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codeName="현재_통합_문서" defaultThemeVersion="124226"/>
  <xr:revisionPtr revIDLastSave="0" documentId="13_ncr:1_{2B0D4AF7-65F5-49D3-B066-8F53DFE3E592}" xr6:coauthVersionLast="47" xr6:coauthVersionMax="47" xr10:uidLastSave="{00000000-0000-0000-0000-000000000000}"/>
  <bookViews>
    <workbookView xWindow="28680" yWindow="-120" windowWidth="29040" windowHeight="15840" tabRatio="905" xr2:uid="{00000000-000D-0000-FFFF-FFFF00000000}"/>
  </bookViews>
  <sheets>
    <sheet name="History" sheetId="22" r:id="rId1"/>
    <sheet name="IO Pin Name and Explanations" sheetId="13" r:id="rId2"/>
    <sheet name="Test Sequence" sheetId="30" r:id="rId3"/>
    <sheet name="Test_Flow" sheetId="31" r:id="rId4"/>
    <sheet name="Test Pattern name" sheetId="33" r:id="rId5"/>
    <sheet name="Test_Flow on matched pattern" sheetId="32" r:id="rId6"/>
    <sheet name="eFlash Status" sheetId="34" r:id="rId7"/>
    <sheet name="TEST" sheetId="16" r:id="rId8"/>
    <sheet name="Flash Map" sheetId="20" r:id="rId9"/>
    <sheet name="BGR trim" sheetId="23" r:id="rId10"/>
    <sheet name="LDO5P0 trim" sheetId="28" r:id="rId11"/>
    <sheet name="LDO1P5 trim" sheetId="25" r:id="rId12"/>
    <sheet name="SRAM TEST" sheetId="27" state="hidden"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8" i="25" l="1"/>
  <c r="C38" i="25"/>
  <c r="D37" i="25"/>
  <c r="C37" i="25"/>
  <c r="D36" i="25"/>
  <c r="C36" i="25"/>
  <c r="D35" i="25"/>
  <c r="C35" i="25"/>
  <c r="D34" i="25"/>
  <c r="C34" i="25"/>
  <c r="D33" i="25"/>
  <c r="C33" i="25"/>
  <c r="D32" i="25"/>
  <c r="C32" i="25"/>
  <c r="D31" i="25"/>
  <c r="C31" i="25"/>
  <c r="D30" i="25"/>
  <c r="C30" i="25"/>
  <c r="D29" i="25"/>
  <c r="C29" i="25"/>
  <c r="D28" i="25"/>
  <c r="C28" i="25"/>
  <c r="D27" i="25"/>
  <c r="C27" i="25"/>
  <c r="D26" i="25"/>
  <c r="C26" i="25"/>
  <c r="D25" i="25"/>
  <c r="C25" i="25"/>
  <c r="D24" i="25"/>
  <c r="C24" i="25"/>
  <c r="D23" i="25"/>
  <c r="C23" i="25"/>
  <c r="D38" i="28"/>
  <c r="C38" i="28"/>
  <c r="D37" i="28"/>
  <c r="C37" i="28"/>
  <c r="D36" i="28"/>
  <c r="C36" i="28"/>
  <c r="D35" i="28"/>
  <c r="C35" i="28"/>
  <c r="D34" i="28"/>
  <c r="C34" i="28"/>
  <c r="D33" i="28"/>
  <c r="C33" i="28"/>
  <c r="D32" i="28"/>
  <c r="C32" i="28"/>
  <c r="D31" i="28"/>
  <c r="C31" i="28"/>
  <c r="D30" i="28"/>
  <c r="C30" i="28"/>
  <c r="D29" i="28"/>
  <c r="C29" i="28"/>
  <c r="D28" i="28"/>
  <c r="C28" i="28"/>
  <c r="D27" i="28"/>
  <c r="C27" i="28"/>
  <c r="D26" i="28"/>
  <c r="C26" i="28"/>
  <c r="D25" i="28"/>
  <c r="C25" i="28"/>
  <c r="D24" i="28"/>
  <c r="C24" i="28"/>
  <c r="D23" i="28"/>
  <c r="C23" i="28"/>
  <c r="D56" i="23"/>
  <c r="C56" i="23"/>
  <c r="D55" i="23"/>
  <c r="C55" i="23"/>
  <c r="D54" i="23"/>
  <c r="C54" i="23"/>
  <c r="D53" i="23"/>
  <c r="C53" i="23"/>
  <c r="D52" i="23"/>
  <c r="C52" i="23"/>
  <c r="D51" i="23"/>
  <c r="C51" i="23"/>
  <c r="D50" i="23"/>
  <c r="C50" i="23"/>
  <c r="D49" i="23"/>
  <c r="C49" i="23"/>
  <c r="D48" i="23"/>
  <c r="C48" i="23"/>
  <c r="D47" i="23"/>
  <c r="C47" i="23"/>
  <c r="D46" i="23"/>
  <c r="C46" i="23"/>
  <c r="D45" i="23"/>
  <c r="C45" i="23"/>
  <c r="D44" i="23"/>
  <c r="C44" i="23"/>
  <c r="D43" i="23"/>
  <c r="C43" i="23"/>
  <c r="D42" i="23"/>
  <c r="C42" i="23"/>
  <c r="D41" i="23"/>
  <c r="C41" i="23"/>
  <c r="D40" i="23"/>
  <c r="C40" i="23"/>
  <c r="D39" i="23"/>
  <c r="C39" i="23"/>
  <c r="D38" i="23"/>
  <c r="C38" i="23"/>
  <c r="D37" i="23"/>
  <c r="C37" i="23"/>
  <c r="D36" i="23"/>
  <c r="C36" i="23"/>
  <c r="D35" i="23"/>
  <c r="C35" i="23"/>
  <c r="D34" i="23"/>
  <c r="C34" i="23"/>
  <c r="D33" i="23"/>
  <c r="C33" i="23"/>
  <c r="D32" i="23"/>
  <c r="C32" i="23"/>
  <c r="D31" i="23"/>
  <c r="C31" i="23"/>
  <c r="D30" i="23"/>
  <c r="C30" i="23"/>
  <c r="D29" i="23"/>
  <c r="C29" i="23"/>
  <c r="D28" i="23"/>
  <c r="C28" i="23"/>
  <c r="D27" i="23"/>
  <c r="C27" i="23"/>
  <c r="D26" i="23"/>
  <c r="C26" i="23"/>
  <c r="D25" i="23"/>
  <c r="C25" i="23"/>
  <c r="I8" i="28" l="1"/>
  <c r="B5" i="13" l="1"/>
  <c r="B6" i="13" s="1"/>
  <c r="B7" i="13" s="1"/>
  <c r="B8" i="13" s="1"/>
  <c r="B9" i="13" s="1"/>
  <c r="B10" i="13" s="1"/>
  <c r="B11" i="13" s="1"/>
  <c r="B12" i="13" s="1"/>
  <c r="B13" i="13" s="1"/>
  <c r="B14" i="13" s="1"/>
  <c r="B15" i="13" s="1"/>
  <c r="I8" i="25" l="1"/>
  <c r="I10" i="23"/>
</calcChain>
</file>

<file path=xl/sharedStrings.xml><?xml version="1.0" encoding="utf-8"?>
<sst xmlns="http://schemas.openxmlformats.org/spreadsheetml/2006/main" count="2051" uniqueCount="964">
  <si>
    <r>
      <rPr>
        <sz val="9"/>
        <color theme="1"/>
        <rFont val="돋움"/>
        <family val="2"/>
        <charset val="129"/>
      </rPr>
      <t>순번</t>
    </r>
  </si>
  <si>
    <t>IP</t>
  </si>
  <si>
    <t>ITEM</t>
  </si>
  <si>
    <t>Test Limit</t>
  </si>
  <si>
    <t>Timing
Set</t>
  </si>
  <si>
    <t>Vector
Name</t>
  </si>
  <si>
    <r>
      <t xml:space="preserve">Test </t>
    </r>
    <r>
      <rPr>
        <sz val="9"/>
        <color theme="1"/>
        <rFont val="돋움"/>
        <family val="2"/>
        <charset val="129"/>
      </rPr>
      <t>내용</t>
    </r>
  </si>
  <si>
    <r>
      <t xml:space="preserve">Test
</t>
    </r>
    <r>
      <rPr>
        <sz val="9"/>
        <color theme="1"/>
        <rFont val="돋움"/>
        <family val="2"/>
        <charset val="129"/>
      </rPr>
      <t>상세설명</t>
    </r>
  </si>
  <si>
    <t>High</t>
  </si>
  <si>
    <t>Low</t>
  </si>
  <si>
    <t>-</t>
  </si>
  <si>
    <t>BGR trim</t>
    <phoneticPr fontId="5" type="noConversion"/>
  </si>
  <si>
    <t>TEST 상세설명 1</t>
    <phoneticPr fontId="5" type="noConversion"/>
  </si>
  <si>
    <t>TEST 진행</t>
    <phoneticPr fontId="5" type="noConversion"/>
  </si>
  <si>
    <t>Pin No.</t>
  </si>
  <si>
    <t>Pin Name</t>
  </si>
  <si>
    <t>I/O</t>
  </si>
  <si>
    <t>Description</t>
  </si>
  <si>
    <t>O</t>
  </si>
  <si>
    <t>Power</t>
  </si>
  <si>
    <t>I</t>
  </si>
  <si>
    <t>Test
Frequency</t>
  </si>
  <si>
    <r>
      <rPr>
        <sz val="9"/>
        <color theme="1"/>
        <rFont val="돋움"/>
        <family val="2"/>
        <charset val="129"/>
      </rPr>
      <t>양산
적용여부</t>
    </r>
  </si>
  <si>
    <r>
      <rPr>
        <sz val="9"/>
        <color theme="1"/>
        <rFont val="돋움"/>
        <family val="2"/>
        <charset val="129"/>
      </rPr>
      <t>양산</t>
    </r>
  </si>
  <si>
    <t>양산</t>
  </si>
  <si>
    <t>TSET1</t>
    <phoneticPr fontId="5" type="noConversion"/>
  </si>
  <si>
    <t>Vector
Name</t>
    <phoneticPr fontId="5" type="noConversion"/>
  </si>
  <si>
    <t>TYPE</t>
  </si>
  <si>
    <t>PIN</t>
  </si>
  <si>
    <t>Drive</t>
  </si>
  <si>
    <t>Compare</t>
  </si>
  <si>
    <r>
      <t>기</t>
    </r>
    <r>
      <rPr>
        <b/>
        <sz val="9"/>
        <color rgb="FF000000"/>
        <rFont val="Arial"/>
        <family val="2"/>
      </rPr>
      <t xml:space="preserve"> </t>
    </r>
    <r>
      <rPr>
        <b/>
        <sz val="9"/>
        <color rgb="FF000000"/>
        <rFont val="바탕"/>
        <family val="1"/>
        <charset val="129"/>
      </rPr>
      <t>타</t>
    </r>
  </si>
  <si>
    <t>Format</t>
  </si>
  <si>
    <t>Delay</t>
  </si>
  <si>
    <t>Strobe</t>
  </si>
  <si>
    <t>Threshold</t>
  </si>
  <si>
    <t>Input</t>
    <phoneticPr fontId="13" type="noConversion"/>
  </si>
  <si>
    <t>NRZ</t>
  </si>
  <si>
    <t>0ns</t>
    <phoneticPr fontId="13" type="noConversion"/>
  </si>
  <si>
    <t>-</t>
    <phoneticPr fontId="13" type="noConversion"/>
  </si>
  <si>
    <t>0ns</t>
  </si>
  <si>
    <t>Bidirection</t>
    <phoneticPr fontId="13" type="noConversion"/>
  </si>
  <si>
    <t>VDD*50%</t>
    <phoneticPr fontId="13" type="noConversion"/>
  </si>
  <si>
    <t>50% UI</t>
    <phoneticPr fontId="13" type="noConversion"/>
  </si>
  <si>
    <t>NRZ</t>
    <phoneticPr fontId="5" type="noConversion"/>
  </si>
  <si>
    <t>FLASH</t>
    <phoneticPr fontId="5" type="noConversion"/>
  </si>
  <si>
    <t>.</t>
    <phoneticPr fontId="5" type="noConversion"/>
  </si>
  <si>
    <t>0x0000</t>
    <phoneticPr fontId="5" type="noConversion"/>
  </si>
  <si>
    <t>0x0001</t>
    <phoneticPr fontId="5" type="noConversion"/>
  </si>
  <si>
    <t>first Page</t>
    <phoneticPr fontId="5" type="noConversion"/>
  </si>
  <si>
    <t>last -1 page</t>
    <phoneticPr fontId="5" type="noConversion"/>
  </si>
  <si>
    <t>main</t>
    <phoneticPr fontId="5" type="noConversion"/>
  </si>
  <si>
    <t>not use</t>
    <phoneticPr fontId="5" type="noConversion"/>
  </si>
  <si>
    <t>Test
VRECT</t>
    <phoneticPr fontId="5" type="noConversion"/>
  </si>
  <si>
    <t>SAMSUNG CONFIDENTIAL</t>
    <phoneticPr fontId="5" type="noConversion"/>
  </si>
  <si>
    <t>Version</t>
    <phoneticPr fontId="5" type="noConversion"/>
  </si>
  <si>
    <t>Initial Release</t>
    <phoneticPr fontId="5" type="noConversion"/>
  </si>
  <si>
    <t>이력</t>
    <phoneticPr fontId="5" type="noConversion"/>
  </si>
  <si>
    <t>날짜</t>
    <phoneticPr fontId="5" type="noConversion"/>
  </si>
  <si>
    <t>작성자</t>
    <phoneticPr fontId="5" type="noConversion"/>
  </si>
  <si>
    <t>BGR</t>
    <phoneticPr fontId="5" type="noConversion"/>
  </si>
  <si>
    <t>BGR trim</t>
    <phoneticPr fontId="5" type="noConversion"/>
  </si>
  <si>
    <t>TEST 준비</t>
    <phoneticPr fontId="5" type="noConversion"/>
  </si>
  <si>
    <t>6.5V(typ)</t>
    <phoneticPr fontId="5" type="noConversion"/>
  </si>
  <si>
    <t>Flash 테스트 전압 range</t>
    <phoneticPr fontId="5" type="noConversion"/>
  </si>
  <si>
    <t>read</t>
    <phoneticPr fontId="5" type="noConversion"/>
  </si>
  <si>
    <t>write</t>
    <phoneticPr fontId="5" type="noConversion"/>
  </si>
  <si>
    <t>DCT trim</t>
    <phoneticPr fontId="5" type="noConversion"/>
  </si>
  <si>
    <t>test &amp; trim</t>
    <phoneticPr fontId="5" type="noConversion"/>
  </si>
  <si>
    <t>FC</t>
    <phoneticPr fontId="5" type="noConversion"/>
  </si>
  <si>
    <t>LDT1 ( EDS after trim ) retention backup</t>
    <phoneticPr fontId="5" type="noConversion"/>
  </si>
  <si>
    <t>C</t>
    <phoneticPr fontId="5" type="noConversion"/>
  </si>
  <si>
    <t>3C</t>
    <phoneticPr fontId="5" type="noConversion"/>
  </si>
  <si>
    <t>DCT trim retention backup</t>
    <phoneticPr fontId="5" type="noConversion"/>
  </si>
  <si>
    <t>not use</t>
    <phoneticPr fontId="5" type="noConversion"/>
  </si>
  <si>
    <t>DCT</t>
    <phoneticPr fontId="5" type="noConversion"/>
  </si>
  <si>
    <t>not use</t>
    <phoneticPr fontId="5" type="noConversion"/>
  </si>
  <si>
    <t>LDT0 ( EDS after trim )</t>
    <phoneticPr fontId="5" type="noConversion"/>
  </si>
  <si>
    <t>LDT1 ( EDS after trim )</t>
    <phoneticPr fontId="5" type="noConversion"/>
  </si>
  <si>
    <t>LDT0 ( EDS after trim ) retention backup</t>
    <phoneticPr fontId="5" type="noConversion"/>
  </si>
  <si>
    <t xml:space="preserve"> retention backup</t>
    <phoneticPr fontId="5" type="noConversion"/>
  </si>
  <si>
    <t>Pass code ( 3B6F )</t>
    <phoneticPr fontId="5" type="noConversion"/>
  </si>
  <si>
    <t>Pass code ( 4041 )</t>
    <phoneticPr fontId="5" type="noConversion"/>
  </si>
  <si>
    <t>reserved</t>
    <phoneticPr fontId="5" type="noConversion"/>
  </si>
  <si>
    <r>
      <rPr>
        <sz val="9"/>
        <color theme="1"/>
        <rFont val="돋움"/>
        <family val="3"/>
        <charset val="129"/>
      </rPr>
      <t>아래</t>
    </r>
    <r>
      <rPr>
        <sz val="9"/>
        <color theme="1"/>
        <rFont val="Arial"/>
        <family val="2"/>
      </rPr>
      <t xml:space="preserve"> </t>
    </r>
    <r>
      <rPr>
        <sz val="9"/>
        <color theme="1"/>
        <rFont val="돋움"/>
        <family val="3"/>
        <charset val="129"/>
      </rPr>
      <t>참조</t>
    </r>
    <phoneticPr fontId="5" type="noConversion"/>
  </si>
  <si>
    <t>LDO1P5 trim</t>
    <phoneticPr fontId="5" type="noConversion"/>
  </si>
  <si>
    <t>LDO1P5</t>
    <phoneticPr fontId="5" type="noConversion"/>
  </si>
  <si>
    <t>400khz</t>
    <phoneticPr fontId="5" type="noConversion"/>
  </si>
  <si>
    <t>ATE_SRAM_TEST_H</t>
  </si>
  <si>
    <t>ATE_SRAM_TEST_L</t>
    <phoneticPr fontId="5" type="noConversion"/>
  </si>
  <si>
    <t>SRAM</t>
    <phoneticPr fontId="5" type="noConversion"/>
  </si>
  <si>
    <t>ATE_SRAM_TEST_H</t>
    <phoneticPr fontId="5" type="noConversion"/>
  </si>
  <si>
    <r>
      <t xml:space="preserve">SRAM </t>
    </r>
    <r>
      <rPr>
        <sz val="9"/>
        <color theme="1"/>
        <rFont val="돋움"/>
        <family val="3"/>
        <charset val="129"/>
      </rPr>
      <t>전체</t>
    </r>
    <r>
      <rPr>
        <sz val="9"/>
        <color theme="1"/>
        <rFont val="Arial"/>
        <family val="2"/>
      </rPr>
      <t xml:space="preserve"> </t>
    </r>
    <r>
      <rPr>
        <sz val="9"/>
        <color theme="1"/>
        <rFont val="돋움"/>
        <family val="3"/>
        <charset val="129"/>
      </rPr>
      <t>영역을</t>
    </r>
    <r>
      <rPr>
        <sz val="9"/>
        <color theme="1"/>
        <rFont val="Arial"/>
        <family val="2"/>
      </rPr>
      <t xml:space="preserve"> 0x55555555 / 0xAAAAAAAA / 0x33333333 / 0xCCCCCCCC / 0xFFFFFFFF  pattern </t>
    </r>
    <r>
      <rPr>
        <sz val="9"/>
        <color theme="1"/>
        <rFont val="돋움"/>
        <family val="3"/>
        <charset val="129"/>
      </rPr>
      <t>으로</t>
    </r>
    <r>
      <rPr>
        <sz val="9"/>
        <color theme="1"/>
        <rFont val="Arial"/>
        <family val="2"/>
      </rPr>
      <t xml:space="preserve"> Read / Write ( 0x5130 </t>
    </r>
    <r>
      <rPr>
        <sz val="9"/>
        <color theme="1"/>
        <rFont val="돋움"/>
        <family val="3"/>
        <charset val="129"/>
      </rPr>
      <t>에</t>
    </r>
    <r>
      <rPr>
        <sz val="9"/>
        <color theme="1"/>
        <rFont val="Arial"/>
        <family val="2"/>
      </rPr>
      <t xml:space="preserve"> 0-x04 SET / 0x5135 </t>
    </r>
    <r>
      <rPr>
        <sz val="9"/>
        <color theme="1"/>
        <rFont val="돋움"/>
        <family val="3"/>
        <charset val="129"/>
      </rPr>
      <t>에</t>
    </r>
    <r>
      <rPr>
        <sz val="9"/>
        <color theme="1"/>
        <rFont val="Arial"/>
        <family val="2"/>
      </rPr>
      <t xml:space="preserve"> 0x78 set )</t>
    </r>
    <phoneticPr fontId="5" type="noConversion"/>
  </si>
  <si>
    <r>
      <t xml:space="preserve">SRAM </t>
    </r>
    <r>
      <rPr>
        <sz val="9"/>
        <color theme="1"/>
        <rFont val="돋움"/>
        <family val="3"/>
        <charset val="129"/>
      </rPr>
      <t>전체</t>
    </r>
    <r>
      <rPr>
        <sz val="9"/>
        <color theme="1"/>
        <rFont val="Arial"/>
        <family val="2"/>
      </rPr>
      <t xml:space="preserve"> </t>
    </r>
    <r>
      <rPr>
        <sz val="9"/>
        <color theme="1"/>
        <rFont val="돋움"/>
        <family val="3"/>
        <charset val="129"/>
      </rPr>
      <t>영역을</t>
    </r>
    <r>
      <rPr>
        <sz val="9"/>
        <color theme="1"/>
        <rFont val="Arial"/>
        <family val="2"/>
      </rPr>
      <t xml:space="preserve"> 0x55555555 / 0xAAAAAAAA / 0x33333333 / 0xCCCCCCCC / 0xFFFFFFFF  pattern </t>
    </r>
    <r>
      <rPr>
        <sz val="9"/>
        <color theme="1"/>
        <rFont val="돋움"/>
        <family val="3"/>
        <charset val="129"/>
      </rPr>
      <t>으로</t>
    </r>
    <r>
      <rPr>
        <sz val="9"/>
        <color theme="1"/>
        <rFont val="Arial"/>
        <family val="2"/>
      </rPr>
      <t xml:space="preserve"> Read / Write ( 0x5130 </t>
    </r>
    <r>
      <rPr>
        <sz val="9"/>
        <color theme="1"/>
        <rFont val="돋움"/>
        <family val="3"/>
        <charset val="129"/>
      </rPr>
      <t>에</t>
    </r>
    <r>
      <rPr>
        <sz val="9"/>
        <color theme="1"/>
        <rFont val="Arial"/>
        <family val="2"/>
      </rPr>
      <t xml:space="preserve"> 0-x06 SET / 0x5135 </t>
    </r>
    <r>
      <rPr>
        <sz val="9"/>
        <color theme="1"/>
        <rFont val="돋움"/>
        <family val="3"/>
        <charset val="129"/>
      </rPr>
      <t>에</t>
    </r>
    <r>
      <rPr>
        <sz val="9"/>
        <color theme="1"/>
        <rFont val="Arial"/>
        <family val="2"/>
      </rPr>
      <t xml:space="preserve"> 0x88 set )</t>
    </r>
    <phoneticPr fontId="5" type="noConversion"/>
  </si>
  <si>
    <t>LDT2 ( EDS after trim )</t>
    <phoneticPr fontId="5" type="noConversion"/>
  </si>
  <si>
    <t>LDT3 ( EDS after trim )</t>
    <phoneticPr fontId="5" type="noConversion"/>
  </si>
  <si>
    <t>LDT4 ( EDS after trim )</t>
    <phoneticPr fontId="5" type="noConversion"/>
  </si>
  <si>
    <t>LDT5 ( EDS after trim )</t>
  </si>
  <si>
    <t>LDT6 ( EDS after trim )</t>
  </si>
  <si>
    <t>1C</t>
    <phoneticPr fontId="5" type="noConversion"/>
  </si>
  <si>
    <t>LDT7 ( EDS after trim )</t>
  </si>
  <si>
    <t>LDT8 ( EDS after trim )</t>
    <phoneticPr fontId="5" type="noConversion"/>
  </si>
  <si>
    <t>LDT9 ( EDS after trim )</t>
    <phoneticPr fontId="5" type="noConversion"/>
  </si>
  <si>
    <t>A</t>
    <phoneticPr fontId="5" type="noConversion"/>
  </si>
  <si>
    <t>LDT10 ( EDS after trim )</t>
    <phoneticPr fontId="5" type="noConversion"/>
  </si>
  <si>
    <t>2C</t>
    <phoneticPr fontId="5" type="noConversion"/>
  </si>
  <si>
    <t>B</t>
    <phoneticPr fontId="5" type="noConversion"/>
  </si>
  <si>
    <t>LDT11 ( EDS after trim )</t>
    <phoneticPr fontId="5" type="noConversion"/>
  </si>
  <si>
    <t>LDT12 ( EDS after trim )</t>
    <phoneticPr fontId="5" type="noConversion"/>
  </si>
  <si>
    <t>D</t>
    <phoneticPr fontId="5" type="noConversion"/>
  </si>
  <si>
    <t>LDT13 ( EDS after trim )</t>
    <phoneticPr fontId="5" type="noConversion"/>
  </si>
  <si>
    <t>E</t>
    <phoneticPr fontId="5" type="noConversion"/>
  </si>
  <si>
    <t>LDT14 ( EDS after trim )</t>
  </si>
  <si>
    <t>F</t>
    <phoneticPr fontId="5" type="noConversion"/>
  </si>
  <si>
    <t>LDT15 ( EDS after trim )</t>
  </si>
  <si>
    <t>LDT16 ( EDS after trim )</t>
  </si>
  <si>
    <t>LDT17 ( EDS after trim )</t>
  </si>
  <si>
    <t>LDT18 ( EDS after trim )</t>
  </si>
  <si>
    <t>4C</t>
    <phoneticPr fontId="5" type="noConversion"/>
  </si>
  <si>
    <t>LDT19 ( EDS after trim )</t>
  </si>
  <si>
    <t>LDT20 ( EDS after trim )</t>
  </si>
  <si>
    <t>LDT21 ( EDS after trim )</t>
  </si>
  <si>
    <t>LDT2 ( EDS after trim ) retention backup</t>
    <phoneticPr fontId="5" type="noConversion"/>
  </si>
  <si>
    <t>LDT3 ( EDS after trim ) retention backup</t>
    <phoneticPr fontId="5" type="noConversion"/>
  </si>
  <si>
    <t>LDT4 ( EDS after trim ) retention backup</t>
    <phoneticPr fontId="5" type="noConversion"/>
  </si>
  <si>
    <t>LDT5 ( EDS after trim ) retention backup</t>
  </si>
  <si>
    <t>LDT6 ( EDS after trim ) retention backup</t>
  </si>
  <si>
    <t>LDT7 ( EDS after trim ) retention backup</t>
  </si>
  <si>
    <t>LDT8 ( EDS after trim ) retention backup</t>
  </si>
  <si>
    <t>LDT9 ( EDS after trim ) retention backup</t>
    <phoneticPr fontId="5" type="noConversion"/>
  </si>
  <si>
    <t>LDT10 ( EDS after trim ) retention backup</t>
  </si>
  <si>
    <t>LDT11 ( EDS after trim ) retention backup</t>
  </si>
  <si>
    <t>LDT12 ( EDS after trim ) retention backup</t>
  </si>
  <si>
    <t>LDT13 ( EDS after trim ) retention backup</t>
  </si>
  <si>
    <t>LDT14 ( EDS after trim ) retention backup</t>
  </si>
  <si>
    <t>LDT15 ( EDS after trim ) retention backup</t>
  </si>
  <si>
    <t>LDT16 ( EDS after trim ) retention backup</t>
  </si>
  <si>
    <t>LDT17 ( EDS after trim ) retention backup</t>
  </si>
  <si>
    <t>LDT18 ( EDS after trim ) retention backup</t>
  </si>
  <si>
    <t>LDT19 ( EDS after trim ) retention backup</t>
  </si>
  <si>
    <t>LDT20 ( EDS after trim ) retention backup</t>
  </si>
  <si>
    <t>LDT21 ( EDS after trim ) retention backup</t>
  </si>
  <si>
    <t>Pass code ( 6F3B</t>
    <phoneticPr fontId="5" type="noConversion"/>
  </si>
  <si>
    <t>5C</t>
    <phoneticPr fontId="5" type="noConversion"/>
  </si>
  <si>
    <t>LDT22 ( EDS after trim ) retention backup</t>
    <phoneticPr fontId="5" type="noConversion"/>
  </si>
  <si>
    <t>LDT23 ( EDS after trim ) retention backup</t>
    <phoneticPr fontId="5" type="noConversion"/>
  </si>
  <si>
    <t>LDT24 ( EDS after trim ) retention backup</t>
    <phoneticPr fontId="5" type="noConversion"/>
  </si>
  <si>
    <t>LDT22 ( EDS after trim )</t>
    <phoneticPr fontId="5" type="noConversion"/>
  </si>
  <si>
    <t>LDT23 ( EDS after trim )</t>
    <phoneticPr fontId="5" type="noConversion"/>
  </si>
  <si>
    <t>LDT24 ( EDS after trim )</t>
    <phoneticPr fontId="5" type="noConversion"/>
  </si>
  <si>
    <t>DATA[31:0]</t>
    <phoneticPr fontId="5" type="noConversion"/>
  </si>
  <si>
    <t>V0.0</t>
    <phoneticPr fontId="5" type="noConversion"/>
  </si>
  <si>
    <t>3 - 5V</t>
    <phoneticPr fontId="5" type="noConversion"/>
  </si>
  <si>
    <t>ESD</t>
    <phoneticPr fontId="5" type="noConversion"/>
  </si>
  <si>
    <t>장승호</t>
    <phoneticPr fontId="5" type="noConversion"/>
  </si>
  <si>
    <t>PAD #</t>
    <phoneticPr fontId="36" type="noConversion"/>
  </si>
  <si>
    <t>PAD NAME</t>
    <phoneticPr fontId="36" type="noConversion"/>
  </si>
  <si>
    <t>Range</t>
    <phoneticPr fontId="36" type="noConversion"/>
  </si>
  <si>
    <t>Description</t>
    <phoneticPr fontId="36" type="noConversion"/>
  </si>
  <si>
    <t>External 
component</t>
    <phoneticPr fontId="36" type="noConversion"/>
  </si>
  <si>
    <t>PAD_X
[um]</t>
    <phoneticPr fontId="36" type="noConversion"/>
  </si>
  <si>
    <t>PAD_Y
[um]</t>
    <phoneticPr fontId="36" type="noConversion"/>
  </si>
  <si>
    <t>PAD OPEN</t>
    <phoneticPr fontId="36" type="noConversion"/>
  </si>
  <si>
    <t>EDS_VBAT_SNS</t>
  </si>
  <si>
    <t>~ 1.5V</t>
    <phoneticPr fontId="36" type="noConversion"/>
  </si>
  <si>
    <t>Monitoring (BGR)</t>
    <phoneticPr fontId="36" type="noConversion"/>
  </si>
  <si>
    <t>X</t>
    <phoneticPr fontId="36" type="noConversion"/>
  </si>
  <si>
    <t>60 x 60</t>
  </si>
  <si>
    <t>EDS_SDA_A</t>
  </si>
  <si>
    <t>0 ~ 1.8V</t>
    <phoneticPr fontId="36" type="noConversion"/>
  </si>
  <si>
    <t>I/O</t>
    <phoneticPr fontId="36" type="noConversion"/>
  </si>
  <si>
    <t>EDS_SCL_A</t>
  </si>
  <si>
    <t>EDS_INT_A</t>
  </si>
  <si>
    <t>EDS_AP1P8</t>
  </si>
  <si>
    <t>1.8V</t>
    <phoneticPr fontId="36" type="noConversion"/>
  </si>
  <si>
    <t>EDS_EXVPP</t>
  </si>
  <si>
    <t>~ 12V</t>
    <phoneticPr fontId="36" type="noConversion"/>
  </si>
  <si>
    <t>EDS_nEN</t>
  </si>
  <si>
    <t>EDS_GND</t>
  </si>
  <si>
    <t>GND</t>
    <phoneticPr fontId="36" type="noConversion"/>
  </si>
  <si>
    <t>EDS_GPIO1</t>
  </si>
  <si>
    <t>EDS_VRECT</t>
    <phoneticPr fontId="36" type="noConversion"/>
  </si>
  <si>
    <t>10uF Cap</t>
    <phoneticPr fontId="36" type="noConversion"/>
  </si>
  <si>
    <t>EDS_LDO5P0</t>
  </si>
  <si>
    <t>~ 5.5V</t>
  </si>
  <si>
    <t>4.7uF Cap</t>
    <phoneticPr fontId="36" type="noConversion"/>
  </si>
  <si>
    <t>EDS_LDO1P5</t>
  </si>
  <si>
    <t>~ 1.65V</t>
  </si>
  <si>
    <t>GPIO pull up power(1.8V)</t>
  </si>
  <si>
    <t>GPIO pull up power(1.8V)</t>
    <phoneticPr fontId="36" type="noConversion"/>
  </si>
  <si>
    <t>VRECT power</t>
  </si>
  <si>
    <t>VRECT power</t>
    <phoneticPr fontId="36" type="noConversion"/>
  </si>
  <si>
    <t>Enable = 0V, Disable = 1.8V</t>
  </si>
  <si>
    <t>Enable = 0V, Disable = 1.8V</t>
    <phoneticPr fontId="36" type="noConversion"/>
  </si>
  <si>
    <t>SWCLK(push-pull)</t>
  </si>
  <si>
    <t>SWCLK(push-pull)</t>
    <phoneticPr fontId="36" type="noConversion"/>
  </si>
  <si>
    <t>SWDIO(push-pull)</t>
  </si>
  <si>
    <t>SWDIO(push-pull)</t>
    <phoneticPr fontId="36" type="noConversion"/>
  </si>
  <si>
    <t>5V power for eflash core - need calibration</t>
  </si>
  <si>
    <t>5V power for eflash core - need calibration</t>
    <phoneticPr fontId="36" type="noConversion"/>
  </si>
  <si>
    <t>1.5V power for eflash core - need calibration</t>
  </si>
  <si>
    <t>1.5V power for eflash core - need calibration</t>
    <phoneticPr fontId="36" type="noConversion"/>
  </si>
  <si>
    <t>GND for efalsh core</t>
  </si>
  <si>
    <t>GND for efalsh core</t>
    <phoneticPr fontId="36" type="noConversion"/>
  </si>
  <si>
    <t>Positive high-voltage (0V to 10V) input or monitoring pin in test mode</t>
  </si>
  <si>
    <t>Positive high-voltage (0V to 10V) input or monitoring pin in test mode</t>
    <phoneticPr fontId="36" type="noConversion"/>
  </si>
  <si>
    <t>I/O(open-drain)</t>
  </si>
  <si>
    <t>I/O(open-drain)</t>
    <phoneticPr fontId="36" type="noConversion"/>
  </si>
  <si>
    <t>O</t>
    <phoneticPr fontId="36" type="noConversion"/>
  </si>
  <si>
    <t>I</t>
    <phoneticPr fontId="36" type="noConversion"/>
  </si>
  <si>
    <t>power</t>
    <phoneticPr fontId="36" type="noConversion"/>
  </si>
  <si>
    <t>nEN=1.8V → VRECT=6V → AP1P8=1.8V → nEN=0V → Vector Run</t>
    <phoneticPr fontId="5" type="noConversion"/>
  </si>
  <si>
    <t>~ 6V</t>
    <phoneticPr fontId="36" type="noConversion"/>
  </si>
  <si>
    <t>Pad No.</t>
    <phoneticPr fontId="5" type="noConversion"/>
  </si>
  <si>
    <t>Pad Name</t>
    <phoneticPr fontId="5" type="noConversion"/>
  </si>
  <si>
    <t>EDS_VBAT_SNS</t>
    <phoneticPr fontId="5" type="noConversion"/>
  </si>
  <si>
    <t>Monitoring (BGR)</t>
  </si>
  <si>
    <t>EDS_VRECT</t>
  </si>
  <si>
    <t>LDO5P0 trim</t>
  </si>
  <si>
    <t>6V(typ)</t>
    <phoneticPr fontId="5" type="noConversion"/>
  </si>
  <si>
    <t>LDO5P0</t>
  </si>
  <si>
    <t>GND</t>
    <phoneticPr fontId="5" type="noConversion"/>
  </si>
  <si>
    <t>FLASH_IP_ADDRESS[12:0]</t>
    <phoneticPr fontId="5" type="noConversion"/>
  </si>
  <si>
    <t>last page
(96 Page)</t>
    <phoneticPr fontId="5" type="noConversion"/>
  </si>
  <si>
    <t>24K</t>
    <phoneticPr fontId="5" type="noConversion"/>
  </si>
  <si>
    <t>ECC DATA[38:32]</t>
    <phoneticPr fontId="5" type="noConversion"/>
  </si>
  <si>
    <t>1 row = 1024 bits = 128 Bytes (except ECC)</t>
  </si>
  <si>
    <t>1 page = 2 rows = 256 Bytes</t>
    <phoneticPr fontId="5" type="noConversion"/>
  </si>
  <si>
    <t>1 sector = 4 pages = 8 rows = 1 KB</t>
    <phoneticPr fontId="5" type="noConversion"/>
  </si>
  <si>
    <t>0x17FF</t>
    <phoneticPr fontId="5" type="noConversion"/>
  </si>
  <si>
    <t>0x17FE</t>
    <phoneticPr fontId="5" type="noConversion"/>
  </si>
  <si>
    <t>0x17FD</t>
    <phoneticPr fontId="5" type="noConversion"/>
  </si>
  <si>
    <t>0x17FC</t>
    <phoneticPr fontId="5" type="noConversion"/>
  </si>
  <si>
    <t>IF</t>
    <phoneticPr fontId="5" type="noConversion"/>
  </si>
  <si>
    <t>FF</t>
    <phoneticPr fontId="5" type="noConversion"/>
  </si>
  <si>
    <t>FE</t>
    <phoneticPr fontId="5" type="noConversion"/>
  </si>
  <si>
    <t>FD</t>
    <phoneticPr fontId="5" type="noConversion"/>
  </si>
  <si>
    <t>3FC</t>
    <phoneticPr fontId="5" type="noConversion"/>
  </si>
  <si>
    <t>3F8</t>
    <phoneticPr fontId="5" type="noConversion"/>
  </si>
  <si>
    <t>3F4</t>
    <phoneticPr fontId="5" type="noConversion"/>
  </si>
  <si>
    <t xml:space="preserve">IF consists of 4ea page(4*256Bytes), and it s use is to </t>
  </si>
  <si>
    <t xml:space="preserve"> store the product s manufacture history</t>
  </si>
  <si>
    <t>DCT i s special area to store eFlash trim information.</t>
  </si>
  <si>
    <t xml:space="preserve"> (Do not use DCT in other purpose) </t>
  </si>
  <si>
    <t xml:space="preserve"> RED is special area to store eFlash repair information</t>
  </si>
  <si>
    <t xml:space="preserve"> related to Row Redundancy at main array.</t>
  </si>
  <si>
    <t>RED</t>
    <phoneticPr fontId="5" type="noConversion"/>
  </si>
  <si>
    <t>LDT0</t>
    <phoneticPr fontId="5" type="noConversion"/>
  </si>
  <si>
    <t>LDT1</t>
    <phoneticPr fontId="5" type="noConversion"/>
  </si>
  <si>
    <t>V0.1</t>
    <phoneticPr fontId="5" type="noConversion"/>
  </si>
  <si>
    <t>Retension, Test 요청 sheet 수정</t>
    <phoneticPr fontId="5" type="noConversion"/>
  </si>
  <si>
    <t>V0.2</t>
    <phoneticPr fontId="5" type="noConversion"/>
  </si>
  <si>
    <t>Flash Map Address 수정</t>
    <phoneticPr fontId="5" type="noConversion"/>
  </si>
  <si>
    <t>김주이</t>
    <phoneticPr fontId="5" type="noConversion"/>
  </si>
  <si>
    <t>0x003F</t>
    <phoneticPr fontId="5" type="noConversion"/>
  </si>
  <si>
    <t>0x17C0</t>
    <phoneticPr fontId="5" type="noConversion"/>
  </si>
  <si>
    <t>0x1780</t>
    <phoneticPr fontId="5" type="noConversion"/>
  </si>
  <si>
    <t>0x17BF</t>
    <phoneticPr fontId="5" type="noConversion"/>
  </si>
  <si>
    <t>0x17BE</t>
    <phoneticPr fontId="5" type="noConversion"/>
  </si>
  <si>
    <t>0x17BC</t>
    <phoneticPr fontId="5" type="noConversion"/>
  </si>
  <si>
    <t>0x17BD</t>
    <phoneticPr fontId="5" type="noConversion"/>
  </si>
  <si>
    <t>V0.3</t>
    <phoneticPr fontId="5" type="noConversion"/>
  </si>
  <si>
    <t>BGR trim, LDO5P0 trim, LDO1P5 trim 수정</t>
    <phoneticPr fontId="5" type="noConversion"/>
  </si>
  <si>
    <t>3F</t>
    <phoneticPr fontId="5" type="noConversion"/>
  </si>
  <si>
    <t>3E</t>
    <phoneticPr fontId="5" type="noConversion"/>
  </si>
  <si>
    <t>3D</t>
    <phoneticPr fontId="5" type="noConversion"/>
  </si>
  <si>
    <t>F8</t>
    <phoneticPr fontId="5" type="noConversion"/>
  </si>
  <si>
    <t>F4</t>
    <phoneticPr fontId="5" type="noConversion"/>
  </si>
  <si>
    <t>F0</t>
    <phoneticPr fontId="5" type="noConversion"/>
  </si>
  <si>
    <t>V0.4</t>
    <phoneticPr fontId="5" type="noConversion"/>
  </si>
  <si>
    <t>Setup BIST</t>
    <phoneticPr fontId="38" type="noConversion"/>
  </si>
  <si>
    <t>SU01_SetupBIST</t>
    <phoneticPr fontId="38" type="noConversion"/>
  </si>
  <si>
    <t>SU02_SetupBIST_wMonitor</t>
    <phoneticPr fontId="38" type="noConversion"/>
  </si>
  <si>
    <t>Initialize BIST</t>
    <phoneticPr fontId="38" type="noConversion"/>
  </si>
  <si>
    <t>IN01_ResetSWD_ConfigBIST_wECC</t>
    <phoneticPr fontId="38" type="noConversion"/>
  </si>
  <si>
    <t>IN02_ResetSWD_ConfigBIST_woECC</t>
    <phoneticPr fontId="38" type="noConversion"/>
  </si>
  <si>
    <t>Trim BGR/LDO (Register)</t>
    <phoneticPr fontId="38" type="noConversion"/>
  </si>
  <si>
    <t>TR01_SetBGR_00</t>
    <phoneticPr fontId="38" type="noConversion"/>
  </si>
  <si>
    <t>TR01_SetBGR_01</t>
  </si>
  <si>
    <t>TR01_SetBGR_02</t>
  </si>
  <si>
    <t>TR01_SetBGR_03</t>
  </si>
  <si>
    <t>TR01_SetBGR_04</t>
  </si>
  <si>
    <t>TR01_SetBGR_05</t>
  </si>
  <si>
    <t>TR01_SetBGR_06</t>
  </si>
  <si>
    <t>TR01_SetBGR_07</t>
  </si>
  <si>
    <t>TR01_SetBGR_08</t>
  </si>
  <si>
    <t>TR01_SetBGR_09</t>
  </si>
  <si>
    <t>TR01_SetBGR_10</t>
  </si>
  <si>
    <t>TR01_SetBGR_11</t>
  </si>
  <si>
    <t>TR01_SetBGR_12</t>
  </si>
  <si>
    <t>TR01_SetBGR_13</t>
  </si>
  <si>
    <t>TR01_SetBGR_14</t>
  </si>
  <si>
    <t>TR01_SetBGR_15</t>
  </si>
  <si>
    <t>TR01_SetBGR_16</t>
  </si>
  <si>
    <t>TR01_SetBGR_17</t>
  </si>
  <si>
    <t>TR01_SetBGR_18</t>
  </si>
  <si>
    <t>TR01_SetBGR_19</t>
  </si>
  <si>
    <t>TR01_SetBGR_20</t>
  </si>
  <si>
    <t>TR01_SetBGR_21</t>
  </si>
  <si>
    <t>TR01_SetBGR_22</t>
  </si>
  <si>
    <t>TR01_SetBGR_23</t>
  </si>
  <si>
    <t>TR01_SetBGR_24</t>
  </si>
  <si>
    <t>TR01_SetBGR_25</t>
  </si>
  <si>
    <t>TR01_SetBGR_26</t>
  </si>
  <si>
    <t>TR01_SetBGR_27</t>
  </si>
  <si>
    <t>TR01_SetBGR_28</t>
  </si>
  <si>
    <t>TR01_SetBGR_29</t>
  </si>
  <si>
    <t>TR01_SetBGR_30</t>
  </si>
  <si>
    <t>TR01_SetBGR_31</t>
  </si>
  <si>
    <t>TR02_SetLDO1P5_00</t>
    <phoneticPr fontId="38" type="noConversion"/>
  </si>
  <si>
    <t>TR02_SetLDO1P5_01</t>
  </si>
  <si>
    <t>TR02_SetLDO1P5_02</t>
  </si>
  <si>
    <t>TR02_SetLDO1P5_03</t>
  </si>
  <si>
    <t>TR02_SetLDO1P5_04</t>
  </si>
  <si>
    <t>TR02_SetLDO1P5_05</t>
  </si>
  <si>
    <t>TR02_SetLDO1P5_06</t>
  </si>
  <si>
    <t>TR02_SetLDO1P5_07</t>
  </si>
  <si>
    <t>TR02_SetLDO1P5_08</t>
  </si>
  <si>
    <t>TR02_SetLDO1P5_09</t>
  </si>
  <si>
    <t>TR02_SetLDO1P5_10</t>
  </si>
  <si>
    <t>TR02_SetLDO1P5_11</t>
  </si>
  <si>
    <t>TR02_SetLDO1P5_12</t>
  </si>
  <si>
    <t>TR02_SetLDO1P5_13</t>
  </si>
  <si>
    <t>TR02_SetLDO1P5_14</t>
  </si>
  <si>
    <t>TR02_SetLDO1P5_15</t>
  </si>
  <si>
    <t>TR03_SetLDO5P0_00</t>
    <phoneticPr fontId="38" type="noConversion"/>
  </si>
  <si>
    <t>TR03_SetLDO5P0_01</t>
  </si>
  <si>
    <t>TR03_SetLDO5P0_02</t>
  </si>
  <si>
    <t>TR03_SetLDO5P0_03</t>
  </si>
  <si>
    <t>TR03_SetLDO5P0_04</t>
  </si>
  <si>
    <t>TR03_SetLDO5P0_05</t>
  </si>
  <si>
    <t>TR03_SetLDO5P0_06</t>
  </si>
  <si>
    <t>TR03_SetLDO5P0_07</t>
  </si>
  <si>
    <t>TR03_SetLDO5P0_08</t>
  </si>
  <si>
    <t>TR03_SetLDO5P0_09</t>
  </si>
  <si>
    <t>TR03_SetLDO5P0_10</t>
  </si>
  <si>
    <t>TR03_SetLDO5P0_11</t>
  </si>
  <si>
    <t>TR03_SetLDO5P0_12</t>
  </si>
  <si>
    <t>TR03_SetLDO5P0_13</t>
  </si>
  <si>
    <t>TR03_SetLDO5P0_14</t>
  </si>
  <si>
    <t>TR03_SetLDO5P0_15</t>
  </si>
  <si>
    <t>Program BGR/LDO (eFlash)</t>
    <phoneticPr fontId="38" type="noConversion"/>
  </si>
  <si>
    <t>PG01_ProgramBGR_00</t>
    <phoneticPr fontId="38" type="noConversion"/>
  </si>
  <si>
    <t>PG01_ProgramBGR_01</t>
  </si>
  <si>
    <t>PG01_ProgramBGR_02</t>
  </si>
  <si>
    <t>PG01_ProgramBGR_03</t>
  </si>
  <si>
    <t>PG01_ProgramBGR_04</t>
  </si>
  <si>
    <t>PG01_ProgramBGR_05</t>
  </si>
  <si>
    <t>PG01_ProgramBGR_06</t>
  </si>
  <si>
    <t>PG01_ProgramBGR_07</t>
  </si>
  <si>
    <t>PG01_ProgramBGR_08</t>
  </si>
  <si>
    <t>PG01_ProgramBGR_09</t>
  </si>
  <si>
    <t>PG01_ProgramBGR_10</t>
  </si>
  <si>
    <t>PG01_ProgramBGR_11</t>
  </si>
  <si>
    <t>PG01_ProgramBGR_12</t>
  </si>
  <si>
    <t>PG01_ProgramBGR_13</t>
  </si>
  <si>
    <t>PG01_ProgramBGR_14</t>
  </si>
  <si>
    <t>PG01_ProgramBGR_15</t>
  </si>
  <si>
    <t>PG01_ProgramBGR_16</t>
  </si>
  <si>
    <t>PG01_ProgramBGR_17</t>
  </si>
  <si>
    <t>PG01_ProgramBGR_18</t>
  </si>
  <si>
    <t>PG01_ProgramBGR_19</t>
  </si>
  <si>
    <t>PG01_ProgramBGR_20</t>
  </si>
  <si>
    <t>PG01_ProgramBGR_21</t>
  </si>
  <si>
    <t>PG01_ProgramBGR_22</t>
  </si>
  <si>
    <t>PG01_ProgramBGR_23</t>
  </si>
  <si>
    <t>PG01_ProgramBGR_24</t>
  </si>
  <si>
    <t>PG01_ProgramBGR_25</t>
  </si>
  <si>
    <t>PG01_ProgramBGR_26</t>
  </si>
  <si>
    <t>PG01_ProgramBGR_27</t>
  </si>
  <si>
    <t>PG01_ProgramBGR_28</t>
  </si>
  <si>
    <t>PG01_ProgramBGR_29</t>
  </si>
  <si>
    <t>PG01_ProgramBGR_30</t>
  </si>
  <si>
    <t>PG01_ProgramBGR_31</t>
  </si>
  <si>
    <t>PG02_ProgramLDO1P5_00</t>
    <phoneticPr fontId="38" type="noConversion"/>
  </si>
  <si>
    <t>PG02_ProgramLDO1P5_01</t>
  </si>
  <si>
    <t>PG02_ProgramLDO1P5_02</t>
  </si>
  <si>
    <t>PG02_ProgramLDO1P5_03</t>
  </si>
  <si>
    <t>PG02_ProgramLDO1P5_04</t>
  </si>
  <si>
    <t>PG02_ProgramLDO1P5_05</t>
  </si>
  <si>
    <t>PG02_ProgramLDO1P5_06</t>
  </si>
  <si>
    <t>PG02_ProgramLDO1P5_07</t>
  </si>
  <si>
    <t>PG02_ProgramLDO1P5_08</t>
  </si>
  <si>
    <t>PG02_ProgramLDO1P5_09</t>
  </si>
  <si>
    <t>PG02_ProgramLDO1P5_10</t>
  </si>
  <si>
    <t>PG02_ProgramLDO1P5_11</t>
  </si>
  <si>
    <t>PG02_ProgramLDO1P5_12</t>
  </si>
  <si>
    <t>PG02_ProgramLDO1P5_13</t>
  </si>
  <si>
    <t>PG02_ProgramLDO1P5_14</t>
  </si>
  <si>
    <t>PG02_ProgramLDO1P5_15</t>
  </si>
  <si>
    <t>PG03_ProgramLDO5P0_00</t>
    <phoneticPr fontId="38" type="noConversion"/>
  </si>
  <si>
    <t>PG03_ProgramLDO5P0_01</t>
  </si>
  <si>
    <t>PG03_ProgramLDO5P0_02</t>
  </si>
  <si>
    <t>PG03_ProgramLDO5P0_03</t>
  </si>
  <si>
    <t>PG03_ProgramLDO5P0_04</t>
  </si>
  <si>
    <t>PG03_ProgramLDO5P0_05</t>
  </si>
  <si>
    <t>PG03_ProgramLDO5P0_06</t>
  </si>
  <si>
    <t>PG03_ProgramLDO5P0_07</t>
  </si>
  <si>
    <t>PG03_ProgramLDO5P0_08</t>
  </si>
  <si>
    <t>PG03_ProgramLDO5P0_09</t>
  </si>
  <si>
    <t>PG03_ProgramLDO5P0_10</t>
  </si>
  <si>
    <t>PG03_ProgramLDO5P0_11</t>
  </si>
  <si>
    <t>PG03_ProgramLDO5P0_12</t>
  </si>
  <si>
    <t>PG03_ProgramLDO5P0_13</t>
  </si>
  <si>
    <t>PG03_ProgramLDO5P0_14</t>
  </si>
  <si>
    <t>PG03_ProgramLDO5P0_15</t>
  </si>
  <si>
    <t>Read BGR/LDO (eFlash)</t>
    <phoneticPr fontId="38" type="noConversion"/>
  </si>
  <si>
    <t>RD01_ReadBGR_00</t>
    <phoneticPr fontId="38" type="noConversion"/>
  </si>
  <si>
    <t>RD01_ReadBGR_01</t>
  </si>
  <si>
    <t>RD01_ReadBGR_02</t>
  </si>
  <si>
    <t>RD01_ReadBGR_03</t>
  </si>
  <si>
    <t>RD01_ReadBGR_04</t>
  </si>
  <si>
    <t>RD01_ReadBGR_05</t>
  </si>
  <si>
    <t>RD01_ReadBGR_06</t>
  </si>
  <si>
    <t>RD01_ReadBGR_07</t>
  </si>
  <si>
    <t>RD01_ReadBGR_08</t>
  </si>
  <si>
    <t>RD01_ReadBGR_09</t>
  </si>
  <si>
    <t>RD01_ReadBGR_10</t>
  </si>
  <si>
    <t>RD01_ReadBGR_11</t>
  </si>
  <si>
    <t>RD01_ReadBGR_12</t>
  </si>
  <si>
    <t>RD01_ReadBGR_13</t>
  </si>
  <si>
    <t>RD01_ReadBGR_14</t>
  </si>
  <si>
    <t>RD01_ReadBGR_15</t>
  </si>
  <si>
    <t>RD01_ReadBGR_16</t>
  </si>
  <si>
    <t>RD01_ReadBGR_17</t>
  </si>
  <si>
    <t>RD01_ReadBGR_18</t>
  </si>
  <si>
    <t>RD01_ReadBGR_19</t>
  </si>
  <si>
    <t>RD01_ReadBGR_20</t>
  </si>
  <si>
    <t>RD01_ReadBGR_21</t>
  </si>
  <si>
    <t>RD01_ReadBGR_22</t>
  </si>
  <si>
    <t>RD01_ReadBGR_23</t>
  </si>
  <si>
    <t>RD01_ReadBGR_24</t>
  </si>
  <si>
    <t>RD01_ReadBGR_25</t>
  </si>
  <si>
    <t>RD01_ReadBGR_26</t>
  </si>
  <si>
    <t>RD01_ReadBGR_27</t>
  </si>
  <si>
    <t>RD01_ReadBGR_28</t>
  </si>
  <si>
    <t>RD01_ReadBGR_29</t>
  </si>
  <si>
    <t>RD01_ReadBGR_30</t>
  </si>
  <si>
    <t>RD01_ReadBGR_31</t>
  </si>
  <si>
    <t>RD02_ReadLDO1P5_00</t>
    <phoneticPr fontId="38" type="noConversion"/>
  </si>
  <si>
    <t>RD02_ReadLDO1P5_01</t>
  </si>
  <si>
    <t>RD02_ReadLDO1P5_02</t>
  </si>
  <si>
    <t>RD02_ReadLDO1P5_03</t>
  </si>
  <si>
    <t>RD02_ReadLDO1P5_04</t>
  </si>
  <si>
    <t>RD02_ReadLDO1P5_05</t>
  </si>
  <si>
    <t>RD02_ReadLDO1P5_06</t>
  </si>
  <si>
    <t>RD02_ReadLDO1P5_07</t>
  </si>
  <si>
    <t>RD02_ReadLDO1P5_08</t>
  </si>
  <si>
    <t>RD02_ReadLDO1P5_09</t>
  </si>
  <si>
    <t>RD02_ReadLDO1P5_10</t>
  </si>
  <si>
    <t>RD02_ReadLDO1P5_11</t>
  </si>
  <si>
    <t>RD02_ReadLDO1P5_12</t>
  </si>
  <si>
    <t>RD02_ReadLDO1P5_13</t>
  </si>
  <si>
    <t>RD02_ReadLDO1P5_14</t>
  </si>
  <si>
    <t>RD02_ReadLDO1P5_15</t>
  </si>
  <si>
    <t>RD03_ReadLDO5P0_00</t>
    <phoneticPr fontId="38" type="noConversion"/>
  </si>
  <si>
    <t>RD03_ReadLDO5P0_01</t>
  </si>
  <si>
    <t>RD03_ReadLDO5P0_02</t>
  </si>
  <si>
    <t>RD03_ReadLDO5P0_03</t>
  </si>
  <si>
    <t>RD03_ReadLDO5P0_04</t>
  </si>
  <si>
    <t>RD03_ReadLDO5P0_05</t>
  </si>
  <si>
    <t>RD03_ReadLDO5P0_06</t>
  </si>
  <si>
    <t>RD03_ReadLDO5P0_07</t>
  </si>
  <si>
    <t>RD03_ReadLDO5P0_08</t>
  </si>
  <si>
    <t>RD03_ReadLDO5P0_09</t>
  </si>
  <si>
    <t>RD03_ReadLDO5P0_10</t>
  </si>
  <si>
    <t>RD03_ReadLDO5P0_11</t>
  </si>
  <si>
    <t>RD03_ReadLDO5P0_12</t>
  </si>
  <si>
    <t>RD03_ReadLDO5P0_13</t>
  </si>
  <si>
    <t>RD03_ReadLDO5P0_14</t>
  </si>
  <si>
    <t>RD03_ReadLDO5P0_15</t>
  </si>
  <si>
    <t>Main Test</t>
    <phoneticPr fontId="38" type="noConversion"/>
  </si>
  <si>
    <t>Sort1</t>
    <phoneticPr fontId="38" type="noConversion"/>
  </si>
  <si>
    <t>S104_MainCell_ChipErase</t>
    <phoneticPr fontId="38" type="noConversion"/>
  </si>
  <si>
    <t>S105_OptionCell_TSOPTSet</t>
    <phoneticPr fontId="38" type="noConversion"/>
  </si>
  <si>
    <t>S106_OptionCell_Erase</t>
    <phoneticPr fontId="38" type="noConversion"/>
  </si>
  <si>
    <t>S107_OptionCell_FFRead</t>
    <phoneticPr fontId="38" type="noConversion"/>
  </si>
  <si>
    <t>S108_OptionCell_TSREGClear</t>
    <phoneticPr fontId="38" type="noConversion"/>
  </si>
  <si>
    <t>S109_OptionCell_TSOPTSet</t>
    <phoneticPr fontId="38" type="noConversion"/>
  </si>
  <si>
    <t>S110_OptionCell_00Program</t>
    <phoneticPr fontId="38" type="noConversion"/>
  </si>
  <si>
    <t>S111_OptionCell_00Read</t>
    <phoneticPr fontId="38" type="noConversion"/>
  </si>
  <si>
    <t>S112_OptionCell_TSREGClear</t>
    <phoneticPr fontId="38" type="noConversion"/>
  </si>
  <si>
    <t>S113_OptionCell_TSOPTSet</t>
    <phoneticPr fontId="38" type="noConversion"/>
  </si>
  <si>
    <t>S114_OptionCell_Erase</t>
    <phoneticPr fontId="38" type="noConversion"/>
  </si>
  <si>
    <t>S116_InfoCell_CKBDProgram</t>
    <phoneticPr fontId="38" type="noConversion"/>
  </si>
  <si>
    <t>S117_InfoCell_CKBDRead</t>
    <phoneticPr fontId="38" type="noConversion"/>
  </si>
  <si>
    <t>S118_InfoCell_CKBDRead</t>
    <phoneticPr fontId="38" type="noConversion"/>
  </si>
  <si>
    <t>S119_InfoCell_Erase</t>
    <phoneticPr fontId="38" type="noConversion"/>
  </si>
  <si>
    <t>S120_InfoCell_CKBDBProgram</t>
    <phoneticPr fontId="38" type="noConversion"/>
  </si>
  <si>
    <t>S121_InfoCell_CKBDBRead</t>
    <phoneticPr fontId="38" type="noConversion"/>
  </si>
  <si>
    <t>S122_InfoCell_CKBDBRead</t>
    <phoneticPr fontId="38" type="noConversion"/>
  </si>
  <si>
    <t>S123_InfoCell_Erase</t>
    <phoneticPr fontId="38" type="noConversion"/>
  </si>
  <si>
    <t>S125_Trim_TWCAutoTrim</t>
    <phoneticPr fontId="38" type="noConversion"/>
  </si>
  <si>
    <t>S126_Trim_TWCVerify</t>
    <phoneticPr fontId="38" type="noConversion"/>
  </si>
  <si>
    <t>S127_Trim_pVPPAutoTrim</t>
    <phoneticPr fontId="38" type="noConversion"/>
  </si>
  <si>
    <t>S128_Trim_eVPPAutoTrim</t>
    <phoneticPr fontId="38" type="noConversion"/>
  </si>
  <si>
    <t>S129_Trim_eVPPVerify</t>
    <phoneticPr fontId="38" type="noConversion"/>
  </si>
  <si>
    <t>S130_Trim_pVPPVerify</t>
    <phoneticPr fontId="38" type="noConversion"/>
  </si>
  <si>
    <t>S132_MainCell_00Program_InfoCell_00Program</t>
    <phoneticPr fontId="38" type="noConversion"/>
  </si>
  <si>
    <t>S133_MainCell_00Read_InfoCell_00Read</t>
    <phoneticPr fontId="38" type="noConversion"/>
  </si>
  <si>
    <t>S134_MainCell_Erase_InfoCell_Erase</t>
    <phoneticPr fontId="38" type="noConversion"/>
  </si>
  <si>
    <t>S135_MainCell_FFRead</t>
    <phoneticPr fontId="38" type="noConversion"/>
  </si>
  <si>
    <t>S136_MainCell_CKBDBProgram</t>
    <phoneticPr fontId="38" type="noConversion"/>
  </si>
  <si>
    <t>S137_MainCell_CKBDBRead</t>
    <phoneticPr fontId="38" type="noConversion"/>
  </si>
  <si>
    <t>S138_MainCell_CKBDBRead</t>
    <phoneticPr fontId="38" type="noConversion"/>
  </si>
  <si>
    <t>S139_MainCell_ChipErase</t>
    <phoneticPr fontId="38" type="noConversion"/>
  </si>
  <si>
    <t>S140_MainCell_XYProgram</t>
    <phoneticPr fontId="38" type="noConversion"/>
  </si>
  <si>
    <t>S141_MainCell_XYRead</t>
    <phoneticPr fontId="38" type="noConversion"/>
  </si>
  <si>
    <t>S142_MainCell_1PageErase</t>
    <phoneticPr fontId="38" type="noConversion"/>
  </si>
  <si>
    <t>S143_MainCell_1Page00Program</t>
    <phoneticPr fontId="38" type="noConversion"/>
  </si>
  <si>
    <t>S144_MainCell_1Page00Read_woECC</t>
    <phoneticPr fontId="38" type="noConversion"/>
  </si>
  <si>
    <t>S145_MainCell_ECCOn</t>
    <phoneticPr fontId="38" type="noConversion"/>
  </si>
  <si>
    <t>S146_MainCell_1Page00Read_wECC</t>
    <phoneticPr fontId="38" type="noConversion"/>
  </si>
  <si>
    <t>S147_MainCell_ChipErase</t>
    <phoneticPr fontId="38" type="noConversion"/>
  </si>
  <si>
    <t>S148_Retention_Backup</t>
    <phoneticPr fontId="38" type="noConversion"/>
  </si>
  <si>
    <t>S149_Retention_Compare</t>
    <phoneticPr fontId="38" type="noConversion"/>
  </si>
  <si>
    <t>S150_MainCell_FFRead_InfoCell_FFRead</t>
    <phoneticPr fontId="38" type="noConversion"/>
  </si>
  <si>
    <t>S152_PassCodeProgram</t>
    <phoneticPr fontId="38" type="noConversion"/>
  </si>
  <si>
    <t>S153_PassCodeRead</t>
    <phoneticPr fontId="38" type="noConversion"/>
  </si>
  <si>
    <t>Sort2</t>
    <phoneticPr fontId="38" type="noConversion"/>
  </si>
  <si>
    <t>S203_Reset</t>
    <phoneticPr fontId="38" type="noConversion"/>
  </si>
  <si>
    <t>S204_PassCodeRead</t>
    <phoneticPr fontId="38" type="noConversion"/>
  </si>
  <si>
    <t>S205_MainCell_FFRead_InfoCell_FFRead</t>
    <phoneticPr fontId="38" type="noConversion"/>
  </si>
  <si>
    <t>S206_Retention_Compare</t>
  </si>
  <si>
    <t>S207_TSOPTSet</t>
    <phoneticPr fontId="38" type="noConversion"/>
  </si>
  <si>
    <t>S208_OptionCell_PageErase</t>
    <phoneticPr fontId="38" type="noConversion"/>
  </si>
  <si>
    <t>S209_Retention_Restore</t>
    <phoneticPr fontId="38" type="noConversion"/>
  </si>
  <si>
    <t>S210_MainCell_ChipErase</t>
    <phoneticPr fontId="38" type="noConversion"/>
  </si>
  <si>
    <t>S211_MainCell_00Program_00Read</t>
    <phoneticPr fontId="38" type="noConversion"/>
  </si>
  <si>
    <t>S212_MainCell_SectorErase</t>
    <phoneticPr fontId="38" type="noConversion"/>
  </si>
  <si>
    <t>S213_MainCell_CKBDProgram_InfoCell_CKBDProgram</t>
    <phoneticPr fontId="38" type="noConversion"/>
  </si>
  <si>
    <t>S214_MainCell_CKBDRead</t>
    <phoneticPr fontId="38" type="noConversion"/>
  </si>
  <si>
    <t>S215_MainCell_CKBDRead</t>
    <phoneticPr fontId="38" type="noConversion"/>
  </si>
  <si>
    <t>S216_MainCell_ChipErase</t>
    <phoneticPr fontId="38" type="noConversion"/>
  </si>
  <si>
    <t>S217_MainCell_00Program_00Read</t>
    <phoneticPr fontId="38" type="noConversion"/>
  </si>
  <si>
    <t>S218_InfoCell_PageErase</t>
    <phoneticPr fontId="38" type="noConversion"/>
  </si>
  <si>
    <t>S219_InfoCell_00Program</t>
    <phoneticPr fontId="38" type="noConversion"/>
  </si>
  <si>
    <t>S220_InfoCell_00Read</t>
    <phoneticPr fontId="38" type="noConversion"/>
  </si>
  <si>
    <t>S221_InfoCell_PageErase</t>
    <phoneticPr fontId="38" type="noConversion"/>
  </si>
  <si>
    <t>S222_Retention_Backup</t>
    <phoneticPr fontId="38" type="noConversion"/>
  </si>
  <si>
    <t>S223_Retention_Compare</t>
    <phoneticPr fontId="38" type="noConversion"/>
  </si>
  <si>
    <t>S224_InfoCell_00Program</t>
    <phoneticPr fontId="38" type="noConversion"/>
  </si>
  <si>
    <t>S225_InfoCell_00Read</t>
    <phoneticPr fontId="38" type="noConversion"/>
  </si>
  <si>
    <t>S227_PassCodeProgram</t>
    <phoneticPr fontId="38" type="noConversion"/>
  </si>
  <si>
    <t>S228_PassCodeRead</t>
    <phoneticPr fontId="38" type="noConversion"/>
  </si>
  <si>
    <t>Sort3</t>
    <phoneticPr fontId="38" type="noConversion"/>
  </si>
  <si>
    <t>S303_Reset</t>
    <phoneticPr fontId="38" type="noConversion"/>
  </si>
  <si>
    <t>S304_PassCodeRead</t>
    <phoneticPr fontId="38" type="noConversion"/>
  </si>
  <si>
    <t>S305_MainCell_00Read</t>
    <phoneticPr fontId="38" type="noConversion"/>
  </si>
  <si>
    <t>S306_Retention_Compare</t>
    <phoneticPr fontId="38" type="noConversion"/>
  </si>
  <si>
    <t>S307_TSOPTSet</t>
    <phoneticPr fontId="38" type="noConversion"/>
  </si>
  <si>
    <t>S308_OptionCell_PageErase_InfoCell_PageErase</t>
    <phoneticPr fontId="38" type="noConversion"/>
  </si>
  <si>
    <t>S309_Retention_Restore</t>
    <phoneticPr fontId="38" type="noConversion"/>
  </si>
  <si>
    <t>S310_MainCell_ChipErase</t>
    <phoneticPr fontId="38" type="noConversion"/>
  </si>
  <si>
    <t>S311_MainCell_00Program_InfoCell_00Program</t>
    <phoneticPr fontId="38" type="noConversion"/>
  </si>
  <si>
    <t>S312_MainCell_00Read</t>
    <phoneticPr fontId="38" type="noConversion"/>
  </si>
  <si>
    <t>S313_MainCell_ChipErase</t>
    <phoneticPr fontId="38" type="noConversion"/>
  </si>
  <si>
    <t>S314_MainCell_FFRead</t>
    <phoneticPr fontId="38" type="noConversion"/>
  </si>
  <si>
    <t>S316_PassCodeProgram</t>
    <phoneticPr fontId="38" type="noConversion"/>
  </si>
  <si>
    <t>S317_PassCodeRead</t>
    <phoneticPr fontId="38" type="noConversion"/>
  </si>
  <si>
    <t>Sort1 (Room)</t>
    <phoneticPr fontId="38" type="noConversion"/>
  </si>
  <si>
    <t xml:space="preserve">D1 Bake 
</t>
  </si>
  <si>
    <t>Sort2 (Hot)</t>
    <phoneticPr fontId="38" type="noConversion"/>
  </si>
  <si>
    <t>D0 Bake</t>
  </si>
  <si>
    <t>Sort3 (Room)</t>
  </si>
  <si>
    <t>Option Initialize</t>
    <phoneticPr fontId="38" type="noConversion"/>
  </si>
  <si>
    <t>D1 Retention</t>
    <phoneticPr fontId="38" type="noConversion"/>
  </si>
  <si>
    <t>D0 Retention</t>
    <phoneticPr fontId="38" type="noConversion"/>
  </si>
  <si>
    <t>Option Cell Test</t>
    <phoneticPr fontId="38" type="noConversion"/>
  </si>
  <si>
    <t>CKBD Test (M1/M0)</t>
  </si>
  <si>
    <t>00 Test (M0)</t>
  </si>
  <si>
    <t>Trim</t>
    <phoneticPr fontId="38" type="noConversion"/>
  </si>
  <si>
    <t>D0 Retention (Back Pattern)</t>
    <phoneticPr fontId="38" type="noConversion"/>
  </si>
  <si>
    <t>FF Test (M1)</t>
  </si>
  <si>
    <t>DVS</t>
    <phoneticPr fontId="38" type="noConversion"/>
  </si>
  <si>
    <t>Main Cell initialize</t>
    <phoneticPr fontId="38" type="noConversion"/>
  </si>
  <si>
    <t>CKBDB Test (M1/M0)</t>
  </si>
  <si>
    <t>D1 Retention (Back Pattern)</t>
    <phoneticPr fontId="38" type="noConversion"/>
  </si>
  <si>
    <t>S2MR101 Test Flow</t>
    <phoneticPr fontId="38" type="noConversion"/>
  </si>
  <si>
    <t>Step</t>
    <phoneticPr fontId="13" type="noConversion"/>
  </si>
  <si>
    <t>TestNo</t>
    <phoneticPr fontId="38" type="noConversion"/>
  </si>
  <si>
    <t>Test Item</t>
    <phoneticPr fontId="14" type="noConversion"/>
  </si>
  <si>
    <t>Explanation</t>
    <phoneticPr fontId="14" type="noConversion"/>
  </si>
  <si>
    <t>MODE (BIST or DA)</t>
    <phoneticPr fontId="14" type="noConversion"/>
  </si>
  <si>
    <t>eFlash Test Register Information</t>
    <phoneticPr fontId="14" type="noConversion"/>
  </si>
  <si>
    <t>ECC</t>
  </si>
  <si>
    <t>Volt</t>
    <phoneticPr fontId="14" type="noConversion"/>
  </si>
  <si>
    <t>Remark</t>
  </si>
  <si>
    <t>Sort1
(Room)</t>
  </si>
  <si>
    <t>OPEN/SHORT</t>
    <phoneticPr fontId="14" type="noConversion"/>
  </si>
  <si>
    <t>PIN OS TEST (UP DIODE)</t>
    <phoneticPr fontId="14" type="noConversion"/>
  </si>
  <si>
    <t>PIN OS TEST (DOWN DIODE)</t>
    <phoneticPr fontId="14" type="noConversion"/>
  </si>
  <si>
    <t>Reset</t>
    <phoneticPr fontId="14" type="noConversion"/>
  </si>
  <si>
    <t>Perform reset cycle to activate eflash IP after power up. 
Basically, power up is accompanied.</t>
    <phoneticPr fontId="14" type="noConversion"/>
  </si>
  <si>
    <t>BIST</t>
    <phoneticPr fontId="14" type="noConversion"/>
  </si>
  <si>
    <r>
      <rPr>
        <sz val="11"/>
        <color rgb="FF00B050"/>
        <rFont val="맑은 고딕"/>
        <family val="3"/>
        <charset val="129"/>
        <scheme val="minor"/>
      </rPr>
      <t>SWD reset, ID read, ECC off, Bist reset cycle</t>
    </r>
    <r>
      <rPr>
        <sz val="11"/>
        <color theme="1"/>
        <rFont val="맑은 고딕"/>
        <family val="3"/>
        <charset val="129"/>
        <scheme val="minor"/>
      </rPr>
      <t xml:space="preserve"> -&gt; Bist Cmd :8'h00 -&gt; Verify BIST Success,Done,Busy(BIST_STATUS[2:0]==3'b110)</t>
    </r>
    <phoneticPr fontId="38" type="noConversion"/>
  </si>
  <si>
    <t>Initialization</t>
    <phoneticPr fontId="14" type="noConversion"/>
  </si>
  <si>
    <t>Main_ChipErase</t>
    <phoneticPr fontId="14" type="noConversion"/>
  </si>
  <si>
    <t>Main Cell Chip Erase</t>
    <phoneticPr fontId="14" type="noConversion"/>
  </si>
  <si>
    <t>DA</t>
    <phoneticPr fontId="14" type="noConversion"/>
  </si>
  <si>
    <t>Off</t>
    <phoneticPr fontId="47" type="noConversion"/>
  </si>
  <si>
    <t>MVDD</t>
    <phoneticPr fontId="38" type="noConversion"/>
  </si>
  <si>
    <r>
      <rPr>
        <sz val="11"/>
        <color rgb="FF00B050"/>
        <rFont val="맑은 고딕"/>
        <family val="3"/>
        <charset val="129"/>
        <scheme val="minor"/>
      </rPr>
      <t>SWD reset, ID read, ECC off, Bist reset cycle</t>
    </r>
    <r>
      <rPr>
        <sz val="11"/>
        <color theme="1"/>
        <rFont val="맑은 고딕"/>
        <family val="2"/>
        <scheme val="minor"/>
      </rPr>
      <t xml:space="preserve"> -&gt; Mat Erase (DA_CONTROL2(MCS), DA_CONTROL1(ERASE)); -&gt; (DA_CONTROL1[31]==0)</t>
    </r>
    <phoneticPr fontId="38" type="noConversion"/>
  </si>
  <si>
    <t>Option Cell Test</t>
    <phoneticPr fontId="14" type="noConversion"/>
  </si>
  <si>
    <t>TSOPT Setting</t>
    <phoneticPr fontId="14" type="noConversion"/>
  </si>
  <si>
    <t>Since the initial data of the option cell is not specified, the DCT value read through the reset cycle is also unknown.
Therefore, bypass the DCT value to use the Default TREG value.</t>
    <phoneticPr fontId="14" type="noConversion"/>
  </si>
  <si>
    <t>TREG7 = 16'h0001;  // TSOPT = 1'b1;</t>
  </si>
  <si>
    <r>
      <rPr>
        <sz val="11"/>
        <color rgb="FF00B050"/>
        <rFont val="맑은 고딕"/>
        <family val="3"/>
        <charset val="129"/>
        <scheme val="minor"/>
      </rPr>
      <t>SWD reset, ID read, ECC off, Bist reset cycle</t>
    </r>
    <r>
      <rPr>
        <sz val="11"/>
        <color theme="1"/>
        <rFont val="맑은 고딕"/>
        <family val="3"/>
        <charset val="129"/>
        <scheme val="minor"/>
      </rPr>
      <t xml:space="preserve"> -&gt; TSOPT(TREG7=16'h0001) Set</t>
    </r>
    <phoneticPr fontId="38" type="noConversion"/>
  </si>
  <si>
    <t>Set DCT to the default value.</t>
  </si>
  <si>
    <t>Option_PageErs</t>
    <phoneticPr fontId="14" type="noConversion"/>
  </si>
  <si>
    <t>Option Cell (IF/RED/DCT/LDT) Page Erase</t>
    <phoneticPr fontId="14" type="noConversion"/>
  </si>
  <si>
    <r>
      <rPr>
        <sz val="11"/>
        <color rgb="FF00B050"/>
        <rFont val="맑은 고딕"/>
        <family val="3"/>
        <charset val="129"/>
        <scheme val="minor"/>
      </rPr>
      <t>SWD reset, ID read, ECC off, Bist reset cycle</t>
    </r>
    <r>
      <rPr>
        <sz val="11"/>
        <color theme="1"/>
        <rFont val="맑은 고딕"/>
        <family val="2"/>
        <scheme val="minor"/>
      </rPr>
      <t xml:space="preserve"> -&gt; BIST Cmd: 8'h10 #19_200_000; -&gt; Verify BIST Success,Done,Busy(BIST_STATUS[2:0]==3'b110)
</t>
    </r>
    <r>
      <rPr>
        <sz val="11"/>
        <color rgb="FF00B050"/>
        <rFont val="맑은 고딕"/>
        <family val="3"/>
        <charset val="129"/>
        <scheme val="minor"/>
      </rPr>
      <t/>
    </r>
    <phoneticPr fontId="38" type="noConversion"/>
  </si>
  <si>
    <t>Option_MrdOn_FF</t>
    <phoneticPr fontId="14" type="noConversion"/>
  </si>
  <si>
    <t>Option Cell (IF/RED/DCT/LDT) On Cell Margin Read (FF)</t>
    <phoneticPr fontId="14" type="noConversion"/>
  </si>
  <si>
    <t>DA(Test Register Setting)+BIST(Option Cell Read)</t>
    <phoneticPr fontId="14" type="noConversion"/>
  </si>
  <si>
    <t>TREG4 = 16'h8401;  TREG7 = 16'h0008;</t>
    <phoneticPr fontId="13" type="noConversion"/>
  </si>
  <si>
    <r>
      <rPr>
        <sz val="11"/>
        <color rgb="FF00B050"/>
        <rFont val="맑은 고딕"/>
        <family val="3"/>
        <charset val="129"/>
        <scheme val="minor"/>
      </rPr>
      <t>SWD reset, ID read, ECC off, Bist reset cycle</t>
    </r>
    <r>
      <rPr>
        <sz val="11"/>
        <color theme="1"/>
        <rFont val="맑은 고딕"/>
        <family val="2"/>
        <scheme val="minor"/>
      </rPr>
      <t xml:space="preserve"> -&gt; TREG Margin On Set (TREG4 = 16'h8401;  TREG7 = 16'h0008;)  #100_000; -&gt; BIST Cmd: 8'h11 #1_843_200; -&gt; Verify BIST Success,Done,Busy(BIST_STATUS[2:0]==3'b110) </t>
    </r>
    <phoneticPr fontId="38" type="noConversion"/>
  </si>
  <si>
    <t>TSREG Clear</t>
    <phoneticPr fontId="14" type="noConversion"/>
  </si>
  <si>
    <t>-</t>
    <phoneticPr fontId="14" type="noConversion"/>
  </si>
  <si>
    <r>
      <rPr>
        <sz val="11"/>
        <color rgb="FF00B050"/>
        <rFont val="맑은 고딕"/>
        <family val="3"/>
        <charset val="129"/>
        <scheme val="minor"/>
      </rPr>
      <t>SWD reset, ID read, ECC off, Bist reset cycle</t>
    </r>
    <r>
      <rPr>
        <sz val="11"/>
        <color theme="1"/>
        <rFont val="맑은 고딕"/>
        <family val="2"/>
        <scheme val="minor"/>
      </rPr>
      <t xml:space="preserve"> -&gt; TREG All Clear (TREG0~7 = 16'h0000) #100_000;</t>
    </r>
    <phoneticPr fontId="38" type="noConversion"/>
  </si>
  <si>
    <t>Bypass the DCT value to use the Default TREG value.</t>
  </si>
  <si>
    <t>Option_Pgm_00</t>
    <phoneticPr fontId="14" type="noConversion"/>
  </si>
  <si>
    <t>Option Cell (IF/RED/DCT/LDT) 00 Program</t>
    <phoneticPr fontId="14" type="noConversion"/>
  </si>
  <si>
    <r>
      <rPr>
        <sz val="11"/>
        <color rgb="FF00B050"/>
        <rFont val="맑은 고딕"/>
        <family val="3"/>
        <charset val="129"/>
        <scheme val="minor"/>
      </rPr>
      <t>SWD reset, ID read, ECC off, Bist reset cycle</t>
    </r>
    <r>
      <rPr>
        <sz val="11"/>
        <color theme="1"/>
        <rFont val="맑은 고딕"/>
        <family val="2"/>
        <scheme val="minor"/>
      </rPr>
      <t xml:space="preserve"> -&gt; BIST Cmd: 8'h12 #30_720_000; -&gt; Verify BIST Success,Done,Busy(BIST_STATUS[2:0]==3'b110)
</t>
    </r>
    <r>
      <rPr>
        <sz val="11"/>
        <color rgb="FF00B050"/>
        <rFont val="맑은 고딕"/>
        <family val="3"/>
        <charset val="129"/>
        <scheme val="minor"/>
      </rPr>
      <t/>
    </r>
    <phoneticPr fontId="38" type="noConversion"/>
  </si>
  <si>
    <t>Option_MrdOff_00</t>
    <phoneticPr fontId="14" type="noConversion"/>
  </si>
  <si>
    <t>Option Cell (IF/RED/DCT/LDT) Off Cell Margin Read (00)</t>
    <phoneticPr fontId="14" type="noConversion"/>
  </si>
  <si>
    <t>TREG4 = 16'h8401;  TREG7 = 16'h0008;</t>
  </si>
  <si>
    <r>
      <rPr>
        <sz val="11"/>
        <color rgb="FF00B050"/>
        <rFont val="맑은 고딕"/>
        <family val="3"/>
        <charset val="129"/>
        <scheme val="minor"/>
      </rPr>
      <t>SWD reset, ID read, ECC off, Bist reset cycle</t>
    </r>
    <r>
      <rPr>
        <sz val="11"/>
        <color theme="1"/>
        <rFont val="맑은 고딕"/>
        <family val="2"/>
        <scheme val="minor"/>
      </rPr>
      <t xml:space="preserve"> -&gt; TREG Margin Off Set (TREG4=16'h8401, TREG7=16'h0008)  #100_000; -&gt; BIST Cmd: 8'h13 #1_843_200; -&gt; Verify BIST Success,Done,Busy(BIST_STATUS[2:0]==3'b110) </t>
    </r>
    <phoneticPr fontId="38" type="noConversion"/>
  </si>
  <si>
    <t>TREG7 = 16'h0001;  (TSOPT = 1'b1;)</t>
    <phoneticPr fontId="38" type="noConversion"/>
  </si>
  <si>
    <t>Option Cell (RED/DCT/LDT) Page Erase</t>
    <phoneticPr fontId="14" type="noConversion"/>
  </si>
  <si>
    <t>Trim data should be updated</t>
    <phoneticPr fontId="14" type="noConversion"/>
  </si>
  <si>
    <t>LVDD</t>
    <phoneticPr fontId="38" type="noConversion"/>
  </si>
  <si>
    <t>IF Cell
Test</t>
    <phoneticPr fontId="38" type="noConversion"/>
  </si>
  <si>
    <t>IF_Pgm_CKBD</t>
  </si>
  <si>
    <t>(IF Cell ) CKBD Program</t>
  </si>
  <si>
    <t>BIST</t>
    <phoneticPr fontId="38" type="noConversion"/>
  </si>
  <si>
    <r>
      <rPr>
        <sz val="11"/>
        <color rgb="FF00B050"/>
        <rFont val="맑은 고딕"/>
        <family val="3"/>
        <charset val="129"/>
        <scheme val="minor"/>
      </rPr>
      <t>SWD reset, ID read, ECC off, Bist reset cycle</t>
    </r>
    <r>
      <rPr>
        <sz val="11"/>
        <rFont val="맑은 고딕"/>
        <family val="3"/>
        <charset val="129"/>
        <scheme val="minor"/>
      </rPr>
      <t xml:space="preserve"> -&gt; </t>
    </r>
    <r>
      <rPr>
        <sz val="11"/>
        <color theme="4" tint="-0.249977111117893"/>
        <rFont val="맑은 고딕"/>
        <family val="3"/>
        <charset val="129"/>
        <scheme val="minor"/>
      </rPr>
      <t>WL_HL_OPTION SFR setting</t>
    </r>
    <r>
      <rPr>
        <sz val="11"/>
        <rFont val="맑은 고딕"/>
        <family val="3"/>
        <charset val="129"/>
        <scheme val="minor"/>
      </rPr>
      <t xml:space="preserve"> -&gt; BIST Cmd: 8'h2a #15_360_000; -&gt; Verify BIST Success,Done,Busy(BIST_STATUS[2:0]==3'b110)</t>
    </r>
    <phoneticPr fontId="38" type="noConversion"/>
  </si>
  <si>
    <t>IF_MrdOn_CKBD</t>
  </si>
  <si>
    <t>(IF Cell) On Cell Margin Read (CKBD)</t>
  </si>
  <si>
    <t>DA(Test Register Setting)+BIST(IF Cell CKBD Read)</t>
  </si>
  <si>
    <r>
      <rPr>
        <sz val="11"/>
        <color rgb="FF00B050"/>
        <rFont val="맑은 고딕"/>
        <family val="3"/>
        <charset val="129"/>
        <scheme val="minor"/>
      </rPr>
      <t>SWD reset, ID read, ECC off, Bist reset cycle</t>
    </r>
    <r>
      <rPr>
        <sz val="11"/>
        <rFont val="맑은 고딕"/>
        <family val="3"/>
        <charset val="129"/>
        <scheme val="minor"/>
      </rPr>
      <t xml:space="preserve"> -&gt; TREG Margin On Set (TREG4=16'h8401, TREG7=16'h0008)  #100_000; -&gt; </t>
    </r>
    <r>
      <rPr>
        <sz val="11"/>
        <color theme="4" tint="-0.249977111117893"/>
        <rFont val="맑은 고딕"/>
        <family val="3"/>
        <charset val="129"/>
        <scheme val="minor"/>
      </rPr>
      <t>WL_HL_OPTION SFR setting</t>
    </r>
    <r>
      <rPr>
        <sz val="11"/>
        <rFont val="맑은 고딕"/>
        <family val="3"/>
        <charset val="129"/>
        <scheme val="minor"/>
      </rPr>
      <t xml:space="preserve"> -&gt;  BIST Cmd: 8'h2b #1_843_200; -&gt;</t>
    </r>
    <r>
      <rPr>
        <sz val="11"/>
        <color rgb="FF0070C0"/>
        <rFont val="맑은 고딕"/>
        <family val="3"/>
        <charset val="129"/>
        <scheme val="minor"/>
      </rPr>
      <t xml:space="preserve"> TSREG_CLEAR</t>
    </r>
    <r>
      <rPr>
        <sz val="11"/>
        <rFont val="맑은 고딕"/>
        <family val="3"/>
        <charset val="129"/>
        <scheme val="minor"/>
      </rPr>
      <t xml:space="preserve"> -&gt; Verify BIST Success,Done,Busy(BIST_STATUS[2:0]==3'b110) </t>
    </r>
    <phoneticPr fontId="38" type="noConversion"/>
  </si>
  <si>
    <t>IF_MrdOff_CKBD</t>
  </si>
  <si>
    <t>(IF Cell) OFF Cell Margin Read (CKBD)</t>
  </si>
  <si>
    <t>DA(Test Register Setting)+BIST(IF Cell CKBD Read)</t>
    <phoneticPr fontId="38" type="noConversion"/>
  </si>
  <si>
    <r>
      <rPr>
        <sz val="11"/>
        <color rgb="FF00B050"/>
        <rFont val="맑은 고딕"/>
        <family val="3"/>
        <charset val="129"/>
        <scheme val="minor"/>
      </rPr>
      <t>SWD reset, ID read, ECC off, Bist reset cycle</t>
    </r>
    <r>
      <rPr>
        <sz val="11"/>
        <rFont val="맑은 고딕"/>
        <family val="3"/>
        <charset val="129"/>
        <scheme val="minor"/>
      </rPr>
      <t xml:space="preserve"> -&gt; TREG Margin Off Set (TREG4=16'h8401, TREG7=16'h0008)  #100_000; -&gt;</t>
    </r>
    <r>
      <rPr>
        <sz val="11"/>
        <color theme="4" tint="-0.249977111117893"/>
        <rFont val="맑은 고딕"/>
        <family val="3"/>
        <charset val="129"/>
        <scheme val="minor"/>
      </rPr>
      <t xml:space="preserve"> WL_HL_OPTION SFR setting </t>
    </r>
    <r>
      <rPr>
        <sz val="11"/>
        <rFont val="맑은 고딕"/>
        <family val="3"/>
        <charset val="129"/>
        <scheme val="minor"/>
      </rPr>
      <t xml:space="preserve">-&gt; BIST Cmd: 8'h2b #1_843_200; -&gt; </t>
    </r>
    <r>
      <rPr>
        <sz val="11"/>
        <color rgb="FF0070C0"/>
        <rFont val="맑은 고딕"/>
        <family val="3"/>
        <charset val="129"/>
        <scheme val="minor"/>
      </rPr>
      <t>TSREG_CLEAR</t>
    </r>
    <r>
      <rPr>
        <sz val="11"/>
        <rFont val="맑은 고딕"/>
        <family val="3"/>
        <charset val="129"/>
        <scheme val="minor"/>
      </rPr>
      <t xml:space="preserve"> -&gt; Verify BIST Success,Done,Busy(BIST_STATUS[2:0]==3'b110)</t>
    </r>
    <phoneticPr fontId="38" type="noConversion"/>
  </si>
  <si>
    <t>IF_PageErs</t>
  </si>
  <si>
    <t>(IF Cell) Page Erase</t>
  </si>
  <si>
    <r>
      <rPr>
        <sz val="11"/>
        <color rgb="FF00B050"/>
        <rFont val="맑은 고딕"/>
        <family val="3"/>
        <charset val="129"/>
        <scheme val="minor"/>
      </rPr>
      <t>SWD reset, ID read, ECC off, Bist reset cycle</t>
    </r>
    <r>
      <rPr>
        <sz val="11"/>
        <rFont val="맑은 고딕"/>
        <family val="3"/>
        <charset val="129"/>
        <scheme val="minor"/>
      </rPr>
      <t xml:space="preserve"> -&gt; BIST Cmd: 8'h1e #9_600_000; -&gt; Verify BIST Success,Done,Busy(BIST_STATUS[2:0]==3'b110)</t>
    </r>
    <phoneticPr fontId="38" type="noConversion"/>
  </si>
  <si>
    <t>IF_Pgm_CKBDB</t>
  </si>
  <si>
    <t>(IF Cell ) CKBDB Program</t>
  </si>
  <si>
    <r>
      <rPr>
        <sz val="11"/>
        <color rgb="FF00B050"/>
        <rFont val="맑은 고딕"/>
        <family val="3"/>
        <charset val="129"/>
        <scheme val="minor"/>
      </rPr>
      <t>SWD reset, ID read, ECC off, Bist reset cycle</t>
    </r>
    <r>
      <rPr>
        <sz val="11"/>
        <rFont val="맑은 고딕"/>
        <family val="3"/>
        <charset val="129"/>
        <scheme val="minor"/>
      </rPr>
      <t xml:space="preserve"> -&gt; </t>
    </r>
    <r>
      <rPr>
        <sz val="11"/>
        <color theme="4" tint="-0.249977111117893"/>
        <rFont val="맑은 고딕"/>
        <family val="3"/>
        <charset val="129"/>
        <scheme val="minor"/>
      </rPr>
      <t xml:space="preserve">WL_HL_OPTION SFR setting </t>
    </r>
    <r>
      <rPr>
        <sz val="11"/>
        <rFont val="맑은 고딕"/>
        <family val="3"/>
        <charset val="129"/>
        <scheme val="minor"/>
      </rPr>
      <t>-&gt; BIST Cmd: 8'h28 #15_360_000; -&gt; Verify BIST Success,Done,Busy(BIST_STATUS[2:0]==3'b110)</t>
    </r>
    <phoneticPr fontId="38" type="noConversion"/>
  </si>
  <si>
    <t>IF_MrdOn_CKBDB</t>
  </si>
  <si>
    <t>(IF Cell) On Cell Margin Read (CKBDB)</t>
  </si>
  <si>
    <t>DA(Test Register Setting)+BIST(IF Cell CKBDB Read)</t>
    <phoneticPr fontId="38" type="noConversion"/>
  </si>
  <si>
    <r>
      <rPr>
        <sz val="11"/>
        <color rgb="FF00B050"/>
        <rFont val="맑은 고딕"/>
        <family val="3"/>
        <charset val="129"/>
        <scheme val="minor"/>
      </rPr>
      <t>SWD reset, ID read, ECC off, Bist reset cycle</t>
    </r>
    <r>
      <rPr>
        <sz val="11"/>
        <rFont val="맑은 고딕"/>
        <family val="3"/>
        <charset val="129"/>
        <scheme val="minor"/>
      </rPr>
      <t xml:space="preserve"> -&gt; TREG Margin On Set (TREG4=16'h8401, TREG7=16'h0008)  #100_000; -&gt; </t>
    </r>
    <r>
      <rPr>
        <sz val="11"/>
        <color theme="4" tint="-0.249977111117893"/>
        <rFont val="맑은 고딕"/>
        <family val="3"/>
        <charset val="129"/>
        <scheme val="minor"/>
      </rPr>
      <t xml:space="preserve">WL_HL_OPTION SFR setting </t>
    </r>
    <r>
      <rPr>
        <sz val="11"/>
        <rFont val="맑은 고딕"/>
        <family val="3"/>
        <charset val="129"/>
        <scheme val="minor"/>
      </rPr>
      <t>-&gt; BIST Cmd: 8'h29 #1_843_200; -&gt;</t>
    </r>
    <r>
      <rPr>
        <sz val="11"/>
        <color rgb="FF0070C0"/>
        <rFont val="맑은 고딕"/>
        <family val="3"/>
        <charset val="129"/>
        <scheme val="minor"/>
      </rPr>
      <t xml:space="preserve"> TSREG_CLEAR</t>
    </r>
    <r>
      <rPr>
        <sz val="11"/>
        <rFont val="맑은 고딕"/>
        <family val="3"/>
        <charset val="129"/>
        <scheme val="minor"/>
      </rPr>
      <t xml:space="preserve"> -&gt; Verify BIST Success,Done,Busy(BIST_STATUS[2:0]==3'b110) </t>
    </r>
    <phoneticPr fontId="38" type="noConversion"/>
  </si>
  <si>
    <t>IF_MrdOff_CKBDB</t>
  </si>
  <si>
    <t>(IF Cell) OFF Cell Margin Read (CKBDB)</t>
  </si>
  <si>
    <r>
      <rPr>
        <sz val="11"/>
        <color rgb="FF00B050"/>
        <rFont val="맑은 고딕"/>
        <family val="3"/>
        <charset val="129"/>
        <scheme val="minor"/>
      </rPr>
      <t>SWD reset, ID read, ECC off, Bist reset cycle</t>
    </r>
    <r>
      <rPr>
        <sz val="11"/>
        <rFont val="맑은 고딕"/>
        <family val="3"/>
        <charset val="129"/>
        <scheme val="minor"/>
      </rPr>
      <t xml:space="preserve"> -&gt; TREG Margin Off Set (TREG4=16'h8401, TREG7=16'h0008)  #100_000; -&gt; </t>
    </r>
    <r>
      <rPr>
        <sz val="11"/>
        <color theme="4" tint="-0.249977111117893"/>
        <rFont val="맑은 고딕"/>
        <family val="3"/>
        <charset val="129"/>
        <scheme val="minor"/>
      </rPr>
      <t xml:space="preserve">WL_HL_OPTION SFR setting </t>
    </r>
    <r>
      <rPr>
        <sz val="11"/>
        <rFont val="맑은 고딕"/>
        <family val="3"/>
        <charset val="129"/>
        <scheme val="minor"/>
      </rPr>
      <t>-&gt; BIST Cmd: 8'h29 #1_843_200; -&gt;</t>
    </r>
    <r>
      <rPr>
        <sz val="11"/>
        <color rgb="FF0070C0"/>
        <rFont val="맑은 고딕"/>
        <family val="3"/>
        <charset val="129"/>
        <scheme val="minor"/>
      </rPr>
      <t xml:space="preserve"> TSREG_CLEAR</t>
    </r>
    <r>
      <rPr>
        <sz val="11"/>
        <rFont val="맑은 고딕"/>
        <family val="3"/>
        <charset val="129"/>
        <scheme val="minor"/>
      </rPr>
      <t xml:space="preserve"> -&gt; Verify BIST Success,Done,Busy(BIST_STATUS[2:0]==3'b110)</t>
    </r>
    <phoneticPr fontId="38" type="noConversion"/>
  </si>
  <si>
    <t>Trim</t>
    <phoneticPr fontId="14" type="noConversion"/>
  </si>
  <si>
    <t>BGR_Trim/LDO Trim</t>
    <phoneticPr fontId="14" type="noConversion"/>
  </si>
  <si>
    <t>On/Off</t>
  </si>
  <si>
    <t>ECC : On/Off(ECC On or ECC Off) : When reading an option cell (during reset cycle), if Flash is read ECC on state then Trim must be performed by ECC on state and  if Flash is read ECC off state then Trim should be performed by ECC off state. 
(* When using SF DNA : ECC Off. )</t>
  </si>
  <si>
    <t>TWC_AutoTrim</t>
  </si>
  <si>
    <t xml:space="preserve">TWC AutoTrim </t>
    <phoneticPr fontId="14" type="noConversion"/>
  </si>
  <si>
    <r>
      <rPr>
        <sz val="11"/>
        <color rgb="FF00B050"/>
        <rFont val="맑은 고딕"/>
        <family val="3"/>
        <charset val="129"/>
        <scheme val="minor"/>
      </rPr>
      <t>SWD reset, ID read, ECC off, Bist reset cycle</t>
    </r>
    <r>
      <rPr>
        <sz val="11"/>
        <color theme="1"/>
        <rFont val="맑은 고딕"/>
        <family val="2"/>
        <scheme val="minor"/>
      </rPr>
      <t xml:space="preserve"> -&gt; TWC auto trim (Bist Cmd :8'h07) #20_000_000; -&gt; Read BIST_TRIM_RESULT (4-bit DCT TRIM value)</t>
    </r>
    <phoneticPr fontId="38" type="noConversion"/>
  </si>
  <si>
    <t>TWC_TrimVfy</t>
    <phoneticPr fontId="14" type="noConversion"/>
  </si>
  <si>
    <t>TWC Verify</t>
    <phoneticPr fontId="14" type="noConversion"/>
  </si>
  <si>
    <r>
      <rPr>
        <sz val="11"/>
        <color rgb="FF00B050"/>
        <rFont val="맑은 고딕"/>
        <family val="3"/>
        <charset val="129"/>
        <scheme val="minor"/>
      </rPr>
      <t>SWD reset, ID read, ECC off, Bist reset cycle</t>
    </r>
    <r>
      <rPr>
        <sz val="11"/>
        <color theme="1"/>
        <rFont val="맑은 고딕"/>
        <family val="2"/>
        <scheme val="minor"/>
      </rPr>
      <t xml:space="preserve"> -&gt; TWC trim verify (Bist Cmd :8'h05) #30_000_000; -&gt; Read BIST_TRIM_RESULT (4-bit DCT TRIM value)</t>
    </r>
    <phoneticPr fontId="38" type="noConversion"/>
  </si>
  <si>
    <t>pVPP_Trim</t>
  </si>
  <si>
    <t xml:space="preserve">Program VPP Trim Data </t>
  </si>
  <si>
    <r>
      <rPr>
        <sz val="11"/>
        <color rgb="FF00B050"/>
        <rFont val="맑은 고딕"/>
        <family val="3"/>
        <charset val="129"/>
        <scheme val="minor"/>
      </rPr>
      <t>SWD reset, ID read, ECC off, Bist reset cycle</t>
    </r>
    <r>
      <rPr>
        <sz val="11"/>
        <color theme="1"/>
        <rFont val="맑은 고딕"/>
        <family val="2"/>
        <scheme val="minor"/>
      </rPr>
      <t xml:space="preserve"> -&gt; PVPPH auto trim (Bist Cmd :8'h09) #26_400_000; -&gt; Read BIST_TRIM_RESULT (4-bit DCT TRIM value)</t>
    </r>
    <phoneticPr fontId="38" type="noConversion"/>
  </si>
  <si>
    <t>eVPP_Trim</t>
    <phoneticPr fontId="38" type="noConversion"/>
  </si>
  <si>
    <t xml:space="preserve">Erase VPP Trim Data </t>
  </si>
  <si>
    <r>
      <rPr>
        <sz val="11"/>
        <color rgb="FF00B050"/>
        <rFont val="맑은 고딕"/>
        <family val="3"/>
        <charset val="129"/>
        <scheme val="minor"/>
      </rPr>
      <t>SWD reset, ID read, ECC off, Bist reset cycle</t>
    </r>
    <r>
      <rPr>
        <sz val="11"/>
        <color theme="1"/>
        <rFont val="맑은 고딕"/>
        <family val="2"/>
        <scheme val="minor"/>
      </rPr>
      <t xml:space="preserve"> -&gt; EVPPH auto trim (Bist Cmd :8'h08) #21_600_000; -&gt; Read BIST_TRIM_RESULT (4-bit DCT TRIM value)</t>
    </r>
    <phoneticPr fontId="38" type="noConversion"/>
  </si>
  <si>
    <t>eVPP_Verify</t>
  </si>
  <si>
    <t>VPP Screen @ Erase</t>
  </si>
  <si>
    <r>
      <rPr>
        <sz val="11"/>
        <color rgb="FF00B050"/>
        <rFont val="맑은 고딕"/>
        <family val="3"/>
        <charset val="129"/>
        <scheme val="minor"/>
      </rPr>
      <t>SWD reset, ID read, ECC off, Bist reset cycle</t>
    </r>
    <r>
      <rPr>
        <sz val="11"/>
        <color theme="1"/>
        <rFont val="맑은 고딕"/>
        <family val="2"/>
        <scheme val="minor"/>
      </rPr>
      <t xml:space="preserve"> -&gt; EVPPH auto trim (Bist Cmd :</t>
    </r>
    <r>
      <rPr>
        <strike/>
        <sz val="11"/>
        <color theme="1"/>
        <rFont val="맑은 고딕"/>
        <family val="3"/>
        <charset val="129"/>
        <scheme val="minor"/>
      </rPr>
      <t>8'h08</t>
    </r>
    <r>
      <rPr>
        <sz val="11"/>
        <color theme="1"/>
        <rFont val="맑은 고딕"/>
        <family val="2"/>
        <scheme val="minor"/>
      </rPr>
      <t>-&gt;</t>
    </r>
    <r>
      <rPr>
        <sz val="11"/>
        <color rgb="FFFF0000"/>
        <rFont val="맑은 고딕"/>
        <family val="3"/>
        <charset val="129"/>
        <scheme val="minor"/>
      </rPr>
      <t>8'h0c</t>
    </r>
    <r>
      <rPr>
        <sz val="11"/>
        <color theme="1"/>
        <rFont val="맑은 고딕"/>
        <family val="2"/>
        <scheme val="minor"/>
      </rPr>
      <t>) #21_600_000; -&gt; Read BIST_TRIM_RESULT (4-bit DCT TRIM value)</t>
    </r>
    <phoneticPr fontId="38" type="noConversion"/>
  </si>
  <si>
    <t>pVPP_Verify</t>
  </si>
  <si>
    <t>VPP Screen @ Program</t>
  </si>
  <si>
    <r>
      <rPr>
        <sz val="11"/>
        <color rgb="FF00B050"/>
        <rFont val="맑은 고딕"/>
        <family val="3"/>
        <charset val="129"/>
        <scheme val="minor"/>
      </rPr>
      <t>SWD reset, ID read, ECC off, Bist reset cycle</t>
    </r>
    <r>
      <rPr>
        <sz val="11"/>
        <color theme="1"/>
        <rFont val="맑은 고딕"/>
        <family val="2"/>
        <scheme val="minor"/>
      </rPr>
      <t xml:space="preserve"> -&gt; PVPPH auto trim (Bist Cmd :</t>
    </r>
    <r>
      <rPr>
        <strike/>
        <sz val="11"/>
        <color theme="1"/>
        <rFont val="맑은 고딕"/>
        <family val="3"/>
        <charset val="129"/>
        <scheme val="minor"/>
      </rPr>
      <t>8'h09</t>
    </r>
    <r>
      <rPr>
        <sz val="11"/>
        <color theme="1"/>
        <rFont val="맑은 고딕"/>
        <family val="2"/>
        <scheme val="minor"/>
      </rPr>
      <t>-&gt;</t>
    </r>
    <r>
      <rPr>
        <sz val="11"/>
        <color rgb="FFFF0000"/>
        <rFont val="맑은 고딕"/>
        <family val="3"/>
        <charset val="129"/>
        <scheme val="minor"/>
      </rPr>
      <t>8'h0d</t>
    </r>
    <r>
      <rPr>
        <sz val="11"/>
        <color theme="1"/>
        <rFont val="맑은 고딕"/>
        <family val="2"/>
        <scheme val="minor"/>
      </rPr>
      <t>) #26_400_000; -&gt; Read BIST_TRIM_RESULT (4-bit DCT TRIM value)</t>
    </r>
    <phoneticPr fontId="38" type="noConversion"/>
  </si>
  <si>
    <t>Main Cell Function Test</t>
    <phoneticPr fontId="14" type="noConversion"/>
  </si>
  <si>
    <t>Main_Pgm_00</t>
  </si>
  <si>
    <t>(Main Cell  ) 00 Program</t>
  </si>
  <si>
    <r>
      <rPr>
        <sz val="11"/>
        <color rgb="FF00B050"/>
        <rFont val="맑은 고딕"/>
        <family val="3"/>
        <charset val="129"/>
        <scheme val="minor"/>
      </rPr>
      <t>SWD reset, ID read, ECC off, Bist reset cycle</t>
    </r>
    <r>
      <rPr>
        <sz val="11"/>
        <color theme="1"/>
        <rFont val="맑은 고딕"/>
        <family val="2"/>
        <scheme val="minor"/>
      </rPr>
      <t xml:space="preserve"> -&gt; BIST Cmd: 8'h16 #3932_160_000; -&gt; </t>
    </r>
    <r>
      <rPr>
        <sz val="11"/>
        <color rgb="FF0070C0"/>
        <rFont val="맑은 고딕"/>
        <family val="3"/>
        <charset val="129"/>
        <scheme val="minor"/>
      </rPr>
      <t>BIST Cmd: 8'h21 #100_000;</t>
    </r>
    <r>
      <rPr>
        <sz val="11"/>
        <color theme="1"/>
        <rFont val="맑은 고딕"/>
        <family val="2"/>
        <scheme val="minor"/>
      </rPr>
      <t xml:space="preserve"> -&gt; Verify BIST Success,Done,Busy(BIST_STATUS[2:0]==3'b110)</t>
    </r>
    <phoneticPr fontId="38" type="noConversion"/>
  </si>
  <si>
    <t>Main_MrdOff_00</t>
  </si>
  <si>
    <t>(Main Cell  ) Off Cell Margin Read (00)</t>
  </si>
  <si>
    <t>DA(Test Register Setting)+BIST(Main &amp; IF Cell Read)</t>
    <phoneticPr fontId="14" type="noConversion"/>
  </si>
  <si>
    <r>
      <rPr>
        <sz val="11"/>
        <color rgb="FF00B050"/>
        <rFont val="맑은 고딕"/>
        <family val="3"/>
        <charset val="129"/>
        <scheme val="minor"/>
      </rPr>
      <t>SWD reset, ID read, ECC off, Bist reset cycle</t>
    </r>
    <r>
      <rPr>
        <sz val="11"/>
        <rFont val="맑은 고딕"/>
        <family val="3"/>
        <charset val="129"/>
        <scheme val="minor"/>
      </rPr>
      <t xml:space="preserve"> -&gt; TREG Margin Off Set (TREG4=16'h8401, TREG7=16'h0008)  #100_000;  -&gt; BIST Cmd: 8'h17 #235_929_600; -&gt; </t>
    </r>
    <r>
      <rPr>
        <sz val="11"/>
        <color rgb="FF0070C0"/>
        <rFont val="맑은 고딕"/>
        <family val="3"/>
        <charset val="129"/>
        <scheme val="minor"/>
      </rPr>
      <t>BIST Cmd: 8'h22 #100_000;</t>
    </r>
    <r>
      <rPr>
        <sz val="11"/>
        <rFont val="맑은 고딕"/>
        <family val="3"/>
        <charset val="129"/>
        <scheme val="minor"/>
      </rPr>
      <t xml:space="preserve"> -&gt; Verify BIST Success,Done,Busy(BIST_STATUS[2:0]==3'b110)</t>
    </r>
    <phoneticPr fontId="38" type="noConversion"/>
  </si>
  <si>
    <t>Main_PageErase</t>
  </si>
  <si>
    <t>(Main Cell  ) Page Erase</t>
  </si>
  <si>
    <r>
      <rPr>
        <sz val="11"/>
        <color rgb="FF00B050"/>
        <rFont val="맑은 고딕"/>
        <family val="3"/>
        <charset val="129"/>
        <scheme val="minor"/>
      </rPr>
      <t>SWD reset, ID read, ECC off, Bist reset cycle</t>
    </r>
    <r>
      <rPr>
        <sz val="11"/>
        <rFont val="맑은 고딕"/>
        <family val="3"/>
        <charset val="129"/>
        <scheme val="minor"/>
      </rPr>
      <t xml:space="preserve"> -&gt; BIST Cmd: 8'h14 #2457_600_000; -&gt; BIST Cmd: 8'h1e #9_600_000; -&gt; Verify BIST Success,Done,Busy(BIST_STATUS[2:0]==3'b110)</t>
    </r>
    <phoneticPr fontId="38" type="noConversion"/>
  </si>
  <si>
    <t>Main_MrdOn_FF</t>
  </si>
  <si>
    <t>(Main Cell  ) On Cell Margin Read (FF)</t>
  </si>
  <si>
    <r>
      <rPr>
        <sz val="11"/>
        <color rgb="FF00B050"/>
        <rFont val="맑은 고딕"/>
        <family val="3"/>
        <charset val="129"/>
        <scheme val="minor"/>
      </rPr>
      <t>SWD reset, ID read, ECC off, Bist reset cycle</t>
    </r>
    <r>
      <rPr>
        <sz val="11"/>
        <rFont val="맑은 고딕"/>
        <family val="3"/>
        <charset val="129"/>
        <scheme val="minor"/>
      </rPr>
      <t xml:space="preserve"> -&gt; TREG Margin Off Set (TREG4=16'h8401, TREG7=16'h0008)  #100_000;  -&gt; BIST Cmd: </t>
    </r>
    <r>
      <rPr>
        <strike/>
        <sz val="11"/>
        <rFont val="맑은 고딕"/>
        <family val="3"/>
        <charset val="129"/>
        <scheme val="minor"/>
      </rPr>
      <t>8'h17</t>
    </r>
    <r>
      <rPr>
        <sz val="11"/>
        <color rgb="FFFF0000"/>
        <rFont val="맑은 고딕"/>
        <family val="3"/>
        <charset val="129"/>
        <scheme val="minor"/>
      </rPr>
      <t xml:space="preserve">8'h15 </t>
    </r>
    <r>
      <rPr>
        <sz val="11"/>
        <rFont val="맑은 고딕"/>
        <family val="3"/>
        <charset val="129"/>
        <scheme val="minor"/>
      </rPr>
      <t xml:space="preserve">#235_929_600; -&gt; </t>
    </r>
    <r>
      <rPr>
        <sz val="11"/>
        <color rgb="FF0070C0"/>
        <rFont val="맑은 고딕"/>
        <family val="3"/>
        <charset val="129"/>
        <scheme val="minor"/>
      </rPr>
      <t>TSREG_CLEAR</t>
    </r>
    <r>
      <rPr>
        <sz val="11"/>
        <rFont val="맑은 고딕"/>
        <family val="3"/>
        <charset val="129"/>
        <scheme val="minor"/>
      </rPr>
      <t xml:space="preserve"> -&gt; Verify BIST Success,Done,Busy(BIST_STATUS[2:0]==3'b110)</t>
    </r>
    <phoneticPr fontId="38" type="noConversion"/>
  </si>
  <si>
    <t>Main_Pgm_CKBDB</t>
  </si>
  <si>
    <t>(Main Cell  ) CKBDB Program</t>
  </si>
  <si>
    <r>
      <t>SWD reset, ID read, ECC off, Bist reset cycle -&gt;</t>
    </r>
    <r>
      <rPr>
        <sz val="11"/>
        <color theme="4" tint="-0.249977111117893"/>
        <rFont val="맑은 고딕"/>
        <family val="3"/>
        <charset val="129"/>
        <scheme val="minor"/>
      </rPr>
      <t xml:space="preserve"> WL_HL_OPTION SFR setting</t>
    </r>
    <r>
      <rPr>
        <sz val="11"/>
        <color rgb="FF00B050"/>
        <rFont val="맑은 고딕"/>
        <family val="3"/>
        <charset val="129"/>
        <scheme val="minor"/>
      </rPr>
      <t xml:space="preserve"> </t>
    </r>
    <r>
      <rPr>
        <sz val="11"/>
        <rFont val="맑은 고딕"/>
        <family val="3"/>
        <charset val="129"/>
        <scheme val="minor"/>
      </rPr>
      <t xml:space="preserve">-&gt; BIST Cmd: 8'h18 #3932_160_000; </t>
    </r>
    <r>
      <rPr>
        <strike/>
        <sz val="11"/>
        <rFont val="맑은 고딕"/>
        <family val="3"/>
        <charset val="129"/>
        <scheme val="minor"/>
      </rPr>
      <t>-&gt; BIST Cmd: 8'h28 #15_360_000</t>
    </r>
    <r>
      <rPr>
        <sz val="11"/>
        <rFont val="맑은 고딕"/>
        <family val="3"/>
        <charset val="129"/>
        <scheme val="minor"/>
      </rPr>
      <t>; -&gt; Verify BIST Success,Done,Busy(BIST_STATUS[2:0]==3'b110)</t>
    </r>
    <phoneticPr fontId="38" type="noConversion"/>
  </si>
  <si>
    <t>Main_MrdOn_CKBDB</t>
  </si>
  <si>
    <t>(Main Cell  ) On Cell Margin Read among CKBDB</t>
  </si>
  <si>
    <t>DA(Test Register Setting)+BIST(Main &amp; IF Cell CKBDB Read)</t>
    <phoneticPr fontId="14" type="noConversion"/>
  </si>
  <si>
    <t>TREG4 = 16'h8401;  TREG7 = 16'h0008;</t>
    <phoneticPr fontId="54" type="noConversion"/>
  </si>
  <si>
    <r>
      <rPr>
        <sz val="11"/>
        <color rgb="FF00B050"/>
        <rFont val="맑은 고딕"/>
        <family val="3"/>
        <charset val="129"/>
        <scheme val="minor"/>
      </rPr>
      <t>SWD reset, ID read, ECC off, Bist reset cycle</t>
    </r>
    <r>
      <rPr>
        <sz val="11"/>
        <rFont val="맑은 고딕"/>
        <family val="3"/>
        <charset val="129"/>
        <scheme val="minor"/>
      </rPr>
      <t xml:space="preserve"> -&gt; TREG Margin Off Set (TREG4=16'h8401, TREG7=16'h0008)  #100_000;  -&gt; </t>
    </r>
    <r>
      <rPr>
        <sz val="11"/>
        <color theme="4" tint="-0.249977111117893"/>
        <rFont val="맑은 고딕"/>
        <family val="3"/>
        <charset val="129"/>
        <scheme val="minor"/>
      </rPr>
      <t xml:space="preserve">WL_HL_OPTION SFR setting </t>
    </r>
    <r>
      <rPr>
        <sz val="11"/>
        <rFont val="맑은 고딕"/>
        <family val="3"/>
        <charset val="129"/>
        <scheme val="minor"/>
      </rPr>
      <t xml:space="preserve">-&gt; BIST Cmd: 8'h19 #235_929_600; -&gt; </t>
    </r>
    <r>
      <rPr>
        <sz val="11"/>
        <color rgb="FF0070C0"/>
        <rFont val="맑은 고딕"/>
        <family val="3"/>
        <charset val="129"/>
        <scheme val="minor"/>
      </rPr>
      <t>TSREG_CLEAR</t>
    </r>
    <r>
      <rPr>
        <sz val="11"/>
        <rFont val="맑은 고딕"/>
        <family val="3"/>
        <charset val="129"/>
        <scheme val="minor"/>
      </rPr>
      <t xml:space="preserve"> -&gt; Verify BIST Success,Done,Busy(BIST_STATUS[2:0]==3'b110)</t>
    </r>
    <phoneticPr fontId="38" type="noConversion"/>
  </si>
  <si>
    <t>Main_MrdOff_CKBDB</t>
  </si>
  <si>
    <t xml:space="preserve">(Main Cell  ) Off Cell Margin Read among CKBDB </t>
  </si>
  <si>
    <t>Main Cell Chip Erase</t>
    <phoneticPr fontId="13" type="noConversion"/>
  </si>
  <si>
    <t>DA</t>
    <phoneticPr fontId="13" type="noConversion"/>
  </si>
  <si>
    <t>Main_Xydec</t>
    <phoneticPr fontId="14" type="noConversion"/>
  </si>
  <si>
    <t>Main Cell XY(Diagonal) Program</t>
    <phoneticPr fontId="14" type="noConversion"/>
  </si>
  <si>
    <r>
      <rPr>
        <sz val="11"/>
        <color rgb="FF00B050"/>
        <rFont val="맑은 고딕"/>
        <family val="3"/>
        <charset val="129"/>
        <scheme val="minor"/>
      </rPr>
      <t>SWD reset, ID read, ECC off, Bist reset cycle</t>
    </r>
    <r>
      <rPr>
        <sz val="11"/>
        <color theme="1"/>
        <rFont val="맑은 고딕"/>
        <family val="2"/>
        <scheme val="minor"/>
      </rPr>
      <t xml:space="preserve"> -&gt; </t>
    </r>
    <r>
      <rPr>
        <sz val="11"/>
        <color theme="4" tint="-0.249977111117893"/>
        <rFont val="맑은 고딕"/>
        <family val="3"/>
        <charset val="129"/>
        <scheme val="minor"/>
      </rPr>
      <t>WL_HL_OPTION SFR setting</t>
    </r>
    <r>
      <rPr>
        <sz val="11"/>
        <color theme="1"/>
        <rFont val="맑은 고딕"/>
        <family val="2"/>
        <scheme val="minor"/>
      </rPr>
      <t xml:space="preserve"> -&gt;</t>
    </r>
    <r>
      <rPr>
        <sz val="11"/>
        <color theme="4" tint="-0.249977111117893"/>
        <rFont val="맑은 고딕"/>
        <family val="3"/>
        <charset val="129"/>
        <scheme val="minor"/>
      </rPr>
      <t xml:space="preserve"> UA_WDATA SFR setting</t>
    </r>
    <r>
      <rPr>
        <sz val="11"/>
        <color theme="1"/>
        <rFont val="맑은 고딕"/>
        <family val="2"/>
        <scheme val="minor"/>
      </rPr>
      <t xml:space="preserve"> -&gt; BIST Cmd: 8'h1c #3932_160_000; -&gt; Verify BIST Success,Done,Busy(BIST_STATUS[2:0]==3'b110)</t>
    </r>
    <phoneticPr fontId="38" type="noConversion"/>
  </si>
  <si>
    <t>Main Xydec(Diagonal) Read</t>
    <phoneticPr fontId="14" type="noConversion"/>
  </si>
  <si>
    <r>
      <rPr>
        <sz val="11"/>
        <color rgb="FF00B050"/>
        <rFont val="맑은 고딕"/>
        <family val="3"/>
        <charset val="129"/>
        <scheme val="minor"/>
      </rPr>
      <t>SWD reset, ID read, ECC off, Bist reset cycle</t>
    </r>
    <r>
      <rPr>
        <sz val="11"/>
        <color theme="1"/>
        <rFont val="맑은 고딕"/>
        <family val="2"/>
        <scheme val="minor"/>
      </rPr>
      <t xml:space="preserve"> -&gt;</t>
    </r>
    <r>
      <rPr>
        <sz val="11"/>
        <color theme="4" tint="-0.249977111117893"/>
        <rFont val="맑은 고딕"/>
        <family val="3"/>
        <charset val="129"/>
        <scheme val="minor"/>
      </rPr>
      <t xml:space="preserve"> WL_HL_OPTION SFR setting</t>
    </r>
    <r>
      <rPr>
        <sz val="11"/>
        <rFont val="맑은 고딕"/>
        <family val="3"/>
        <charset val="129"/>
        <scheme val="minor"/>
      </rPr>
      <t xml:space="preserve"> -&gt;</t>
    </r>
    <r>
      <rPr>
        <sz val="11"/>
        <color theme="4" tint="-0.249977111117893"/>
        <rFont val="맑은 고딕"/>
        <family val="3"/>
        <charset val="129"/>
        <scheme val="minor"/>
      </rPr>
      <t xml:space="preserve"> UA_WDATA SFR setting</t>
    </r>
    <r>
      <rPr>
        <sz val="11"/>
        <color theme="1"/>
        <rFont val="맑은 고딕"/>
        <family val="2"/>
        <scheme val="minor"/>
      </rPr>
      <t xml:space="preserve"> -&gt; BIST Cmd: 8'h1d  #235_929_600; -&gt; Verify BIST Success,Done,Busy(BIST_STATUS[2:0]==3'b110)</t>
    </r>
    <phoneticPr fontId="38" type="noConversion"/>
  </si>
  <si>
    <t>Ecc Logic Function Check Test</t>
  </si>
  <si>
    <t>Main_1page_Erase</t>
  </si>
  <si>
    <t> (Main cell : Page 0) Page Erase</t>
  </si>
  <si>
    <t>DA</t>
  </si>
  <si>
    <r>
      <rPr>
        <sz val="11"/>
        <color rgb="FF00B050"/>
        <rFont val="맑은 고딕"/>
        <family val="3"/>
        <charset val="129"/>
        <scheme val="minor"/>
      </rPr>
      <t>SWD reset, ID read, ECC off, Bist reset cycle</t>
    </r>
    <r>
      <rPr>
        <sz val="11"/>
        <color theme="1"/>
        <rFont val="맑은 고딕"/>
        <family val="2"/>
        <scheme val="minor"/>
      </rPr>
      <t xml:space="preserve"> -&gt; BIST Cmd: 8'h14 #2457_600_000; -&gt; Verify BIST Success,Done,Busy(BIST_STATUS[2:0]==3'b110)</t>
    </r>
    <phoneticPr fontId="38" type="noConversion"/>
  </si>
  <si>
    <t>Main_1page_Pgm_00</t>
  </si>
  <si>
    <t>(Main Cell : page 0) : Program 00 &amp; perity including 1 bit error at page address 0.
When programming, 32bits among 39bits write 0.
And for 7bits, it is a 1bit difference from the perity calculated from 32bit.
(* When using SF DNA : When programing, write all 39bits to 0. )</t>
  </si>
  <si>
    <t>Main_1page_Read</t>
  </si>
  <si>
    <t>(Main Cell : page 0)   : Read the data that was programmed.
(* When using SF DNA : 00 Read at page address 0. )</t>
    <phoneticPr fontId="57" type="noConversion"/>
  </si>
  <si>
    <t>ECC on</t>
  </si>
  <si>
    <t> ECC logic on</t>
  </si>
  <si>
    <t>ON</t>
  </si>
  <si>
    <t> (Main Cell : page 0) 00 Read 1page at page address 0.</t>
  </si>
  <si>
    <t xml:space="preserve">Erase for Retention
(backup)
</t>
    <phoneticPr fontId="14" type="noConversion"/>
  </si>
  <si>
    <t>Main_ChipErase</t>
    <phoneticPr fontId="38" type="noConversion"/>
  </si>
  <si>
    <t>(Main Cell) Chip Erase</t>
    <phoneticPr fontId="14" type="noConversion"/>
  </si>
  <si>
    <t>DA+DA</t>
    <phoneticPr fontId="14" type="noConversion"/>
  </si>
  <si>
    <t>Opt2IF_BackUp_Retention</t>
    <phoneticPr fontId="14" type="noConversion"/>
  </si>
  <si>
    <t>Option(DCT/RED) data copy to IF</t>
  </si>
  <si>
    <r>
      <rPr>
        <sz val="11"/>
        <color rgb="FF00B050"/>
        <rFont val="맑은 고딕"/>
        <family val="3"/>
        <charset val="129"/>
        <scheme val="minor"/>
      </rPr>
      <t xml:space="preserve">SWD reset, ID read, ECC off, Bist reset cycle </t>
    </r>
    <r>
      <rPr>
        <sz val="11"/>
        <color theme="1"/>
        <rFont val="맑은 고딕"/>
        <family val="2"/>
        <scheme val="minor"/>
      </rPr>
      <t>-&gt; DA Cmd : OPTION_BACKUP2IF; "Option(DCT[0], RED[0]/[1]/[2]/[3]) data copy to IFp[0]/[1]/[2]/[3]/[4] data", "p" means each page.</t>
    </r>
    <phoneticPr fontId="38" type="noConversion"/>
  </si>
  <si>
    <t>Opt2IF_Retention_Compare</t>
  </si>
  <si>
    <t xml:space="preserve">Compare Option(DCT/RED) data with IF data </t>
    <phoneticPr fontId="14" type="noConversion"/>
  </si>
  <si>
    <r>
      <rPr>
        <sz val="11"/>
        <color rgb="FF00B050"/>
        <rFont val="맑은 고딕"/>
        <family val="3"/>
        <charset val="129"/>
        <scheme val="minor"/>
      </rPr>
      <t>SWD reset, ID read, ECC off, Bist reset cycle</t>
    </r>
    <r>
      <rPr>
        <sz val="11"/>
        <color theme="1"/>
        <rFont val="맑은 고딕"/>
        <family val="2"/>
        <scheme val="minor"/>
      </rPr>
      <t xml:space="preserve"> -&gt; DA Cmd : OPTION_COMPARE_IF; "Compare Option(DCT[0], RED[0]/[1]/[2]/[3]) data with IFp[0]/[1]/[2]/[3]/[4] data</t>
    </r>
    <phoneticPr fontId="38" type="noConversion"/>
  </si>
  <si>
    <t>MainIF_MrdOn_FF_except for backup</t>
    <phoneticPr fontId="14" type="noConversion"/>
  </si>
  <si>
    <t>MainIF_MrdOn_FF_except for backup data</t>
    <phoneticPr fontId="14" type="noConversion"/>
  </si>
  <si>
    <r>
      <rPr>
        <sz val="11"/>
        <color rgb="FF00B050"/>
        <rFont val="맑은 고딕"/>
        <family val="3"/>
        <charset val="129"/>
        <scheme val="minor"/>
      </rPr>
      <t>SWD reset, ID read, ECC off, Bist reset cycle</t>
    </r>
    <r>
      <rPr>
        <sz val="11"/>
        <color rgb="FFFF0000"/>
        <rFont val="맑은 고딕"/>
        <family val="3"/>
        <charset val="129"/>
        <scheme val="minor"/>
      </rPr>
      <t xml:space="preserve"> </t>
    </r>
    <r>
      <rPr>
        <sz val="11"/>
        <rFont val="맑은 고딕"/>
        <family val="3"/>
        <charset val="129"/>
        <scheme val="minor"/>
      </rPr>
      <t>-&gt; TREG Margin On Set (TREG4=</t>
    </r>
    <r>
      <rPr>
        <strike/>
        <sz val="11"/>
        <color rgb="FFFF0000"/>
        <rFont val="맑은 고딕"/>
        <family val="3"/>
        <charset val="129"/>
        <scheme val="minor"/>
      </rPr>
      <t>16'hd004</t>
    </r>
    <r>
      <rPr>
        <sz val="11"/>
        <rFont val="맑은 고딕"/>
        <family val="3"/>
        <charset val="129"/>
        <scheme val="minor"/>
      </rPr>
      <t xml:space="preserve">-&gt;16'h8401, TREG7=16'h0008)  #100_000; -&gt; BIST Cmd: 8'h1f  #921_600; -&gt; </t>
    </r>
    <r>
      <rPr>
        <sz val="11"/>
        <color rgb="FF0070C0"/>
        <rFont val="맑은 고딕"/>
        <family val="3"/>
        <charset val="129"/>
        <scheme val="minor"/>
      </rPr>
      <t>TSREG_CLEAR</t>
    </r>
    <r>
      <rPr>
        <sz val="11"/>
        <rFont val="맑은 고딕"/>
        <family val="3"/>
        <charset val="129"/>
        <scheme val="minor"/>
      </rPr>
      <t xml:space="preserve"> -&gt; Verify BIST Success,Done,Busy(BIST_STATUS[2:0]==3'b110) -&gt; BIST Cmd: 8'h15 #235_929_600; -&gt; Verify BIST Success,Done,Busy(BIST_STATUS[2:0]==3'b110)</t>
    </r>
    <phoneticPr fontId="38" type="noConversion"/>
  </si>
  <si>
    <t xml:space="preserve">Repair status Update in RED Cell </t>
    <phoneticPr fontId="54" type="noConversion"/>
  </si>
  <si>
    <t>Program the latest Repair status in the RED cell.</t>
    <phoneticPr fontId="54" type="noConversion"/>
  </si>
  <si>
    <t>BIST</t>
    <phoneticPr fontId="54" type="noConversion"/>
  </si>
  <si>
    <t>Bist Cmd(RED Update : 8'h26);</t>
    <phoneticPr fontId="54" type="noConversion"/>
  </si>
  <si>
    <r>
      <rPr>
        <sz val="11"/>
        <color rgb="FF00B050"/>
        <rFont val="맑은 고딕"/>
        <family val="3"/>
        <charset val="129"/>
        <scheme val="minor"/>
      </rPr>
      <t>SWD reset, ID read, ECC off, Bist reset cycle</t>
    </r>
    <r>
      <rPr>
        <sz val="11"/>
        <color theme="1"/>
        <rFont val="맑은 고딕"/>
        <family val="2"/>
        <scheme val="minor"/>
      </rPr>
      <t xml:space="preserve"> -&gt; BIST Cmd: 8'h26  #2_500_000; -&gt; Verify BIST Success,Done,Busy(BIST_STATUS[2:0]==3'b110)</t>
    </r>
    <phoneticPr fontId="38" type="noConversion"/>
  </si>
  <si>
    <t xml:space="preserve">If you do not support repair, you can skip it. </t>
    <phoneticPr fontId="38" type="noConversion"/>
  </si>
  <si>
    <t>IF_Word_Pgm_pass code</t>
    <phoneticPr fontId="14" type="noConversion"/>
  </si>
  <si>
    <t>Pass Code Program @ IF Block (User defined, ex. 32'hAA55AA55)</t>
    <phoneticPr fontId="14" type="noConversion"/>
  </si>
  <si>
    <r>
      <rPr>
        <sz val="11"/>
        <color rgb="FF00B050"/>
        <rFont val="맑은 고딕"/>
        <family val="3"/>
        <charset val="129"/>
        <scheme val="minor"/>
      </rPr>
      <t>SWD reset, ID read, ECC off, Bist reset cycle</t>
    </r>
    <r>
      <rPr>
        <sz val="11"/>
        <color theme="1"/>
        <rFont val="맑은 고딕"/>
        <family val="2"/>
        <scheme val="minor"/>
      </rPr>
      <t xml:space="preserve"> -&gt; PASSCODE PGM  (DA_WDATA1=PassCode), DA_CONTROL1(IF_WRITE)); -&gt; (DA_CONTROL1[31]==0)</t>
    </r>
    <phoneticPr fontId="38" type="noConversion"/>
  </si>
  <si>
    <t>PassCode=32'h5100_C0DE</t>
    <phoneticPr fontId="38" type="noConversion"/>
  </si>
  <si>
    <t>IF_Word_Read_pass code</t>
  </si>
  <si>
    <t>Pass Code Read @ IF Block (User defined, ex. 32'hAA55AA55)</t>
  </si>
  <si>
    <r>
      <rPr>
        <sz val="11"/>
        <color rgb="FF00B050"/>
        <rFont val="맑은 고딕"/>
        <family val="3"/>
        <charset val="129"/>
        <scheme val="minor"/>
      </rPr>
      <t>SWD reset, ID read, ECC off, Bist reset cycle</t>
    </r>
    <r>
      <rPr>
        <sz val="11"/>
        <color theme="1"/>
        <rFont val="맑은 고딕"/>
        <family val="2"/>
        <scheme val="minor"/>
      </rPr>
      <t xml:space="preserve"> -&gt; PASSCODE Read  (IF_READ,  DA_RDATA1 = IF ReadData) -&gt; read data check</t>
    </r>
    <phoneticPr fontId="38" type="noConversion"/>
  </si>
  <si>
    <t>BAKE</t>
  </si>
  <si>
    <t>TestNo</t>
  </si>
  <si>
    <t>Category</t>
    <phoneticPr fontId="14" type="noConversion"/>
  </si>
  <si>
    <t>Test Item(Pattern)</t>
    <phoneticPr fontId="14" type="noConversion"/>
  </si>
  <si>
    <t>Sort2
(Hot)</t>
  </si>
  <si>
    <t>Retention Test
(compare &amp; restore)</t>
    <phoneticPr fontId="14" type="noConversion"/>
  </si>
  <si>
    <t>IF_WordRead_pass_Code</t>
  </si>
  <si>
    <t>Pass Code Read @ IF Block</t>
    <phoneticPr fontId="14" type="noConversion"/>
  </si>
  <si>
    <t>Main_MrdOn_FF</t>
    <phoneticPr fontId="14" type="noConversion"/>
  </si>
  <si>
    <t>(Main Cell ) On Cell Margin Read (FF)</t>
  </si>
  <si>
    <r>
      <rPr>
        <sz val="11"/>
        <color rgb="FF00B050"/>
        <rFont val="맑은 고딕"/>
        <family val="3"/>
        <charset val="129"/>
        <scheme val="minor"/>
      </rPr>
      <t>SWD reset, ID read, ECC off, Bist reset cycle</t>
    </r>
    <r>
      <rPr>
        <sz val="11"/>
        <rFont val="맑은 고딕"/>
        <family val="3"/>
        <charset val="129"/>
        <scheme val="minor"/>
      </rPr>
      <t xml:space="preserve">  -&gt; TREG Margin On Set (TREG4=16'h8401, TREG7=16'h0008)  #100_000; -&gt; BIST Cmd: 8'h1f  #921_600; -&gt; </t>
    </r>
    <r>
      <rPr>
        <sz val="11"/>
        <color rgb="FF0070C0"/>
        <rFont val="맑은 고딕"/>
        <family val="3"/>
        <charset val="129"/>
        <scheme val="minor"/>
      </rPr>
      <t>TSREG_CLEAR</t>
    </r>
    <r>
      <rPr>
        <sz val="11"/>
        <rFont val="맑은 고딕"/>
        <family val="3"/>
        <charset val="129"/>
        <scheme val="minor"/>
      </rPr>
      <t xml:space="preserve"> -&gt; Verify BIST Success,Done,Busy(BIST_STATUS[2:0]==3'b110) -&gt; BIST Cmd: 8'h15 #235_929_600; -&gt; Verify BIST Success,Done,Busy(BIST_STATUS[2:0]==3'b110)</t>
    </r>
    <phoneticPr fontId="38" type="noConversion"/>
  </si>
  <si>
    <t>Opt2IF_MrdOn_FF_Retention_compare</t>
    <phoneticPr fontId="14" type="noConversion"/>
  </si>
  <si>
    <t>Compare RED/DCT with IF</t>
    <phoneticPr fontId="14" type="noConversion"/>
  </si>
  <si>
    <r>
      <rPr>
        <sz val="11"/>
        <color rgb="FF00B050"/>
        <rFont val="맑은 고딕"/>
        <family val="3"/>
        <charset val="129"/>
        <scheme val="minor"/>
      </rPr>
      <t>SWD reset, ID read, ECC off, Bist reset cycle</t>
    </r>
    <r>
      <rPr>
        <sz val="11"/>
        <color theme="1"/>
        <rFont val="맑은 고딕"/>
        <family val="2"/>
        <scheme val="minor"/>
      </rPr>
      <t xml:space="preserve">  -&gt; TREG Margin On Set (TREG4=16'h8401, TREG7=16'h0008)  #100_000; -&gt; DA Cmd : OPTION_COMPARE_IF; "Compare Option(DCT[0], RED[0]/[1]/[2]/[3]) data with IFp[0]/[1]/[2]/[3]/[4] data -&gt;</t>
    </r>
    <r>
      <rPr>
        <sz val="11"/>
        <color rgb="FF0070C0"/>
        <rFont val="맑은 고딕"/>
        <family val="3"/>
        <charset val="129"/>
        <scheme val="minor"/>
      </rPr>
      <t xml:space="preserve"> TSREG_CLEAR </t>
    </r>
    <phoneticPr fontId="38" type="noConversion"/>
  </si>
  <si>
    <t>Option_PageErase</t>
    <phoneticPr fontId="14" type="noConversion"/>
  </si>
  <si>
    <r>
      <rPr>
        <sz val="11"/>
        <color rgb="FF00B050"/>
        <rFont val="맑은 고딕"/>
        <family val="3"/>
        <charset val="129"/>
        <scheme val="minor"/>
      </rPr>
      <t>SWD reset, ID read, ECC off, Bist reset cycle</t>
    </r>
    <r>
      <rPr>
        <sz val="11"/>
        <color theme="1"/>
        <rFont val="맑은 고딕"/>
        <family val="2"/>
        <scheme val="minor"/>
      </rPr>
      <t xml:space="preserve"> -&gt; BIST Cmd: 8'h10 #19_200_000; -&gt; Verify BIST Success,Done,Busy(BIST_STATUS[2:0]==3'b110)
</t>
    </r>
    <r>
      <rPr>
        <sz val="11"/>
        <color rgb="FF00B050"/>
        <rFont val="맑은 고딕"/>
        <family val="3"/>
        <charset val="129"/>
        <scheme val="minor"/>
      </rPr>
      <t xml:space="preserve">SWD reset, ID read, ECC off, Bist reset cycle </t>
    </r>
    <r>
      <rPr>
        <sz val="11"/>
        <color theme="1"/>
        <rFont val="맑은 고딕"/>
        <family val="2"/>
        <scheme val="minor"/>
      </rPr>
      <t>-&gt; BIST Cmd: 8'h1e #9_600_000; -&gt; Verify BIST Success,Done,Busy(BIST_STATUS[2:0]==3'b110)</t>
    </r>
    <phoneticPr fontId="38" type="noConversion"/>
  </si>
  <si>
    <t>IF2Opt_Restore_Retention</t>
  </si>
  <si>
    <t>Reprogram IF backup data  to Option(DCT/RED) data</t>
    <phoneticPr fontId="14" type="noConversion"/>
  </si>
  <si>
    <t>Main Cell Function Test</t>
  </si>
  <si>
    <t>(Main Cell ) 00 Program</t>
  </si>
  <si>
    <t>BIST+BIST</t>
    <phoneticPr fontId="14" type="noConversion"/>
  </si>
  <si>
    <r>
      <rPr>
        <sz val="11"/>
        <color rgb="FF00B050"/>
        <rFont val="맑은 고딕"/>
        <family val="3"/>
        <charset val="129"/>
        <scheme val="minor"/>
      </rPr>
      <t>SWD reset, ID read, ECC off, Bist reset cycle</t>
    </r>
    <r>
      <rPr>
        <sz val="11"/>
        <color theme="1"/>
        <rFont val="맑은 고딕"/>
        <family val="2"/>
        <scheme val="minor"/>
      </rPr>
      <t xml:space="preserve"> -&gt; BIST Cmd: 8'h16 #3932_160_000; -&gt; </t>
    </r>
    <r>
      <rPr>
        <sz val="11"/>
        <color rgb="FF0070C0"/>
        <rFont val="맑은 고딕"/>
        <family val="3"/>
        <charset val="129"/>
        <scheme val="minor"/>
      </rPr>
      <t xml:space="preserve">BIST Cmd: </t>
    </r>
    <r>
      <rPr>
        <strike/>
        <sz val="11"/>
        <color rgb="FF0070C0"/>
        <rFont val="맑은 고딕"/>
        <family val="3"/>
        <charset val="129"/>
        <scheme val="minor"/>
      </rPr>
      <t>8'h21</t>
    </r>
    <r>
      <rPr>
        <sz val="11"/>
        <color rgb="FFFF0000"/>
        <rFont val="맑은 고딕"/>
        <family val="3"/>
        <charset val="129"/>
        <scheme val="minor"/>
      </rPr>
      <t>8'h17</t>
    </r>
    <r>
      <rPr>
        <sz val="11"/>
        <color rgb="FF0070C0"/>
        <rFont val="맑은 고딕"/>
        <family val="3"/>
        <charset val="129"/>
        <scheme val="minor"/>
      </rPr>
      <t xml:space="preserve"> #100_000;</t>
    </r>
    <r>
      <rPr>
        <sz val="11"/>
        <color theme="1"/>
        <rFont val="맑은 고딕"/>
        <family val="2"/>
        <scheme val="minor"/>
      </rPr>
      <t xml:space="preserve"> -&gt; Verify BIST Success,Done,Busy(BIST_STATUS[2:0]==3'b110)</t>
    </r>
    <phoneticPr fontId="38" type="noConversion"/>
  </si>
  <si>
    <t>Main_SectorErase</t>
  </si>
  <si>
    <t>(Main Cell) Sector Erase  Page Erase</t>
  </si>
  <si>
    <r>
      <t xml:space="preserve"> </t>
    </r>
    <r>
      <rPr>
        <sz val="11"/>
        <color rgb="FF00B050"/>
        <rFont val="맑은 고딕"/>
        <family val="3"/>
        <charset val="129"/>
        <scheme val="major"/>
      </rPr>
      <t xml:space="preserve">SWD reset, ID read, ECC off, Bist reset cycle </t>
    </r>
    <r>
      <rPr>
        <sz val="11"/>
        <color theme="1"/>
        <rFont val="맑은 고딕"/>
        <family val="3"/>
        <charset val="129"/>
        <scheme val="major"/>
      </rPr>
      <t>-&gt; BIST Cmd: 8'h27 (Repair Disable)   #1536_000_000; -&gt; Verify BIST Success,Done,Busy(BIST_STATUS[2:0]==3'b110)</t>
    </r>
    <phoneticPr fontId="14" type="noConversion"/>
  </si>
  <si>
    <t>Main_Pgm_CKBD</t>
  </si>
  <si>
    <t>(Main Cell ) CKBD Program</t>
  </si>
  <si>
    <r>
      <rPr>
        <sz val="11"/>
        <color rgb="FF00B050"/>
        <rFont val="맑은 고딕"/>
        <family val="3"/>
        <charset val="129"/>
        <scheme val="minor"/>
      </rPr>
      <t>SWD reset, ID read, ECC off, Bist reset cycle</t>
    </r>
    <r>
      <rPr>
        <sz val="11"/>
        <rFont val="맑은 고딕"/>
        <family val="3"/>
        <charset val="129"/>
        <scheme val="minor"/>
      </rPr>
      <t xml:space="preserve"> -&gt; </t>
    </r>
    <r>
      <rPr>
        <sz val="11"/>
        <color theme="4" tint="-0.249977111117893"/>
        <rFont val="맑은 고딕"/>
        <family val="3"/>
        <charset val="129"/>
        <scheme val="minor"/>
      </rPr>
      <t>WL_HL_OPTION SFR setting</t>
    </r>
    <r>
      <rPr>
        <sz val="11"/>
        <rFont val="맑은 고딕"/>
        <family val="3"/>
        <charset val="129"/>
        <scheme val="minor"/>
      </rPr>
      <t xml:space="preserve"> -&gt; BIST Cmd: 8'h2a #15_360_000; -&gt; Verify BIST Success,Done,Busy(BIST_STATUS[2:0]==3'b110)
SWD reset, ID read, ECC off, Bist reset cycle -&gt; WL_HL_OPTION SFR setting -&gt; BIST Cmd: 8'h1a #3932_160_000; -&gt; Verify BIST Success,Done,Busy(BIST_STATUS[2:0]==3'b110)</t>
    </r>
    <phoneticPr fontId="38" type="noConversion"/>
  </si>
  <si>
    <t>Main_MrdOn_CKBD</t>
  </si>
  <si>
    <t>DA(Test Register Setting)+BIST(Main &amp; IF Cell CKBD Read)</t>
    <phoneticPr fontId="14" type="noConversion"/>
  </si>
  <si>
    <r>
      <rPr>
        <sz val="11"/>
        <color rgb="FF00B050"/>
        <rFont val="맑은 고딕"/>
        <family val="3"/>
        <charset val="129"/>
        <scheme val="minor"/>
      </rPr>
      <t>SWD reset, ID read, ECC off, Bist reset cycle</t>
    </r>
    <r>
      <rPr>
        <sz val="11"/>
        <rFont val="맑은 고딕"/>
        <family val="3"/>
        <charset val="129"/>
        <scheme val="minor"/>
      </rPr>
      <t xml:space="preserve"> -&gt; TREG Margin On Set (TREG4=16'h8401, TREG7=16'h0008)  #100_000; -&gt; </t>
    </r>
    <r>
      <rPr>
        <sz val="11"/>
        <color theme="4" tint="-0.249977111117893"/>
        <rFont val="맑은 고딕"/>
        <family val="3"/>
        <charset val="129"/>
        <scheme val="minor"/>
      </rPr>
      <t xml:space="preserve">WL_HL_OPTION SFR setting </t>
    </r>
    <r>
      <rPr>
        <sz val="11"/>
        <rFont val="맑은 고딕"/>
        <family val="3"/>
        <charset val="129"/>
        <scheme val="minor"/>
      </rPr>
      <t xml:space="preserve">-&gt; BIST Cmd: 8'h1b #235_929_600; -&gt; </t>
    </r>
    <r>
      <rPr>
        <sz val="11"/>
        <color rgb="FF0070C0"/>
        <rFont val="맑은 고딕"/>
        <family val="3"/>
        <charset val="129"/>
        <scheme val="minor"/>
      </rPr>
      <t>TSREG_CLEAR</t>
    </r>
    <r>
      <rPr>
        <sz val="11"/>
        <rFont val="맑은 고딕"/>
        <family val="3"/>
        <charset val="129"/>
        <scheme val="minor"/>
      </rPr>
      <t xml:space="preserve"> -&gt; Verify BIST Success,Done,Busy(BIST_STATUS[2:0]==3'b110)</t>
    </r>
    <phoneticPr fontId="38" type="noConversion"/>
  </si>
  <si>
    <t>Main_MrdOff_CKBD</t>
  </si>
  <si>
    <t>(Main Cell ) Off Cell Margin Read (00)</t>
  </si>
  <si>
    <r>
      <rPr>
        <sz val="11"/>
        <color rgb="FF00B050"/>
        <rFont val="맑은 고딕"/>
        <family val="3"/>
        <charset val="129"/>
        <scheme val="minor"/>
      </rPr>
      <t>SWD reset, ID read, ECC off, Bist reset cycle</t>
    </r>
    <r>
      <rPr>
        <sz val="11"/>
        <rFont val="맑은 고딕"/>
        <family val="3"/>
        <charset val="129"/>
        <scheme val="minor"/>
      </rPr>
      <t xml:space="preserve"> -&gt; TREG Margin Off Set (TREG4=16'h8401, TREG7=16'h0008)  #100_000;  -&gt;</t>
    </r>
    <r>
      <rPr>
        <sz val="11"/>
        <color theme="4" tint="-0.249977111117893"/>
        <rFont val="맑은 고딕"/>
        <family val="3"/>
        <charset val="129"/>
        <scheme val="minor"/>
      </rPr>
      <t xml:space="preserve"> WL_HL_OPTION SFR setting </t>
    </r>
    <r>
      <rPr>
        <sz val="11"/>
        <rFont val="맑은 고딕"/>
        <family val="3"/>
        <charset val="129"/>
        <scheme val="minor"/>
      </rPr>
      <t xml:space="preserve">-&gt; BIST Cmd: 8'h1b #235_929_600; -&gt; </t>
    </r>
    <r>
      <rPr>
        <sz val="11"/>
        <color rgb="FF0070C0"/>
        <rFont val="맑은 고딕"/>
        <family val="3"/>
        <charset val="129"/>
        <scheme val="minor"/>
      </rPr>
      <t xml:space="preserve">TSREG_CLEAR </t>
    </r>
    <r>
      <rPr>
        <sz val="11"/>
        <rFont val="맑은 고딕"/>
        <family val="3"/>
        <charset val="129"/>
        <scheme val="minor"/>
      </rPr>
      <t>-&gt; Verify BIST Success,Done,Busy(BIST_STATUS[2:0]==3'b110)</t>
    </r>
    <phoneticPr fontId="38" type="noConversion"/>
  </si>
  <si>
    <t>Program for Retention
(Backup)</t>
    <phoneticPr fontId="14" type="noConversion"/>
  </si>
  <si>
    <t>Main_Pgm_00</t>
    <phoneticPr fontId="14" type="noConversion"/>
  </si>
  <si>
    <t>(Main Cell) 00 Program</t>
    <phoneticPr fontId="14" type="noConversion"/>
  </si>
  <si>
    <t>IF_Pgm_00</t>
    <phoneticPr fontId="14" type="noConversion"/>
  </si>
  <si>
    <t>(IF Cell) 00 Program</t>
    <phoneticPr fontId="14" type="noConversion"/>
  </si>
  <si>
    <r>
      <rPr>
        <sz val="11"/>
        <color rgb="FF00B050"/>
        <rFont val="맑은 고딕"/>
        <family val="3"/>
        <charset val="129"/>
        <scheme val="minor"/>
      </rPr>
      <t>SWD reset, ID read, ECC off, Bist reset cycle</t>
    </r>
    <r>
      <rPr>
        <sz val="11"/>
        <rFont val="맑은 고딕"/>
        <family val="3"/>
        <charset val="129"/>
        <scheme val="minor"/>
      </rPr>
      <t xml:space="preserve"> -&gt; </t>
    </r>
    <r>
      <rPr>
        <sz val="11"/>
        <color theme="4" tint="-0.249977111117893"/>
        <rFont val="맑은 고딕"/>
        <family val="3"/>
        <charset val="129"/>
        <scheme val="minor"/>
      </rPr>
      <t>WL_HL_OPTION SFR setting</t>
    </r>
    <r>
      <rPr>
        <sz val="11"/>
        <rFont val="맑은 고딕"/>
        <family val="3"/>
        <charset val="129"/>
        <scheme val="minor"/>
      </rPr>
      <t xml:space="preserve"> -&gt; BIST Cmd: 8'h21 #15_360_000; -&gt; Verify BIST Success,Done,Busy(BIST_STATUS[2:0]==3'b110)</t>
    </r>
    <phoneticPr fontId="38" type="noConversion"/>
  </si>
  <si>
    <t>IF_MrdOff_00</t>
    <phoneticPr fontId="14" type="noConversion"/>
  </si>
  <si>
    <t>(IF Cell) Off Cell Margin Read (00)</t>
    <phoneticPr fontId="14" type="noConversion"/>
  </si>
  <si>
    <t>DA(Test Register Setting)+BIST(IF Cell Read)</t>
    <phoneticPr fontId="14" type="noConversion"/>
  </si>
  <si>
    <r>
      <rPr>
        <sz val="11"/>
        <color rgb="FF00B050"/>
        <rFont val="맑은 고딕"/>
        <family val="3"/>
        <charset val="129"/>
        <scheme val="minor"/>
      </rPr>
      <t>SWD reset, ID read, ECC off, Bist reset cycle</t>
    </r>
    <r>
      <rPr>
        <sz val="11"/>
        <rFont val="맑은 고딕"/>
        <family val="3"/>
        <charset val="129"/>
        <scheme val="minor"/>
      </rPr>
      <t xml:space="preserve"> -&gt; TREG Margin Off Set (TREG4=16'h8401, TREG7=16'h0008)  #100_000; -&gt;</t>
    </r>
    <r>
      <rPr>
        <sz val="11"/>
        <color theme="4" tint="-0.249977111117893"/>
        <rFont val="맑은 고딕"/>
        <family val="3"/>
        <charset val="129"/>
        <scheme val="minor"/>
      </rPr>
      <t xml:space="preserve"> WL_HL_OPTION SFR setting </t>
    </r>
    <r>
      <rPr>
        <sz val="11"/>
        <rFont val="맑은 고딕"/>
        <family val="3"/>
        <charset val="129"/>
        <scheme val="minor"/>
      </rPr>
      <t xml:space="preserve">-&gt; BIST Cmd: 8'h22 #1_843_200; -&gt; </t>
    </r>
    <r>
      <rPr>
        <sz val="11"/>
        <color rgb="FF0070C0"/>
        <rFont val="맑은 고딕"/>
        <family val="3"/>
        <charset val="129"/>
        <scheme val="minor"/>
      </rPr>
      <t>TSREG_CLEAR</t>
    </r>
    <r>
      <rPr>
        <sz val="11"/>
        <rFont val="맑은 고딕"/>
        <family val="3"/>
        <charset val="129"/>
        <scheme val="minor"/>
      </rPr>
      <t xml:space="preserve"> -&gt; Verify BIST Success,Done,Busy(BIST_STATUS[2:0]==3'b110)</t>
    </r>
    <phoneticPr fontId="38" type="noConversion"/>
  </si>
  <si>
    <t>Opt2IF_BackUp</t>
    <phoneticPr fontId="14" type="noConversion"/>
  </si>
  <si>
    <t>Back Up data : DCT trim data/Repair</t>
    <phoneticPr fontId="14" type="noConversion"/>
  </si>
  <si>
    <t>Opt2IF_Retention_Compare</t>
    <phoneticPr fontId="14" type="noConversion"/>
  </si>
  <si>
    <t>Compare Option(DCT/RED) data with IF data</t>
    <phoneticPr fontId="14" type="noConversion"/>
  </si>
  <si>
    <t>IF_Pgm_00_except for backup</t>
    <phoneticPr fontId="14" type="noConversion"/>
  </si>
  <si>
    <t>(IF Cell) 00 Program_except for backup</t>
    <phoneticPr fontId="14" type="noConversion"/>
  </si>
  <si>
    <t>MainIF_MrdOff_00_except for backup</t>
    <phoneticPr fontId="14" type="noConversion"/>
  </si>
  <si>
    <t>MainIF_MrdOff_00_except for backup data. (Back up data : DCT trim data/Repair data)</t>
  </si>
  <si>
    <r>
      <rPr>
        <sz val="11"/>
        <color rgb="FF00B050"/>
        <rFont val="맑은 고딕"/>
        <family val="3"/>
        <charset val="129"/>
        <scheme val="minor"/>
      </rPr>
      <t>SWD reset, ID read, ECC off, Bist reset cycle</t>
    </r>
    <r>
      <rPr>
        <sz val="11"/>
        <rFont val="맑은 고딕"/>
        <family val="3"/>
        <charset val="129"/>
        <scheme val="minor"/>
      </rPr>
      <t xml:space="preserve"> -&gt; TREG Margin On Set (TREG4=16'h8401, TREG7=16'h0008)  #100_000; -&gt; BIST Cmd: 8'h1f  #921_600; -&gt; </t>
    </r>
    <r>
      <rPr>
        <sz val="11"/>
        <color rgb="FF0070C0"/>
        <rFont val="맑은 고딕"/>
        <family val="3"/>
        <charset val="129"/>
        <scheme val="minor"/>
      </rPr>
      <t>TSREG_CLEAR</t>
    </r>
    <r>
      <rPr>
        <sz val="11"/>
        <rFont val="맑은 고딕"/>
        <family val="3"/>
        <charset val="129"/>
        <scheme val="minor"/>
      </rPr>
      <t xml:space="preserve"> -&gt; Verify BIST Success,Done,Busy(BIST_STATUS[2:0]==3'b110) -&gt; BIST Cmd: 8'h15 #235_929_600; -&gt; Verify BIST Success,Done,Busy(BIST_STATUS[2:0]==3'b110)</t>
    </r>
    <phoneticPr fontId="38" type="noConversion"/>
  </si>
  <si>
    <t>IF_Word_Pgm_Pass_code</t>
  </si>
  <si>
    <t>Passcode Program @ IF Block  (User defined, ex. 32'hAA55AA55)</t>
    <phoneticPr fontId="14" type="noConversion"/>
  </si>
  <si>
    <r>
      <rPr>
        <sz val="11"/>
        <color rgb="FF00B050"/>
        <rFont val="맑은 고딕"/>
        <family val="3"/>
        <charset val="129"/>
        <scheme val="minor"/>
      </rPr>
      <t>SWD reset, ID read, ECC off, Bist reset cycle</t>
    </r>
    <r>
      <rPr>
        <sz val="11"/>
        <color theme="1"/>
        <rFont val="맑은 고딕"/>
        <family val="2"/>
        <scheme val="minor"/>
      </rPr>
      <t xml:space="preserve"> -&gt; PASSCODE PGM  (DA_WDATA2=PassCode), DA_CONTROL1(IF_WRITE)); -&gt; (DA_CONTROL1[31]==0)</t>
    </r>
    <phoneticPr fontId="38" type="noConversion"/>
  </si>
  <si>
    <t>PassCode=32'h5120_C0DE</t>
    <phoneticPr fontId="38" type="noConversion"/>
  </si>
  <si>
    <t>IF_Word_Read_Pass_code</t>
  </si>
  <si>
    <t>Passcode Read @ IF Block  (User defined, ex. 32'hAA55AA55)</t>
  </si>
  <si>
    <r>
      <rPr>
        <sz val="11"/>
        <color rgb="FF00B050"/>
        <rFont val="맑은 고딕"/>
        <family val="3"/>
        <charset val="129"/>
        <scheme val="minor"/>
      </rPr>
      <t>SWD reset, ID read, ECC off, Bist reset cycle</t>
    </r>
    <r>
      <rPr>
        <sz val="11"/>
        <color theme="1"/>
        <rFont val="맑은 고딕"/>
        <family val="2"/>
        <scheme val="minor"/>
      </rPr>
      <t xml:space="preserve"> -&gt; PASSCODE Read  (IF_READ,  DA_RDATA1/2 = IF ReadData) -&gt; read data check</t>
    </r>
    <phoneticPr fontId="38" type="noConversion"/>
  </si>
  <si>
    <t>Sort3
(Room)</t>
  </si>
  <si>
    <t>HVDD</t>
    <phoneticPr fontId="38" type="noConversion"/>
  </si>
  <si>
    <t>IF_WordRead_pass code</t>
  </si>
  <si>
    <t>Passcode Read @ IF Block</t>
    <phoneticPr fontId="14" type="noConversion"/>
  </si>
  <si>
    <t>Main_MrdOff_00</t>
    <phoneticPr fontId="14" type="noConversion"/>
  </si>
  <si>
    <t>DA(Test Register Setting)+BIST(Main Cell Read)</t>
    <phoneticPr fontId="14" type="noConversion"/>
  </si>
  <si>
    <r>
      <rPr>
        <sz val="11"/>
        <color rgb="FF00B050"/>
        <rFont val="맑은 고딕"/>
        <family val="3"/>
        <charset val="129"/>
        <scheme val="minor"/>
      </rPr>
      <t>SWD reset, ID read, ECC off, Bist reset cycle</t>
    </r>
    <r>
      <rPr>
        <sz val="11"/>
        <rFont val="맑은 고딕"/>
        <family val="3"/>
        <charset val="129"/>
        <scheme val="minor"/>
      </rPr>
      <t xml:space="preserve"> -&gt; TREG Margin Off Set (TREG4=16'h8401, TREG7=16'h0008)  #100_000; -&gt; BIST Cmd: 8'h17  #921_600; -&gt; Verify BIST Success,Done,Busy(BIST_STATUS[2:0]==3'b110) -&gt;</t>
    </r>
    <r>
      <rPr>
        <sz val="11"/>
        <color rgb="FF7030A0"/>
        <rFont val="맑은 고딕"/>
        <family val="3"/>
        <charset val="129"/>
        <scheme val="minor"/>
      </rPr>
      <t xml:space="preserve"> </t>
    </r>
    <r>
      <rPr>
        <b/>
        <sz val="11"/>
        <color rgb="FF7030A0"/>
        <rFont val="맑은 고딕"/>
        <family val="3"/>
        <charset val="129"/>
        <scheme val="minor"/>
      </rPr>
      <t>DA_WDATA=0x00000000 -&gt; IF 00 read except for backup (DA) (?)</t>
    </r>
    <phoneticPr fontId="38" type="noConversion"/>
  </si>
  <si>
    <t>Opt2IF_MrdOff_Retention_Compare</t>
  </si>
  <si>
    <t>TREG4 = 16'h8401;  TREG7 = 16'h0008;</t>
    <phoneticPr fontId="14" type="noConversion"/>
  </si>
  <si>
    <r>
      <rPr>
        <sz val="11"/>
        <color rgb="FF00B050"/>
        <rFont val="맑은 고딕"/>
        <family val="3"/>
        <charset val="129"/>
        <scheme val="minor"/>
      </rPr>
      <t>SWD reset, ID read, ECC off, Bist reset cycle</t>
    </r>
    <r>
      <rPr>
        <sz val="11"/>
        <color theme="1"/>
        <rFont val="맑은 고딕"/>
        <family val="2"/>
        <scheme val="minor"/>
      </rPr>
      <t xml:space="preserve">  -&gt; TREG Margin Off Set (TREG4=16'h8401, TREG7=16'h0008)  #100_000; -&gt; DA Cmd : OPTION_COMPARE_IF; "Compare Option(DCT[0], RED[0]/[1]/[2]/[3]) data with IFp[0]/[1]/[2]/[3]/[4] data  -&gt; </t>
    </r>
    <r>
      <rPr>
        <sz val="11"/>
        <color rgb="FF0070C0"/>
        <rFont val="맑은 고딕"/>
        <family val="3"/>
        <charset val="129"/>
        <scheme val="minor"/>
      </rPr>
      <t>TSREG_CLEAR</t>
    </r>
    <phoneticPr fontId="38" type="noConversion"/>
  </si>
  <si>
    <t>Main_Pgm_00</t>
    <phoneticPr fontId="38" type="noConversion"/>
  </si>
  <si>
    <t>Main_MrdOff_00</t>
    <phoneticPr fontId="38" type="noConversion"/>
  </si>
  <si>
    <t>(Main Cell) Off Cell Margin Read (00)</t>
    <phoneticPr fontId="14" type="noConversion"/>
  </si>
  <si>
    <t>DA(Test Register Setting)+BIST(Main Cell Read)</t>
    <phoneticPr fontId="38" type="noConversion"/>
  </si>
  <si>
    <r>
      <rPr>
        <sz val="11"/>
        <color rgb="FF00B050"/>
        <rFont val="맑은 고딕"/>
        <family val="3"/>
        <charset val="129"/>
        <scheme val="minor"/>
      </rPr>
      <t>SWD reset, ID read, ECC off, Bist reset cycle</t>
    </r>
    <r>
      <rPr>
        <sz val="11"/>
        <rFont val="맑은 고딕"/>
        <family val="3"/>
        <charset val="129"/>
        <scheme val="minor"/>
      </rPr>
      <t xml:space="preserve"> -&gt; TREG Margin Off Set (TREG4=16'h8401, TREG7=16'h0008)  #100_000;  -&gt; BIST Cmd: 8'h17 #235_929_600; -&gt; </t>
    </r>
    <r>
      <rPr>
        <sz val="11"/>
        <color rgb="FF0070C0"/>
        <rFont val="맑은 고딕"/>
        <family val="3"/>
        <charset val="129"/>
        <scheme val="minor"/>
      </rPr>
      <t>TSREG_CLEAR</t>
    </r>
    <r>
      <rPr>
        <sz val="11"/>
        <rFont val="맑은 고딕"/>
        <family val="3"/>
        <charset val="129"/>
        <scheme val="minor"/>
      </rPr>
      <t xml:space="preserve"> -&gt; Verify BIST Success,Done,Busy(BIST_STATUS[2:0]==3'b110)</t>
    </r>
    <phoneticPr fontId="38" type="noConversion"/>
  </si>
  <si>
    <t>Main_MrdOn_FF</t>
    <phoneticPr fontId="38" type="noConversion"/>
  </si>
  <si>
    <t>(Main Cell) On Cell Margin Read (FF)</t>
    <phoneticPr fontId="14" type="noConversion"/>
  </si>
  <si>
    <r>
      <rPr>
        <sz val="11"/>
        <color rgb="FF00B050"/>
        <rFont val="맑은 고딕"/>
        <family val="3"/>
        <charset val="129"/>
        <scheme val="minor"/>
      </rPr>
      <t>SWD reset, ID read, ECC off, Bist reset cycle</t>
    </r>
    <r>
      <rPr>
        <sz val="11"/>
        <color theme="1"/>
        <rFont val="맑은 고딕"/>
        <family val="2"/>
        <scheme val="minor"/>
      </rPr>
      <t xml:space="preserve"> -&gt; PASSCODE PGM  (DA_WDATA3=PassCode), DA_CONTROL1(IF_WRITE)); -&gt; (DA_CONTROL1[31]==0)</t>
    </r>
    <phoneticPr fontId="38" type="noConversion"/>
  </si>
  <si>
    <t>PassCode=32'h5123_C0DE</t>
    <phoneticPr fontId="38" type="noConversion"/>
  </si>
  <si>
    <r>
      <rPr>
        <sz val="11"/>
        <color rgb="FF00B050"/>
        <rFont val="맑은 고딕"/>
        <family val="3"/>
        <charset val="129"/>
        <scheme val="minor"/>
      </rPr>
      <t>SWD reset, ID read, ECC off, Bist reset cycle</t>
    </r>
    <r>
      <rPr>
        <sz val="11"/>
        <color theme="1"/>
        <rFont val="맑은 고딕"/>
        <family val="2"/>
        <scheme val="minor"/>
      </rPr>
      <t xml:space="preserve"> -&gt; PASSCODE Read  (IF_READ,  DA_RDATA1/2/3 = IF ReadData) -&gt; read data check</t>
    </r>
    <phoneticPr fontId="38" type="noConversion"/>
  </si>
  <si>
    <t>Testbench Scenario</t>
    <phoneticPr fontId="38" type="noConversion"/>
  </si>
  <si>
    <t>Step</t>
    <phoneticPr fontId="38" type="noConversion"/>
  </si>
  <si>
    <t>Setup</t>
    <phoneticPr fontId="38" type="noConversion"/>
  </si>
  <si>
    <t>Init</t>
    <phoneticPr fontId="38" type="noConversion"/>
  </si>
  <si>
    <t>BGR/LDO</t>
    <phoneticPr fontId="38" type="noConversion"/>
  </si>
  <si>
    <t>Test</t>
    <phoneticPr fontId="38" type="noConversion"/>
  </si>
  <si>
    <t>IN02_ResetSWD_ConfigBIST_woECC</t>
  </si>
  <si>
    <t>TR01_SetBGR_00 ~ TR01_SetBGR_31</t>
    <phoneticPr fontId="38" type="noConversion"/>
  </si>
  <si>
    <t>PG01_SetBGR_XX</t>
    <phoneticPr fontId="38" type="noConversion"/>
  </si>
  <si>
    <t>TR01_SetBGR_XX / TR02_SetLDO1P5_XX / TR03_SetLDP5P0_XX</t>
    <phoneticPr fontId="38" type="noConversion"/>
  </si>
  <si>
    <t>S141_MainCell_XYProgram</t>
    <phoneticPr fontId="38" type="noConversion"/>
  </si>
  <si>
    <t>RD01_ReadBGR_00~31</t>
    <phoneticPr fontId="38" type="noConversion"/>
  </si>
  <si>
    <t>RD02_ReadLDO1P5_00~15</t>
    <phoneticPr fontId="38" type="noConversion"/>
  </si>
  <si>
    <t>RD03_ReadLDO5P0_00~15</t>
    <phoneticPr fontId="38" type="noConversion"/>
  </si>
  <si>
    <t>Mode</t>
    <phoneticPr fontId="38" type="noConversion"/>
  </si>
  <si>
    <t>Pattern</t>
    <phoneticPr fontId="38" type="noConversion"/>
  </si>
  <si>
    <t>eFlash</t>
    <phoneticPr fontId="38" type="noConversion"/>
  </si>
  <si>
    <t>DCT</t>
    <phoneticPr fontId="38" type="noConversion"/>
  </si>
  <si>
    <t>LDT0</t>
    <phoneticPr fontId="38" type="noConversion"/>
  </si>
  <si>
    <t>LDT1</t>
    <phoneticPr fontId="38" type="noConversion"/>
  </si>
  <si>
    <t>RED</t>
    <phoneticPr fontId="38" type="noConversion"/>
  </si>
  <si>
    <t>IF</t>
    <phoneticPr fontId="38" type="noConversion"/>
  </si>
  <si>
    <t>MCS</t>
    <phoneticPr fontId="38" type="noConversion"/>
  </si>
  <si>
    <t>X</t>
    <phoneticPr fontId="38" type="noConversion"/>
  </si>
  <si>
    <t>B</t>
    <phoneticPr fontId="38" type="noConversion"/>
  </si>
  <si>
    <t>E</t>
    <phoneticPr fontId="38" type="noConversion"/>
  </si>
  <si>
    <t>P</t>
    <phoneticPr fontId="38" type="noConversion"/>
  </si>
  <si>
    <t>U</t>
    <phoneticPr fontId="38" type="noConversion"/>
  </si>
  <si>
    <t>PassCode</t>
    <phoneticPr fontId="38" type="noConversion"/>
  </si>
  <si>
    <t>BGR Trim Table</t>
  </si>
  <si>
    <t>BGR</t>
    <phoneticPr fontId="36" type="noConversion"/>
  </si>
  <si>
    <t>Set 범위 [V]</t>
    <phoneticPr fontId="36" type="noConversion"/>
  </si>
  <si>
    <t>REGISTER</t>
  </si>
  <si>
    <t>DEF [mV]</t>
    <phoneticPr fontId="36" type="noConversion"/>
  </si>
  <si>
    <t>0x91&lt;4:0&gt;</t>
    <phoneticPr fontId="36" type="noConversion"/>
  </si>
  <si>
    <t>MIN</t>
    <phoneticPr fontId="36" type="noConversion"/>
  </si>
  <si>
    <t>MAX</t>
    <phoneticPr fontId="36" type="noConversion"/>
  </si>
  <si>
    <t>0x91 [4:0] (DEC)</t>
    <phoneticPr fontId="36" type="noConversion"/>
  </si>
  <si>
    <t>0x91 [4:0] (BIN)</t>
    <phoneticPr fontId="36" type="noConversion"/>
  </si>
  <si>
    <t>0x91 [4:0] (HEX)</t>
    <phoneticPr fontId="36" type="noConversion"/>
  </si>
  <si>
    <t>BGR [V]</t>
    <phoneticPr fontId="36" type="noConversion"/>
  </si>
  <si>
    <t>1.2078~1.2322</t>
    <phoneticPr fontId="5" type="noConversion"/>
  </si>
  <si>
    <t>LDO5P0 Trim Table</t>
  </si>
  <si>
    <t>0x94&lt;3:0&gt;</t>
    <phoneticPr fontId="36" type="noConversion"/>
  </si>
  <si>
    <t>0x94 [3:0] (DEC)</t>
    <phoneticPr fontId="36" type="noConversion"/>
  </si>
  <si>
    <t>0x94 [3:0] (BIN)</t>
    <phoneticPr fontId="36" type="noConversion"/>
  </si>
  <si>
    <t>0x94 [3:0] (HEX)</t>
    <phoneticPr fontId="36" type="noConversion"/>
  </si>
  <si>
    <t>LDO5P0 [V]</t>
    <phoneticPr fontId="36" type="noConversion"/>
  </si>
  <si>
    <t>3.267~3.333</t>
    <phoneticPr fontId="5" type="noConversion"/>
  </si>
  <si>
    <t>EDS_SCL_A</t>
    <phoneticPr fontId="5" type="noConversion"/>
  </si>
  <si>
    <t>EDS_SDA_A</t>
    <phoneticPr fontId="13" type="noConversion"/>
  </si>
  <si>
    <t>EDS_GPIO1(SWCLK)</t>
    <phoneticPr fontId="5" type="noConversion"/>
  </si>
  <si>
    <t>EDS_INT_A (SWDIO)</t>
    <phoneticPr fontId="5" type="noConversion"/>
  </si>
  <si>
    <t>Test Swquence, Test_Flow, Test pattern name, Test_Flow on matched pattern 추가</t>
    <phoneticPr fontId="5" type="noConversion"/>
  </si>
  <si>
    <t>SU02_SetupBIST_wMonitor_V001</t>
    <phoneticPr fontId="5" type="noConversion"/>
  </si>
  <si>
    <t>IN01_ResetSWD_ConfigBIST_woECC_V003</t>
    <phoneticPr fontId="5" type="noConversion"/>
  </si>
  <si>
    <t>TR01_SetBGR_00 ~ 31</t>
    <phoneticPr fontId="5" type="noConversion"/>
  </si>
  <si>
    <r>
      <t xml:space="preserve">1. 순번 1번, 2번 Vector 수행 후  </t>
    </r>
    <r>
      <rPr>
        <sz val="11"/>
        <color rgb="FFFF0000"/>
        <rFont val="맑은 고딕"/>
        <family val="3"/>
        <charset val="129"/>
        <scheme val="minor"/>
      </rPr>
      <t>EDS_VBAT_SNS</t>
    </r>
    <r>
      <rPr>
        <sz val="11"/>
        <color theme="1"/>
        <rFont val="맑은 고딕"/>
        <family val="2"/>
        <scheme val="minor"/>
      </rPr>
      <t xml:space="preserve"> PAD를 통해 현재 BGR 값 확인 </t>
    </r>
    <phoneticPr fontId="5" type="noConversion"/>
  </si>
  <si>
    <t>2. EDS_VBAT_SNS PAD를 통해서 출력 전압을 측정하면서 TR01_SetBGR_00~31 수행하여 VBGR1P22 = 1.22V로 trim</t>
    <phoneticPr fontId="5" type="noConversion"/>
  </si>
  <si>
    <t>TR01_ProgBGR_00 ~ 31</t>
    <phoneticPr fontId="5" type="noConversion"/>
  </si>
  <si>
    <t xml:space="preserve">3. 현재 전압에 해당하는 trim 값을 TR01_ProgBGR_00~31 vector 를 Flash write </t>
    <phoneticPr fontId="5" type="noConversion"/>
  </si>
  <si>
    <t xml:space="preserve">4. 최종 BGR 값 확인 </t>
    <phoneticPr fontId="5" type="noConversion"/>
  </si>
  <si>
    <t>TR01_SetLDO5P0_00 ~ 31</t>
    <phoneticPr fontId="5" type="noConversion"/>
  </si>
  <si>
    <t>TR01_ProgLDO5P0_00 ~ 31</t>
    <phoneticPr fontId="5" type="noConversion"/>
  </si>
  <si>
    <r>
      <t xml:space="preserve">1. </t>
    </r>
    <r>
      <rPr>
        <sz val="11"/>
        <color rgb="FFFF0000"/>
        <rFont val="맑은 고딕"/>
        <family val="3"/>
        <charset val="129"/>
        <scheme val="minor"/>
      </rPr>
      <t>EDS_LDO5P0</t>
    </r>
    <r>
      <rPr>
        <sz val="11"/>
        <color theme="1"/>
        <rFont val="맑은 고딕"/>
        <family val="2"/>
        <scheme val="minor"/>
      </rPr>
      <t xml:space="preserve"> PAD를 통해 현재 LDO5P0 값 확인 </t>
    </r>
    <phoneticPr fontId="5" type="noConversion"/>
  </si>
  <si>
    <t>2. 출력 전압을 측정하면서 TR01_SetLDO5P0_00 ~ 31 vector를 사용하여 trim</t>
    <phoneticPr fontId="5" type="noConversion"/>
  </si>
  <si>
    <t xml:space="preserve">3. 현재 전압에 해당하는 trim 값을 TR01_ProgLDO5P0_00 ~ 31 vector를 사용하여 Flash write </t>
    <phoneticPr fontId="5" type="noConversion"/>
  </si>
  <si>
    <t xml:space="preserve">4. 최종 LDO5P0 값 확인 </t>
    <phoneticPr fontId="5" type="noConversion"/>
  </si>
  <si>
    <t>TR01_SetLDO1P5_00 ~ 31</t>
    <phoneticPr fontId="5" type="noConversion"/>
  </si>
  <si>
    <t>TR01_ProgLDO1P5_00 ~ 31</t>
    <phoneticPr fontId="5" type="noConversion"/>
  </si>
  <si>
    <r>
      <t xml:space="preserve">1. </t>
    </r>
    <r>
      <rPr>
        <sz val="11"/>
        <color rgb="FFFF0000"/>
        <rFont val="맑은 고딕"/>
        <family val="3"/>
        <charset val="129"/>
        <scheme val="minor"/>
      </rPr>
      <t>EDS_LDO1P5</t>
    </r>
    <r>
      <rPr>
        <sz val="11"/>
        <color theme="1"/>
        <rFont val="맑은 고딕"/>
        <family val="2"/>
        <scheme val="minor"/>
      </rPr>
      <t xml:space="preserve"> PAD를 통해 현재 LDO1P5 값 확인 </t>
    </r>
    <phoneticPr fontId="5" type="noConversion"/>
  </si>
  <si>
    <t>2. 출력 전압을 측정하면서 TR01_SetLDO1P5_00 ~ 31 vector를 사용하여 trim</t>
    <phoneticPr fontId="5" type="noConversion"/>
  </si>
  <si>
    <t xml:space="preserve">3. 현재 전압에 해당하는 trim 값을 TR01_ProgLDO1P5_00 ~ 31 vector를 사용하여 Flash write </t>
    <phoneticPr fontId="5" type="noConversion"/>
  </si>
  <si>
    <t xml:space="preserve">4. 최종 LDO1P5 값 확인 </t>
    <phoneticPr fontId="5" type="noConversion"/>
  </si>
  <si>
    <t>LDO1P5 Trim Table</t>
  </si>
  <si>
    <t>LDO1P5</t>
    <phoneticPr fontId="36" type="noConversion"/>
  </si>
  <si>
    <t>0x9C&lt;3:0&gt;</t>
    <phoneticPr fontId="36" type="noConversion"/>
  </si>
  <si>
    <t>0x9C [3:0] (DEC)</t>
    <phoneticPr fontId="36" type="noConversion"/>
  </si>
  <si>
    <t>0x9C [3:0] (BIN)</t>
    <phoneticPr fontId="36" type="noConversion"/>
  </si>
  <si>
    <t>0x9C [3:0] (HEX)</t>
    <phoneticPr fontId="36" type="noConversion"/>
  </si>
  <si>
    <t>LDO1P5 [V]</t>
    <phoneticPr fontId="36" type="noConversion"/>
  </si>
  <si>
    <t>1.485~1.515</t>
    <phoneticPr fontId="5" type="noConversion"/>
  </si>
  <si>
    <t>Comment</t>
    <phoneticPr fontId="5" type="noConversion"/>
  </si>
  <si>
    <t>TR02_SetLDO5P0_00 ~ TR02_SetLDO5P0_15</t>
    <phoneticPr fontId="38" type="noConversion"/>
  </si>
  <si>
    <t>PG02_SetLDO5P0_XX</t>
    <phoneticPr fontId="38" type="noConversion"/>
  </si>
  <si>
    <t>PG03_SetLDO1P5_XX</t>
    <phoneticPr fontId="38" type="noConversion"/>
  </si>
  <si>
    <t>TR03_SetLDO1P5_00 ~ TR03_SetLDO1P5_15</t>
    <phoneticPr fontId="38" type="noConversion"/>
  </si>
  <si>
    <r>
      <t>TestNo 24</t>
    </r>
    <r>
      <rPr>
        <sz val="10"/>
        <color theme="1"/>
        <rFont val="Arial Unicode MS"/>
        <family val="3"/>
        <charset val="129"/>
      </rPr>
      <t xml:space="preserve">번을 통해서 e-flash저장된 </t>
    </r>
    <r>
      <rPr>
        <sz val="10"/>
        <color theme="1"/>
        <rFont val="Consolas"/>
        <family val="3"/>
      </rPr>
      <t>BGR, LDO5P0, LDO1P5</t>
    </r>
    <r>
      <rPr>
        <sz val="10"/>
        <color theme="1"/>
        <rFont val="Arial Unicode MS"/>
        <family val="3"/>
        <charset val="129"/>
      </rPr>
      <t xml:space="preserve">의 </t>
    </r>
    <r>
      <rPr>
        <sz val="10"/>
        <color theme="1"/>
        <rFont val="Consolas"/>
        <family val="3"/>
      </rPr>
      <t>Calibration value</t>
    </r>
    <r>
      <rPr>
        <sz val="10"/>
        <color theme="1"/>
        <rFont val="Arial Unicode MS"/>
        <family val="3"/>
        <charset val="129"/>
      </rPr>
      <t xml:space="preserve">를 </t>
    </r>
    <r>
      <rPr>
        <sz val="10"/>
        <color theme="1"/>
        <rFont val="Consolas"/>
        <family val="3"/>
      </rPr>
      <t>Read</t>
    </r>
    <r>
      <rPr>
        <sz val="10"/>
        <color theme="1"/>
        <rFont val="Arial Unicode MS"/>
        <family val="3"/>
        <charset val="129"/>
      </rPr>
      <t xml:space="preserve">하여, </t>
    </r>
    <r>
      <rPr>
        <sz val="10"/>
        <color theme="1"/>
        <rFont val="Consolas"/>
        <family val="3"/>
      </rPr>
      <t>Setting</t>
    </r>
    <r>
      <rPr>
        <sz val="10"/>
        <color theme="1"/>
        <rFont val="Arial Unicode MS"/>
        <family val="3"/>
        <charset val="129"/>
      </rPr>
      <t xml:space="preserve">함, 만약 </t>
    </r>
    <r>
      <rPr>
        <sz val="10"/>
        <color theme="1"/>
        <rFont val="Consolas"/>
        <family val="3"/>
      </rPr>
      <t>POR</t>
    </r>
    <r>
      <rPr>
        <sz val="10"/>
        <color theme="1"/>
        <rFont val="Arial Unicode MS"/>
        <family val="3"/>
        <charset val="129"/>
      </rPr>
      <t>이 리셋되지 않으면 수행하지 않아도 됨</t>
    </r>
    <phoneticPr fontId="5" type="noConversion"/>
  </si>
  <si>
    <r>
      <t>TestNo 24</t>
    </r>
    <r>
      <rPr>
        <sz val="10"/>
        <color theme="1"/>
        <rFont val="Arial Unicode MS"/>
        <family val="3"/>
        <charset val="129"/>
      </rPr>
      <t xml:space="preserve">번을 통해서 e-flash저장된 </t>
    </r>
    <r>
      <rPr>
        <sz val="10"/>
        <color theme="1"/>
        <rFont val="Consolas"/>
        <family val="3"/>
      </rPr>
      <t>BGR, LDO5P0, LDO1P6의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</si>
  <si>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LDO1P7의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</si>
  <si>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LDO1P8의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</si>
  <si>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LDO1P9의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</si>
  <si>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LDO1P10의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</si>
  <si>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LDO1P11의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</si>
  <si>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LDO1P12의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</si>
  <si>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LDO1P13의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</si>
  <si>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LDO1P14의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</si>
  <si>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LDO1P15의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</si>
  <si>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LDO1P16의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</si>
  <si>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LDO1P17의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</si>
  <si>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LDO1P18의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</si>
  <si>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LDO1P19의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</si>
  <si>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LDO1P20의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</si>
  <si>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LDO1P21의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</si>
  <si>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LDO1P22의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</si>
  <si>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LDO1P23의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</si>
  <si>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LDO1P24의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</si>
  <si>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LDO1P25의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</si>
  <si>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LDO1P26의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</si>
  <si>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LDO1P27의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</si>
  <si>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LDO1P28의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</si>
  <si>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LDO1P29의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</si>
  <si>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LDO1P30의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</si>
  <si>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LDO1P31의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</si>
  <si>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LDO1P32의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</si>
  <si>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LDO1P33의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</si>
  <si>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LDO1P34의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</si>
  <si>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LDO1P35의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</si>
  <si>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LDO1P36의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</si>
  <si>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LDO1P37의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</si>
  <si>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LDO1P38의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</si>
  <si>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LDO1P39의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</si>
  <si>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LDO1P40의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</si>
  <si>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LDO1P41의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</si>
  <si>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LDO1P42의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</si>
  <si>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LDO1P43의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</si>
  <si>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LDO1P44의 Calibration value를 Read하여, Setting함, 만약 POR이 리셋되지 않으면 수행하지 않아도 됨</t>
    </r>
    <r>
      <rPr>
        <sz val="10"/>
        <color theme="1"/>
        <rFont val="Arial Unicode MS"/>
        <family val="3"/>
        <charset val="129"/>
      </rPr>
      <t/>
    </r>
  </si>
  <si>
    <r>
      <t>TestNo 24</t>
    </r>
    <r>
      <rPr>
        <sz val="10"/>
        <color theme="1"/>
        <rFont val="Arial Unicode MS"/>
        <family val="3"/>
        <charset val="129"/>
      </rPr>
      <t xml:space="preserve">번을 통해서 e-flash저장된 </t>
    </r>
    <r>
      <rPr>
        <sz val="10"/>
        <color theme="1"/>
        <rFont val="Consolas"/>
        <family val="3"/>
      </rPr>
      <t>BGR, LDO5P0, LDO1P45의 Calibration value를 Read하여, Setting함, 만약 POR이 리셋되지 않으면 수행하지 않아도 됨</t>
    </r>
    <r>
      <rPr>
        <sz val="10"/>
        <color theme="1"/>
        <rFont val="Arial Unicode MS"/>
        <family val="3"/>
        <charset val="129"/>
      </rPr>
      <t/>
    </r>
  </si>
  <si>
    <r>
      <t>▶</t>
    </r>
    <r>
      <rPr>
        <sz val="9"/>
        <color theme="1"/>
        <rFont val="Arial"/>
        <family val="2"/>
      </rPr>
      <t xml:space="preserve"> TSET1 </t>
    </r>
    <r>
      <rPr>
        <sz val="9"/>
        <color theme="1"/>
        <rFont val="돋움"/>
        <family val="2"/>
        <charset val="129"/>
      </rPr>
      <t>–</t>
    </r>
    <r>
      <rPr>
        <sz val="9"/>
        <color theme="1"/>
        <rFont val="Arial"/>
        <family val="2"/>
      </rPr>
      <t xml:space="preserve"> period (33.3MHz, 30ns)</t>
    </r>
    <phoneticPr fontId="13" type="noConversion"/>
  </si>
  <si>
    <t>input</t>
    <phoneticPr fontId="5" type="noConversion"/>
  </si>
  <si>
    <t>RZ</t>
    <phoneticPr fontId="5" type="noConversion"/>
  </si>
  <si>
    <t>15ns</t>
    <phoneticPr fontId="13" type="noConversion"/>
  </si>
  <si>
    <t>?</t>
    <phoneticPr fontId="13" type="noConversion"/>
  </si>
  <si>
    <t>VOH = 1.8V, VOL = 0V, VIH = 1.4V, VIL = 0.4V</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</si>
</sst>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176" formatCode="0.000"/>
    <numFmt numFmtId="177" formatCode="0_ "/>
    <numFmt numFmtId="178" formatCode="0.00_ "/>
    <numFmt numFmtId="179" formatCode="#,##0.000"/>
  </numFmts>
  <fonts count="79">
    <font>
      <sz val="11"/>
      <color theme="1"/>
      <name val="맑은 고딕"/>
      <family val="2"/>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8"/>
      <name val="맑은 고딕"/>
      <family val="3"/>
      <charset val="129"/>
      <scheme val="minor"/>
    </font>
    <font>
      <b/>
      <sz val="11"/>
      <color theme="1"/>
      <name val="맑은 고딕"/>
      <family val="3"/>
      <charset val="129"/>
      <scheme val="minor"/>
    </font>
    <font>
      <sz val="11"/>
      <color theme="1"/>
      <name val="돋움"/>
      <family val="2"/>
      <charset val="129"/>
    </font>
    <font>
      <sz val="9"/>
      <color theme="1"/>
      <name val="Arial"/>
      <family val="2"/>
    </font>
    <font>
      <sz val="9"/>
      <color theme="1"/>
      <name val="돋움"/>
      <family val="2"/>
      <charset val="129"/>
    </font>
    <font>
      <sz val="9"/>
      <color theme="1"/>
      <name val="돋움"/>
      <family val="3"/>
      <charset val="129"/>
    </font>
    <font>
      <sz val="11"/>
      <name val="돋움"/>
      <family val="3"/>
      <charset val="129"/>
    </font>
    <font>
      <sz val="9"/>
      <color theme="1"/>
      <name val="맑은 고딕"/>
      <family val="2"/>
      <scheme val="minor"/>
    </font>
    <font>
      <sz val="8"/>
      <name val="돋움"/>
      <family val="2"/>
      <charset val="129"/>
    </font>
    <font>
      <sz val="10"/>
      <color theme="1"/>
      <name val="Arial"/>
      <family val="2"/>
    </font>
    <font>
      <sz val="11"/>
      <color theme="1"/>
      <name val="맑은 고딕"/>
      <family val="3"/>
      <charset val="129"/>
      <scheme val="minor"/>
    </font>
    <font>
      <sz val="11"/>
      <color rgb="FF000000"/>
      <name val="맑은 고딕"/>
      <family val="3"/>
      <charset val="129"/>
    </font>
    <font>
      <sz val="9"/>
      <color rgb="FF000000"/>
      <name val="Arial"/>
      <family val="2"/>
    </font>
    <font>
      <b/>
      <sz val="9"/>
      <color rgb="FF000000"/>
      <name val="Arial"/>
      <family val="2"/>
    </font>
    <font>
      <b/>
      <sz val="9"/>
      <color rgb="FF000000"/>
      <name val="바탕"/>
      <family val="1"/>
      <charset val="129"/>
    </font>
    <font>
      <sz val="10"/>
      <color theme="1"/>
      <name val="돋움"/>
      <family val="3"/>
      <charset val="129"/>
    </font>
    <font>
      <b/>
      <sz val="16"/>
      <color theme="1"/>
      <name val="맑은 고딕"/>
      <family val="3"/>
      <charset val="129"/>
      <scheme val="minor"/>
    </font>
    <font>
      <b/>
      <sz val="8"/>
      <color rgb="FF000000"/>
      <name val="Arial"/>
      <family val="2"/>
    </font>
    <font>
      <sz val="11"/>
      <color rgb="FFFF0000"/>
      <name val="맑은 고딕"/>
      <family val="2"/>
      <scheme val="minor"/>
    </font>
    <font>
      <u/>
      <sz val="11"/>
      <color theme="10"/>
      <name val="맑은 고딕"/>
      <family val="2"/>
      <scheme val="minor"/>
    </font>
    <font>
      <sz val="11"/>
      <color rgb="FFFF0000"/>
      <name val="맑은 고딕"/>
      <family val="3"/>
      <charset val="129"/>
      <scheme val="minor"/>
    </font>
    <font>
      <sz val="11"/>
      <name val="맑은 고딕"/>
      <family val="3"/>
      <charset val="129"/>
      <scheme val="minor"/>
    </font>
    <font>
      <sz val="11"/>
      <color rgb="FF000000"/>
      <name val="맑은 고딕"/>
      <family val="3"/>
      <charset val="129"/>
      <scheme val="minor"/>
    </font>
    <font>
      <sz val="16"/>
      <color theme="1"/>
      <name val="맑은 고딕"/>
      <family val="2"/>
      <scheme val="minor"/>
    </font>
    <font>
      <sz val="20"/>
      <color rgb="FFFF0000"/>
      <name val="맑은 고딕"/>
      <family val="3"/>
      <charset val="129"/>
      <scheme val="minor"/>
    </font>
    <font>
      <sz val="9"/>
      <color rgb="FF0070C0"/>
      <name val="Arial"/>
      <family val="2"/>
    </font>
    <font>
      <sz val="11"/>
      <color rgb="FF0070C0"/>
      <name val="맑은 고딕"/>
      <family val="3"/>
      <charset val="129"/>
      <scheme val="minor"/>
    </font>
    <font>
      <b/>
      <sz val="8"/>
      <color theme="1"/>
      <name val="맑은 고딕"/>
      <family val="3"/>
      <charset val="129"/>
      <scheme val="minor"/>
    </font>
    <font>
      <b/>
      <sz val="16"/>
      <color rgb="FF000000"/>
      <name val="Arial"/>
      <family val="2"/>
    </font>
    <font>
      <b/>
      <sz val="16"/>
      <color theme="1"/>
      <name val="맑은 고딕"/>
      <family val="2"/>
      <scheme val="minor"/>
    </font>
    <font>
      <b/>
      <sz val="11"/>
      <name val="맑은 고딕"/>
      <family val="3"/>
      <charset val="129"/>
      <scheme val="minor"/>
    </font>
    <font>
      <sz val="8"/>
      <name val="돋움"/>
      <family val="3"/>
      <charset val="129"/>
    </font>
    <font>
      <b/>
      <sz val="11"/>
      <name val="맑은 고딕"/>
      <family val="3"/>
      <charset val="129"/>
    </font>
    <font>
      <sz val="8"/>
      <name val="맑은 고딕"/>
      <family val="2"/>
      <charset val="129"/>
      <scheme val="minor"/>
    </font>
    <font>
      <sz val="11"/>
      <color rgb="FF00B050"/>
      <name val="맑은 고딕"/>
      <family val="3"/>
      <charset val="129"/>
      <scheme val="minor"/>
    </font>
    <font>
      <sz val="11"/>
      <color theme="1"/>
      <name val="맑은 고딕"/>
      <family val="2"/>
      <scheme val="minor"/>
    </font>
    <font>
      <sz val="10"/>
      <color theme="1"/>
      <name val="Consolas"/>
      <family val="3"/>
    </font>
    <font>
      <b/>
      <sz val="11"/>
      <color theme="1"/>
      <name val="맑은 고딕"/>
      <family val="2"/>
      <scheme val="minor"/>
    </font>
    <font>
      <b/>
      <sz val="20"/>
      <color theme="1"/>
      <name val="맑은 고딕"/>
      <family val="2"/>
      <scheme val="minor"/>
    </font>
    <font>
      <b/>
      <sz val="10"/>
      <color theme="1"/>
      <name val="맑은 고딕"/>
      <family val="3"/>
      <charset val="129"/>
      <scheme val="major"/>
    </font>
    <font>
      <b/>
      <sz val="11"/>
      <color theme="1"/>
      <name val="돋움"/>
      <family val="3"/>
      <charset val="129"/>
    </font>
    <font>
      <sz val="10"/>
      <color theme="1"/>
      <name val="맑은 고딕"/>
      <family val="3"/>
      <charset val="129"/>
      <scheme val="major"/>
    </font>
    <font>
      <sz val="8"/>
      <color theme="1"/>
      <name val="맑은 고딕"/>
      <family val="2"/>
      <charset val="129"/>
      <scheme val="minor"/>
    </font>
    <font>
      <sz val="11"/>
      <name val="맑은 고딕"/>
      <family val="2"/>
      <charset val="129"/>
      <scheme val="minor"/>
    </font>
    <font>
      <sz val="11"/>
      <color theme="4" tint="-0.249977111117893"/>
      <name val="맑은 고딕"/>
      <family val="3"/>
      <charset val="129"/>
      <scheme val="minor"/>
    </font>
    <font>
      <i/>
      <sz val="11"/>
      <color theme="1"/>
      <name val="맑은 고딕"/>
      <family val="2"/>
      <scheme val="minor"/>
    </font>
    <font>
      <strike/>
      <sz val="11"/>
      <color theme="1"/>
      <name val="맑은 고딕"/>
      <family val="3"/>
      <charset val="129"/>
      <scheme val="minor"/>
    </font>
    <font>
      <strike/>
      <sz val="11"/>
      <name val="맑은 고딕"/>
      <family val="3"/>
      <charset val="129"/>
      <scheme val="minor"/>
    </font>
    <font>
      <sz val="10"/>
      <color theme="1"/>
      <name val="맑은 고딕"/>
      <family val="2"/>
      <scheme val="minor"/>
    </font>
    <font>
      <b/>
      <sz val="16"/>
      <color rgb="FF0070C0"/>
      <name val="맑은 고딕"/>
      <family val="3"/>
      <charset val="129"/>
      <scheme val="minor"/>
    </font>
    <font>
      <b/>
      <sz val="10"/>
      <color rgb="FF0000FF"/>
      <name val="맑은 고딕"/>
      <family val="3"/>
      <charset val="129"/>
      <scheme val="major"/>
    </font>
    <font>
      <sz val="11"/>
      <color rgb="FF000000"/>
      <name val="맑은 고딕"/>
      <family val="2"/>
      <scheme val="minor"/>
    </font>
    <font>
      <sz val="11"/>
      <color theme="1"/>
      <name val="Arial"/>
      <family val="2"/>
    </font>
    <font>
      <sz val="10"/>
      <name val="맑은 고딕"/>
      <family val="3"/>
      <charset val="129"/>
      <scheme val="major"/>
    </font>
    <font>
      <strike/>
      <sz val="11"/>
      <color rgb="FFFF0000"/>
      <name val="맑은 고딕"/>
      <family val="3"/>
      <charset val="129"/>
      <scheme val="minor"/>
    </font>
    <font>
      <sz val="10"/>
      <color rgb="FFFF0000"/>
      <name val="맑은 고딕"/>
      <family val="3"/>
      <charset val="129"/>
      <scheme val="major"/>
    </font>
    <font>
      <sz val="10"/>
      <color rgb="FF0000FF"/>
      <name val="맑은 고딕"/>
      <family val="3"/>
      <charset val="129"/>
      <scheme val="major"/>
    </font>
    <font>
      <strike/>
      <sz val="11"/>
      <color rgb="FF0070C0"/>
      <name val="맑은 고딕"/>
      <family val="3"/>
      <charset val="129"/>
      <scheme val="minor"/>
    </font>
    <font>
      <sz val="11"/>
      <color theme="1"/>
      <name val="맑은 고딕"/>
      <family val="3"/>
      <charset val="129"/>
      <scheme val="major"/>
    </font>
    <font>
      <sz val="11"/>
      <color rgb="FF00B050"/>
      <name val="맑은 고딕"/>
      <family val="3"/>
      <charset val="129"/>
      <scheme val="major"/>
    </font>
    <font>
      <sz val="11"/>
      <color rgb="FF7030A0"/>
      <name val="맑은 고딕"/>
      <family val="3"/>
      <charset val="129"/>
      <scheme val="minor"/>
    </font>
    <font>
      <b/>
      <sz val="11"/>
      <color rgb="FF7030A0"/>
      <name val="맑은 고딕"/>
      <family val="3"/>
      <charset val="129"/>
      <scheme val="minor"/>
    </font>
    <font>
      <sz val="11"/>
      <name val="돋움"/>
      <family val="2"/>
      <charset val="129"/>
    </font>
    <font>
      <sz val="10"/>
      <color theme="0" tint="-0.14999847407452621"/>
      <name val="Consolas"/>
      <family val="3"/>
    </font>
    <font>
      <sz val="10"/>
      <name val="Consolas"/>
      <family val="3"/>
    </font>
    <font>
      <b/>
      <sz val="10"/>
      <name val="Arial"/>
      <family val="2"/>
    </font>
    <font>
      <sz val="10"/>
      <name val="Arial"/>
      <family val="2"/>
    </font>
    <font>
      <b/>
      <sz val="10"/>
      <color rgb="FFFFFFFF"/>
      <name val="Arial"/>
      <family val="2"/>
    </font>
    <font>
      <b/>
      <sz val="10"/>
      <color rgb="FFFFFFFF"/>
      <name val="돋움"/>
      <family val="3"/>
      <charset val="129"/>
    </font>
    <font>
      <b/>
      <sz val="10"/>
      <color rgb="FFFF0000"/>
      <name val="Arial"/>
      <family val="2"/>
    </font>
    <font>
      <sz val="9"/>
      <name val="Arial"/>
      <family val="2"/>
    </font>
    <font>
      <sz val="10"/>
      <color rgb="FFFFFFFF"/>
      <name val="Arial"/>
      <family val="2"/>
    </font>
    <font>
      <sz val="10"/>
      <color theme="1"/>
      <name val="맑은 고딕"/>
      <family val="3"/>
      <charset val="129"/>
      <scheme val="minor"/>
    </font>
    <font>
      <sz val="10"/>
      <color theme="1"/>
      <name val="Arial Unicode MS"/>
      <family val="3"/>
      <charset val="129"/>
    </font>
  </fonts>
  <fills count="2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rgb="FF92D050"/>
        <bgColor indexed="64"/>
      </patternFill>
    </fill>
    <fill>
      <patternFill patternType="solid">
        <fgColor theme="2" tint="-9.9978637043366805E-2"/>
        <bgColor indexed="64"/>
      </patternFill>
    </fill>
    <fill>
      <patternFill patternType="solid">
        <fgColor rgb="FFDDD9C4"/>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00B05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0070C0"/>
        <bgColor indexed="64"/>
      </patternFill>
    </fill>
    <fill>
      <patternFill patternType="solid">
        <fgColor rgb="FFE2EFDA"/>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0000FF"/>
        <bgColor rgb="FF000000"/>
      </patternFill>
    </fill>
    <fill>
      <patternFill patternType="solid">
        <fgColor rgb="FFFF0000"/>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double">
        <color auto="1"/>
      </left>
      <right style="double">
        <color auto="1"/>
      </right>
      <top style="double">
        <color auto="1"/>
      </top>
      <bottom style="double">
        <color auto="1"/>
      </bottom>
      <diagonal/>
    </border>
    <border>
      <left style="double">
        <color auto="1"/>
      </left>
      <right style="double">
        <color auto="1"/>
      </right>
      <top style="double">
        <color auto="1"/>
      </top>
      <bottom/>
      <diagonal/>
    </border>
    <border>
      <left style="double">
        <color auto="1"/>
      </left>
      <right style="double">
        <color auto="1"/>
      </right>
      <top/>
      <bottom/>
      <diagonal/>
    </border>
    <border>
      <left style="double">
        <color auto="1"/>
      </left>
      <right style="double">
        <color auto="1"/>
      </right>
      <top/>
      <bottom style="double">
        <color auto="1"/>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s>
  <cellStyleXfs count="15">
    <xf numFmtId="0" fontId="0" fillId="0" borderId="0"/>
    <xf numFmtId="0" fontId="7" fillId="0" borderId="0">
      <alignment vertical="center"/>
    </xf>
    <xf numFmtId="0" fontId="4" fillId="0" borderId="0">
      <alignment vertical="center"/>
    </xf>
    <xf numFmtId="0" fontId="11" fillId="0" borderId="0">
      <alignment vertical="center"/>
    </xf>
    <xf numFmtId="0" fontId="11" fillId="0" borderId="0">
      <alignment vertical="center"/>
    </xf>
    <xf numFmtId="0" fontId="4"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4" fillId="0" borderId="0" applyNumberFormat="0" applyFill="0" applyBorder="0" applyAlignment="0" applyProtection="0"/>
    <xf numFmtId="41" fontId="40" fillId="0" borderId="0" applyFont="0" applyFill="0" applyBorder="0" applyAlignment="0" applyProtection="0">
      <alignment vertical="center"/>
    </xf>
    <xf numFmtId="0" fontId="1" fillId="0" borderId="0">
      <alignment vertical="center"/>
    </xf>
    <xf numFmtId="0" fontId="7" fillId="0" borderId="0">
      <alignment vertical="center"/>
    </xf>
    <xf numFmtId="0" fontId="7" fillId="0" borderId="0">
      <alignment vertical="center"/>
    </xf>
  </cellStyleXfs>
  <cellXfs count="333">
    <xf numFmtId="0" fontId="0" fillId="0" borderId="0" xfId="0"/>
    <xf numFmtId="0" fontId="0" fillId="0" borderId="0" xfId="0" applyAlignment="1">
      <alignment horizontal="center" vertical="center"/>
    </xf>
    <xf numFmtId="0" fontId="0" fillId="0" borderId="0" xfId="0" applyBorder="1" applyAlignment="1">
      <alignment horizontal="center" vertical="center"/>
    </xf>
    <xf numFmtId="0" fontId="0" fillId="0" borderId="0" xfId="0" applyBorder="1" applyAlignment="1">
      <alignment horizontal="left" vertical="top"/>
    </xf>
    <xf numFmtId="0" fontId="6" fillId="0" borderId="0" xfId="0" applyFont="1"/>
    <xf numFmtId="0" fontId="0" fillId="0" borderId="0" xfId="0" applyAlignment="1">
      <alignment vertical="center"/>
    </xf>
    <xf numFmtId="0" fontId="16" fillId="0" borderId="1" xfId="0" applyFont="1" applyBorder="1" applyAlignment="1">
      <alignment wrapText="1"/>
    </xf>
    <xf numFmtId="0" fontId="16" fillId="0" borderId="1" xfId="0" applyFont="1" applyBorder="1" applyAlignment="1">
      <alignment horizontal="center" wrapText="1"/>
    </xf>
    <xf numFmtId="0" fontId="0" fillId="0" borderId="0" xfId="0" applyAlignment="1">
      <alignment horizontal="center"/>
    </xf>
    <xf numFmtId="0" fontId="10" fillId="0" borderId="1" xfId="1" applyFont="1" applyBorder="1" applyAlignment="1">
      <alignment horizontal="center" vertical="center"/>
    </xf>
    <xf numFmtId="0" fontId="8" fillId="0" borderId="0" xfId="0" applyFont="1" applyAlignment="1">
      <alignment horizontal="justify" vertical="center"/>
    </xf>
    <xf numFmtId="0" fontId="17" fillId="0" borderId="1" xfId="0" applyFont="1" applyBorder="1" applyAlignment="1">
      <alignment horizontal="center" vertical="center" wrapText="1"/>
    </xf>
    <xf numFmtId="0" fontId="0" fillId="0" borderId="0" xfId="0" applyBorder="1"/>
    <xf numFmtId="0" fontId="0" fillId="0" borderId="12" xfId="0" applyBorder="1" applyAlignment="1">
      <alignment horizontal="center" vertical="center"/>
    </xf>
    <xf numFmtId="0" fontId="23" fillId="0" borderId="0" xfId="0" applyFont="1"/>
    <xf numFmtId="0" fontId="0" fillId="0" borderId="1" xfId="0" applyBorder="1" applyAlignment="1">
      <alignment horizontal="left" vertical="center"/>
    </xf>
    <xf numFmtId="0" fontId="22" fillId="0" borderId="0" xfId="0" applyFont="1" applyBorder="1" applyAlignment="1">
      <alignment horizontal="center" vertical="center"/>
    </xf>
    <xf numFmtId="0" fontId="8" fillId="0" borderId="0" xfId="1" applyFont="1" applyBorder="1" applyAlignment="1">
      <alignment horizontal="center" vertical="center"/>
    </xf>
    <xf numFmtId="0" fontId="8" fillId="0" borderId="1" xfId="1" applyFont="1" applyBorder="1" applyAlignment="1">
      <alignment horizontal="center" vertical="center"/>
    </xf>
    <xf numFmtId="0" fontId="8" fillId="0" borderId="1" xfId="1" applyFont="1" applyBorder="1" applyAlignment="1">
      <alignment horizontal="center" vertical="center" wrapText="1"/>
    </xf>
    <xf numFmtId="0" fontId="6" fillId="0" borderId="14" xfId="0" applyFont="1" applyBorder="1" applyAlignment="1">
      <alignment horizontal="center" vertical="center"/>
    </xf>
    <xf numFmtId="0" fontId="6" fillId="3" borderId="14" xfId="0" applyFont="1" applyFill="1" applyBorder="1" applyAlignment="1"/>
    <xf numFmtId="0" fontId="6" fillId="0" borderId="1" xfId="0" applyFont="1" applyBorder="1" applyAlignment="1"/>
    <xf numFmtId="0" fontId="6" fillId="0" borderId="12" xfId="0" applyFont="1" applyBorder="1" applyAlignment="1">
      <alignment horizontal="center" vertical="center"/>
    </xf>
    <xf numFmtId="0" fontId="6" fillId="0" borderId="12" xfId="0" applyFont="1" applyBorder="1" applyAlignment="1"/>
    <xf numFmtId="0" fontId="6" fillId="0" borderId="30" xfId="0" applyFont="1" applyBorder="1" applyAlignment="1">
      <alignment horizontal="center" vertical="center"/>
    </xf>
    <xf numFmtId="0" fontId="6" fillId="4" borderId="14" xfId="0" applyFont="1" applyFill="1" applyBorder="1" applyAlignment="1"/>
    <xf numFmtId="0" fontId="6" fillId="0" borderId="5" xfId="0" applyFont="1" applyBorder="1" applyAlignment="1">
      <alignment horizontal="center" vertical="center"/>
    </xf>
    <xf numFmtId="0" fontId="6" fillId="4" borderId="1" xfId="0" applyFont="1" applyFill="1" applyBorder="1" applyAlignment="1"/>
    <xf numFmtId="0" fontId="6" fillId="0" borderId="2" xfId="0" applyFont="1" applyFill="1" applyBorder="1" applyAlignment="1"/>
    <xf numFmtId="0" fontId="6" fillId="0" borderId="12" xfId="0" applyFont="1" applyFill="1" applyBorder="1" applyAlignment="1"/>
    <xf numFmtId="0" fontId="6" fillId="3" borderId="1" xfId="0" applyFont="1" applyFill="1" applyBorder="1" applyAlignment="1"/>
    <xf numFmtId="0" fontId="6" fillId="5" borderId="4" xfId="0" applyFont="1" applyFill="1" applyBorder="1" applyAlignment="1"/>
    <xf numFmtId="0" fontId="6" fillId="5" borderId="1" xfId="0" applyFont="1" applyFill="1" applyBorder="1" applyAlignment="1"/>
    <xf numFmtId="0" fontId="6" fillId="5" borderId="12" xfId="0" applyFont="1" applyFill="1" applyBorder="1" applyAlignment="1"/>
    <xf numFmtId="0" fontId="6" fillId="0" borderId="14" xfId="0" applyFont="1" applyFill="1" applyBorder="1" applyAlignment="1"/>
    <xf numFmtId="0" fontId="6" fillId="0" borderId="1" xfId="0" applyFont="1" applyFill="1" applyBorder="1" applyAlignment="1"/>
    <xf numFmtId="0" fontId="8" fillId="0" borderId="0" xfId="1" applyFont="1" applyBorder="1" applyAlignment="1">
      <alignment horizontal="center" vertical="center" wrapText="1"/>
    </xf>
    <xf numFmtId="0" fontId="0" fillId="0" borderId="0" xfId="0" applyBorder="1" applyAlignment="1">
      <alignment horizontal="left" vertical="center"/>
    </xf>
    <xf numFmtId="0" fontId="12" fillId="0" borderId="0" xfId="0" applyFont="1" applyBorder="1" applyAlignment="1">
      <alignment horizontal="left"/>
    </xf>
    <xf numFmtId="0" fontId="27" fillId="0" borderId="0" xfId="0" applyFont="1" applyBorder="1" applyAlignment="1">
      <alignment horizontal="center" vertical="center" wrapText="1"/>
    </xf>
    <xf numFmtId="9" fontId="27" fillId="0" borderId="0" xfId="0" applyNumberFormat="1" applyFont="1" applyBorder="1" applyAlignment="1">
      <alignment horizontal="center" vertical="center" wrapText="1"/>
    </xf>
    <xf numFmtId="0" fontId="8" fillId="0" borderId="1" xfId="1" applyFont="1" applyBorder="1" applyAlignment="1">
      <alignment horizontal="center" vertical="center"/>
    </xf>
    <xf numFmtId="49" fontId="8" fillId="0" borderId="1" xfId="1" applyNumberFormat="1" applyFont="1" applyBorder="1" applyAlignment="1">
      <alignment horizontal="center" vertical="center"/>
    </xf>
    <xf numFmtId="0" fontId="16" fillId="0" borderId="1" xfId="0" applyFont="1" applyBorder="1" applyAlignment="1">
      <alignment horizontal="left" wrapText="1"/>
    </xf>
    <xf numFmtId="0" fontId="6" fillId="0" borderId="13" xfId="0" applyFont="1" applyBorder="1" applyAlignment="1">
      <alignment horizontal="center" vertical="center"/>
    </xf>
    <xf numFmtId="0" fontId="6" fillId="0" borderId="11" xfId="0" applyFont="1" applyBorder="1" applyAlignment="1">
      <alignment horizontal="center" vertical="center"/>
    </xf>
    <xf numFmtId="0" fontId="6" fillId="0" borderId="1" xfId="0" applyFont="1" applyBorder="1" applyAlignment="1">
      <alignment horizontal="center" vertical="center"/>
    </xf>
    <xf numFmtId="0" fontId="6" fillId="0" borderId="9" xfId="0" applyFont="1" applyBorder="1" applyAlignment="1">
      <alignment horizontal="center" vertical="center"/>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1" xfId="0" applyFont="1" applyBorder="1" applyAlignment="1">
      <alignment horizontal="center" vertical="center"/>
    </xf>
    <xf numFmtId="0" fontId="0" fillId="0" borderId="11" xfId="0" applyBorder="1" applyAlignment="1">
      <alignment horizontal="center" vertical="center"/>
    </xf>
    <xf numFmtId="0" fontId="0" fillId="0" borderId="17" xfId="0" applyBorder="1" applyAlignment="1">
      <alignment horizontal="center" vertical="center"/>
    </xf>
    <xf numFmtId="0" fontId="0" fillId="0" borderId="1" xfId="0" applyBorder="1" applyAlignment="1">
      <alignment horizontal="center" vertical="center"/>
    </xf>
    <xf numFmtId="0" fontId="0" fillId="0" borderId="36" xfId="0" applyBorder="1" applyAlignment="1">
      <alignment horizontal="center" vertical="center"/>
    </xf>
    <xf numFmtId="0" fontId="21" fillId="0" borderId="35" xfId="0" applyFont="1" applyBorder="1" applyAlignment="1">
      <alignment vertical="center"/>
    </xf>
    <xf numFmtId="0" fontId="6" fillId="0" borderId="39" xfId="0" applyFont="1" applyBorder="1" applyAlignment="1">
      <alignment vertical="center"/>
    </xf>
    <xf numFmtId="0" fontId="0" fillId="0" borderId="0" xfId="0" applyBorder="1" applyAlignment="1">
      <alignment vertical="center"/>
    </xf>
    <xf numFmtId="0" fontId="0" fillId="0" borderId="16"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40" xfId="0" applyBorder="1" applyAlignment="1">
      <alignment horizontal="center" vertical="center"/>
    </xf>
    <xf numFmtId="0" fontId="0" fillId="0" borderId="18"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18" fillId="6" borderId="1" xfId="0" applyFont="1" applyFill="1" applyBorder="1" applyAlignment="1">
      <alignment horizontal="center" vertical="top" wrapText="1"/>
    </xf>
    <xf numFmtId="0" fontId="0" fillId="0" borderId="11" xfId="0" applyBorder="1" applyAlignment="1">
      <alignment horizontal="center" vertical="center"/>
    </xf>
    <xf numFmtId="0" fontId="0" fillId="0" borderId="1" xfId="0" applyBorder="1" applyAlignment="1">
      <alignment horizontal="center" vertical="center"/>
    </xf>
    <xf numFmtId="0" fontId="30" fillId="0" borderId="1" xfId="1" applyFont="1"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0" xfId="0" applyFill="1" applyBorder="1"/>
    <xf numFmtId="176" fontId="32" fillId="0" borderId="0" xfId="0" applyNumberFormat="1" applyFont="1" applyAlignment="1"/>
    <xf numFmtId="0" fontId="0" fillId="0" borderId="11" xfId="0"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center" vertical="center"/>
    </xf>
    <xf numFmtId="0" fontId="33" fillId="0" borderId="1" xfId="0" applyFont="1" applyBorder="1" applyAlignment="1">
      <alignment horizontal="center" vertical="center" wrapText="1"/>
    </xf>
    <xf numFmtId="0" fontId="34" fillId="0" borderId="1" xfId="0" applyFont="1" applyBorder="1"/>
    <xf numFmtId="0" fontId="34" fillId="0" borderId="0" xfId="0" applyFont="1"/>
    <xf numFmtId="0" fontId="33" fillId="7" borderId="1" xfId="0" applyFont="1" applyFill="1" applyBorder="1" applyAlignment="1">
      <alignment horizontal="center" vertical="center" wrapText="1"/>
    </xf>
    <xf numFmtId="0" fontId="28" fillId="0" borderId="0" xfId="0" applyFont="1"/>
    <xf numFmtId="0" fontId="0" fillId="0" borderId="1" xfId="0" applyBorder="1" applyAlignment="1">
      <alignment horizontal="left" vertical="center"/>
    </xf>
    <xf numFmtId="0" fontId="8" fillId="0" borderId="1" xfId="1" applyFont="1" applyBorder="1" applyAlignment="1">
      <alignment horizontal="center" vertical="center"/>
    </xf>
    <xf numFmtId="0" fontId="8" fillId="0" borderId="1" xfId="1" applyFont="1" applyBorder="1" applyAlignment="1">
      <alignment horizontal="center" vertical="center" wrapText="1"/>
    </xf>
    <xf numFmtId="177" fontId="37" fillId="9" borderId="1" xfId="0" applyNumberFormat="1" applyFont="1" applyFill="1" applyBorder="1" applyAlignment="1">
      <alignment horizontal="center" vertical="center" wrapText="1" readingOrder="1"/>
    </xf>
    <xf numFmtId="178" fontId="37" fillId="9" borderId="1" xfId="0" applyNumberFormat="1" applyFont="1" applyFill="1" applyBorder="1" applyAlignment="1">
      <alignment horizontal="center" vertical="center" wrapText="1" readingOrder="1"/>
    </xf>
    <xf numFmtId="0" fontId="0" fillId="0" borderId="0" xfId="0" applyBorder="1" applyAlignment="1">
      <alignment horizontal="center"/>
    </xf>
    <xf numFmtId="177" fontId="37" fillId="9" borderId="11" xfId="0" applyNumberFormat="1" applyFont="1" applyFill="1" applyBorder="1" applyAlignment="1">
      <alignment horizontal="center" vertical="center" wrapText="1" readingOrder="1"/>
    </xf>
    <xf numFmtId="178" fontId="37" fillId="9" borderId="16" xfId="0" applyNumberFormat="1" applyFont="1" applyFill="1" applyBorder="1" applyAlignment="1">
      <alignment horizontal="center" vertical="center" wrapText="1" readingOrder="1"/>
    </xf>
    <xf numFmtId="177" fontId="37" fillId="9" borderId="17" xfId="0" applyNumberFormat="1" applyFont="1" applyFill="1" applyBorder="1" applyAlignment="1">
      <alignment horizontal="center" vertical="center" wrapText="1" readingOrder="1"/>
    </xf>
    <xf numFmtId="178" fontId="37" fillId="9" borderId="12" xfId="0" applyNumberFormat="1" applyFont="1" applyFill="1" applyBorder="1" applyAlignment="1">
      <alignment horizontal="center" vertical="center" wrapText="1" readingOrder="1"/>
    </xf>
    <xf numFmtId="178" fontId="37" fillId="9" borderId="18" xfId="0" applyNumberFormat="1" applyFont="1" applyFill="1" applyBorder="1" applyAlignment="1">
      <alignment horizontal="center" vertical="center" wrapText="1" readingOrder="1"/>
    </xf>
    <xf numFmtId="0" fontId="6" fillId="0" borderId="1" xfId="0" applyFont="1" applyBorder="1" applyAlignment="1">
      <alignment horizontal="center" vertical="center"/>
    </xf>
    <xf numFmtId="0" fontId="34" fillId="0" borderId="1" xfId="0" applyFont="1" applyBorder="1" applyAlignment="1">
      <alignment horizontal="center" vertical="center"/>
    </xf>
    <xf numFmtId="0" fontId="6" fillId="0" borderId="42" xfId="0" applyFont="1" applyBorder="1" applyAlignment="1">
      <alignment horizontal="center" vertical="center"/>
    </xf>
    <xf numFmtId="0" fontId="0" fillId="0" borderId="0" xfId="0" applyAlignment="1">
      <alignment horizontal="left"/>
    </xf>
    <xf numFmtId="0" fontId="0" fillId="0" borderId="1" xfId="0" applyFill="1" applyBorder="1" applyAlignment="1">
      <alignment horizontal="center" vertical="center"/>
    </xf>
    <xf numFmtId="0" fontId="0" fillId="0" borderId="1" xfId="0" applyBorder="1" applyAlignment="1">
      <alignment horizontal="center" vertical="center"/>
    </xf>
    <xf numFmtId="0" fontId="6" fillId="0" borderId="1" xfId="0" applyFont="1" applyBorder="1" applyAlignment="1">
      <alignment horizontal="center" vertical="center"/>
    </xf>
    <xf numFmtId="0" fontId="0" fillId="0" borderId="1" xfId="0" applyBorder="1" applyAlignment="1">
      <alignment horizontal="left" vertical="center"/>
    </xf>
    <xf numFmtId="0" fontId="16" fillId="0" borderId="1" xfId="0" applyFont="1" applyBorder="1" applyAlignment="1">
      <alignment horizontal="center" vertical="center" wrapText="1"/>
    </xf>
    <xf numFmtId="0" fontId="8" fillId="0" borderId="1" xfId="1" applyFont="1" applyBorder="1" applyAlignment="1">
      <alignment horizontal="center" vertical="center"/>
    </xf>
    <xf numFmtId="0" fontId="0" fillId="0" borderId="0" xfId="0" applyAlignment="1">
      <alignment vertical="center"/>
    </xf>
    <xf numFmtId="0" fontId="8" fillId="0" borderId="1" xfId="1" applyFont="1" applyBorder="1" applyAlignment="1">
      <alignment horizontal="center" vertical="center" wrapText="1"/>
    </xf>
    <xf numFmtId="0" fontId="41" fillId="10" borderId="0" xfId="12" applyFont="1" applyFill="1">
      <alignment vertical="center"/>
    </xf>
    <xf numFmtId="0" fontId="41" fillId="0" borderId="0" xfId="12" applyFont="1">
      <alignment vertical="center"/>
    </xf>
    <xf numFmtId="0" fontId="41" fillId="11" borderId="0" xfId="12" applyFont="1" applyFill="1">
      <alignment vertical="center"/>
    </xf>
    <xf numFmtId="0" fontId="1" fillId="0" borderId="0" xfId="12">
      <alignment vertical="center"/>
    </xf>
    <xf numFmtId="0" fontId="1" fillId="12" borderId="51" xfId="12" applyFill="1" applyBorder="1" applyAlignment="1">
      <alignment horizontal="center" vertical="center"/>
    </xf>
    <xf numFmtId="0" fontId="1" fillId="13" borderId="51" xfId="12" applyFill="1" applyBorder="1" applyAlignment="1">
      <alignment horizontal="center" vertical="center"/>
    </xf>
    <xf numFmtId="0" fontId="1" fillId="11" borderId="51" xfId="12" applyFill="1" applyBorder="1" applyAlignment="1">
      <alignment horizontal="center" vertical="center"/>
    </xf>
    <xf numFmtId="0" fontId="1" fillId="0" borderId="53" xfId="12" applyBorder="1">
      <alignment vertical="center"/>
    </xf>
    <xf numFmtId="0" fontId="1" fillId="0" borderId="54" xfId="12" applyBorder="1">
      <alignment vertical="center"/>
    </xf>
    <xf numFmtId="0" fontId="42" fillId="0" borderId="0" xfId="12" applyFont="1" applyAlignment="1">
      <alignment vertical="center" wrapText="1"/>
    </xf>
    <xf numFmtId="0" fontId="6" fillId="0" borderId="0" xfId="12" applyFont="1" applyAlignment="1">
      <alignment horizontal="center" vertical="center" wrapText="1"/>
    </xf>
    <xf numFmtId="0" fontId="40" fillId="0" borderId="0" xfId="12" applyFont="1" applyAlignment="1">
      <alignment horizontal="center" vertical="center" wrapText="1"/>
    </xf>
    <xf numFmtId="0" fontId="40" fillId="0" borderId="0" xfId="12" applyFont="1" applyAlignment="1">
      <alignment horizontal="left" vertical="center" wrapText="1"/>
    </xf>
    <xf numFmtId="0" fontId="40" fillId="0" borderId="0" xfId="12" applyFont="1" applyAlignment="1">
      <alignment vertical="center" wrapText="1"/>
    </xf>
    <xf numFmtId="0" fontId="44" fillId="14" borderId="2" xfId="12" applyFont="1" applyFill="1" applyBorder="1" applyAlignment="1">
      <alignment horizontal="center" vertical="center" wrapText="1"/>
    </xf>
    <xf numFmtId="0" fontId="6" fillId="12" borderId="1" xfId="12" applyFont="1" applyFill="1" applyBorder="1" applyAlignment="1">
      <alignment horizontal="center" vertical="center"/>
    </xf>
    <xf numFmtId="0" fontId="6" fillId="14" borderId="1" xfId="12" applyFont="1" applyFill="1" applyBorder="1" applyAlignment="1">
      <alignment horizontal="center" vertical="center" wrapText="1"/>
    </xf>
    <xf numFmtId="0" fontId="1" fillId="0" borderId="0" xfId="12" applyAlignment="1">
      <alignment horizontal="center" vertical="center" wrapText="1"/>
    </xf>
    <xf numFmtId="0" fontId="44" fillId="0" borderId="1" xfId="12" applyFont="1" applyBorder="1" applyAlignment="1">
      <alignment horizontal="center" vertical="center" wrapText="1"/>
    </xf>
    <xf numFmtId="0" fontId="46" fillId="0" borderId="1" xfId="12" applyFont="1" applyBorder="1" applyAlignment="1">
      <alignment horizontal="left" vertical="center" wrapText="1"/>
    </xf>
    <xf numFmtId="0" fontId="46" fillId="0" borderId="1" xfId="12" applyFont="1" applyBorder="1" applyAlignment="1">
      <alignment horizontal="center" vertical="center" wrapText="1"/>
    </xf>
    <xf numFmtId="0" fontId="1" fillId="0" borderId="0" xfId="12" applyAlignment="1">
      <alignment vertical="center" wrapText="1"/>
    </xf>
    <xf numFmtId="0" fontId="44" fillId="15" borderId="1" xfId="12" applyFont="1" applyFill="1" applyBorder="1" applyAlignment="1">
      <alignment horizontal="center" vertical="center" wrapText="1"/>
    </xf>
    <xf numFmtId="0" fontId="15" fillId="0" borderId="1" xfId="12" applyFont="1" applyBorder="1" applyAlignment="1">
      <alignment horizontal="left" vertical="center"/>
    </xf>
    <xf numFmtId="0" fontId="15" fillId="0" borderId="1" xfId="12" applyFont="1" applyBorder="1" applyAlignment="1">
      <alignment horizontal="left" vertical="center" wrapText="1"/>
    </xf>
    <xf numFmtId="0" fontId="1" fillId="0" borderId="1" xfId="12" applyBorder="1" applyAlignment="1">
      <alignment horizontal="center" vertical="center"/>
    </xf>
    <xf numFmtId="0" fontId="15" fillId="0" borderId="1" xfId="12" applyFont="1" applyBorder="1">
      <alignment vertical="center"/>
    </xf>
    <xf numFmtId="0" fontId="1" fillId="0" borderId="1" xfId="12" applyBorder="1">
      <alignment vertical="center"/>
    </xf>
    <xf numFmtId="0" fontId="40" fillId="0" borderId="1" xfId="12" applyFont="1" applyBorder="1" applyAlignment="1">
      <alignment horizontal="center" vertical="center" wrapText="1"/>
    </xf>
    <xf numFmtId="0" fontId="26" fillId="0" borderId="1" xfId="12" applyFont="1" applyBorder="1" applyAlignment="1">
      <alignment horizontal="left" vertical="center"/>
    </xf>
    <xf numFmtId="0" fontId="26" fillId="0" borderId="1" xfId="12" applyFont="1" applyBorder="1">
      <alignment vertical="center"/>
    </xf>
    <xf numFmtId="0" fontId="26" fillId="0" borderId="1" xfId="12" applyFont="1" applyBorder="1" applyAlignment="1">
      <alignment horizontal="center" vertical="center"/>
    </xf>
    <xf numFmtId="0" fontId="26" fillId="0" borderId="1" xfId="12" applyFont="1" applyBorder="1" applyAlignment="1">
      <alignment horizontal="left" vertical="center" wrapText="1"/>
    </xf>
    <xf numFmtId="0" fontId="50" fillId="0" borderId="1" xfId="12" applyFont="1" applyBorder="1">
      <alignment vertical="center"/>
    </xf>
    <xf numFmtId="0" fontId="39" fillId="0" borderId="1" xfId="12" applyFont="1" applyBorder="1" applyAlignment="1">
      <alignment horizontal="left" vertical="center" wrapText="1"/>
    </xf>
    <xf numFmtId="0" fontId="53" fillId="0" borderId="1" xfId="12" applyFont="1" applyBorder="1" applyAlignment="1">
      <alignment horizontal="center" vertical="center"/>
    </xf>
    <xf numFmtId="0" fontId="46" fillId="0" borderId="1" xfId="13" applyFont="1" applyBorder="1" applyAlignment="1">
      <alignment horizontal="left" vertical="center" wrapText="1"/>
    </xf>
    <xf numFmtId="0" fontId="46" fillId="0" borderId="1" xfId="13" applyFont="1" applyBorder="1" applyAlignment="1">
      <alignment horizontal="center" vertical="center" wrapText="1"/>
    </xf>
    <xf numFmtId="0" fontId="55" fillId="0" borderId="1" xfId="12" applyFont="1" applyBorder="1" applyAlignment="1">
      <alignment horizontal="center" vertical="center" wrapText="1"/>
    </xf>
    <xf numFmtId="0" fontId="56" fillId="16" borderId="1" xfId="14" applyFont="1" applyFill="1" applyBorder="1" applyAlignment="1">
      <alignment horizontal="left" vertical="center" wrapText="1"/>
    </xf>
    <xf numFmtId="0" fontId="42" fillId="0" borderId="1" xfId="12" applyFont="1" applyBorder="1">
      <alignment vertical="center"/>
    </xf>
    <xf numFmtId="0" fontId="58" fillId="0" borderId="1" xfId="12" applyFont="1" applyBorder="1" applyAlignment="1">
      <alignment horizontal="left" vertical="center" wrapText="1"/>
    </xf>
    <xf numFmtId="0" fontId="40" fillId="0" borderId="1" xfId="12" applyFont="1" applyBorder="1" applyAlignment="1">
      <alignment horizontal="left" vertical="center"/>
    </xf>
    <xf numFmtId="0" fontId="40" fillId="0" borderId="1" xfId="12" applyFont="1" applyBorder="1" applyAlignment="1">
      <alignment horizontal="center" vertical="center"/>
    </xf>
    <xf numFmtId="0" fontId="60" fillId="0" borderId="1" xfId="12" applyFont="1" applyBorder="1" applyAlignment="1">
      <alignment horizontal="center" vertical="center" wrapText="1"/>
    </xf>
    <xf numFmtId="0" fontId="45" fillId="2" borderId="0" xfId="12" applyFont="1" applyFill="1" applyAlignment="1">
      <alignment horizontal="center" vertical="center" wrapText="1"/>
    </xf>
    <xf numFmtId="0" fontId="44" fillId="2" borderId="0" xfId="12" applyFont="1" applyFill="1" applyAlignment="1">
      <alignment horizontal="center" vertical="center" wrapText="1"/>
    </xf>
    <xf numFmtId="0" fontId="61" fillId="2" borderId="0" xfId="12" applyFont="1" applyFill="1" applyAlignment="1">
      <alignment horizontal="center" vertical="center" wrapText="1"/>
    </xf>
    <xf numFmtId="0" fontId="46" fillId="2" borderId="0" xfId="12" applyFont="1" applyFill="1" applyAlignment="1">
      <alignment horizontal="left" vertical="center" wrapText="1"/>
    </xf>
    <xf numFmtId="0" fontId="46" fillId="2" borderId="0" xfId="12" applyFont="1" applyFill="1" applyAlignment="1">
      <alignment horizontal="center" vertical="center" wrapText="1"/>
    </xf>
    <xf numFmtId="0" fontId="1" fillId="2" borderId="0" xfId="12" applyFill="1" applyAlignment="1">
      <alignment vertical="center" wrapText="1"/>
    </xf>
    <xf numFmtId="0" fontId="55" fillId="8" borderId="48" xfId="12" applyFont="1" applyFill="1" applyBorder="1" applyAlignment="1">
      <alignment vertical="center" wrapText="1"/>
    </xf>
    <xf numFmtId="0" fontId="55" fillId="8" borderId="0" xfId="12" applyFont="1" applyFill="1" applyAlignment="1">
      <alignment horizontal="center" vertical="center" wrapText="1"/>
    </xf>
    <xf numFmtId="0" fontId="55" fillId="8" borderId="0" xfId="12" applyFont="1" applyFill="1" applyAlignment="1">
      <alignment vertical="center" wrapText="1"/>
    </xf>
    <xf numFmtId="0" fontId="44" fillId="14" borderId="1" xfId="12" applyFont="1" applyFill="1" applyBorder="1" applyAlignment="1">
      <alignment horizontal="center" vertical="center" wrapText="1"/>
    </xf>
    <xf numFmtId="0" fontId="44" fillId="14" borderId="1" xfId="12" applyFont="1" applyFill="1" applyBorder="1" applyAlignment="1">
      <alignment horizontal="left" vertical="center" wrapText="1"/>
    </xf>
    <xf numFmtId="0" fontId="63" fillId="0" borderId="1" xfId="12" applyFont="1" applyBorder="1" applyAlignment="1">
      <alignment horizontal="left" vertical="center" wrapText="1"/>
    </xf>
    <xf numFmtId="0" fontId="58" fillId="0" borderId="1" xfId="12" applyFont="1" applyBorder="1" applyAlignment="1">
      <alignment horizontal="center" vertical="center" wrapText="1"/>
    </xf>
    <xf numFmtId="0" fontId="58" fillId="3" borderId="1" xfId="12" applyFont="1" applyFill="1" applyBorder="1" applyAlignment="1">
      <alignment horizontal="left" vertical="center" wrapText="1"/>
    </xf>
    <xf numFmtId="0" fontId="46" fillId="2" borderId="50" xfId="12" applyFont="1" applyFill="1" applyBorder="1" applyAlignment="1">
      <alignment horizontal="center" vertical="center" wrapText="1"/>
    </xf>
    <xf numFmtId="0" fontId="55" fillId="8" borderId="50" xfId="12" applyFont="1" applyFill="1" applyBorder="1" applyAlignment="1">
      <alignment vertical="center" wrapText="1"/>
    </xf>
    <xf numFmtId="0" fontId="44" fillId="14" borderId="2" xfId="12" applyFont="1" applyFill="1" applyBorder="1" applyAlignment="1">
      <alignment horizontal="left" vertical="center" wrapText="1"/>
    </xf>
    <xf numFmtId="0" fontId="46" fillId="0" borderId="4" xfId="12" applyFont="1" applyBorder="1" applyAlignment="1">
      <alignment horizontal="center" vertical="center" wrapText="1"/>
    </xf>
    <xf numFmtId="0" fontId="45" fillId="0" borderId="0" xfId="12" applyFont="1" applyAlignment="1">
      <alignment vertical="center" wrapText="1"/>
    </xf>
    <xf numFmtId="0" fontId="67" fillId="0" borderId="0" xfId="12" applyFont="1" applyAlignment="1">
      <alignment horizontal="left" vertical="center" wrapText="1"/>
    </xf>
    <xf numFmtId="0" fontId="1" fillId="0" borderId="0" xfId="12" applyAlignment="1">
      <alignment horizontal="left" vertical="center" wrapText="1"/>
    </xf>
    <xf numFmtId="0" fontId="41" fillId="14" borderId="1" xfId="12" applyFont="1" applyFill="1" applyBorder="1" applyAlignment="1">
      <alignment horizontal="center" vertical="center"/>
    </xf>
    <xf numFmtId="0" fontId="41" fillId="0" borderId="2" xfId="12" applyFont="1" applyBorder="1" applyAlignment="1">
      <alignment horizontal="center" vertical="center"/>
    </xf>
    <xf numFmtId="0" fontId="41" fillId="0" borderId="1" xfId="12" applyFont="1" applyBorder="1" applyAlignment="1">
      <alignment horizontal="center" vertical="center"/>
    </xf>
    <xf numFmtId="0" fontId="41" fillId="0" borderId="3" xfId="12" applyFont="1" applyBorder="1" applyAlignment="1">
      <alignment horizontal="center" vertical="center"/>
    </xf>
    <xf numFmtId="0" fontId="41" fillId="11" borderId="2" xfId="12" applyFont="1" applyFill="1" applyBorder="1" applyAlignment="1">
      <alignment horizontal="center" vertical="center"/>
    </xf>
    <xf numFmtId="0" fontId="41" fillId="11" borderId="3" xfId="12" applyFont="1" applyFill="1" applyBorder="1" applyAlignment="1">
      <alignment horizontal="center" vertical="center"/>
    </xf>
    <xf numFmtId="0" fontId="41" fillId="11" borderId="4" xfId="12" applyFont="1" applyFill="1" applyBorder="1" applyAlignment="1">
      <alignment horizontal="center" vertical="center"/>
    </xf>
    <xf numFmtId="0" fontId="41" fillId="12" borderId="2" xfId="12" applyFont="1" applyFill="1" applyBorder="1" applyAlignment="1">
      <alignment horizontal="center" vertical="center"/>
    </xf>
    <xf numFmtId="0" fontId="41" fillId="12" borderId="3" xfId="12" applyFont="1" applyFill="1" applyBorder="1" applyAlignment="1">
      <alignment horizontal="center" vertical="center"/>
    </xf>
    <xf numFmtId="0" fontId="41" fillId="12" borderId="4" xfId="12" applyFont="1" applyFill="1" applyBorder="1" applyAlignment="1">
      <alignment horizontal="center" vertical="center"/>
    </xf>
    <xf numFmtId="0" fontId="41" fillId="17" borderId="2" xfId="12" applyFont="1" applyFill="1" applyBorder="1" applyAlignment="1">
      <alignment horizontal="center" vertical="center"/>
    </xf>
    <xf numFmtId="0" fontId="41" fillId="17" borderId="4" xfId="12" applyFont="1" applyFill="1" applyBorder="1" applyAlignment="1">
      <alignment horizontal="center" vertical="center"/>
    </xf>
    <xf numFmtId="0" fontId="41" fillId="0" borderId="4" xfId="12" applyFont="1" applyBorder="1" applyAlignment="1">
      <alignment horizontal="center" vertical="center"/>
    </xf>
    <xf numFmtId="0" fontId="41" fillId="18" borderId="1" xfId="12" applyFont="1" applyFill="1" applyBorder="1" applyAlignment="1">
      <alignment horizontal="center" vertical="center"/>
    </xf>
    <xf numFmtId="0" fontId="41" fillId="0" borderId="0" xfId="12" applyFont="1" applyAlignment="1">
      <alignment horizontal="center" vertical="center"/>
    </xf>
    <xf numFmtId="0" fontId="70" fillId="0" borderId="61" xfId="0" applyFont="1" applyBorder="1" applyAlignment="1">
      <alignment horizontal="left"/>
    </xf>
    <xf numFmtId="0" fontId="71" fillId="0" borderId="61" xfId="0" applyFont="1" applyBorder="1"/>
    <xf numFmtId="0" fontId="72" fillId="19" borderId="1" xfId="0" applyFont="1" applyFill="1" applyBorder="1" applyAlignment="1">
      <alignment horizontal="left"/>
    </xf>
    <xf numFmtId="0" fontId="73" fillId="19" borderId="34" xfId="0" applyFont="1" applyFill="1" applyBorder="1" applyAlignment="1">
      <alignment horizontal="center"/>
    </xf>
    <xf numFmtId="0" fontId="72" fillId="19" borderId="34" xfId="0" applyFont="1" applyFill="1" applyBorder="1" applyAlignment="1">
      <alignment horizontal="center"/>
    </xf>
    <xf numFmtId="0" fontId="72" fillId="19" borderId="0" xfId="0" applyFont="1" applyFill="1" applyAlignment="1">
      <alignment horizontal="center"/>
    </xf>
    <xf numFmtId="0" fontId="0" fillId="0" borderId="49" xfId="0" applyBorder="1" applyAlignment="1">
      <alignment horizontal="center" vertical="center"/>
    </xf>
    <xf numFmtId="0" fontId="71" fillId="0" borderId="62" xfId="0" applyFont="1" applyBorder="1"/>
    <xf numFmtId="0" fontId="71" fillId="0" borderId="63" xfId="0" applyFont="1" applyBorder="1"/>
    <xf numFmtId="0" fontId="74" fillId="0" borderId="1" xfId="0" applyFont="1" applyBorder="1" applyAlignment="1">
      <alignment horizontal="center" vertical="center"/>
    </xf>
    <xf numFmtId="0" fontId="72" fillId="19" borderId="1" xfId="0" applyFont="1" applyFill="1" applyBorder="1" applyAlignment="1">
      <alignment horizontal="center"/>
    </xf>
    <xf numFmtId="0" fontId="72" fillId="19" borderId="9" xfId="0" applyFont="1" applyFill="1" applyBorder="1" applyAlignment="1">
      <alignment horizontal="center"/>
    </xf>
    <xf numFmtId="176" fontId="72" fillId="19" borderId="1" xfId="0" applyNumberFormat="1" applyFont="1" applyFill="1" applyBorder="1" applyAlignment="1">
      <alignment horizontal="center"/>
    </xf>
    <xf numFmtId="0" fontId="75" fillId="0" borderId="1" xfId="0" applyFont="1" applyBorder="1" applyAlignment="1">
      <alignment horizontal="center"/>
    </xf>
    <xf numFmtId="0" fontId="75" fillId="0" borderId="1" xfId="0" applyFont="1" applyBorder="1" applyAlignment="1">
      <alignment horizontal="center" vertical="center"/>
    </xf>
    <xf numFmtId="176" fontId="17" fillId="0" borderId="5" xfId="0" applyNumberFormat="1" applyFont="1" applyBorder="1" applyAlignment="1">
      <alignment horizontal="center" vertical="center"/>
    </xf>
    <xf numFmtId="179" fontId="17" fillId="0" borderId="1" xfId="11" applyNumberFormat="1" applyFont="1" applyBorder="1" applyAlignment="1">
      <alignment horizontal="center" vertical="center"/>
    </xf>
    <xf numFmtId="0" fontId="0" fillId="2" borderId="49" xfId="0" applyFill="1" applyBorder="1" applyAlignment="1">
      <alignment horizontal="center" vertical="center"/>
    </xf>
    <xf numFmtId="176" fontId="17" fillId="2" borderId="5" xfId="0" applyNumberFormat="1" applyFont="1" applyFill="1" applyBorder="1" applyAlignment="1">
      <alignment horizontal="center" vertical="center"/>
    </xf>
    <xf numFmtId="0" fontId="76" fillId="19" borderId="1" xfId="0" applyFont="1" applyFill="1" applyBorder="1" applyAlignment="1">
      <alignment horizontal="center"/>
    </xf>
    <xf numFmtId="0" fontId="76" fillId="19" borderId="34" xfId="0" applyFont="1" applyFill="1" applyBorder="1" applyAlignment="1">
      <alignment horizontal="center"/>
    </xf>
    <xf numFmtId="0" fontId="76" fillId="19" borderId="50" xfId="0" applyFont="1" applyFill="1" applyBorder="1" applyAlignment="1">
      <alignment horizontal="center"/>
    </xf>
    <xf numFmtId="176" fontId="75" fillId="0" borderId="5" xfId="0" applyNumberFormat="1" applyFont="1" applyBorder="1" applyAlignment="1">
      <alignment horizontal="center" vertical="center"/>
    </xf>
    <xf numFmtId="0" fontId="77" fillId="0" borderId="1" xfId="0" applyFont="1" applyBorder="1" applyAlignment="1">
      <alignment horizontal="center"/>
    </xf>
    <xf numFmtId="0" fontId="17" fillId="3" borderId="1" xfId="0" applyFont="1" applyFill="1" applyBorder="1" applyAlignment="1">
      <alignment horizontal="center" vertical="center" wrapText="1"/>
    </xf>
    <xf numFmtId="0" fontId="8" fillId="0" borderId="1" xfId="1" applyFont="1" applyFill="1" applyBorder="1" applyAlignment="1">
      <alignment horizontal="center" vertical="center"/>
    </xf>
    <xf numFmtId="0" fontId="15" fillId="0" borderId="1" xfId="1" applyFont="1" applyFill="1" applyBorder="1" applyAlignment="1">
      <alignment horizontal="center" vertical="center" wrapText="1"/>
    </xf>
    <xf numFmtId="0" fontId="68" fillId="0" borderId="1" xfId="12" applyFont="1" applyBorder="1" applyAlignment="1">
      <alignment horizontal="center" vertical="center"/>
    </xf>
    <xf numFmtId="0" fontId="69" fillId="0" borderId="1" xfId="12" applyFont="1" applyBorder="1" applyAlignment="1">
      <alignment horizontal="center" vertical="center"/>
    </xf>
    <xf numFmtId="0" fontId="41" fillId="8" borderId="1" xfId="12" applyFont="1" applyFill="1" applyBorder="1" applyAlignment="1">
      <alignment horizontal="center" vertical="center"/>
    </xf>
    <xf numFmtId="0" fontId="0" fillId="0" borderId="43" xfId="0" applyBorder="1" applyAlignment="1">
      <alignment horizontal="center" vertical="center"/>
    </xf>
    <xf numFmtId="0" fontId="0" fillId="0" borderId="38" xfId="0" applyBorder="1" applyAlignment="1">
      <alignment horizontal="center" vertical="center"/>
    </xf>
    <xf numFmtId="0" fontId="0" fillId="0" borderId="44" xfId="0" applyBorder="1" applyAlignment="1">
      <alignment horizontal="center" vertical="center"/>
    </xf>
    <xf numFmtId="0" fontId="0" fillId="0" borderId="4" xfId="0" applyBorder="1" applyAlignment="1">
      <alignment horizontal="left" vertical="center"/>
    </xf>
    <xf numFmtId="0" fontId="0" fillId="0" borderId="1" xfId="0" applyBorder="1" applyAlignment="1">
      <alignment horizontal="left" vertical="center"/>
    </xf>
    <xf numFmtId="0" fontId="0" fillId="0" borderId="12" xfId="0" applyBorder="1" applyAlignment="1">
      <alignment horizontal="left" vertical="center"/>
    </xf>
    <xf numFmtId="0" fontId="15" fillId="0" borderId="1" xfId="10" applyFont="1" applyBorder="1" applyAlignment="1">
      <alignment horizontal="left" vertical="center"/>
    </xf>
    <xf numFmtId="0" fontId="24" fillId="0" borderId="1" xfId="10" applyBorder="1" applyAlignment="1">
      <alignment horizontal="left" vertical="center"/>
    </xf>
    <xf numFmtId="0" fontId="35" fillId="8" borderId="47" xfId="0" applyFont="1" applyFill="1" applyBorder="1" applyAlignment="1">
      <alignment horizontal="center" vertical="center" wrapText="1"/>
    </xf>
    <xf numFmtId="0" fontId="35" fillId="8" borderId="4" xfId="0" applyFont="1" applyFill="1" applyBorder="1" applyAlignment="1">
      <alignment horizontal="center" vertical="center"/>
    </xf>
    <xf numFmtId="0" fontId="35" fillId="8" borderId="32" xfId="0" applyFont="1" applyFill="1" applyBorder="1" applyAlignment="1">
      <alignment horizontal="center" vertical="center" wrapText="1"/>
    </xf>
    <xf numFmtId="0" fontId="35" fillId="8" borderId="40" xfId="0" applyFont="1" applyFill="1" applyBorder="1" applyAlignment="1">
      <alignment horizontal="center" vertical="center"/>
    </xf>
    <xf numFmtId="0" fontId="35" fillId="8" borderId="13" xfId="0" applyFont="1" applyFill="1" applyBorder="1" applyAlignment="1">
      <alignment horizontal="center" vertical="center"/>
    </xf>
    <xf numFmtId="0" fontId="35" fillId="8" borderId="11" xfId="0" applyFont="1" applyFill="1" applyBorder="1" applyAlignment="1">
      <alignment horizontal="center" vertical="center"/>
    </xf>
    <xf numFmtId="0" fontId="35" fillId="8" borderId="46" xfId="0" applyFont="1" applyFill="1" applyBorder="1" applyAlignment="1">
      <alignment horizontal="center" vertical="center"/>
    </xf>
    <xf numFmtId="0" fontId="35" fillId="8" borderId="45" xfId="0" applyFont="1" applyFill="1" applyBorder="1" applyAlignment="1">
      <alignment horizontal="center" vertical="center"/>
    </xf>
    <xf numFmtId="0" fontId="35" fillId="8" borderId="47" xfId="0" applyFont="1" applyFill="1" applyBorder="1" applyAlignment="1">
      <alignment horizontal="center" vertical="center"/>
    </xf>
    <xf numFmtId="0" fontId="25" fillId="0" borderId="28" xfId="0" applyFont="1" applyBorder="1" applyAlignment="1">
      <alignment horizontal="center" vertical="center"/>
    </xf>
    <xf numFmtId="0" fontId="25" fillId="0" borderId="19" xfId="0" applyFont="1" applyBorder="1" applyAlignment="1">
      <alignment horizontal="center" vertical="center"/>
    </xf>
    <xf numFmtId="0" fontId="31" fillId="0" borderId="37" xfId="0" applyFont="1" applyBorder="1" applyAlignment="1">
      <alignment horizontal="center" vertical="center"/>
    </xf>
    <xf numFmtId="0" fontId="31" fillId="0" borderId="6" xfId="0" applyFont="1" applyBorder="1" applyAlignment="1">
      <alignment horizontal="center" vertical="center"/>
    </xf>
    <xf numFmtId="0" fontId="23" fillId="0" borderId="37" xfId="0" applyFont="1" applyBorder="1" applyAlignment="1">
      <alignment horizontal="left"/>
    </xf>
    <xf numFmtId="0" fontId="23" fillId="0" borderId="38" xfId="0" applyFont="1" applyBorder="1" applyAlignment="1">
      <alignment horizontal="left"/>
    </xf>
    <xf numFmtId="0" fontId="23" fillId="0" borderId="6" xfId="0" applyFont="1" applyBorder="1" applyAlignment="1">
      <alignment horizontal="left"/>
    </xf>
    <xf numFmtId="0" fontId="23" fillId="0" borderId="22" xfId="0" applyFont="1" applyBorder="1" applyAlignment="1">
      <alignment horizontal="center" vertical="center"/>
    </xf>
    <xf numFmtId="0" fontId="23" fillId="0" borderId="26" xfId="0" applyFont="1" applyBorder="1" applyAlignment="1">
      <alignment horizontal="center" vertical="center"/>
    </xf>
    <xf numFmtId="0" fontId="23" fillId="0" borderId="25" xfId="0" applyFont="1" applyBorder="1" applyAlignment="1">
      <alignment horizontal="center" vertical="center"/>
    </xf>
    <xf numFmtId="0" fontId="23" fillId="0" borderId="28" xfId="0" applyFont="1" applyBorder="1" applyAlignment="1">
      <alignment horizontal="center" vertical="center"/>
    </xf>
    <xf numFmtId="0" fontId="23" fillId="0" borderId="19" xfId="0" applyFont="1" applyBorder="1" applyAlignment="1">
      <alignment horizontal="center" vertical="center"/>
    </xf>
    <xf numFmtId="0" fontId="23" fillId="0" borderId="8" xfId="0" applyFont="1" applyBorder="1" applyAlignment="1">
      <alignment horizontal="center" vertical="center"/>
    </xf>
    <xf numFmtId="0" fontId="23" fillId="0" borderId="22" xfId="0" applyFont="1" applyBorder="1" applyAlignment="1">
      <alignment horizontal="left" vertical="center"/>
    </xf>
    <xf numFmtId="0" fontId="23" fillId="0" borderId="26" xfId="0" applyFont="1" applyBorder="1" applyAlignment="1">
      <alignment horizontal="left" vertical="center"/>
    </xf>
    <xf numFmtId="0" fontId="23" fillId="0" borderId="25" xfId="0" applyFont="1" applyBorder="1" applyAlignment="1">
      <alignment horizontal="left" vertical="center"/>
    </xf>
    <xf numFmtId="0" fontId="25" fillId="0" borderId="37" xfId="0" applyFont="1" applyBorder="1" applyAlignment="1">
      <alignment horizontal="center" vertical="center"/>
    </xf>
    <xf numFmtId="0" fontId="25" fillId="0" borderId="6" xfId="0" applyFont="1" applyBorder="1" applyAlignment="1">
      <alignment horizontal="center" vertical="center"/>
    </xf>
    <xf numFmtId="0" fontId="1" fillId="0" borderId="52" xfId="12" applyBorder="1" applyAlignment="1">
      <alignment horizontal="center" vertical="center" wrapText="1"/>
    </xf>
    <xf numFmtId="0" fontId="1" fillId="0" borderId="53" xfId="12" applyBorder="1" applyAlignment="1">
      <alignment horizontal="center" vertical="center"/>
    </xf>
    <xf numFmtId="0" fontId="1" fillId="0" borderId="54" xfId="12" applyBorder="1" applyAlignment="1">
      <alignment horizontal="center" vertical="center"/>
    </xf>
    <xf numFmtId="0" fontId="43" fillId="0" borderId="55" xfId="12" applyFont="1" applyBorder="1" applyAlignment="1">
      <alignment horizontal="center" vertical="center" wrapText="1"/>
    </xf>
    <xf numFmtId="0" fontId="43" fillId="0" borderId="56" xfId="12" applyFont="1" applyBorder="1" applyAlignment="1">
      <alignment horizontal="center" vertical="center" wrapText="1"/>
    </xf>
    <xf numFmtId="0" fontId="43" fillId="0" borderId="57" xfId="12" applyFont="1" applyBorder="1" applyAlignment="1">
      <alignment horizontal="center" vertical="center" wrapText="1"/>
    </xf>
    <xf numFmtId="0" fontId="43" fillId="0" borderId="58" xfId="12" applyFont="1" applyBorder="1" applyAlignment="1">
      <alignment horizontal="center" vertical="center" wrapText="1"/>
    </xf>
    <xf numFmtId="0" fontId="43" fillId="0" borderId="59" xfId="12" applyFont="1" applyBorder="1" applyAlignment="1">
      <alignment horizontal="center" vertical="center" wrapText="1"/>
    </xf>
    <xf numFmtId="0" fontId="43" fillId="0" borderId="60" xfId="12" applyFont="1" applyBorder="1" applyAlignment="1">
      <alignment horizontal="center" vertical="center" wrapText="1"/>
    </xf>
    <xf numFmtId="0" fontId="44" fillId="14" borderId="5" xfId="12" applyFont="1" applyFill="1" applyBorder="1" applyAlignment="1">
      <alignment horizontal="center" vertical="center" wrapText="1"/>
    </xf>
    <xf numFmtId="0" fontId="44" fillId="14" borderId="34" xfId="12" applyFont="1" applyFill="1" applyBorder="1" applyAlignment="1">
      <alignment horizontal="center" vertical="center" wrapText="1"/>
    </xf>
    <xf numFmtId="0" fontId="45" fillId="0" borderId="2" xfId="12" applyFont="1" applyBorder="1" applyAlignment="1">
      <alignment horizontal="center" vertical="center" wrapText="1"/>
    </xf>
    <xf numFmtId="0" fontId="45" fillId="0" borderId="3" xfId="12" applyFont="1" applyBorder="1" applyAlignment="1">
      <alignment horizontal="center" vertical="center" wrapText="1"/>
    </xf>
    <xf numFmtId="0" fontId="45" fillId="0" borderId="4" xfId="12" applyFont="1" applyBorder="1" applyAlignment="1">
      <alignment horizontal="center" vertical="center" wrapText="1"/>
    </xf>
    <xf numFmtId="0" fontId="46" fillId="0" borderId="1" xfId="12" applyFont="1" applyBorder="1" applyAlignment="1">
      <alignment horizontal="center" vertical="center" wrapText="1"/>
    </xf>
    <xf numFmtId="0" fontId="48" fillId="0" borderId="1" xfId="12" applyFont="1" applyBorder="1" applyAlignment="1">
      <alignment horizontal="center" vertical="center" wrapText="1"/>
    </xf>
    <xf numFmtId="0" fontId="26" fillId="0" borderId="1" xfId="12" applyFont="1" applyBorder="1" applyAlignment="1">
      <alignment horizontal="center" vertical="center"/>
    </xf>
    <xf numFmtId="0" fontId="46" fillId="0" borderId="2" xfId="12" applyFont="1" applyBorder="1" applyAlignment="1">
      <alignment horizontal="center" vertical="center" wrapText="1"/>
    </xf>
    <xf numFmtId="0" fontId="46" fillId="0" borderId="3" xfId="12" applyFont="1" applyBorder="1" applyAlignment="1">
      <alignment horizontal="center" vertical="center" wrapText="1"/>
    </xf>
    <xf numFmtId="0" fontId="46" fillId="0" borderId="4" xfId="12" applyFont="1" applyBorder="1" applyAlignment="1">
      <alignment horizontal="center" vertical="center" wrapText="1"/>
    </xf>
    <xf numFmtId="0" fontId="46" fillId="0" borderId="2" xfId="12" applyFont="1" applyBorder="1" applyAlignment="1">
      <alignment horizontal="left" vertical="center" wrapText="1"/>
    </xf>
    <xf numFmtId="0" fontId="46" fillId="0" borderId="3" xfId="12" applyFont="1" applyBorder="1" applyAlignment="1">
      <alignment horizontal="left" vertical="center" wrapText="1"/>
    </xf>
    <xf numFmtId="0" fontId="46" fillId="0" borderId="4" xfId="12" applyFont="1" applyBorder="1" applyAlignment="1">
      <alignment horizontal="left" vertical="center" wrapText="1"/>
    </xf>
    <xf numFmtId="0" fontId="56" fillId="16" borderId="1" xfId="14" applyFont="1" applyFill="1" applyBorder="1" applyAlignment="1">
      <alignment horizontal="center" vertical="center" wrapText="1"/>
    </xf>
    <xf numFmtId="0" fontId="58" fillId="0" borderId="1" xfId="12" applyFont="1" applyBorder="1" applyAlignment="1">
      <alignment horizontal="center" vertical="center" wrapText="1"/>
    </xf>
    <xf numFmtId="0" fontId="55" fillId="8" borderId="1" xfId="12" applyFont="1" applyFill="1" applyBorder="1" applyAlignment="1">
      <alignment horizontal="center" vertical="center" wrapText="1"/>
    </xf>
    <xf numFmtId="0" fontId="45" fillId="0" borderId="1" xfId="12" applyFont="1" applyBorder="1" applyAlignment="1">
      <alignment horizontal="center" vertical="center" wrapText="1"/>
    </xf>
    <xf numFmtId="0" fontId="41" fillId="0" borderId="0" xfId="12" applyFont="1" applyAlignment="1">
      <alignment horizontal="center" vertical="center"/>
    </xf>
    <xf numFmtId="0" fontId="20" fillId="3" borderId="0" xfId="0" applyFont="1" applyFill="1" applyAlignment="1">
      <alignment horizontal="left" vertical="center"/>
    </xf>
    <xf numFmtId="0" fontId="18" fillId="6" borderId="1" xfId="0" applyFont="1" applyFill="1" applyBorder="1" applyAlignment="1">
      <alignment horizontal="center" vertical="center" wrapText="1"/>
    </xf>
    <xf numFmtId="0" fontId="18" fillId="6" borderId="1" xfId="0" applyFont="1" applyFill="1" applyBorder="1" applyAlignment="1">
      <alignment horizontal="center" vertical="top" wrapText="1"/>
    </xf>
    <xf numFmtId="0" fontId="19" fillId="6" borderId="2"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8" xfId="0" applyFont="1" applyBorder="1" applyAlignment="1">
      <alignment horizontal="center" vertical="center"/>
    </xf>
    <xf numFmtId="0" fontId="6" fillId="0" borderId="25" xfId="0" applyFont="1" applyBorder="1" applyAlignment="1">
      <alignment horizontal="center" vertical="center"/>
    </xf>
    <xf numFmtId="0" fontId="6" fillId="0" borderId="27" xfId="0" applyFont="1" applyBorder="1" applyAlignment="1">
      <alignment horizontal="center" vertical="center"/>
    </xf>
    <xf numFmtId="0" fontId="6" fillId="0" borderId="8" xfId="0" applyFont="1" applyBorder="1" applyAlignment="1">
      <alignment horizontal="center" vertical="center"/>
    </xf>
    <xf numFmtId="0" fontId="6" fillId="0" borderId="24" xfId="0" applyFont="1" applyBorder="1" applyAlignment="1">
      <alignment horizontal="center" vertical="center"/>
    </xf>
    <xf numFmtId="0" fontId="6" fillId="0" borderId="21" xfId="0" applyFont="1" applyBorder="1" applyAlignment="1">
      <alignment horizontal="center" vertical="center"/>
    </xf>
    <xf numFmtId="0" fontId="6" fillId="0" borderId="23" xfId="0" applyFont="1" applyBorder="1" applyAlignment="1">
      <alignment horizontal="center" vertical="center"/>
    </xf>
    <xf numFmtId="0" fontId="6" fillId="0" borderId="20" xfId="0" applyFont="1" applyBorder="1" applyAlignment="1">
      <alignment horizontal="center" vertical="center"/>
    </xf>
    <xf numFmtId="0" fontId="6" fillId="0" borderId="31" xfId="0" applyFont="1" applyBorder="1" applyAlignment="1">
      <alignment horizontal="center" vertical="center"/>
    </xf>
    <xf numFmtId="0" fontId="6" fillId="0" borderId="7" xfId="0" applyFont="1" applyBorder="1" applyAlignment="1">
      <alignment horizontal="center" vertical="center"/>
    </xf>
    <xf numFmtId="0" fontId="6" fillId="0" borderId="13" xfId="0" applyFont="1" applyBorder="1" applyAlignment="1">
      <alignment horizontal="center" vertical="center"/>
    </xf>
    <xf numFmtId="0" fontId="6" fillId="0" borderId="11" xfId="0" applyFont="1" applyBorder="1" applyAlignment="1">
      <alignment horizontal="center" vertical="center"/>
    </xf>
    <xf numFmtId="0" fontId="6" fillId="0" borderId="17" xfId="0" applyFont="1"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6" xfId="0" applyFont="1" applyBorder="1" applyAlignment="1">
      <alignment horizontal="center" vertical="center"/>
    </xf>
    <xf numFmtId="0" fontId="29" fillId="0" borderId="20" xfId="0" applyFont="1" applyBorder="1" applyAlignment="1">
      <alignment horizontal="center" vertical="center"/>
    </xf>
    <xf numFmtId="0" fontId="0" fillId="0" borderId="31" xfId="0" applyBorder="1" applyAlignment="1">
      <alignment horizontal="center" vertical="center"/>
    </xf>
    <xf numFmtId="0" fontId="0" fillId="0" borderId="7" xfId="0" applyBorder="1" applyAlignment="1">
      <alignment horizontal="center" vertical="center"/>
    </xf>
    <xf numFmtId="0" fontId="6" fillId="0" borderId="1" xfId="0" applyFont="1" applyBorder="1" applyAlignment="1">
      <alignment horizontal="center" vertical="center"/>
    </xf>
    <xf numFmtId="0" fontId="28" fillId="0" borderId="46" xfId="0" applyFont="1" applyBorder="1" applyAlignment="1">
      <alignment horizontal="center" vertical="center"/>
    </xf>
    <xf numFmtId="0" fontId="0" fillId="0" borderId="25" xfId="0" applyBorder="1" applyAlignment="1">
      <alignment horizontal="center" vertical="center"/>
    </xf>
    <xf numFmtId="0" fontId="0" fillId="0" borderId="10" xfId="0" applyBorder="1" applyAlignment="1">
      <alignment horizontal="center" vertical="center"/>
    </xf>
    <xf numFmtId="0" fontId="0" fillId="0" borderId="27" xfId="0" applyBorder="1" applyAlignment="1">
      <alignment horizontal="center" vertical="center"/>
    </xf>
    <xf numFmtId="0" fontId="0" fillId="0" borderId="29"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1" xfId="0" applyBorder="1" applyAlignment="1">
      <alignment horizontal="center" vertical="center" wrapText="1"/>
    </xf>
    <xf numFmtId="0" fontId="0" fillId="0" borderId="17" xfId="0" applyBorder="1" applyAlignment="1">
      <alignment horizontal="center" vertical="center"/>
    </xf>
    <xf numFmtId="0" fontId="8" fillId="6" borderId="1" xfId="1" applyFont="1" applyFill="1" applyBorder="1" applyAlignment="1">
      <alignment horizontal="center" vertical="center" wrapText="1"/>
    </xf>
    <xf numFmtId="0" fontId="0" fillId="0" borderId="5" xfId="0" applyBorder="1" applyAlignment="1">
      <alignment horizontal="left" vertical="top"/>
    </xf>
    <xf numFmtId="0" fontId="0" fillId="0" borderId="9" xfId="0" applyBorder="1" applyAlignment="1">
      <alignment horizontal="left" vertical="top"/>
    </xf>
    <xf numFmtId="0" fontId="0" fillId="0" borderId="34" xfId="0" applyBorder="1" applyAlignment="1">
      <alignment horizontal="left" vertical="top"/>
    </xf>
    <xf numFmtId="0" fontId="8" fillId="6" borderId="1" xfId="1" applyFont="1" applyFill="1" applyBorder="1" applyAlignment="1">
      <alignment horizontal="center" vertical="center"/>
    </xf>
    <xf numFmtId="0" fontId="0" fillId="6" borderId="1" xfId="0" applyFill="1" applyBorder="1" applyAlignment="1">
      <alignment horizontal="left"/>
    </xf>
    <xf numFmtId="0" fontId="0" fillId="0" borderId="1" xfId="0" applyBorder="1" applyAlignment="1">
      <alignment horizontal="center" vertical="center"/>
    </xf>
    <xf numFmtId="0" fontId="0" fillId="0" borderId="1" xfId="0" applyBorder="1" applyAlignment="1">
      <alignment horizontal="left" vertical="top"/>
    </xf>
    <xf numFmtId="0" fontId="8" fillId="0" borderId="1" xfId="1" applyFont="1" applyBorder="1" applyAlignment="1">
      <alignment horizontal="center" vertical="center"/>
    </xf>
    <xf numFmtId="0" fontId="8" fillId="6" borderId="2" xfId="1" applyFont="1" applyFill="1" applyBorder="1" applyAlignment="1">
      <alignment horizontal="center" vertical="center" wrapText="1"/>
    </xf>
    <xf numFmtId="0" fontId="8" fillId="6" borderId="4" xfId="1" applyFont="1" applyFill="1" applyBorder="1" applyAlignment="1">
      <alignment horizontal="center" vertical="center" wrapText="1"/>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3" xfId="1" applyFont="1" applyBorder="1" applyAlignment="1">
      <alignment horizontal="center" vertical="center" wrapText="1"/>
    </xf>
    <xf numFmtId="0" fontId="17" fillId="20" borderId="1" xfId="0" applyFont="1" applyFill="1" applyBorder="1" applyAlignment="1">
      <alignment horizontal="center" vertical="center" wrapText="1"/>
    </xf>
    <xf numFmtId="178" fontId="37" fillId="9" borderId="10" xfId="0" applyNumberFormat="1" applyFont="1" applyFill="1" applyBorder="1" applyAlignment="1">
      <alignment horizontal="center" vertical="center" wrapText="1" readingOrder="1"/>
    </xf>
  </cellXfs>
  <cellStyles count="15">
    <cellStyle name="쉼표 [0]" xfId="11" builtinId="6"/>
    <cellStyle name="표준" xfId="0" builtinId="0"/>
    <cellStyle name="표준 10 23" xfId="14" xr:uid="{097CF393-2161-47C5-9CCE-62E9E4B02565}"/>
    <cellStyle name="표준 2" xfId="3" xr:uid="{00000000-0005-0000-0000-000001000000}"/>
    <cellStyle name="표준 2 2" xfId="13" xr:uid="{896E3069-A844-4BE5-A60C-038C7B4F9576}"/>
    <cellStyle name="표준 3" xfId="4" xr:uid="{00000000-0005-0000-0000-000002000000}"/>
    <cellStyle name="표준 4" xfId="2" xr:uid="{00000000-0005-0000-0000-000003000000}"/>
    <cellStyle name="표준 4 2" xfId="5" xr:uid="{00000000-0005-0000-0000-000004000000}"/>
    <cellStyle name="표준 4 2 2" xfId="7" xr:uid="{00000000-0005-0000-0000-000005000000}"/>
    <cellStyle name="표준 4 2 3" xfId="9" xr:uid="{00000000-0005-0000-0000-000006000000}"/>
    <cellStyle name="표준 4 3" xfId="6" xr:uid="{00000000-0005-0000-0000-000007000000}"/>
    <cellStyle name="표준 4 4" xfId="8" xr:uid="{00000000-0005-0000-0000-000008000000}"/>
    <cellStyle name="표준 5" xfId="1" xr:uid="{00000000-0005-0000-0000-000009000000}"/>
    <cellStyle name="표준 6" xfId="12" xr:uid="{C616D487-7997-4A33-8380-AEF3F11ADA86}"/>
    <cellStyle name="하이퍼링크" xfId="10" builtinId="8"/>
  </cellStyles>
  <dxfs count="2">
    <dxf>
      <font>
        <b/>
        <i val="0"/>
        <color rgb="FFFF0000"/>
      </font>
    </dxf>
    <dxf>
      <font>
        <b/>
        <i val="0"/>
        <color rgb="FFFF0000"/>
      </font>
    </dxf>
  </dxfs>
  <tableStyles count="0" defaultTableStyle="TableStyleMedium2" defaultPivotStyle="PivotStyleMedium9"/>
  <colors>
    <mruColors>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1809750</xdr:colOff>
          <xdr:row>25</xdr:row>
          <xdr:rowOff>285750</xdr:rowOff>
        </xdr:from>
        <xdr:to>
          <xdr:col>5</xdr:col>
          <xdr:colOff>3895725</xdr:colOff>
          <xdr:row>25</xdr:row>
          <xdr:rowOff>2362200</xdr:rowOff>
        </xdr:to>
        <xdr:sp macro="" textlink="">
          <xdr:nvSpPr>
            <xdr:cNvPr id="4100" name="Object 4" hidden="1">
              <a:extLst>
                <a:ext uri="{63B3BB69-23CF-44E3-9099-C40C66FF867C}">
                  <a14:compatExt spid="_x0000_s4100"/>
                </a:ext>
                <a:ext uri="{FF2B5EF4-FFF2-40B4-BE49-F238E27FC236}">
                  <a16:creationId xmlns:a16="http://schemas.microsoft.com/office/drawing/2014/main" id="{00000000-0008-0000-0100-000004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1809750</xdr:colOff>
          <xdr:row>26</xdr:row>
          <xdr:rowOff>285750</xdr:rowOff>
        </xdr:from>
        <xdr:to>
          <xdr:col>5</xdr:col>
          <xdr:colOff>3714750</xdr:colOff>
          <xdr:row>26</xdr:row>
          <xdr:rowOff>2362200</xdr:rowOff>
        </xdr:to>
        <xdr:sp macro="" textlink="">
          <xdr:nvSpPr>
            <xdr:cNvPr id="4101" name="Object 5" hidden="1">
              <a:extLst>
                <a:ext uri="{63B3BB69-23CF-44E3-9099-C40C66FF867C}">
                  <a14:compatExt spid="_x0000_s4101"/>
                </a:ext>
                <a:ext uri="{FF2B5EF4-FFF2-40B4-BE49-F238E27FC236}">
                  <a16:creationId xmlns:a16="http://schemas.microsoft.com/office/drawing/2014/main" id="{00000000-0008-0000-0100-000005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1809750</xdr:colOff>
          <xdr:row>27</xdr:row>
          <xdr:rowOff>285750</xdr:rowOff>
        </xdr:from>
        <xdr:to>
          <xdr:col>5</xdr:col>
          <xdr:colOff>3695700</xdr:colOff>
          <xdr:row>27</xdr:row>
          <xdr:rowOff>2362200</xdr:rowOff>
        </xdr:to>
        <xdr:sp macro="" textlink="">
          <xdr:nvSpPr>
            <xdr:cNvPr id="4102" name="Object 6" hidden="1">
              <a:extLst>
                <a:ext uri="{63B3BB69-23CF-44E3-9099-C40C66FF867C}">
                  <a14:compatExt spid="_x0000_s4102"/>
                </a:ext>
                <a:ext uri="{FF2B5EF4-FFF2-40B4-BE49-F238E27FC236}">
                  <a16:creationId xmlns:a16="http://schemas.microsoft.com/office/drawing/2014/main" id="{00000000-0008-0000-0100-000006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1809750</xdr:colOff>
          <xdr:row>28</xdr:row>
          <xdr:rowOff>285750</xdr:rowOff>
        </xdr:from>
        <xdr:to>
          <xdr:col>5</xdr:col>
          <xdr:colOff>3686175</xdr:colOff>
          <xdr:row>28</xdr:row>
          <xdr:rowOff>2314575</xdr:rowOff>
        </xdr:to>
        <xdr:sp macro="" textlink="">
          <xdr:nvSpPr>
            <xdr:cNvPr id="4103" name="Object 7" hidden="1">
              <a:extLst>
                <a:ext uri="{63B3BB69-23CF-44E3-9099-C40C66FF867C}">
                  <a14:compatExt spid="_x0000_s4103"/>
                </a:ext>
                <a:ext uri="{FF2B5EF4-FFF2-40B4-BE49-F238E27FC236}">
                  <a16:creationId xmlns:a16="http://schemas.microsoft.com/office/drawing/2014/main" id="{00000000-0008-0000-0100-000007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2286000</xdr:colOff>
          <xdr:row>29</xdr:row>
          <xdr:rowOff>285750</xdr:rowOff>
        </xdr:from>
        <xdr:to>
          <xdr:col>5</xdr:col>
          <xdr:colOff>3228975</xdr:colOff>
          <xdr:row>29</xdr:row>
          <xdr:rowOff>2343150</xdr:rowOff>
        </xdr:to>
        <xdr:sp macro="" textlink="">
          <xdr:nvSpPr>
            <xdr:cNvPr id="4104" name="Object 8" hidden="1">
              <a:extLst>
                <a:ext uri="{63B3BB69-23CF-44E3-9099-C40C66FF867C}">
                  <a14:compatExt spid="_x0000_s4104"/>
                </a:ext>
                <a:ext uri="{FF2B5EF4-FFF2-40B4-BE49-F238E27FC236}">
                  <a16:creationId xmlns:a16="http://schemas.microsoft.com/office/drawing/2014/main" id="{00000000-0008-0000-0100-000008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2286000</xdr:colOff>
          <xdr:row>30</xdr:row>
          <xdr:rowOff>285750</xdr:rowOff>
        </xdr:from>
        <xdr:to>
          <xdr:col>5</xdr:col>
          <xdr:colOff>3228975</xdr:colOff>
          <xdr:row>30</xdr:row>
          <xdr:rowOff>2400300</xdr:rowOff>
        </xdr:to>
        <xdr:sp macro="" textlink="">
          <xdr:nvSpPr>
            <xdr:cNvPr id="4105" name="Object 9" hidden="1">
              <a:extLst>
                <a:ext uri="{63B3BB69-23CF-44E3-9099-C40C66FF867C}">
                  <a14:compatExt spid="_x0000_s4105"/>
                </a:ext>
                <a:ext uri="{FF2B5EF4-FFF2-40B4-BE49-F238E27FC236}">
                  <a16:creationId xmlns:a16="http://schemas.microsoft.com/office/drawing/2014/main" id="{00000000-0008-0000-0100-000009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1933575</xdr:colOff>
          <xdr:row>30</xdr:row>
          <xdr:rowOff>209550</xdr:rowOff>
        </xdr:from>
        <xdr:to>
          <xdr:col>11</xdr:col>
          <xdr:colOff>2990850</xdr:colOff>
          <xdr:row>30</xdr:row>
          <xdr:rowOff>2343150</xdr:rowOff>
        </xdr:to>
        <xdr:sp macro="" textlink="">
          <xdr:nvSpPr>
            <xdr:cNvPr id="4106" name="Object 10" hidden="1">
              <a:extLst>
                <a:ext uri="{63B3BB69-23CF-44E3-9099-C40C66FF867C}">
                  <a14:compatExt spid="_x0000_s4106"/>
                </a:ext>
                <a:ext uri="{FF2B5EF4-FFF2-40B4-BE49-F238E27FC236}">
                  <a16:creationId xmlns:a16="http://schemas.microsoft.com/office/drawing/2014/main" id="{00000000-0008-0000-0100-00000A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1933575</xdr:colOff>
          <xdr:row>29</xdr:row>
          <xdr:rowOff>209550</xdr:rowOff>
        </xdr:from>
        <xdr:to>
          <xdr:col>11</xdr:col>
          <xdr:colOff>2990850</xdr:colOff>
          <xdr:row>29</xdr:row>
          <xdr:rowOff>2228850</xdr:rowOff>
        </xdr:to>
        <xdr:sp macro="" textlink="">
          <xdr:nvSpPr>
            <xdr:cNvPr id="4107" name="Object 11" hidden="1">
              <a:extLst>
                <a:ext uri="{63B3BB69-23CF-44E3-9099-C40C66FF867C}">
                  <a14:compatExt spid="_x0000_s4107"/>
                </a:ext>
                <a:ext uri="{FF2B5EF4-FFF2-40B4-BE49-F238E27FC236}">
                  <a16:creationId xmlns:a16="http://schemas.microsoft.com/office/drawing/2014/main" id="{00000000-0008-0000-0100-00000B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1981200</xdr:colOff>
          <xdr:row>28</xdr:row>
          <xdr:rowOff>209550</xdr:rowOff>
        </xdr:from>
        <xdr:to>
          <xdr:col>11</xdr:col>
          <xdr:colOff>2933700</xdr:colOff>
          <xdr:row>28</xdr:row>
          <xdr:rowOff>2238375</xdr:rowOff>
        </xdr:to>
        <xdr:sp macro="" textlink="">
          <xdr:nvSpPr>
            <xdr:cNvPr id="4108" name="Object 12" hidden="1">
              <a:extLst>
                <a:ext uri="{63B3BB69-23CF-44E3-9099-C40C66FF867C}">
                  <a14:compatExt spid="_x0000_s4108"/>
                </a:ext>
                <a:ext uri="{FF2B5EF4-FFF2-40B4-BE49-F238E27FC236}">
                  <a16:creationId xmlns:a16="http://schemas.microsoft.com/office/drawing/2014/main" id="{00000000-0008-0000-0100-00000C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1514475</xdr:colOff>
          <xdr:row>27</xdr:row>
          <xdr:rowOff>190500</xdr:rowOff>
        </xdr:from>
        <xdr:to>
          <xdr:col>11</xdr:col>
          <xdr:colOff>3409950</xdr:colOff>
          <xdr:row>27</xdr:row>
          <xdr:rowOff>2266950</xdr:rowOff>
        </xdr:to>
        <xdr:sp macro="" textlink="">
          <xdr:nvSpPr>
            <xdr:cNvPr id="4109" name="Object 13" hidden="1">
              <a:extLst>
                <a:ext uri="{63B3BB69-23CF-44E3-9099-C40C66FF867C}">
                  <a14:compatExt spid="_x0000_s4109"/>
                </a:ext>
                <a:ext uri="{FF2B5EF4-FFF2-40B4-BE49-F238E27FC236}">
                  <a16:creationId xmlns:a16="http://schemas.microsoft.com/office/drawing/2014/main" id="{00000000-0008-0000-0100-00000D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2066925</xdr:colOff>
          <xdr:row>25</xdr:row>
          <xdr:rowOff>161925</xdr:rowOff>
        </xdr:from>
        <xdr:to>
          <xdr:col>11</xdr:col>
          <xdr:colOff>2857500</xdr:colOff>
          <xdr:row>25</xdr:row>
          <xdr:rowOff>2295525</xdr:rowOff>
        </xdr:to>
        <xdr:sp macro="" textlink="">
          <xdr:nvSpPr>
            <xdr:cNvPr id="4110" name="Object 14" hidden="1">
              <a:extLst>
                <a:ext uri="{63B3BB69-23CF-44E3-9099-C40C66FF867C}">
                  <a14:compatExt spid="_x0000_s4110"/>
                </a:ext>
                <a:ext uri="{FF2B5EF4-FFF2-40B4-BE49-F238E27FC236}">
                  <a16:creationId xmlns:a16="http://schemas.microsoft.com/office/drawing/2014/main" id="{00000000-0008-0000-0100-00000E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7</xdr:col>
      <xdr:colOff>27214</xdr:colOff>
      <xdr:row>3</xdr:row>
      <xdr:rowOff>0</xdr:rowOff>
    </xdr:from>
    <xdr:to>
      <xdr:col>22</xdr:col>
      <xdr:colOff>2809</xdr:colOff>
      <xdr:row>29</xdr:row>
      <xdr:rowOff>95976</xdr:rowOff>
    </xdr:to>
    <xdr:pic>
      <xdr:nvPicPr>
        <xdr:cNvPr id="2" name="그림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1620500" y="625929"/>
          <a:ext cx="10180952" cy="507619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Visio_Drawing2.vsdx"/><Relationship Id="rId13" Type="http://schemas.openxmlformats.org/officeDocument/2006/relationships/image" Target="../media/image5.emf"/><Relationship Id="rId18" Type="http://schemas.openxmlformats.org/officeDocument/2006/relationships/package" Target="../embeddings/Microsoft_Visio_Drawing7.vsdx"/><Relationship Id="rId3" Type="http://schemas.openxmlformats.org/officeDocument/2006/relationships/vmlDrawing" Target="../drawings/vmlDrawing1.vml"/><Relationship Id="rId21" Type="http://schemas.openxmlformats.org/officeDocument/2006/relationships/image" Target="../media/image9.emf"/><Relationship Id="rId7" Type="http://schemas.openxmlformats.org/officeDocument/2006/relationships/image" Target="../media/image2.emf"/><Relationship Id="rId12" Type="http://schemas.openxmlformats.org/officeDocument/2006/relationships/package" Target="../embeddings/Microsoft_Visio_Drawing4.vsdx"/><Relationship Id="rId17" Type="http://schemas.openxmlformats.org/officeDocument/2006/relationships/image" Target="../media/image7.emf"/><Relationship Id="rId25" Type="http://schemas.openxmlformats.org/officeDocument/2006/relationships/image" Target="../media/image11.emf"/><Relationship Id="rId2" Type="http://schemas.openxmlformats.org/officeDocument/2006/relationships/drawing" Target="../drawings/drawing1.xml"/><Relationship Id="rId16" Type="http://schemas.openxmlformats.org/officeDocument/2006/relationships/package" Target="../embeddings/Microsoft_Visio_Drawing6.vsdx"/><Relationship Id="rId20" Type="http://schemas.openxmlformats.org/officeDocument/2006/relationships/package" Target="../embeddings/Microsoft_Visio_Drawing8.vsdx"/><Relationship Id="rId1" Type="http://schemas.openxmlformats.org/officeDocument/2006/relationships/printerSettings" Target="../printerSettings/printerSettings2.bin"/><Relationship Id="rId6" Type="http://schemas.openxmlformats.org/officeDocument/2006/relationships/package" Target="../embeddings/Microsoft_Visio_Drawing1.vsdx"/><Relationship Id="rId11" Type="http://schemas.openxmlformats.org/officeDocument/2006/relationships/image" Target="../media/image4.emf"/><Relationship Id="rId24" Type="http://schemas.openxmlformats.org/officeDocument/2006/relationships/package" Target="../embeddings/Microsoft_Visio_Drawing10.vsdx"/><Relationship Id="rId5" Type="http://schemas.openxmlformats.org/officeDocument/2006/relationships/image" Target="../media/image1.emf"/><Relationship Id="rId15" Type="http://schemas.openxmlformats.org/officeDocument/2006/relationships/image" Target="../media/image6.emf"/><Relationship Id="rId23" Type="http://schemas.openxmlformats.org/officeDocument/2006/relationships/image" Target="../media/image10.emf"/><Relationship Id="rId10" Type="http://schemas.openxmlformats.org/officeDocument/2006/relationships/package" Target="../embeddings/Microsoft_Visio_Drawing3.vsdx"/><Relationship Id="rId19" Type="http://schemas.openxmlformats.org/officeDocument/2006/relationships/image" Target="../media/image8.emf"/><Relationship Id="rId4" Type="http://schemas.openxmlformats.org/officeDocument/2006/relationships/package" Target="../embeddings/Microsoft_Visio_Drawing.vsdx"/><Relationship Id="rId9" Type="http://schemas.openxmlformats.org/officeDocument/2006/relationships/image" Target="../media/image3.emf"/><Relationship Id="rId14" Type="http://schemas.openxmlformats.org/officeDocument/2006/relationships/package" Target="../embeddings/Microsoft_Visio_Drawing5.vsdx"/><Relationship Id="rId22" Type="http://schemas.openxmlformats.org/officeDocument/2006/relationships/package" Target="../embeddings/Microsoft_Visio_Drawing9.vsdx"/></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3" tint="0.79998168889431442"/>
  </sheetPr>
  <dimension ref="A2:K16"/>
  <sheetViews>
    <sheetView tabSelected="1" workbookViewId="0">
      <selection activeCell="D11" sqref="D11:J11"/>
    </sheetView>
  </sheetViews>
  <sheetFormatPr defaultRowHeight="16.5"/>
  <cols>
    <col min="10" max="10" width="29.625" customWidth="1"/>
    <col min="11" max="11" width="16.75" customWidth="1"/>
  </cols>
  <sheetData>
    <row r="2" spans="1:11">
      <c r="A2" s="14"/>
    </row>
    <row r="4" spans="1:11" ht="17.25" thickBot="1">
      <c r="B4" s="58"/>
      <c r="C4" s="58"/>
      <c r="D4" s="58"/>
      <c r="E4" s="58"/>
      <c r="F4" s="58"/>
      <c r="G4" s="58"/>
      <c r="H4" s="58"/>
      <c r="I4" s="58"/>
      <c r="J4" s="58"/>
    </row>
    <row r="5" spans="1:11" ht="17.25" thickBot="1">
      <c r="B5" s="64" t="s">
        <v>55</v>
      </c>
      <c r="C5" s="65" t="s">
        <v>58</v>
      </c>
      <c r="D5" s="218" t="s">
        <v>57</v>
      </c>
      <c r="E5" s="219"/>
      <c r="F5" s="219"/>
      <c r="G5" s="219"/>
      <c r="H5" s="219"/>
      <c r="I5" s="219"/>
      <c r="J5" s="220"/>
      <c r="K5" s="61" t="s">
        <v>59</v>
      </c>
    </row>
    <row r="6" spans="1:11">
      <c r="B6" s="55" t="s">
        <v>151</v>
      </c>
      <c r="C6" s="60">
        <v>220113</v>
      </c>
      <c r="D6" s="221" t="s">
        <v>56</v>
      </c>
      <c r="E6" s="221"/>
      <c r="F6" s="221"/>
      <c r="G6" s="221"/>
      <c r="H6" s="221"/>
      <c r="I6" s="221"/>
      <c r="J6" s="221"/>
      <c r="K6" s="62" t="s">
        <v>154</v>
      </c>
    </row>
    <row r="7" spans="1:11">
      <c r="B7" s="52" t="s">
        <v>249</v>
      </c>
      <c r="C7" s="54">
        <v>220114</v>
      </c>
      <c r="D7" s="221" t="s">
        <v>250</v>
      </c>
      <c r="E7" s="221"/>
      <c r="F7" s="221"/>
      <c r="G7" s="221"/>
      <c r="H7" s="221"/>
      <c r="I7" s="221"/>
      <c r="J7" s="221"/>
      <c r="K7" s="59" t="s">
        <v>154</v>
      </c>
    </row>
    <row r="8" spans="1:11">
      <c r="B8" s="67" t="s">
        <v>251</v>
      </c>
      <c r="C8" s="68">
        <v>220117</v>
      </c>
      <c r="D8" s="222" t="s">
        <v>252</v>
      </c>
      <c r="E8" s="222"/>
      <c r="F8" s="222"/>
      <c r="G8" s="222"/>
      <c r="H8" s="222"/>
      <c r="I8" s="222"/>
      <c r="J8" s="222"/>
      <c r="K8" s="59" t="s">
        <v>253</v>
      </c>
    </row>
    <row r="9" spans="1:11">
      <c r="B9" s="70" t="s">
        <v>261</v>
      </c>
      <c r="C9" s="71">
        <v>220124</v>
      </c>
      <c r="D9" s="222" t="s">
        <v>262</v>
      </c>
      <c r="E9" s="222"/>
      <c r="F9" s="222"/>
      <c r="G9" s="222"/>
      <c r="H9" s="222"/>
      <c r="I9" s="222"/>
      <c r="J9" s="222"/>
      <c r="K9" s="59" t="s">
        <v>154</v>
      </c>
    </row>
    <row r="10" spans="1:11">
      <c r="B10" s="52" t="s">
        <v>269</v>
      </c>
      <c r="C10" s="54">
        <v>220328</v>
      </c>
      <c r="D10" s="224" t="s">
        <v>883</v>
      </c>
      <c r="E10" s="225"/>
      <c r="F10" s="225"/>
      <c r="G10" s="225"/>
      <c r="H10" s="225"/>
      <c r="I10" s="225"/>
      <c r="J10" s="225"/>
      <c r="K10" s="59" t="s">
        <v>154</v>
      </c>
    </row>
    <row r="11" spans="1:11">
      <c r="B11" s="74"/>
      <c r="C11" s="75"/>
      <c r="D11" s="222"/>
      <c r="E11" s="222"/>
      <c r="F11" s="222"/>
      <c r="G11" s="222"/>
      <c r="H11" s="222"/>
      <c r="I11" s="222"/>
      <c r="J11" s="222"/>
      <c r="K11" s="59"/>
    </row>
    <row r="12" spans="1:11">
      <c r="B12" s="76"/>
      <c r="C12" s="77"/>
      <c r="D12" s="222"/>
      <c r="E12" s="222"/>
      <c r="F12" s="222"/>
      <c r="G12" s="222"/>
      <c r="H12" s="222"/>
      <c r="I12" s="222"/>
      <c r="J12" s="222"/>
      <c r="K12" s="59"/>
    </row>
    <row r="13" spans="1:11">
      <c r="B13" s="78"/>
      <c r="C13" s="54"/>
      <c r="D13" s="222"/>
      <c r="E13" s="222"/>
      <c r="F13" s="222"/>
      <c r="G13" s="222"/>
      <c r="H13" s="222"/>
      <c r="I13" s="222"/>
      <c r="J13" s="222"/>
      <c r="K13" s="59"/>
    </row>
    <row r="14" spans="1:11">
      <c r="B14" s="52"/>
      <c r="C14" s="54"/>
      <c r="D14" s="222"/>
      <c r="E14" s="222"/>
      <c r="F14" s="222"/>
      <c r="G14" s="222"/>
      <c r="H14" s="222"/>
      <c r="I14" s="222"/>
      <c r="J14" s="222"/>
      <c r="K14" s="59"/>
    </row>
    <row r="15" spans="1:11">
      <c r="B15" s="52"/>
      <c r="C15" s="54"/>
      <c r="D15" s="222"/>
      <c r="E15" s="222"/>
      <c r="F15" s="222"/>
      <c r="G15" s="222"/>
      <c r="H15" s="222"/>
      <c r="I15" s="222"/>
      <c r="J15" s="222"/>
      <c r="K15" s="59"/>
    </row>
    <row r="16" spans="1:11" ht="17.25" thickBot="1">
      <c r="B16" s="53"/>
      <c r="C16" s="13"/>
      <c r="D16" s="223"/>
      <c r="E16" s="223"/>
      <c r="F16" s="223"/>
      <c r="G16" s="223"/>
      <c r="H16" s="223"/>
      <c r="I16" s="223"/>
      <c r="J16" s="223"/>
      <c r="K16" s="63"/>
    </row>
  </sheetData>
  <mergeCells count="12">
    <mergeCell ref="D16:J16"/>
    <mergeCell ref="D9:J9"/>
    <mergeCell ref="D10:J10"/>
    <mergeCell ref="D11:J11"/>
    <mergeCell ref="D12:J12"/>
    <mergeCell ref="D13:J13"/>
    <mergeCell ref="D14:J14"/>
    <mergeCell ref="D5:J5"/>
    <mergeCell ref="D6:J6"/>
    <mergeCell ref="D7:J7"/>
    <mergeCell ref="D8:J8"/>
    <mergeCell ref="D15:J15"/>
  </mergeCells>
  <phoneticPr fontId="5" type="noConversion"/>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tabColor theme="3" tint="0.79998168889431442"/>
  </sheetPr>
  <dimension ref="A2:R56"/>
  <sheetViews>
    <sheetView zoomScale="85" zoomScaleNormal="85" workbookViewId="0"/>
  </sheetViews>
  <sheetFormatPr defaultRowHeight="16.5"/>
  <cols>
    <col min="2" max="2" width="16.125" bestFit="1" customWidth="1"/>
    <col min="3" max="3" width="17.625" customWidth="1"/>
    <col min="4" max="4" width="25.75" customWidth="1"/>
    <col min="5" max="5" width="16.5" customWidth="1"/>
    <col min="6" max="6" width="7.5" bestFit="1" customWidth="1"/>
    <col min="7" max="7" width="38.25" customWidth="1"/>
    <col min="8" max="8" width="7.875" bestFit="1" customWidth="1"/>
    <col min="9" max="9" width="3.25" bestFit="1" customWidth="1"/>
    <col min="14" max="16" width="15.625" customWidth="1"/>
    <col min="17" max="17" width="15.875" bestFit="1" customWidth="1"/>
    <col min="18" max="18" width="10.625" bestFit="1" customWidth="1"/>
  </cols>
  <sheetData>
    <row r="2" spans="1:9">
      <c r="A2" s="14"/>
    </row>
    <row r="4" spans="1:9" ht="16.5" customHeight="1">
      <c r="B4" s="321" t="s">
        <v>0</v>
      </c>
      <c r="C4" s="321" t="s">
        <v>1</v>
      </c>
      <c r="D4" s="321" t="s">
        <v>2</v>
      </c>
      <c r="E4" s="317" t="s">
        <v>53</v>
      </c>
      <c r="F4" s="317" t="s">
        <v>4</v>
      </c>
      <c r="G4" s="317" t="s">
        <v>5</v>
      </c>
      <c r="H4" s="321" t="s">
        <v>6</v>
      </c>
      <c r="I4" s="317"/>
    </row>
    <row r="5" spans="1:9">
      <c r="B5" s="321"/>
      <c r="C5" s="321"/>
      <c r="D5" s="321"/>
      <c r="E5" s="317"/>
      <c r="F5" s="317"/>
      <c r="G5" s="317"/>
      <c r="H5" s="321"/>
      <c r="I5" s="321"/>
    </row>
    <row r="6" spans="1:9" ht="16.5" customHeight="1">
      <c r="B6" s="213">
        <v>1</v>
      </c>
      <c r="C6" s="106" t="s">
        <v>60</v>
      </c>
      <c r="D6" s="102" t="s">
        <v>11</v>
      </c>
      <c r="E6" s="69" t="s">
        <v>219</v>
      </c>
      <c r="F6" s="104" t="s">
        <v>25</v>
      </c>
      <c r="G6" s="214" t="s">
        <v>884</v>
      </c>
      <c r="H6" s="325" t="s">
        <v>84</v>
      </c>
      <c r="I6" s="213">
        <v>1</v>
      </c>
    </row>
    <row r="7" spans="1:9">
      <c r="B7" s="213">
        <v>2</v>
      </c>
      <c r="C7" s="106" t="s">
        <v>60</v>
      </c>
      <c r="D7" s="102" t="s">
        <v>11</v>
      </c>
      <c r="E7" s="69" t="s">
        <v>219</v>
      </c>
      <c r="F7" s="104" t="s">
        <v>25</v>
      </c>
      <c r="G7" s="214" t="s">
        <v>885</v>
      </c>
      <c r="H7" s="325"/>
      <c r="I7" s="213">
        <v>1</v>
      </c>
    </row>
    <row r="8" spans="1:9">
      <c r="B8" s="104">
        <v>3</v>
      </c>
      <c r="C8" s="106" t="s">
        <v>60</v>
      </c>
      <c r="D8" s="102" t="s">
        <v>61</v>
      </c>
      <c r="E8" s="69" t="s">
        <v>219</v>
      </c>
      <c r="F8" s="104" t="s">
        <v>25</v>
      </c>
      <c r="G8" s="99" t="s">
        <v>886</v>
      </c>
      <c r="H8" s="325"/>
      <c r="I8" s="104">
        <v>32</v>
      </c>
    </row>
    <row r="9" spans="1:9">
      <c r="B9" s="104">
        <v>4</v>
      </c>
      <c r="C9" s="106" t="s">
        <v>60</v>
      </c>
      <c r="D9" s="102" t="s">
        <v>11</v>
      </c>
      <c r="E9" s="69" t="s">
        <v>219</v>
      </c>
      <c r="F9" s="104" t="s">
        <v>25</v>
      </c>
      <c r="G9" s="103" t="s">
        <v>889</v>
      </c>
      <c r="H9" s="325"/>
      <c r="I9" s="104">
        <v>32</v>
      </c>
    </row>
    <row r="10" spans="1:9">
      <c r="B10" s="17"/>
      <c r="C10" s="37"/>
      <c r="D10" s="38"/>
      <c r="E10" s="17"/>
      <c r="F10" s="17"/>
      <c r="G10" s="39"/>
      <c r="H10" s="17"/>
      <c r="I10" s="17">
        <f>SUM(I8:I9)</f>
        <v>64</v>
      </c>
    </row>
    <row r="12" spans="1:9" ht="33" customHeight="1">
      <c r="B12" s="322" t="s">
        <v>12</v>
      </c>
      <c r="C12" s="322"/>
      <c r="D12" s="322"/>
      <c r="E12" s="322"/>
      <c r="F12" s="322"/>
      <c r="G12" s="322"/>
      <c r="H12" s="322"/>
      <c r="I12" s="322"/>
    </row>
    <row r="13" spans="1:9">
      <c r="B13" s="323" t="s">
        <v>13</v>
      </c>
      <c r="C13" s="324" t="s">
        <v>887</v>
      </c>
      <c r="D13" s="324"/>
      <c r="E13" s="324"/>
      <c r="F13" s="324"/>
      <c r="G13" s="324"/>
      <c r="H13" s="324"/>
      <c r="I13" s="324"/>
    </row>
    <row r="14" spans="1:9">
      <c r="B14" s="323"/>
      <c r="C14" s="318" t="s">
        <v>888</v>
      </c>
      <c r="D14" s="319"/>
      <c r="E14" s="319"/>
      <c r="F14" s="319"/>
      <c r="G14" s="319"/>
      <c r="H14" s="319"/>
      <c r="I14" s="320"/>
    </row>
    <row r="15" spans="1:9">
      <c r="B15" s="323"/>
      <c r="C15" s="324" t="s">
        <v>890</v>
      </c>
      <c r="D15" s="324"/>
      <c r="E15" s="324"/>
      <c r="F15" s="324"/>
      <c r="G15" s="324"/>
      <c r="H15" s="324"/>
      <c r="I15" s="324"/>
    </row>
    <row r="16" spans="1:9">
      <c r="B16" s="323"/>
      <c r="C16" s="324" t="s">
        <v>891</v>
      </c>
      <c r="D16" s="324"/>
      <c r="E16" s="324"/>
      <c r="F16" s="324"/>
      <c r="G16" s="324"/>
      <c r="H16" s="324"/>
      <c r="I16" s="324"/>
    </row>
    <row r="17" spans="1:18">
      <c r="B17" s="2"/>
      <c r="C17" s="3"/>
      <c r="D17" s="3"/>
      <c r="E17" s="3"/>
      <c r="F17" s="3"/>
      <c r="G17" s="3"/>
      <c r="H17" s="3"/>
      <c r="I17" s="3"/>
      <c r="M17" s="40"/>
      <c r="N17" s="40"/>
      <c r="O17" s="40"/>
      <c r="P17" s="40"/>
      <c r="Q17" s="40"/>
      <c r="R17" s="41"/>
    </row>
    <row r="18" spans="1:18">
      <c r="A18" s="72"/>
      <c r="B18" s="72"/>
      <c r="C18" s="72"/>
      <c r="D18" s="72"/>
      <c r="E18" s="72"/>
    </row>
    <row r="19" spans="1:18">
      <c r="A19" s="72"/>
      <c r="B19" s="188" t="s">
        <v>859</v>
      </c>
      <c r="C19" s="189"/>
      <c r="D19" s="189"/>
      <c r="E19" s="189"/>
      <c r="F19" s="189"/>
      <c r="G19" s="189"/>
      <c r="H19" s="73"/>
    </row>
    <row r="20" spans="1:18">
      <c r="A20" s="72"/>
      <c r="B20" s="190" t="s">
        <v>860</v>
      </c>
      <c r="C20" s="191" t="s">
        <v>861</v>
      </c>
      <c r="D20" s="192" t="s">
        <v>862</v>
      </c>
      <c r="E20" s="192" t="s">
        <v>863</v>
      </c>
      <c r="F20" s="193"/>
      <c r="G20" s="193"/>
      <c r="H20" s="73"/>
    </row>
    <row r="21" spans="1:18">
      <c r="A21" s="72"/>
      <c r="B21" s="60"/>
      <c r="C21" s="194" t="s">
        <v>871</v>
      </c>
      <c r="D21" s="194" t="s">
        <v>864</v>
      </c>
      <c r="E21" s="194">
        <v>5.07</v>
      </c>
      <c r="F21" s="1"/>
      <c r="G21" s="1"/>
      <c r="H21" s="73"/>
    </row>
    <row r="22" spans="1:18">
      <c r="B22" s="195"/>
      <c r="C22" s="195"/>
      <c r="D22" s="195"/>
      <c r="E22" s="195"/>
      <c r="F22" s="195"/>
      <c r="G22" s="195"/>
    </row>
    <row r="23" spans="1:18">
      <c r="B23" s="195"/>
      <c r="C23" s="195"/>
      <c r="D23" s="195"/>
      <c r="E23" s="196"/>
      <c r="F23" s="197" t="s">
        <v>865</v>
      </c>
      <c r="G23" s="197" t="s">
        <v>866</v>
      </c>
    </row>
    <row r="24" spans="1:18">
      <c r="B24" s="198" t="s">
        <v>867</v>
      </c>
      <c r="C24" s="192" t="s">
        <v>868</v>
      </c>
      <c r="D24" s="192" t="s">
        <v>869</v>
      </c>
      <c r="E24" s="199" t="s">
        <v>870</v>
      </c>
      <c r="F24" s="200">
        <v>1.22</v>
      </c>
      <c r="G24" s="198"/>
    </row>
    <row r="25" spans="1:18">
      <c r="B25" s="201">
        <v>0</v>
      </c>
      <c r="C25" s="202" t="str">
        <f>DEC2BIN(B25,5)</f>
        <v>00000</v>
      </c>
      <c r="D25" s="202" t="str">
        <f>DEC2HEX(B25,2)</f>
        <v>00</v>
      </c>
      <c r="E25" s="203">
        <v>1.2380499999999985</v>
      </c>
      <c r="F25" s="204">
        <v>1.1994150000000015</v>
      </c>
      <c r="G25" s="204">
        <v>1.2044850000000014</v>
      </c>
    </row>
    <row r="26" spans="1:18">
      <c r="B26" s="201">
        <v>1</v>
      </c>
      <c r="C26" s="202" t="str">
        <f t="shared" ref="C26:C56" si="0">DEC2BIN(B26,5)</f>
        <v>00001</v>
      </c>
      <c r="D26" s="202" t="str">
        <f t="shared" ref="D26:D56" si="1">DEC2HEX(B26,2)</f>
        <v>01</v>
      </c>
      <c r="E26" s="203">
        <v>1.1619999999999999</v>
      </c>
      <c r="F26" s="204">
        <v>1.2754650000000001</v>
      </c>
      <c r="G26" s="204">
        <v>1.280535</v>
      </c>
    </row>
    <row r="27" spans="1:18">
      <c r="B27" s="201">
        <v>2</v>
      </c>
      <c r="C27" s="202" t="str">
        <f t="shared" si="0"/>
        <v>00010</v>
      </c>
      <c r="D27" s="202" t="str">
        <f t="shared" si="1"/>
        <v>02</v>
      </c>
      <c r="E27" s="203">
        <v>1.1670699999999998</v>
      </c>
      <c r="F27" s="204">
        <v>1.2703950000000002</v>
      </c>
      <c r="G27" s="204">
        <v>1.2754650000000001</v>
      </c>
    </row>
    <row r="28" spans="1:18">
      <c r="B28" s="201">
        <v>3</v>
      </c>
      <c r="C28" s="202" t="str">
        <f t="shared" si="0"/>
        <v>00011</v>
      </c>
      <c r="D28" s="202" t="str">
        <f t="shared" si="1"/>
        <v>03</v>
      </c>
      <c r="E28" s="203">
        <v>1.1721399999999997</v>
      </c>
      <c r="F28" s="204">
        <v>1.2653250000000003</v>
      </c>
      <c r="G28" s="204">
        <v>1.2703950000000002</v>
      </c>
    </row>
    <row r="29" spans="1:18">
      <c r="B29" s="201">
        <v>4</v>
      </c>
      <c r="C29" s="202" t="str">
        <f t="shared" si="0"/>
        <v>00100</v>
      </c>
      <c r="D29" s="202" t="str">
        <f t="shared" si="1"/>
        <v>04</v>
      </c>
      <c r="E29" s="203">
        <v>1.1772099999999996</v>
      </c>
      <c r="F29" s="204">
        <v>1.2602550000000003</v>
      </c>
      <c r="G29" s="204">
        <v>1.2653250000000003</v>
      </c>
    </row>
    <row r="30" spans="1:18">
      <c r="B30" s="201">
        <v>5</v>
      </c>
      <c r="C30" s="202" t="str">
        <f t="shared" si="0"/>
        <v>00101</v>
      </c>
      <c r="D30" s="202" t="str">
        <f t="shared" si="1"/>
        <v>05</v>
      </c>
      <c r="E30" s="203">
        <v>1.1822799999999996</v>
      </c>
      <c r="F30" s="204">
        <v>1.2551850000000004</v>
      </c>
      <c r="G30" s="204">
        <v>1.2602550000000003</v>
      </c>
    </row>
    <row r="31" spans="1:18">
      <c r="B31" s="201">
        <v>6</v>
      </c>
      <c r="C31" s="202" t="str">
        <f t="shared" si="0"/>
        <v>00110</v>
      </c>
      <c r="D31" s="202" t="str">
        <f t="shared" si="1"/>
        <v>06</v>
      </c>
      <c r="E31" s="203">
        <v>1.1873499999999995</v>
      </c>
      <c r="F31" s="204">
        <v>1.2501150000000005</v>
      </c>
      <c r="G31" s="204">
        <v>1.2551850000000004</v>
      </c>
    </row>
    <row r="32" spans="1:18">
      <c r="B32" s="201">
        <v>7</v>
      </c>
      <c r="C32" s="202" t="str">
        <f t="shared" si="0"/>
        <v>00111</v>
      </c>
      <c r="D32" s="202" t="str">
        <f t="shared" si="1"/>
        <v>07</v>
      </c>
      <c r="E32" s="203">
        <v>1.1924199999999994</v>
      </c>
      <c r="F32" s="204">
        <v>1.2450450000000006</v>
      </c>
      <c r="G32" s="204">
        <v>1.2501150000000005</v>
      </c>
    </row>
    <row r="33" spans="2:7">
      <c r="B33" s="201">
        <v>8</v>
      </c>
      <c r="C33" s="202" t="str">
        <f t="shared" si="0"/>
        <v>01000</v>
      </c>
      <c r="D33" s="202" t="str">
        <f t="shared" si="1"/>
        <v>08</v>
      </c>
      <c r="E33" s="203">
        <v>1.1974899999999993</v>
      </c>
      <c r="F33" s="204">
        <v>1.2399750000000007</v>
      </c>
      <c r="G33" s="204">
        <v>1.2450450000000006</v>
      </c>
    </row>
    <row r="34" spans="2:7">
      <c r="B34" s="201">
        <v>9</v>
      </c>
      <c r="C34" s="202" t="str">
        <f t="shared" si="0"/>
        <v>01001</v>
      </c>
      <c r="D34" s="202" t="str">
        <f t="shared" si="1"/>
        <v>09</v>
      </c>
      <c r="E34" s="203">
        <v>1.2025599999999992</v>
      </c>
      <c r="F34" s="204">
        <v>1.2349050000000008</v>
      </c>
      <c r="G34" s="204">
        <v>1.2399750000000007</v>
      </c>
    </row>
    <row r="35" spans="2:7">
      <c r="B35" s="201">
        <v>10</v>
      </c>
      <c r="C35" s="202" t="str">
        <f t="shared" si="0"/>
        <v>01010</v>
      </c>
      <c r="D35" s="202" t="str">
        <f t="shared" si="1"/>
        <v>0A</v>
      </c>
      <c r="E35" s="203">
        <v>1.2076299999999991</v>
      </c>
      <c r="F35" s="204">
        <v>1.2298350000000009</v>
      </c>
      <c r="G35" s="204">
        <v>1.2349050000000008</v>
      </c>
    </row>
    <row r="36" spans="2:7">
      <c r="B36" s="201">
        <v>11</v>
      </c>
      <c r="C36" s="202" t="str">
        <f t="shared" si="0"/>
        <v>01011</v>
      </c>
      <c r="D36" s="202" t="str">
        <f t="shared" si="1"/>
        <v>0B</v>
      </c>
      <c r="E36" s="203">
        <v>1.212699999999999</v>
      </c>
      <c r="F36" s="204">
        <v>1.224765000000001</v>
      </c>
      <c r="G36" s="204">
        <v>1.2298350000000009</v>
      </c>
    </row>
    <row r="37" spans="2:7">
      <c r="B37" s="201">
        <v>12</v>
      </c>
      <c r="C37" s="202" t="str">
        <f t="shared" si="0"/>
        <v>01100</v>
      </c>
      <c r="D37" s="202" t="str">
        <f t="shared" si="1"/>
        <v>0C</v>
      </c>
      <c r="E37" s="203">
        <v>1.2177699999999989</v>
      </c>
      <c r="F37" s="204">
        <v>1.2196950000000011</v>
      </c>
      <c r="G37" s="204">
        <v>1.224765000000001</v>
      </c>
    </row>
    <row r="38" spans="2:7">
      <c r="B38" s="201">
        <v>13</v>
      </c>
      <c r="C38" s="202" t="str">
        <f t="shared" si="0"/>
        <v>01101</v>
      </c>
      <c r="D38" s="202" t="str">
        <f t="shared" si="1"/>
        <v>0D</v>
      </c>
      <c r="E38" s="203">
        <v>1.2228399999999988</v>
      </c>
      <c r="F38" s="204">
        <v>1.2146250000000012</v>
      </c>
      <c r="G38" s="204">
        <v>1.2196950000000011</v>
      </c>
    </row>
    <row r="39" spans="2:7">
      <c r="B39" s="201">
        <v>14</v>
      </c>
      <c r="C39" s="202" t="str">
        <f t="shared" si="0"/>
        <v>01110</v>
      </c>
      <c r="D39" s="202" t="str">
        <f t="shared" si="1"/>
        <v>0E</v>
      </c>
      <c r="E39" s="203">
        <v>1.2279099999999987</v>
      </c>
      <c r="F39" s="204">
        <v>1.2095550000000013</v>
      </c>
      <c r="G39" s="204">
        <v>1.2146250000000012</v>
      </c>
    </row>
    <row r="40" spans="2:7">
      <c r="B40" s="201">
        <v>15</v>
      </c>
      <c r="C40" s="202" t="str">
        <f t="shared" si="0"/>
        <v>01111</v>
      </c>
      <c r="D40" s="202" t="str">
        <f t="shared" si="1"/>
        <v>0F</v>
      </c>
      <c r="E40" s="203">
        <v>1.2329799999999986</v>
      </c>
      <c r="F40" s="204">
        <v>1.2044850000000014</v>
      </c>
      <c r="G40" s="204">
        <v>1.2095550000000013</v>
      </c>
    </row>
    <row r="41" spans="2:7">
      <c r="B41" s="201">
        <v>16</v>
      </c>
      <c r="C41" s="202" t="str">
        <f t="shared" si="0"/>
        <v>10000</v>
      </c>
      <c r="D41" s="202" t="str">
        <f t="shared" si="1"/>
        <v>10</v>
      </c>
      <c r="E41" s="203">
        <v>1.2380499999999985</v>
      </c>
      <c r="F41" s="204">
        <v>1.1994150000000015</v>
      </c>
      <c r="G41" s="204">
        <v>1.2044850000000014</v>
      </c>
    </row>
    <row r="42" spans="2:7">
      <c r="B42" s="201">
        <v>17</v>
      </c>
      <c r="C42" s="202" t="str">
        <f t="shared" si="0"/>
        <v>10001</v>
      </c>
      <c r="D42" s="202" t="str">
        <f t="shared" si="1"/>
        <v>11</v>
      </c>
      <c r="E42" s="203">
        <v>1.2431199999999984</v>
      </c>
      <c r="F42" s="204">
        <v>1.1943450000000015</v>
      </c>
      <c r="G42" s="204">
        <v>1.1994150000000015</v>
      </c>
    </row>
    <row r="43" spans="2:7">
      <c r="B43" s="201">
        <v>18</v>
      </c>
      <c r="C43" s="202" t="str">
        <f t="shared" si="0"/>
        <v>10010</v>
      </c>
      <c r="D43" s="202" t="str">
        <f t="shared" si="1"/>
        <v>12</v>
      </c>
      <c r="E43" s="203">
        <v>1.2481899999999984</v>
      </c>
      <c r="F43" s="204">
        <v>1.1892750000000016</v>
      </c>
      <c r="G43" s="204">
        <v>1.1943450000000015</v>
      </c>
    </row>
    <row r="44" spans="2:7">
      <c r="B44" s="201">
        <v>19</v>
      </c>
      <c r="C44" s="202" t="str">
        <f t="shared" si="0"/>
        <v>10011</v>
      </c>
      <c r="D44" s="202" t="str">
        <f t="shared" si="1"/>
        <v>13</v>
      </c>
      <c r="E44" s="203">
        <v>1.2532599999999983</v>
      </c>
      <c r="F44" s="204">
        <v>1.1842050000000017</v>
      </c>
      <c r="G44" s="204">
        <v>1.1892750000000016</v>
      </c>
    </row>
    <row r="45" spans="2:7">
      <c r="B45" s="201">
        <v>20</v>
      </c>
      <c r="C45" s="202" t="str">
        <f t="shared" si="0"/>
        <v>10100</v>
      </c>
      <c r="D45" s="202" t="str">
        <f t="shared" si="1"/>
        <v>14</v>
      </c>
      <c r="E45" s="203">
        <v>1.2583299999999982</v>
      </c>
      <c r="F45" s="204">
        <v>1.1791350000000018</v>
      </c>
      <c r="G45" s="204">
        <v>1.1842050000000017</v>
      </c>
    </row>
    <row r="46" spans="2:7">
      <c r="B46" s="201">
        <v>21</v>
      </c>
      <c r="C46" s="202" t="str">
        <f t="shared" si="0"/>
        <v>10101</v>
      </c>
      <c r="D46" s="202" t="str">
        <f t="shared" si="1"/>
        <v>15</v>
      </c>
      <c r="E46" s="203">
        <v>1.2633999999999981</v>
      </c>
      <c r="F46" s="204">
        <v>1.1740650000000019</v>
      </c>
      <c r="G46" s="204">
        <v>1.1791350000000018</v>
      </c>
    </row>
    <row r="47" spans="2:7">
      <c r="B47" s="201">
        <v>22</v>
      </c>
      <c r="C47" s="202" t="str">
        <f t="shared" si="0"/>
        <v>10110</v>
      </c>
      <c r="D47" s="202" t="str">
        <f t="shared" si="1"/>
        <v>16</v>
      </c>
      <c r="E47" s="203">
        <v>1.268469999999998</v>
      </c>
      <c r="F47" s="204">
        <v>1.168995000000002</v>
      </c>
      <c r="G47" s="204">
        <v>1.1740650000000019</v>
      </c>
    </row>
    <row r="48" spans="2:7">
      <c r="B48" s="201">
        <v>23</v>
      </c>
      <c r="C48" s="202" t="str">
        <f t="shared" si="0"/>
        <v>10111</v>
      </c>
      <c r="D48" s="202" t="str">
        <f t="shared" si="1"/>
        <v>17</v>
      </c>
      <c r="E48" s="203">
        <v>1.2735399999999979</v>
      </c>
      <c r="F48" s="204">
        <v>1.1639250000000021</v>
      </c>
      <c r="G48" s="204">
        <v>1.168995000000002</v>
      </c>
    </row>
    <row r="49" spans="2:7">
      <c r="B49" s="201">
        <v>24</v>
      </c>
      <c r="C49" s="202" t="str">
        <f t="shared" si="0"/>
        <v>11000</v>
      </c>
      <c r="D49" s="202" t="str">
        <f t="shared" si="1"/>
        <v>18</v>
      </c>
      <c r="E49" s="203">
        <v>1.2786099999999978</v>
      </c>
      <c r="F49" s="204">
        <v>1.1588550000000022</v>
      </c>
      <c r="G49" s="204">
        <v>1.1639250000000021</v>
      </c>
    </row>
    <row r="50" spans="2:7">
      <c r="B50" s="201">
        <v>25</v>
      </c>
      <c r="C50" s="202" t="str">
        <f t="shared" si="0"/>
        <v>11001</v>
      </c>
      <c r="D50" s="202" t="str">
        <f t="shared" si="1"/>
        <v>19</v>
      </c>
      <c r="E50" s="203">
        <v>1.2836799999999977</v>
      </c>
      <c r="F50" s="204">
        <v>1.1537850000000023</v>
      </c>
      <c r="G50" s="204">
        <v>1.1588550000000022</v>
      </c>
    </row>
    <row r="51" spans="2:7">
      <c r="B51" s="201">
        <v>26</v>
      </c>
      <c r="C51" s="202" t="str">
        <f t="shared" si="0"/>
        <v>11010</v>
      </c>
      <c r="D51" s="202" t="str">
        <f t="shared" si="1"/>
        <v>1A</v>
      </c>
      <c r="E51" s="203">
        <v>1.2887499999999976</v>
      </c>
      <c r="F51" s="204">
        <v>1.1487150000000024</v>
      </c>
      <c r="G51" s="204">
        <v>1.1537850000000023</v>
      </c>
    </row>
    <row r="52" spans="2:7">
      <c r="B52" s="201">
        <v>27</v>
      </c>
      <c r="C52" s="202" t="str">
        <f t="shared" si="0"/>
        <v>11011</v>
      </c>
      <c r="D52" s="202" t="str">
        <f t="shared" si="1"/>
        <v>1B</v>
      </c>
      <c r="E52" s="203">
        <v>1.2938199999999975</v>
      </c>
      <c r="F52" s="204">
        <v>1.1436450000000025</v>
      </c>
      <c r="G52" s="204">
        <v>1.1487150000000024</v>
      </c>
    </row>
    <row r="53" spans="2:7">
      <c r="B53" s="201">
        <v>28</v>
      </c>
      <c r="C53" s="202" t="str">
        <f t="shared" si="0"/>
        <v>11100</v>
      </c>
      <c r="D53" s="202" t="str">
        <f t="shared" si="1"/>
        <v>1C</v>
      </c>
      <c r="E53" s="203">
        <v>1.2988899999999974</v>
      </c>
      <c r="F53" s="204">
        <v>1.1385750000000026</v>
      </c>
      <c r="G53" s="204">
        <v>1.1436450000000025</v>
      </c>
    </row>
    <row r="54" spans="2:7">
      <c r="B54" s="201">
        <v>29</v>
      </c>
      <c r="C54" s="202" t="str">
        <f t="shared" si="0"/>
        <v>11101</v>
      </c>
      <c r="D54" s="202" t="str">
        <f t="shared" si="1"/>
        <v>1D</v>
      </c>
      <c r="E54" s="203">
        <v>1.3039599999999973</v>
      </c>
      <c r="F54" s="204">
        <v>1.1335050000000026</v>
      </c>
      <c r="G54" s="204">
        <v>1.1385750000000026</v>
      </c>
    </row>
    <row r="55" spans="2:7">
      <c r="B55" s="201">
        <v>30</v>
      </c>
      <c r="C55" s="202" t="str">
        <f t="shared" si="0"/>
        <v>11110</v>
      </c>
      <c r="D55" s="202" t="str">
        <f t="shared" si="1"/>
        <v>1E</v>
      </c>
      <c r="E55" s="203">
        <v>1.3090299999999973</v>
      </c>
      <c r="F55" s="204">
        <v>1.1284350000000027</v>
      </c>
      <c r="G55" s="204">
        <v>1.1335050000000026</v>
      </c>
    </row>
    <row r="56" spans="2:7">
      <c r="B56" s="201">
        <v>31</v>
      </c>
      <c r="C56" s="202" t="str">
        <f t="shared" si="0"/>
        <v>11111</v>
      </c>
      <c r="D56" s="202" t="str">
        <f t="shared" si="1"/>
        <v>1F</v>
      </c>
      <c r="E56" s="203">
        <v>1.3140999999999972</v>
      </c>
      <c r="F56" s="204">
        <v>1.1233650000000028</v>
      </c>
      <c r="G56" s="204">
        <v>1.1284350000000027</v>
      </c>
    </row>
  </sheetData>
  <mergeCells count="15">
    <mergeCell ref="G4:G5"/>
    <mergeCell ref="C14:I14"/>
    <mergeCell ref="H4:H5"/>
    <mergeCell ref="I4:I5"/>
    <mergeCell ref="B4:B5"/>
    <mergeCell ref="C4:C5"/>
    <mergeCell ref="D4:D5"/>
    <mergeCell ref="E4:E5"/>
    <mergeCell ref="B12:I12"/>
    <mergeCell ref="B13:B16"/>
    <mergeCell ref="C13:I13"/>
    <mergeCell ref="C15:I15"/>
    <mergeCell ref="C16:I16"/>
    <mergeCell ref="F4:F5"/>
    <mergeCell ref="H6:H9"/>
  </mergeCells>
  <phoneticPr fontId="5"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039A0-39A5-4819-B765-A1D505E8FDEC}">
  <sheetPr>
    <tabColor theme="3" tint="0.79998168889431442"/>
  </sheetPr>
  <dimension ref="A2:I38"/>
  <sheetViews>
    <sheetView zoomScale="85" zoomScaleNormal="85" workbookViewId="0">
      <selection activeCell="P39" sqref="P39"/>
    </sheetView>
  </sheetViews>
  <sheetFormatPr defaultRowHeight="16.5"/>
  <cols>
    <col min="2" max="2" width="17.375" customWidth="1"/>
    <col min="3" max="3" width="18.125" customWidth="1"/>
    <col min="4" max="4" width="23" customWidth="1"/>
    <col min="5" max="5" width="12.75" bestFit="1" customWidth="1"/>
    <col min="6" max="6" width="7.5" bestFit="1" customWidth="1"/>
    <col min="7" max="7" width="30.75" bestFit="1" customWidth="1"/>
    <col min="8" max="8" width="7.875" bestFit="1" customWidth="1"/>
    <col min="9" max="9" width="3.25" bestFit="1" customWidth="1"/>
    <col min="14" max="16" width="16.25" customWidth="1"/>
    <col min="17" max="17" width="15.875" bestFit="1" customWidth="1"/>
    <col min="19" max="19" width="10.625" bestFit="1" customWidth="1"/>
  </cols>
  <sheetData>
    <row r="2" spans="1:9">
      <c r="A2" s="14"/>
    </row>
    <row r="4" spans="1:9" ht="16.5" customHeight="1">
      <c r="B4" s="321" t="s">
        <v>0</v>
      </c>
      <c r="C4" s="321" t="s">
        <v>1</v>
      </c>
      <c r="D4" s="321" t="s">
        <v>2</v>
      </c>
      <c r="E4" s="326" t="s">
        <v>53</v>
      </c>
      <c r="F4" s="317" t="s">
        <v>4</v>
      </c>
      <c r="G4" s="317" t="s">
        <v>5</v>
      </c>
      <c r="H4" s="321" t="s">
        <v>6</v>
      </c>
      <c r="I4" s="317"/>
    </row>
    <row r="5" spans="1:9">
      <c r="B5" s="321"/>
      <c r="C5" s="321"/>
      <c r="D5" s="321"/>
      <c r="E5" s="327"/>
      <c r="F5" s="317"/>
      <c r="G5" s="317"/>
      <c r="H5" s="321"/>
      <c r="I5" s="321"/>
    </row>
    <row r="6" spans="1:9">
      <c r="B6" s="85">
        <v>1</v>
      </c>
      <c r="C6" s="86" t="s">
        <v>220</v>
      </c>
      <c r="D6" s="84" t="s">
        <v>218</v>
      </c>
      <c r="E6" s="69" t="s">
        <v>219</v>
      </c>
      <c r="F6" s="85" t="s">
        <v>25</v>
      </c>
      <c r="G6" s="99" t="s">
        <v>892</v>
      </c>
      <c r="H6" s="325" t="s">
        <v>84</v>
      </c>
      <c r="I6" s="85">
        <v>32</v>
      </c>
    </row>
    <row r="7" spans="1:9">
      <c r="B7" s="85">
        <v>2</v>
      </c>
      <c r="C7" s="86" t="s">
        <v>220</v>
      </c>
      <c r="D7" s="84" t="s">
        <v>218</v>
      </c>
      <c r="E7" s="69" t="s">
        <v>219</v>
      </c>
      <c r="F7" s="85" t="s">
        <v>25</v>
      </c>
      <c r="G7" s="103" t="s">
        <v>893</v>
      </c>
      <c r="H7" s="325"/>
      <c r="I7" s="85">
        <v>32</v>
      </c>
    </row>
    <row r="8" spans="1:9">
      <c r="B8" s="17"/>
      <c r="C8" s="37"/>
      <c r="D8" s="38"/>
      <c r="E8" s="17"/>
      <c r="F8" s="17"/>
      <c r="G8" s="39"/>
      <c r="H8" s="17"/>
      <c r="I8" s="17">
        <f>SUM(I6:I7)</f>
        <v>64</v>
      </c>
    </row>
    <row r="10" spans="1:9" ht="33" customHeight="1">
      <c r="B10" s="322" t="s">
        <v>12</v>
      </c>
      <c r="C10" s="322"/>
      <c r="D10" s="322"/>
      <c r="E10" s="322"/>
      <c r="F10" s="322"/>
      <c r="G10" s="322"/>
      <c r="H10" s="322"/>
      <c r="I10" s="322"/>
    </row>
    <row r="11" spans="1:9">
      <c r="B11" s="323" t="s">
        <v>13</v>
      </c>
      <c r="C11" s="324" t="s">
        <v>894</v>
      </c>
      <c r="D11" s="324"/>
      <c r="E11" s="324"/>
      <c r="F11" s="324"/>
      <c r="G11" s="324"/>
      <c r="H11" s="324"/>
      <c r="I11" s="324"/>
    </row>
    <row r="12" spans="1:9">
      <c r="B12" s="323"/>
      <c r="C12" s="318" t="s">
        <v>895</v>
      </c>
      <c r="D12" s="319"/>
      <c r="E12" s="319"/>
      <c r="F12" s="319"/>
      <c r="G12" s="319"/>
      <c r="H12" s="319"/>
      <c r="I12" s="320"/>
    </row>
    <row r="13" spans="1:9">
      <c r="B13" s="323"/>
      <c r="C13" s="324" t="s">
        <v>896</v>
      </c>
      <c r="D13" s="324"/>
      <c r="E13" s="324"/>
      <c r="F13" s="324"/>
      <c r="G13" s="324"/>
      <c r="H13" s="324"/>
      <c r="I13" s="324"/>
    </row>
    <row r="14" spans="1:9">
      <c r="B14" s="323"/>
      <c r="C14" s="324" t="s">
        <v>897</v>
      </c>
      <c r="D14" s="324"/>
      <c r="E14" s="324"/>
      <c r="F14" s="324"/>
      <c r="G14" s="324"/>
      <c r="H14" s="324"/>
      <c r="I14" s="324"/>
    </row>
    <row r="15" spans="1:9">
      <c r="B15" s="2"/>
      <c r="C15" s="3"/>
      <c r="D15" s="3"/>
      <c r="E15" s="3"/>
      <c r="F15" s="3"/>
      <c r="G15" s="3"/>
      <c r="H15" s="3"/>
      <c r="I15" s="3"/>
    </row>
    <row r="16" spans="1:9">
      <c r="B16" s="16"/>
      <c r="C16" s="16"/>
      <c r="D16" s="16"/>
    </row>
    <row r="17" spans="2:7">
      <c r="B17" s="188" t="s">
        <v>872</v>
      </c>
      <c r="C17" s="189"/>
      <c r="D17" s="189"/>
      <c r="E17" s="189"/>
      <c r="F17" s="189"/>
      <c r="G17" s="189"/>
    </row>
    <row r="18" spans="2:7">
      <c r="B18" s="190" t="s">
        <v>220</v>
      </c>
      <c r="C18" s="191" t="s">
        <v>861</v>
      </c>
      <c r="D18" s="192" t="s">
        <v>862</v>
      </c>
      <c r="E18" s="192" t="s">
        <v>863</v>
      </c>
      <c r="F18" s="193"/>
      <c r="G18" s="193"/>
    </row>
    <row r="19" spans="2:7">
      <c r="B19" s="60"/>
      <c r="C19" s="194" t="s">
        <v>878</v>
      </c>
      <c r="D19" s="194" t="s">
        <v>873</v>
      </c>
      <c r="E19" s="205">
        <v>91.86</v>
      </c>
      <c r="F19" s="1"/>
      <c r="G19" s="1"/>
    </row>
    <row r="20" spans="2:7">
      <c r="B20" s="195"/>
      <c r="C20" s="195"/>
      <c r="D20" s="195"/>
      <c r="E20" s="195"/>
      <c r="F20" s="195"/>
      <c r="G20" s="195"/>
    </row>
    <row r="21" spans="2:7">
      <c r="B21" s="195"/>
      <c r="C21" s="195"/>
      <c r="D21" s="195"/>
      <c r="E21" s="196"/>
      <c r="F21" s="197" t="s">
        <v>865</v>
      </c>
      <c r="G21" s="197" t="s">
        <v>866</v>
      </c>
    </row>
    <row r="22" spans="2:7">
      <c r="B22" s="198" t="s">
        <v>874</v>
      </c>
      <c r="C22" s="192" t="s">
        <v>875</v>
      </c>
      <c r="D22" s="192" t="s">
        <v>876</v>
      </c>
      <c r="E22" s="199" t="s">
        <v>877</v>
      </c>
      <c r="F22" s="200">
        <v>5</v>
      </c>
      <c r="G22" s="198"/>
    </row>
    <row r="23" spans="2:7">
      <c r="B23" s="201">
        <v>0</v>
      </c>
      <c r="C23" s="202" t="str">
        <f>DEC2BIN(B23,4)</f>
        <v>0000</v>
      </c>
      <c r="D23" s="202" t="str">
        <f>DEC2HEX(B23,2)</f>
        <v>00</v>
      </c>
      <c r="E23" s="206">
        <v>5.1340199999999969</v>
      </c>
      <c r="F23" s="204">
        <v>4.8200500000000028</v>
      </c>
      <c r="G23" s="204">
        <v>4.9119100000000033</v>
      </c>
    </row>
    <row r="24" spans="2:7">
      <c r="B24" s="201">
        <v>1</v>
      </c>
      <c r="C24" s="202" t="str">
        <f t="shared" ref="C24:C38" si="0">DEC2BIN(B24,4)</f>
        <v>0001</v>
      </c>
      <c r="D24" s="202" t="str">
        <f t="shared" ref="D24:D38" si="1">DEC2HEX(B24,2)</f>
        <v>01</v>
      </c>
      <c r="E24" s="206">
        <v>4.4909999999999997</v>
      </c>
      <c r="F24" s="204">
        <v>5.4630700000000001</v>
      </c>
      <c r="G24" s="204">
        <v>5.5549300000000006</v>
      </c>
    </row>
    <row r="25" spans="2:7">
      <c r="B25" s="201">
        <v>2</v>
      </c>
      <c r="C25" s="202" t="str">
        <f t="shared" si="0"/>
        <v>0010</v>
      </c>
      <c r="D25" s="202" t="str">
        <f t="shared" si="1"/>
        <v>02</v>
      </c>
      <c r="E25" s="206">
        <v>4.5828599999999993</v>
      </c>
      <c r="F25" s="204">
        <v>5.3712100000000005</v>
      </c>
      <c r="G25" s="204">
        <v>5.463070000000001</v>
      </c>
    </row>
    <row r="26" spans="2:7">
      <c r="B26" s="201">
        <v>3</v>
      </c>
      <c r="C26" s="202" t="str">
        <f t="shared" si="0"/>
        <v>0011</v>
      </c>
      <c r="D26" s="202" t="str">
        <f t="shared" si="1"/>
        <v>03</v>
      </c>
      <c r="E26" s="206">
        <v>4.6747199999999989</v>
      </c>
      <c r="F26" s="204">
        <v>5.2793500000000009</v>
      </c>
      <c r="G26" s="204">
        <v>5.3712100000000014</v>
      </c>
    </row>
    <row r="27" spans="2:7">
      <c r="B27" s="201">
        <v>4</v>
      </c>
      <c r="C27" s="202" t="str">
        <f t="shared" si="0"/>
        <v>0100</v>
      </c>
      <c r="D27" s="202" t="str">
        <f t="shared" si="1"/>
        <v>04</v>
      </c>
      <c r="E27" s="206">
        <v>4.7665799999999985</v>
      </c>
      <c r="F27" s="204">
        <v>5.1874900000000013</v>
      </c>
      <c r="G27" s="204">
        <v>5.2793500000000018</v>
      </c>
    </row>
    <row r="28" spans="2:7">
      <c r="B28" s="201">
        <v>5</v>
      </c>
      <c r="C28" s="202" t="str">
        <f t="shared" si="0"/>
        <v>0101</v>
      </c>
      <c r="D28" s="202" t="str">
        <f t="shared" si="1"/>
        <v>05</v>
      </c>
      <c r="E28" s="206">
        <v>4.8584399999999981</v>
      </c>
      <c r="F28" s="204">
        <v>5.0956300000000017</v>
      </c>
      <c r="G28" s="204">
        <v>5.1874900000000022</v>
      </c>
    </row>
    <row r="29" spans="2:7">
      <c r="B29" s="201">
        <v>6</v>
      </c>
      <c r="C29" s="202" t="str">
        <f t="shared" si="0"/>
        <v>0110</v>
      </c>
      <c r="D29" s="202" t="str">
        <f t="shared" si="1"/>
        <v>06</v>
      </c>
      <c r="E29" s="206">
        <v>4.9502999999999977</v>
      </c>
      <c r="F29" s="204">
        <v>5.003770000000002</v>
      </c>
      <c r="G29" s="204">
        <v>5.0956300000000025</v>
      </c>
    </row>
    <row r="30" spans="2:7">
      <c r="B30" s="201">
        <v>7</v>
      </c>
      <c r="C30" s="202" t="str">
        <f t="shared" si="0"/>
        <v>0111</v>
      </c>
      <c r="D30" s="202" t="str">
        <f t="shared" si="1"/>
        <v>07</v>
      </c>
      <c r="E30" s="206">
        <v>5.0421599999999973</v>
      </c>
      <c r="F30" s="204">
        <v>4.9119100000000024</v>
      </c>
      <c r="G30" s="204">
        <v>5.0037700000000029</v>
      </c>
    </row>
    <row r="31" spans="2:7">
      <c r="B31" s="201">
        <v>8</v>
      </c>
      <c r="C31" s="202" t="str">
        <f t="shared" si="0"/>
        <v>1000</v>
      </c>
      <c r="D31" s="202" t="str">
        <f t="shared" si="1"/>
        <v>08</v>
      </c>
      <c r="E31" s="206">
        <v>5.1340199999999969</v>
      </c>
      <c r="F31" s="204">
        <v>4.8200500000000028</v>
      </c>
      <c r="G31" s="204">
        <v>4.9119100000000033</v>
      </c>
    </row>
    <row r="32" spans="2:7">
      <c r="B32" s="201">
        <v>9</v>
      </c>
      <c r="C32" s="202" t="str">
        <f t="shared" si="0"/>
        <v>1001</v>
      </c>
      <c r="D32" s="202" t="str">
        <f t="shared" si="1"/>
        <v>09</v>
      </c>
      <c r="E32" s="206">
        <v>5.2258799999999965</v>
      </c>
      <c r="F32" s="204">
        <v>4.7281900000000032</v>
      </c>
      <c r="G32" s="204">
        <v>4.8200500000000037</v>
      </c>
    </row>
    <row r="33" spans="2:7">
      <c r="B33" s="201">
        <v>10</v>
      </c>
      <c r="C33" s="202" t="str">
        <f t="shared" si="0"/>
        <v>1010</v>
      </c>
      <c r="D33" s="202" t="str">
        <f t="shared" si="1"/>
        <v>0A</v>
      </c>
      <c r="E33" s="206">
        <v>5.3177399999999961</v>
      </c>
      <c r="F33" s="204">
        <v>4.6363300000000036</v>
      </c>
      <c r="G33" s="204">
        <v>4.7281900000000041</v>
      </c>
    </row>
    <row r="34" spans="2:7">
      <c r="B34" s="201">
        <v>11</v>
      </c>
      <c r="C34" s="202" t="str">
        <f t="shared" si="0"/>
        <v>1011</v>
      </c>
      <c r="D34" s="202" t="str">
        <f t="shared" si="1"/>
        <v>0B</v>
      </c>
      <c r="E34" s="206">
        <v>5.4095999999999957</v>
      </c>
      <c r="F34" s="204">
        <v>4.544470000000004</v>
      </c>
      <c r="G34" s="204">
        <v>4.6363300000000045</v>
      </c>
    </row>
    <row r="35" spans="2:7">
      <c r="B35" s="201">
        <v>12</v>
      </c>
      <c r="C35" s="202" t="str">
        <f t="shared" si="0"/>
        <v>1100</v>
      </c>
      <c r="D35" s="202" t="str">
        <f t="shared" si="1"/>
        <v>0C</v>
      </c>
      <c r="E35" s="206">
        <v>5.5014599999999954</v>
      </c>
      <c r="F35" s="204">
        <v>4.4526100000000044</v>
      </c>
      <c r="G35" s="204">
        <v>4.5444700000000049</v>
      </c>
    </row>
    <row r="36" spans="2:7">
      <c r="B36" s="201">
        <v>13</v>
      </c>
      <c r="C36" s="202" t="str">
        <f t="shared" si="0"/>
        <v>1101</v>
      </c>
      <c r="D36" s="202" t="str">
        <f t="shared" si="1"/>
        <v>0D</v>
      </c>
      <c r="E36" s="206">
        <v>5.593319999999995</v>
      </c>
      <c r="F36" s="204">
        <v>4.3607500000000048</v>
      </c>
      <c r="G36" s="204">
        <v>4.4526100000000053</v>
      </c>
    </row>
    <row r="37" spans="2:7">
      <c r="B37" s="201">
        <v>14</v>
      </c>
      <c r="C37" s="202" t="str">
        <f t="shared" si="0"/>
        <v>1110</v>
      </c>
      <c r="D37" s="202" t="str">
        <f t="shared" si="1"/>
        <v>0E</v>
      </c>
      <c r="E37" s="206">
        <v>5.6851799999999946</v>
      </c>
      <c r="F37" s="204">
        <v>4.2688900000000052</v>
      </c>
      <c r="G37" s="204">
        <v>4.3607500000000057</v>
      </c>
    </row>
    <row r="38" spans="2:7">
      <c r="B38" s="201">
        <v>15</v>
      </c>
      <c r="C38" s="202" t="str">
        <f t="shared" si="0"/>
        <v>1111</v>
      </c>
      <c r="D38" s="202" t="str">
        <f t="shared" si="1"/>
        <v>0F</v>
      </c>
      <c r="E38" s="206">
        <v>5.7770399999999942</v>
      </c>
      <c r="F38" s="204">
        <v>4.1770300000000056</v>
      </c>
      <c r="G38" s="204">
        <v>4.2688900000000061</v>
      </c>
    </row>
  </sheetData>
  <mergeCells count="15">
    <mergeCell ref="H4:H5"/>
    <mergeCell ref="I4:I5"/>
    <mergeCell ref="H6:H7"/>
    <mergeCell ref="B10:I10"/>
    <mergeCell ref="B11:B14"/>
    <mergeCell ref="C11:I11"/>
    <mergeCell ref="C12:I12"/>
    <mergeCell ref="C13:I13"/>
    <mergeCell ref="C14:I14"/>
    <mergeCell ref="B4:B5"/>
    <mergeCell ref="C4:C5"/>
    <mergeCell ref="D4:D5"/>
    <mergeCell ref="E4:E5"/>
    <mergeCell ref="F4:F5"/>
    <mergeCell ref="G4:G5"/>
  </mergeCells>
  <phoneticPr fontId="5"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4">
    <tabColor theme="3" tint="0.79998168889431442"/>
  </sheetPr>
  <dimension ref="A2:I38"/>
  <sheetViews>
    <sheetView zoomScale="85" zoomScaleNormal="85" workbookViewId="0"/>
  </sheetViews>
  <sheetFormatPr defaultRowHeight="16.5"/>
  <cols>
    <col min="2" max="2" width="17.375" customWidth="1"/>
    <col min="3" max="3" width="18.125" customWidth="1"/>
    <col min="4" max="4" width="23" customWidth="1"/>
    <col min="5" max="5" width="12.75" bestFit="1" customWidth="1"/>
    <col min="6" max="6" width="7.5" bestFit="1" customWidth="1"/>
    <col min="7" max="7" width="30.75" bestFit="1" customWidth="1"/>
    <col min="8" max="8" width="7.875" bestFit="1" customWidth="1"/>
    <col min="9" max="9" width="3.25" bestFit="1" customWidth="1"/>
    <col min="14" max="16" width="16.75" customWidth="1"/>
    <col min="17" max="17" width="15.875" bestFit="1" customWidth="1"/>
    <col min="19" max="19" width="10.625" bestFit="1" customWidth="1"/>
  </cols>
  <sheetData>
    <row r="2" spans="1:9">
      <c r="A2" s="14"/>
    </row>
    <row r="4" spans="1:9" ht="16.5" customHeight="1">
      <c r="B4" s="321" t="s">
        <v>0</v>
      </c>
      <c r="C4" s="321" t="s">
        <v>1</v>
      </c>
      <c r="D4" s="321" t="s">
        <v>2</v>
      </c>
      <c r="E4" s="326" t="s">
        <v>53</v>
      </c>
      <c r="F4" s="317" t="s">
        <v>4</v>
      </c>
      <c r="G4" s="317" t="s">
        <v>5</v>
      </c>
      <c r="H4" s="321" t="s">
        <v>6</v>
      </c>
      <c r="I4" s="317"/>
    </row>
    <row r="5" spans="1:9">
      <c r="B5" s="321"/>
      <c r="C5" s="321"/>
      <c r="D5" s="321"/>
      <c r="E5" s="327"/>
      <c r="F5" s="317"/>
      <c r="G5" s="317"/>
      <c r="H5" s="321"/>
      <c r="I5" s="321"/>
    </row>
    <row r="6" spans="1:9">
      <c r="B6" s="18">
        <v>1</v>
      </c>
      <c r="C6" s="19" t="s">
        <v>86</v>
      </c>
      <c r="D6" s="15" t="s">
        <v>85</v>
      </c>
      <c r="E6" s="69" t="s">
        <v>219</v>
      </c>
      <c r="F6" s="18" t="s">
        <v>25</v>
      </c>
      <c r="G6" s="99" t="s">
        <v>898</v>
      </c>
      <c r="H6" s="325"/>
      <c r="I6" s="18">
        <v>16</v>
      </c>
    </row>
    <row r="7" spans="1:9">
      <c r="B7" s="18">
        <v>2</v>
      </c>
      <c r="C7" s="19" t="s">
        <v>86</v>
      </c>
      <c r="D7" s="15" t="s">
        <v>85</v>
      </c>
      <c r="E7" s="69" t="s">
        <v>219</v>
      </c>
      <c r="F7" s="18" t="s">
        <v>25</v>
      </c>
      <c r="G7" s="103" t="s">
        <v>899</v>
      </c>
      <c r="H7" s="325"/>
      <c r="I7" s="18">
        <v>16</v>
      </c>
    </row>
    <row r="8" spans="1:9">
      <c r="B8" s="17"/>
      <c r="C8" s="37"/>
      <c r="D8" s="38"/>
      <c r="E8" s="17"/>
      <c r="F8" s="17"/>
      <c r="G8" s="39"/>
      <c r="H8" s="17"/>
      <c r="I8" s="17">
        <f>SUM(I6:I7)</f>
        <v>32</v>
      </c>
    </row>
    <row r="10" spans="1:9" ht="33" customHeight="1">
      <c r="B10" s="322" t="s">
        <v>12</v>
      </c>
      <c r="C10" s="322"/>
      <c r="D10" s="322"/>
      <c r="E10" s="322"/>
      <c r="F10" s="322"/>
      <c r="G10" s="322"/>
      <c r="H10" s="322"/>
      <c r="I10" s="322"/>
    </row>
    <row r="11" spans="1:9">
      <c r="B11" s="323" t="s">
        <v>13</v>
      </c>
      <c r="C11" s="324" t="s">
        <v>900</v>
      </c>
      <c r="D11" s="324"/>
      <c r="E11" s="324"/>
      <c r="F11" s="324"/>
      <c r="G11" s="324"/>
      <c r="H11" s="324"/>
      <c r="I11" s="324"/>
    </row>
    <row r="12" spans="1:9">
      <c r="B12" s="323"/>
      <c r="C12" s="318" t="s">
        <v>901</v>
      </c>
      <c r="D12" s="319"/>
      <c r="E12" s="319"/>
      <c r="F12" s="319"/>
      <c r="G12" s="319"/>
      <c r="H12" s="319"/>
      <c r="I12" s="320"/>
    </row>
    <row r="13" spans="1:9">
      <c r="B13" s="323"/>
      <c r="C13" s="324" t="s">
        <v>902</v>
      </c>
      <c r="D13" s="324"/>
      <c r="E13" s="324"/>
      <c r="F13" s="324"/>
      <c r="G13" s="324"/>
      <c r="H13" s="324"/>
      <c r="I13" s="324"/>
    </row>
    <row r="14" spans="1:9">
      <c r="B14" s="323"/>
      <c r="C14" s="324" t="s">
        <v>903</v>
      </c>
      <c r="D14" s="324"/>
      <c r="E14" s="324"/>
      <c r="F14" s="324"/>
      <c r="G14" s="324"/>
      <c r="H14" s="324"/>
      <c r="I14" s="324"/>
    </row>
    <row r="15" spans="1:9">
      <c r="B15" s="2"/>
      <c r="C15" s="3"/>
      <c r="D15" s="3"/>
      <c r="E15" s="3"/>
      <c r="F15" s="3"/>
      <c r="G15" s="3"/>
      <c r="H15" s="3"/>
      <c r="I15" s="3"/>
    </row>
    <row r="16" spans="1:9">
      <c r="B16" s="16"/>
      <c r="C16" s="16"/>
      <c r="D16" s="16"/>
    </row>
    <row r="17" spans="2:7">
      <c r="B17" s="188" t="s">
        <v>904</v>
      </c>
      <c r="C17" s="189"/>
      <c r="D17" s="189"/>
      <c r="E17" s="189"/>
      <c r="F17" s="189"/>
      <c r="G17" s="189"/>
    </row>
    <row r="18" spans="2:7">
      <c r="B18" s="190" t="s">
        <v>905</v>
      </c>
      <c r="C18" s="191" t="s">
        <v>861</v>
      </c>
      <c r="D18" s="192" t="s">
        <v>862</v>
      </c>
      <c r="E18" s="192" t="s">
        <v>863</v>
      </c>
      <c r="F18" s="193"/>
      <c r="G18" s="193"/>
    </row>
    <row r="19" spans="2:7">
      <c r="B19" s="60"/>
      <c r="C19" s="194" t="s">
        <v>911</v>
      </c>
      <c r="D19" s="194" t="s">
        <v>906</v>
      </c>
      <c r="E19" s="194">
        <v>39</v>
      </c>
      <c r="F19" s="1"/>
      <c r="G19" s="1"/>
    </row>
    <row r="20" spans="2:7">
      <c r="B20" s="195"/>
      <c r="C20" s="195"/>
      <c r="D20" s="195"/>
      <c r="E20" s="195"/>
      <c r="F20" s="195"/>
      <c r="G20" s="195"/>
    </row>
    <row r="21" spans="2:7">
      <c r="B21" s="195"/>
      <c r="C21" s="195"/>
      <c r="D21" s="195"/>
      <c r="E21" s="196"/>
      <c r="F21" s="197" t="s">
        <v>865</v>
      </c>
      <c r="G21" s="197" t="s">
        <v>866</v>
      </c>
    </row>
    <row r="22" spans="2:7">
      <c r="B22" s="207" t="s">
        <v>907</v>
      </c>
      <c r="C22" s="208" t="s">
        <v>908</v>
      </c>
      <c r="D22" s="208" t="s">
        <v>909</v>
      </c>
      <c r="E22" s="209" t="s">
        <v>910</v>
      </c>
      <c r="F22" s="200">
        <v>1.5</v>
      </c>
      <c r="G22" s="198"/>
    </row>
    <row r="23" spans="2:7">
      <c r="B23" s="201">
        <v>0</v>
      </c>
      <c r="C23" s="202" t="str">
        <f t="shared" ref="C23:C38" si="0">DEC2BIN(B23,4)</f>
        <v>0000</v>
      </c>
      <c r="D23" s="202" t="str">
        <f t="shared" ref="D23:D38" si="1">DEC2HEX(B23,2)</f>
        <v>00</v>
      </c>
      <c r="E23" s="210">
        <v>1.5509999999999995</v>
      </c>
      <c r="F23" s="204">
        <v>1.4295000000000004</v>
      </c>
      <c r="G23" s="204">
        <v>1.4685000000000006</v>
      </c>
    </row>
    <row r="24" spans="2:7">
      <c r="B24" s="201">
        <v>1</v>
      </c>
      <c r="C24" s="202" t="str">
        <f t="shared" si="0"/>
        <v>0001</v>
      </c>
      <c r="D24" s="202" t="str">
        <f t="shared" si="1"/>
        <v>01</v>
      </c>
      <c r="E24" s="210">
        <v>1.278</v>
      </c>
      <c r="F24" s="204">
        <v>1.7024999999999999</v>
      </c>
      <c r="G24" s="204">
        <v>1.7415</v>
      </c>
    </row>
    <row r="25" spans="2:7">
      <c r="B25" s="201">
        <v>2</v>
      </c>
      <c r="C25" s="202" t="str">
        <f t="shared" si="0"/>
        <v>0010</v>
      </c>
      <c r="D25" s="202" t="str">
        <f t="shared" si="1"/>
        <v>02</v>
      </c>
      <c r="E25" s="210">
        <v>1.3169999999999999</v>
      </c>
      <c r="F25" s="204">
        <v>1.6635</v>
      </c>
      <c r="G25" s="204">
        <v>1.7025000000000001</v>
      </c>
    </row>
    <row r="26" spans="2:7">
      <c r="B26" s="201">
        <v>3</v>
      </c>
      <c r="C26" s="202" t="str">
        <f t="shared" si="0"/>
        <v>0011</v>
      </c>
      <c r="D26" s="202" t="str">
        <f t="shared" si="1"/>
        <v>03</v>
      </c>
      <c r="E26" s="210">
        <v>1.3559999999999999</v>
      </c>
      <c r="F26" s="204">
        <v>1.6245000000000001</v>
      </c>
      <c r="G26" s="204">
        <v>1.6635000000000002</v>
      </c>
    </row>
    <row r="27" spans="2:7">
      <c r="B27" s="201">
        <v>4</v>
      </c>
      <c r="C27" s="202" t="str">
        <f t="shared" si="0"/>
        <v>0100</v>
      </c>
      <c r="D27" s="202" t="str">
        <f t="shared" si="1"/>
        <v>04</v>
      </c>
      <c r="E27" s="210">
        <v>1.3949999999999998</v>
      </c>
      <c r="F27" s="204">
        <v>1.5855000000000001</v>
      </c>
      <c r="G27" s="204">
        <v>1.6245000000000003</v>
      </c>
    </row>
    <row r="28" spans="2:7">
      <c r="B28" s="201">
        <v>5</v>
      </c>
      <c r="C28" s="202" t="str">
        <f t="shared" si="0"/>
        <v>0101</v>
      </c>
      <c r="D28" s="202" t="str">
        <f t="shared" si="1"/>
        <v>05</v>
      </c>
      <c r="E28" s="210">
        <v>1.4339999999999997</v>
      </c>
      <c r="F28" s="204">
        <v>1.5465000000000002</v>
      </c>
      <c r="G28" s="204">
        <v>1.5855000000000004</v>
      </c>
    </row>
    <row r="29" spans="2:7">
      <c r="B29" s="201">
        <v>6</v>
      </c>
      <c r="C29" s="202" t="str">
        <f t="shared" si="0"/>
        <v>0110</v>
      </c>
      <c r="D29" s="202" t="str">
        <f t="shared" si="1"/>
        <v>06</v>
      </c>
      <c r="E29" s="210">
        <v>1.4729999999999996</v>
      </c>
      <c r="F29" s="204">
        <v>1.5075000000000003</v>
      </c>
      <c r="G29" s="204">
        <v>1.5465000000000004</v>
      </c>
    </row>
    <row r="30" spans="2:7">
      <c r="B30" s="201">
        <v>7</v>
      </c>
      <c r="C30" s="202" t="str">
        <f t="shared" si="0"/>
        <v>0111</v>
      </c>
      <c r="D30" s="202" t="str">
        <f t="shared" si="1"/>
        <v>07</v>
      </c>
      <c r="E30" s="210">
        <v>1.5119999999999996</v>
      </c>
      <c r="F30" s="204">
        <v>1.4685000000000004</v>
      </c>
      <c r="G30" s="204">
        <v>1.5075000000000005</v>
      </c>
    </row>
    <row r="31" spans="2:7">
      <c r="B31" s="201">
        <v>8</v>
      </c>
      <c r="C31" s="202" t="str">
        <f t="shared" si="0"/>
        <v>1000</v>
      </c>
      <c r="D31" s="202" t="str">
        <f t="shared" si="1"/>
        <v>08</v>
      </c>
      <c r="E31" s="210">
        <v>1.5509999999999995</v>
      </c>
      <c r="F31" s="204">
        <v>1.4295000000000004</v>
      </c>
      <c r="G31" s="204">
        <v>1.4685000000000006</v>
      </c>
    </row>
    <row r="32" spans="2:7">
      <c r="B32" s="201">
        <v>9</v>
      </c>
      <c r="C32" s="202" t="str">
        <f t="shared" si="0"/>
        <v>1001</v>
      </c>
      <c r="D32" s="202" t="str">
        <f t="shared" si="1"/>
        <v>09</v>
      </c>
      <c r="E32" s="210">
        <v>1.5899999999999994</v>
      </c>
      <c r="F32" s="204">
        <v>1.3905000000000005</v>
      </c>
      <c r="G32" s="204">
        <v>1.4295000000000007</v>
      </c>
    </row>
    <row r="33" spans="2:7">
      <c r="B33" s="201">
        <v>10</v>
      </c>
      <c r="C33" s="202" t="str">
        <f t="shared" si="0"/>
        <v>1010</v>
      </c>
      <c r="D33" s="202" t="str">
        <f t="shared" si="1"/>
        <v>0A</v>
      </c>
      <c r="E33" s="210">
        <v>1.6289999999999993</v>
      </c>
      <c r="F33" s="204">
        <v>1.3515000000000006</v>
      </c>
      <c r="G33" s="204">
        <v>1.3905000000000007</v>
      </c>
    </row>
    <row r="34" spans="2:7">
      <c r="B34" s="201">
        <v>11</v>
      </c>
      <c r="C34" s="202" t="str">
        <f t="shared" si="0"/>
        <v>1011</v>
      </c>
      <c r="D34" s="202" t="str">
        <f t="shared" si="1"/>
        <v>0B</v>
      </c>
      <c r="E34" s="210">
        <v>1.6679999999999993</v>
      </c>
      <c r="F34" s="204">
        <v>1.3125000000000007</v>
      </c>
      <c r="G34" s="204">
        <v>1.3515000000000008</v>
      </c>
    </row>
    <row r="35" spans="2:7">
      <c r="B35" s="201">
        <v>12</v>
      </c>
      <c r="C35" s="202" t="str">
        <f t="shared" si="0"/>
        <v>1100</v>
      </c>
      <c r="D35" s="202" t="str">
        <f t="shared" si="1"/>
        <v>0C</v>
      </c>
      <c r="E35" s="210">
        <v>1.7069999999999992</v>
      </c>
      <c r="F35" s="204">
        <v>1.2735000000000007</v>
      </c>
      <c r="G35" s="204">
        <v>1.3125000000000009</v>
      </c>
    </row>
    <row r="36" spans="2:7">
      <c r="B36" s="201">
        <v>13</v>
      </c>
      <c r="C36" s="202" t="str">
        <f t="shared" si="0"/>
        <v>1101</v>
      </c>
      <c r="D36" s="202" t="str">
        <f t="shared" si="1"/>
        <v>0D</v>
      </c>
      <c r="E36" s="210">
        <v>1.7459999999999991</v>
      </c>
      <c r="F36" s="204">
        <v>1.2345000000000008</v>
      </c>
      <c r="G36" s="204">
        <v>1.273500000000001</v>
      </c>
    </row>
    <row r="37" spans="2:7">
      <c r="B37" s="201">
        <v>14</v>
      </c>
      <c r="C37" s="202" t="str">
        <f t="shared" si="0"/>
        <v>1110</v>
      </c>
      <c r="D37" s="202" t="str">
        <f t="shared" si="1"/>
        <v>0E</v>
      </c>
      <c r="E37" s="210">
        <v>1.784999999999999</v>
      </c>
      <c r="F37" s="204">
        <v>1.1955000000000009</v>
      </c>
      <c r="G37" s="204">
        <v>1.234500000000001</v>
      </c>
    </row>
    <row r="38" spans="2:7">
      <c r="B38" s="201">
        <v>15</v>
      </c>
      <c r="C38" s="202" t="str">
        <f t="shared" si="0"/>
        <v>1111</v>
      </c>
      <c r="D38" s="202" t="str">
        <f t="shared" si="1"/>
        <v>0F</v>
      </c>
      <c r="E38" s="210">
        <v>1.823999999999999</v>
      </c>
      <c r="F38" s="204">
        <v>1.156500000000001</v>
      </c>
      <c r="G38" s="204">
        <v>1.1955000000000011</v>
      </c>
    </row>
  </sheetData>
  <mergeCells count="15">
    <mergeCell ref="B11:B14"/>
    <mergeCell ref="C11:I11"/>
    <mergeCell ref="C13:I13"/>
    <mergeCell ref="C14:I14"/>
    <mergeCell ref="F4:F5"/>
    <mergeCell ref="G4:G5"/>
    <mergeCell ref="H4:H5"/>
    <mergeCell ref="I4:I5"/>
    <mergeCell ref="H6:H7"/>
    <mergeCell ref="B4:B5"/>
    <mergeCell ref="C4:C5"/>
    <mergeCell ref="D4:D5"/>
    <mergeCell ref="E4:E5"/>
    <mergeCell ref="B10:I10"/>
    <mergeCell ref="C12:I12"/>
  </mergeCells>
  <phoneticPr fontId="5"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dimension ref="A2:O12"/>
  <sheetViews>
    <sheetView topLeftCell="E1" zoomScale="85" zoomScaleNormal="85" workbookViewId="0">
      <selection activeCell="N32" sqref="N32"/>
    </sheetView>
  </sheetViews>
  <sheetFormatPr defaultRowHeight="16.5"/>
  <cols>
    <col min="6" max="6" width="20.375" style="8" bestFit="1" customWidth="1"/>
    <col min="13" max="13" width="28.75" customWidth="1"/>
    <col min="14" max="14" width="122.5" bestFit="1" customWidth="1"/>
  </cols>
  <sheetData>
    <row r="2" spans="1:15">
      <c r="A2" s="14" t="s">
        <v>54</v>
      </c>
    </row>
    <row r="8" spans="1:15" ht="16.5" customHeight="1">
      <c r="D8" s="325" t="s">
        <v>0</v>
      </c>
      <c r="E8" s="325" t="s">
        <v>1</v>
      </c>
      <c r="F8" s="325" t="s">
        <v>2</v>
      </c>
      <c r="G8" s="325" t="s">
        <v>3</v>
      </c>
      <c r="H8" s="325"/>
      <c r="I8" s="328" t="s">
        <v>53</v>
      </c>
      <c r="J8" s="328" t="s">
        <v>21</v>
      </c>
      <c r="K8" s="328" t="s">
        <v>4</v>
      </c>
      <c r="L8" s="328" t="s">
        <v>22</v>
      </c>
      <c r="M8" s="329" t="s">
        <v>26</v>
      </c>
      <c r="N8" s="325" t="s">
        <v>6</v>
      </c>
      <c r="O8" s="328" t="s">
        <v>7</v>
      </c>
    </row>
    <row r="9" spans="1:15">
      <c r="D9" s="325"/>
      <c r="E9" s="325"/>
      <c r="F9" s="325"/>
      <c r="G9" s="42" t="s">
        <v>8</v>
      </c>
      <c r="H9" s="42" t="s">
        <v>9</v>
      </c>
      <c r="I9" s="325"/>
      <c r="J9" s="325"/>
      <c r="K9" s="328"/>
      <c r="L9" s="325"/>
      <c r="M9" s="330"/>
      <c r="N9" s="325"/>
      <c r="O9" s="325"/>
    </row>
    <row r="10" spans="1:15">
      <c r="D10" s="42">
        <v>1</v>
      </c>
      <c r="E10" s="328" t="s">
        <v>90</v>
      </c>
      <c r="F10" s="7" t="s">
        <v>91</v>
      </c>
      <c r="G10" s="42" t="s">
        <v>10</v>
      </c>
      <c r="H10" s="42" t="s">
        <v>10</v>
      </c>
      <c r="I10" s="43" t="s">
        <v>63</v>
      </c>
      <c r="J10" s="42" t="s">
        <v>87</v>
      </c>
      <c r="K10" s="42" t="s">
        <v>25</v>
      </c>
      <c r="L10" s="9" t="s">
        <v>24</v>
      </c>
      <c r="M10" s="44" t="s">
        <v>88</v>
      </c>
      <c r="N10" s="42" t="s">
        <v>92</v>
      </c>
      <c r="O10" s="42"/>
    </row>
    <row r="11" spans="1:15">
      <c r="D11" s="42">
        <v>2</v>
      </c>
      <c r="E11" s="328"/>
      <c r="F11" s="7" t="s">
        <v>89</v>
      </c>
      <c r="G11" s="42" t="s">
        <v>10</v>
      </c>
      <c r="H11" s="42" t="s">
        <v>10</v>
      </c>
      <c r="I11" s="43" t="s">
        <v>63</v>
      </c>
      <c r="J11" s="42" t="s">
        <v>87</v>
      </c>
      <c r="K11" s="42" t="s">
        <v>25</v>
      </c>
      <c r="L11" s="42" t="s">
        <v>23</v>
      </c>
      <c r="M11" s="44" t="s">
        <v>89</v>
      </c>
      <c r="N11" s="42" t="s">
        <v>93</v>
      </c>
      <c r="O11" s="42"/>
    </row>
    <row r="12" spans="1:15">
      <c r="D12" s="42">
        <v>3</v>
      </c>
      <c r="E12" s="328"/>
      <c r="F12" s="7"/>
      <c r="G12" s="42" t="s">
        <v>10</v>
      </c>
      <c r="H12" s="42" t="s">
        <v>10</v>
      </c>
      <c r="I12" s="43"/>
      <c r="J12" s="42"/>
      <c r="K12" s="42"/>
      <c r="L12" s="9"/>
      <c r="M12" s="6"/>
      <c r="N12" s="42"/>
      <c r="O12" s="42"/>
    </row>
  </sheetData>
  <mergeCells count="12">
    <mergeCell ref="K8:K9"/>
    <mergeCell ref="L8:L9"/>
    <mergeCell ref="M8:M9"/>
    <mergeCell ref="N8:N9"/>
    <mergeCell ref="O8:O9"/>
    <mergeCell ref="I8:I9"/>
    <mergeCell ref="J8:J9"/>
    <mergeCell ref="E10:E12"/>
    <mergeCell ref="D8:D9"/>
    <mergeCell ref="E8:E9"/>
    <mergeCell ref="F8:F9"/>
    <mergeCell ref="G8:H8"/>
  </mergeCells>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3" tint="0.79998168889431442"/>
  </sheetPr>
  <dimension ref="A1:L32"/>
  <sheetViews>
    <sheetView zoomScale="55" zoomScaleNormal="55" workbookViewId="0">
      <selection activeCell="K9" sqref="K9"/>
    </sheetView>
  </sheetViews>
  <sheetFormatPr defaultRowHeight="16.5"/>
  <cols>
    <col min="2" max="2" width="7.25" bestFit="1" customWidth="1"/>
    <col min="3" max="3" width="27" customWidth="1"/>
    <col min="4" max="4" width="15.25" customWidth="1"/>
    <col min="5" max="5" width="53.375" bestFit="1" customWidth="1"/>
    <col min="6" max="6" width="76.25" bestFit="1" customWidth="1"/>
    <col min="8" max="8" width="10.625" bestFit="1" customWidth="1"/>
    <col min="9" max="9" width="23.625" customWidth="1"/>
    <col min="10" max="10" width="12.125" bestFit="1" customWidth="1"/>
    <col min="11" max="11" width="51.375" customWidth="1"/>
    <col min="12" max="12" width="63.75" customWidth="1"/>
  </cols>
  <sheetData>
    <row r="1" spans="1:11" ht="17.25" thickBot="1"/>
    <row r="2" spans="1:11">
      <c r="A2" s="14"/>
      <c r="B2" s="230" t="s">
        <v>155</v>
      </c>
      <c r="C2" s="232" t="s">
        <v>156</v>
      </c>
      <c r="D2" s="234" t="s">
        <v>170</v>
      </c>
      <c r="E2" s="234" t="s">
        <v>157</v>
      </c>
      <c r="F2" s="234" t="s">
        <v>158</v>
      </c>
      <c r="G2" s="226" t="s">
        <v>159</v>
      </c>
      <c r="H2" s="226" t="s">
        <v>160</v>
      </c>
      <c r="I2" s="226" t="s">
        <v>161</v>
      </c>
      <c r="J2" s="228" t="s">
        <v>162</v>
      </c>
    </row>
    <row r="3" spans="1:11">
      <c r="A3" s="14"/>
      <c r="B3" s="231"/>
      <c r="C3" s="233"/>
      <c r="D3" s="227"/>
      <c r="E3" s="227"/>
      <c r="F3" s="227"/>
      <c r="G3" s="227"/>
      <c r="H3" s="227"/>
      <c r="I3" s="227"/>
      <c r="J3" s="229"/>
    </row>
    <row r="4" spans="1:11">
      <c r="A4" s="14"/>
      <c r="B4" s="90">
        <v>79</v>
      </c>
      <c r="C4" s="88" t="s">
        <v>163</v>
      </c>
      <c r="D4" s="88" t="s">
        <v>208</v>
      </c>
      <c r="E4" s="88" t="s">
        <v>164</v>
      </c>
      <c r="F4" s="88" t="s">
        <v>165</v>
      </c>
      <c r="G4" s="88" t="s">
        <v>166</v>
      </c>
      <c r="H4" s="88">
        <v>1940</v>
      </c>
      <c r="I4" s="88">
        <v>2775</v>
      </c>
      <c r="J4" s="91" t="s">
        <v>167</v>
      </c>
    </row>
    <row r="5" spans="1:11" ht="16.5" customHeight="1">
      <c r="A5" s="14"/>
      <c r="B5" s="90">
        <f t="shared" ref="B5:B15" si="0">B4+1</f>
        <v>80</v>
      </c>
      <c r="C5" s="88" t="s">
        <v>168</v>
      </c>
      <c r="D5" s="88" t="s">
        <v>170</v>
      </c>
      <c r="E5" s="88" t="s">
        <v>169</v>
      </c>
      <c r="F5" s="88" t="s">
        <v>207</v>
      </c>
      <c r="G5" s="88" t="s">
        <v>166</v>
      </c>
      <c r="H5" s="88">
        <v>1620</v>
      </c>
      <c r="I5" s="88">
        <v>2775</v>
      </c>
      <c r="J5" s="91" t="s">
        <v>167</v>
      </c>
      <c r="K5" s="332" t="s">
        <v>963</v>
      </c>
    </row>
    <row r="6" spans="1:11">
      <c r="A6" s="14"/>
      <c r="B6" s="90">
        <f t="shared" si="0"/>
        <v>81</v>
      </c>
      <c r="C6" s="88" t="s">
        <v>171</v>
      </c>
      <c r="D6" s="88" t="s">
        <v>170</v>
      </c>
      <c r="E6" s="88" t="s">
        <v>169</v>
      </c>
      <c r="F6" s="88" t="s">
        <v>207</v>
      </c>
      <c r="G6" s="88" t="s">
        <v>166</v>
      </c>
      <c r="H6" s="88">
        <v>1305</v>
      </c>
      <c r="I6" s="88">
        <v>2775</v>
      </c>
      <c r="J6" s="91" t="s">
        <v>167</v>
      </c>
      <c r="K6" s="332" t="s">
        <v>963</v>
      </c>
    </row>
    <row r="7" spans="1:11">
      <c r="A7" s="14"/>
      <c r="B7" s="90">
        <f t="shared" si="0"/>
        <v>82</v>
      </c>
      <c r="C7" s="88" t="s">
        <v>172</v>
      </c>
      <c r="D7" s="88" t="s">
        <v>170</v>
      </c>
      <c r="E7" s="88" t="s">
        <v>169</v>
      </c>
      <c r="F7" s="88" t="s">
        <v>197</v>
      </c>
      <c r="G7" s="88" t="s">
        <v>166</v>
      </c>
      <c r="H7" s="88">
        <v>1220</v>
      </c>
      <c r="I7" s="88">
        <v>2775</v>
      </c>
      <c r="J7" s="91" t="s">
        <v>167</v>
      </c>
      <c r="K7" s="332" t="s">
        <v>963</v>
      </c>
    </row>
    <row r="8" spans="1:11">
      <c r="A8" s="14"/>
      <c r="B8" s="90">
        <f t="shared" si="0"/>
        <v>83</v>
      </c>
      <c r="C8" s="88" t="s">
        <v>173</v>
      </c>
      <c r="D8" s="88" t="s">
        <v>209</v>
      </c>
      <c r="E8" s="88" t="s">
        <v>174</v>
      </c>
      <c r="F8" s="88" t="s">
        <v>189</v>
      </c>
      <c r="G8" s="88" t="s">
        <v>166</v>
      </c>
      <c r="H8" s="88">
        <v>1135</v>
      </c>
      <c r="I8" s="88">
        <v>2775</v>
      </c>
      <c r="J8" s="91" t="s">
        <v>167</v>
      </c>
    </row>
    <row r="9" spans="1:11">
      <c r="A9" s="14"/>
      <c r="B9" s="90">
        <f t="shared" si="0"/>
        <v>84</v>
      </c>
      <c r="C9" s="88" t="s">
        <v>175</v>
      </c>
      <c r="D9" s="88" t="s">
        <v>170</v>
      </c>
      <c r="E9" s="88" t="s">
        <v>176</v>
      </c>
      <c r="F9" s="88" t="s">
        <v>205</v>
      </c>
      <c r="G9" s="88" t="s">
        <v>166</v>
      </c>
      <c r="H9" s="88">
        <v>905</v>
      </c>
      <c r="I9" s="88">
        <v>2775</v>
      </c>
      <c r="J9" s="91" t="s">
        <v>167</v>
      </c>
      <c r="K9" s="332" t="s">
        <v>963</v>
      </c>
    </row>
    <row r="10" spans="1:11">
      <c r="A10" s="14"/>
      <c r="B10" s="90">
        <f t="shared" si="0"/>
        <v>85</v>
      </c>
      <c r="C10" s="88" t="s">
        <v>177</v>
      </c>
      <c r="D10" s="88" t="s">
        <v>209</v>
      </c>
      <c r="E10" s="88" t="s">
        <v>169</v>
      </c>
      <c r="F10" s="88" t="s">
        <v>193</v>
      </c>
      <c r="G10" s="88" t="s">
        <v>166</v>
      </c>
      <c r="H10" s="88">
        <v>820</v>
      </c>
      <c r="I10" s="88">
        <v>2775</v>
      </c>
      <c r="J10" s="91" t="s">
        <v>167</v>
      </c>
    </row>
    <row r="11" spans="1:11">
      <c r="A11" s="14"/>
      <c r="B11" s="90">
        <f t="shared" si="0"/>
        <v>86</v>
      </c>
      <c r="C11" s="88" t="s">
        <v>178</v>
      </c>
      <c r="D11" s="88" t="s">
        <v>179</v>
      </c>
      <c r="E11" s="87">
        <v>0</v>
      </c>
      <c r="F11" s="88" t="s">
        <v>203</v>
      </c>
      <c r="G11" s="88" t="s">
        <v>166</v>
      </c>
      <c r="H11" s="88">
        <v>735</v>
      </c>
      <c r="I11" s="88">
        <v>2775</v>
      </c>
      <c r="J11" s="91" t="s">
        <v>167</v>
      </c>
    </row>
    <row r="12" spans="1:11">
      <c r="A12" s="14"/>
      <c r="B12" s="90">
        <f t="shared" si="0"/>
        <v>87</v>
      </c>
      <c r="C12" s="88" t="s">
        <v>180</v>
      </c>
      <c r="D12" s="88" t="s">
        <v>209</v>
      </c>
      <c r="E12" s="88" t="s">
        <v>169</v>
      </c>
      <c r="F12" s="88" t="s">
        <v>195</v>
      </c>
      <c r="G12" s="88" t="s">
        <v>166</v>
      </c>
      <c r="H12" s="88">
        <v>505</v>
      </c>
      <c r="I12" s="88">
        <v>2775</v>
      </c>
      <c r="J12" s="91" t="s">
        <v>167</v>
      </c>
    </row>
    <row r="13" spans="1:11" ht="33">
      <c r="A13" s="14"/>
      <c r="B13" s="90">
        <f t="shared" si="0"/>
        <v>88</v>
      </c>
      <c r="C13" s="88" t="s">
        <v>181</v>
      </c>
      <c r="D13" s="88" t="s">
        <v>210</v>
      </c>
      <c r="E13" s="88" t="s">
        <v>212</v>
      </c>
      <c r="F13" s="88" t="s">
        <v>191</v>
      </c>
      <c r="G13" s="88" t="s">
        <v>182</v>
      </c>
      <c r="H13" s="88">
        <v>420</v>
      </c>
      <c r="I13" s="88">
        <v>2775</v>
      </c>
      <c r="J13" s="91" t="s">
        <v>167</v>
      </c>
    </row>
    <row r="14" spans="1:11" ht="33">
      <c r="A14" s="14"/>
      <c r="B14" s="90">
        <f t="shared" si="0"/>
        <v>89</v>
      </c>
      <c r="C14" s="88" t="s">
        <v>183</v>
      </c>
      <c r="D14" s="88" t="s">
        <v>210</v>
      </c>
      <c r="E14" s="88" t="s">
        <v>184</v>
      </c>
      <c r="F14" s="88" t="s">
        <v>199</v>
      </c>
      <c r="G14" s="88" t="s">
        <v>185</v>
      </c>
      <c r="H14" s="88">
        <v>335</v>
      </c>
      <c r="I14" s="88">
        <v>2775</v>
      </c>
      <c r="J14" s="91" t="s">
        <v>167</v>
      </c>
    </row>
    <row r="15" spans="1:11" ht="29.25" customHeight="1" thickBot="1">
      <c r="A15" s="14"/>
      <c r="B15" s="92">
        <f t="shared" si="0"/>
        <v>90</v>
      </c>
      <c r="C15" s="93" t="s">
        <v>186</v>
      </c>
      <c r="D15" s="93" t="s">
        <v>210</v>
      </c>
      <c r="E15" s="93" t="s">
        <v>187</v>
      </c>
      <c r="F15" s="93" t="s">
        <v>201</v>
      </c>
      <c r="G15" s="93" t="s">
        <v>166</v>
      </c>
      <c r="H15" s="93">
        <v>70</v>
      </c>
      <c r="I15" s="93">
        <v>2775</v>
      </c>
      <c r="J15" s="94" t="s">
        <v>167</v>
      </c>
    </row>
    <row r="16" spans="1:11" ht="17.25" thickBot="1">
      <c r="F16" s="89"/>
    </row>
    <row r="17" spans="2:12" ht="17.25" thickBot="1">
      <c r="B17" s="239" t="s">
        <v>62</v>
      </c>
      <c r="C17" s="240"/>
      <c r="D17" s="240"/>
      <c r="E17" s="241"/>
      <c r="F17" s="58"/>
    </row>
    <row r="18" spans="2:12">
      <c r="B18" s="242" t="s">
        <v>211</v>
      </c>
      <c r="C18" s="243"/>
      <c r="D18" s="243"/>
      <c r="E18" s="244"/>
      <c r="F18" s="58"/>
    </row>
    <row r="19" spans="2:12" ht="17.25" thickBot="1">
      <c r="B19" s="245"/>
      <c r="C19" s="246"/>
      <c r="D19" s="246"/>
      <c r="E19" s="247"/>
      <c r="F19" s="58"/>
    </row>
    <row r="20" spans="2:12" ht="17.25" thickBot="1"/>
    <row r="21" spans="2:12" ht="17.25" thickBot="1">
      <c r="B21" s="248" t="s">
        <v>64</v>
      </c>
      <c r="C21" s="249"/>
      <c r="D21" s="249"/>
      <c r="E21" s="250"/>
    </row>
    <row r="22" spans="2:12" ht="17.25" thickBot="1">
      <c r="B22" s="251" t="s">
        <v>65</v>
      </c>
      <c r="C22" s="252"/>
      <c r="D22" s="237" t="s">
        <v>152</v>
      </c>
      <c r="E22" s="238"/>
    </row>
    <row r="23" spans="2:12" ht="17.25" thickBot="1">
      <c r="B23" s="235" t="s">
        <v>66</v>
      </c>
      <c r="C23" s="236"/>
      <c r="D23" s="237" t="s">
        <v>152</v>
      </c>
      <c r="E23" s="238"/>
    </row>
    <row r="25" spans="2:12" ht="40.5">
      <c r="B25" s="82" t="s">
        <v>213</v>
      </c>
      <c r="C25" s="82" t="s">
        <v>214</v>
      </c>
      <c r="D25" s="82" t="s">
        <v>16</v>
      </c>
      <c r="E25" s="82" t="s">
        <v>17</v>
      </c>
      <c r="F25" s="82" t="s">
        <v>153</v>
      </c>
      <c r="G25" s="83"/>
      <c r="H25" s="82" t="s">
        <v>14</v>
      </c>
      <c r="I25" s="82" t="s">
        <v>15</v>
      </c>
      <c r="J25" s="82" t="s">
        <v>16</v>
      </c>
      <c r="K25" s="82" t="s">
        <v>17</v>
      </c>
      <c r="L25" s="82" t="s">
        <v>153</v>
      </c>
    </row>
    <row r="26" spans="2:12" ht="200.1" customHeight="1">
      <c r="B26" s="79">
        <v>79</v>
      </c>
      <c r="C26" s="79" t="s">
        <v>215</v>
      </c>
      <c r="D26" s="79" t="s">
        <v>18</v>
      </c>
      <c r="E26" s="79" t="s">
        <v>216</v>
      </c>
      <c r="F26" s="80"/>
      <c r="G26" s="81"/>
      <c r="H26" s="79">
        <v>85</v>
      </c>
      <c r="I26" s="79" t="s">
        <v>177</v>
      </c>
      <c r="J26" s="79" t="s">
        <v>20</v>
      </c>
      <c r="K26" s="79" t="s">
        <v>192</v>
      </c>
      <c r="L26" s="80"/>
    </row>
    <row r="27" spans="2:12" ht="200.1" customHeight="1">
      <c r="B27" s="79">
        <v>80</v>
      </c>
      <c r="C27" s="79" t="s">
        <v>168</v>
      </c>
      <c r="D27" s="79" t="s">
        <v>16</v>
      </c>
      <c r="E27" s="79" t="s">
        <v>206</v>
      </c>
      <c r="F27" s="80"/>
      <c r="G27" s="81"/>
      <c r="H27" s="79">
        <v>86</v>
      </c>
      <c r="I27" s="79" t="s">
        <v>178</v>
      </c>
      <c r="J27" s="79" t="s">
        <v>18</v>
      </c>
      <c r="K27" s="79" t="s">
        <v>202</v>
      </c>
      <c r="L27" s="96" t="s">
        <v>221</v>
      </c>
    </row>
    <row r="28" spans="2:12" ht="200.1" customHeight="1">
      <c r="B28" s="79">
        <v>81</v>
      </c>
      <c r="C28" s="79" t="s">
        <v>171</v>
      </c>
      <c r="D28" s="79" t="s">
        <v>16</v>
      </c>
      <c r="E28" s="79" t="s">
        <v>206</v>
      </c>
      <c r="F28" s="80"/>
      <c r="G28" s="81"/>
      <c r="H28" s="79">
        <v>87</v>
      </c>
      <c r="I28" s="79" t="s">
        <v>180</v>
      </c>
      <c r="J28" s="79" t="s">
        <v>20</v>
      </c>
      <c r="K28" s="79" t="s">
        <v>194</v>
      </c>
      <c r="L28" s="80"/>
    </row>
    <row r="29" spans="2:12" ht="200.1" customHeight="1">
      <c r="B29" s="79">
        <v>82</v>
      </c>
      <c r="C29" s="79" t="s">
        <v>172</v>
      </c>
      <c r="D29" s="79" t="s">
        <v>16</v>
      </c>
      <c r="E29" s="79" t="s">
        <v>196</v>
      </c>
      <c r="F29" s="80"/>
      <c r="G29" s="81"/>
      <c r="H29" s="79">
        <v>88</v>
      </c>
      <c r="I29" s="79" t="s">
        <v>217</v>
      </c>
      <c r="J29" s="79" t="s">
        <v>20</v>
      </c>
      <c r="K29" s="79" t="s">
        <v>190</v>
      </c>
      <c r="L29" s="80"/>
    </row>
    <row r="30" spans="2:12" ht="200.1" customHeight="1">
      <c r="B30" s="79">
        <v>83</v>
      </c>
      <c r="C30" s="79" t="s">
        <v>173</v>
      </c>
      <c r="D30" s="79" t="s">
        <v>20</v>
      </c>
      <c r="E30" s="79" t="s">
        <v>188</v>
      </c>
      <c r="F30" s="80"/>
      <c r="G30" s="81"/>
      <c r="H30" s="79">
        <v>89</v>
      </c>
      <c r="I30" s="79" t="s">
        <v>183</v>
      </c>
      <c r="J30" s="79" t="s">
        <v>20</v>
      </c>
      <c r="K30" s="79" t="s">
        <v>198</v>
      </c>
      <c r="L30" s="80"/>
    </row>
    <row r="31" spans="2:12" ht="200.1" customHeight="1">
      <c r="B31" s="79">
        <v>84</v>
      </c>
      <c r="C31" s="79" t="s">
        <v>175</v>
      </c>
      <c r="D31" s="79" t="s">
        <v>16</v>
      </c>
      <c r="E31" s="79" t="s">
        <v>204</v>
      </c>
      <c r="F31" s="80"/>
      <c r="G31" s="81"/>
      <c r="H31" s="79">
        <v>90</v>
      </c>
      <c r="I31" s="79" t="s">
        <v>186</v>
      </c>
      <c r="J31" s="79" t="s">
        <v>19</v>
      </c>
      <c r="K31" s="79" t="s">
        <v>200</v>
      </c>
      <c r="L31" s="80"/>
    </row>
    <row r="32" spans="2:12" ht="26.25">
      <c r="H32" s="81"/>
      <c r="I32" s="81"/>
      <c r="J32" s="81"/>
      <c r="K32" s="81"/>
      <c r="L32" s="81"/>
    </row>
  </sheetData>
  <mergeCells count="16">
    <mergeCell ref="B23:C23"/>
    <mergeCell ref="D23:E23"/>
    <mergeCell ref="B17:E17"/>
    <mergeCell ref="B18:E19"/>
    <mergeCell ref="B21:E21"/>
    <mergeCell ref="B22:C22"/>
    <mergeCell ref="D22:E22"/>
    <mergeCell ref="G2:G3"/>
    <mergeCell ref="H2:H3"/>
    <mergeCell ref="I2:I3"/>
    <mergeCell ref="J2:J3"/>
    <mergeCell ref="B2:B3"/>
    <mergeCell ref="C2:C3"/>
    <mergeCell ref="D2:D3"/>
    <mergeCell ref="E2:E3"/>
    <mergeCell ref="F2:F3"/>
  </mergeCells>
  <phoneticPr fontId="5" type="noConversion"/>
  <conditionalFormatting sqref="J4:J9 J11:J15 K5:K7">
    <cfRule type="cellIs" dxfId="1" priority="2" operator="notEqual">
      <formula>"60 x 60"</formula>
    </cfRule>
  </conditionalFormatting>
  <conditionalFormatting sqref="K9">
    <cfRule type="cellIs" dxfId="0" priority="1" operator="notEqual">
      <formula>"60 x 60"</formula>
    </cfRule>
  </conditionalFormatting>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4100" r:id="rId4">
          <objectPr defaultSize="0" r:id="rId5">
            <anchor moveWithCells="1">
              <from>
                <xdr:col>5</xdr:col>
                <xdr:colOff>1809750</xdr:colOff>
                <xdr:row>25</xdr:row>
                <xdr:rowOff>285750</xdr:rowOff>
              </from>
              <to>
                <xdr:col>5</xdr:col>
                <xdr:colOff>3895725</xdr:colOff>
                <xdr:row>25</xdr:row>
                <xdr:rowOff>2362200</xdr:rowOff>
              </to>
            </anchor>
          </objectPr>
        </oleObject>
      </mc:Choice>
      <mc:Fallback>
        <oleObject progId="Visio.Drawing.15" shapeId="4100" r:id="rId4"/>
      </mc:Fallback>
    </mc:AlternateContent>
    <mc:AlternateContent xmlns:mc="http://schemas.openxmlformats.org/markup-compatibility/2006">
      <mc:Choice Requires="x14">
        <oleObject progId="Visio.Drawing.15" shapeId="4101" r:id="rId6">
          <objectPr defaultSize="0" r:id="rId7">
            <anchor moveWithCells="1">
              <from>
                <xdr:col>5</xdr:col>
                <xdr:colOff>1809750</xdr:colOff>
                <xdr:row>26</xdr:row>
                <xdr:rowOff>285750</xdr:rowOff>
              </from>
              <to>
                <xdr:col>5</xdr:col>
                <xdr:colOff>3714750</xdr:colOff>
                <xdr:row>26</xdr:row>
                <xdr:rowOff>2362200</xdr:rowOff>
              </to>
            </anchor>
          </objectPr>
        </oleObject>
      </mc:Choice>
      <mc:Fallback>
        <oleObject progId="Visio.Drawing.15" shapeId="4101" r:id="rId6"/>
      </mc:Fallback>
    </mc:AlternateContent>
    <mc:AlternateContent xmlns:mc="http://schemas.openxmlformats.org/markup-compatibility/2006">
      <mc:Choice Requires="x14">
        <oleObject progId="Visio.Drawing.15" shapeId="4102" r:id="rId8">
          <objectPr defaultSize="0" r:id="rId9">
            <anchor moveWithCells="1">
              <from>
                <xdr:col>5</xdr:col>
                <xdr:colOff>1809750</xdr:colOff>
                <xdr:row>27</xdr:row>
                <xdr:rowOff>285750</xdr:rowOff>
              </from>
              <to>
                <xdr:col>5</xdr:col>
                <xdr:colOff>3695700</xdr:colOff>
                <xdr:row>27</xdr:row>
                <xdr:rowOff>2362200</xdr:rowOff>
              </to>
            </anchor>
          </objectPr>
        </oleObject>
      </mc:Choice>
      <mc:Fallback>
        <oleObject progId="Visio.Drawing.15" shapeId="4102" r:id="rId8"/>
      </mc:Fallback>
    </mc:AlternateContent>
    <mc:AlternateContent xmlns:mc="http://schemas.openxmlformats.org/markup-compatibility/2006">
      <mc:Choice Requires="x14">
        <oleObject progId="Visio.Drawing.15" shapeId="4103" r:id="rId10">
          <objectPr defaultSize="0" r:id="rId11">
            <anchor moveWithCells="1">
              <from>
                <xdr:col>5</xdr:col>
                <xdr:colOff>1809750</xdr:colOff>
                <xdr:row>28</xdr:row>
                <xdr:rowOff>285750</xdr:rowOff>
              </from>
              <to>
                <xdr:col>5</xdr:col>
                <xdr:colOff>3686175</xdr:colOff>
                <xdr:row>28</xdr:row>
                <xdr:rowOff>2314575</xdr:rowOff>
              </to>
            </anchor>
          </objectPr>
        </oleObject>
      </mc:Choice>
      <mc:Fallback>
        <oleObject progId="Visio.Drawing.15" shapeId="4103" r:id="rId10"/>
      </mc:Fallback>
    </mc:AlternateContent>
    <mc:AlternateContent xmlns:mc="http://schemas.openxmlformats.org/markup-compatibility/2006">
      <mc:Choice Requires="x14">
        <oleObject progId="Visio.Drawing.15" shapeId="4104" r:id="rId12">
          <objectPr defaultSize="0" r:id="rId13">
            <anchor moveWithCells="1">
              <from>
                <xdr:col>5</xdr:col>
                <xdr:colOff>2286000</xdr:colOff>
                <xdr:row>29</xdr:row>
                <xdr:rowOff>285750</xdr:rowOff>
              </from>
              <to>
                <xdr:col>5</xdr:col>
                <xdr:colOff>3228975</xdr:colOff>
                <xdr:row>29</xdr:row>
                <xdr:rowOff>2343150</xdr:rowOff>
              </to>
            </anchor>
          </objectPr>
        </oleObject>
      </mc:Choice>
      <mc:Fallback>
        <oleObject progId="Visio.Drawing.15" shapeId="4104" r:id="rId12"/>
      </mc:Fallback>
    </mc:AlternateContent>
    <mc:AlternateContent xmlns:mc="http://schemas.openxmlformats.org/markup-compatibility/2006">
      <mc:Choice Requires="x14">
        <oleObject progId="Visio.Drawing.15" shapeId="4105" r:id="rId14">
          <objectPr defaultSize="0" r:id="rId15">
            <anchor moveWithCells="1">
              <from>
                <xdr:col>5</xdr:col>
                <xdr:colOff>2286000</xdr:colOff>
                <xdr:row>30</xdr:row>
                <xdr:rowOff>285750</xdr:rowOff>
              </from>
              <to>
                <xdr:col>5</xdr:col>
                <xdr:colOff>3228975</xdr:colOff>
                <xdr:row>30</xdr:row>
                <xdr:rowOff>2400300</xdr:rowOff>
              </to>
            </anchor>
          </objectPr>
        </oleObject>
      </mc:Choice>
      <mc:Fallback>
        <oleObject progId="Visio.Drawing.15" shapeId="4105" r:id="rId14"/>
      </mc:Fallback>
    </mc:AlternateContent>
    <mc:AlternateContent xmlns:mc="http://schemas.openxmlformats.org/markup-compatibility/2006">
      <mc:Choice Requires="x14">
        <oleObject progId="Visio.Drawing.15" shapeId="4106" r:id="rId16">
          <objectPr defaultSize="0" r:id="rId17">
            <anchor moveWithCells="1">
              <from>
                <xdr:col>11</xdr:col>
                <xdr:colOff>1933575</xdr:colOff>
                <xdr:row>30</xdr:row>
                <xdr:rowOff>209550</xdr:rowOff>
              </from>
              <to>
                <xdr:col>11</xdr:col>
                <xdr:colOff>2990850</xdr:colOff>
                <xdr:row>30</xdr:row>
                <xdr:rowOff>2343150</xdr:rowOff>
              </to>
            </anchor>
          </objectPr>
        </oleObject>
      </mc:Choice>
      <mc:Fallback>
        <oleObject progId="Visio.Drawing.15" shapeId="4106" r:id="rId16"/>
      </mc:Fallback>
    </mc:AlternateContent>
    <mc:AlternateContent xmlns:mc="http://schemas.openxmlformats.org/markup-compatibility/2006">
      <mc:Choice Requires="x14">
        <oleObject progId="Visio.Drawing.15" shapeId="4107" r:id="rId18">
          <objectPr defaultSize="0" r:id="rId19">
            <anchor moveWithCells="1">
              <from>
                <xdr:col>11</xdr:col>
                <xdr:colOff>1933575</xdr:colOff>
                <xdr:row>29</xdr:row>
                <xdr:rowOff>209550</xdr:rowOff>
              </from>
              <to>
                <xdr:col>11</xdr:col>
                <xdr:colOff>2990850</xdr:colOff>
                <xdr:row>29</xdr:row>
                <xdr:rowOff>2228850</xdr:rowOff>
              </to>
            </anchor>
          </objectPr>
        </oleObject>
      </mc:Choice>
      <mc:Fallback>
        <oleObject progId="Visio.Drawing.15" shapeId="4107" r:id="rId18"/>
      </mc:Fallback>
    </mc:AlternateContent>
    <mc:AlternateContent xmlns:mc="http://schemas.openxmlformats.org/markup-compatibility/2006">
      <mc:Choice Requires="x14">
        <oleObject progId="Visio.Drawing.15" shapeId="4108" r:id="rId20">
          <objectPr defaultSize="0" r:id="rId21">
            <anchor moveWithCells="1">
              <from>
                <xdr:col>11</xdr:col>
                <xdr:colOff>1981200</xdr:colOff>
                <xdr:row>28</xdr:row>
                <xdr:rowOff>209550</xdr:rowOff>
              </from>
              <to>
                <xdr:col>11</xdr:col>
                <xdr:colOff>2933700</xdr:colOff>
                <xdr:row>28</xdr:row>
                <xdr:rowOff>2238375</xdr:rowOff>
              </to>
            </anchor>
          </objectPr>
        </oleObject>
      </mc:Choice>
      <mc:Fallback>
        <oleObject progId="Visio.Drawing.15" shapeId="4108" r:id="rId20"/>
      </mc:Fallback>
    </mc:AlternateContent>
    <mc:AlternateContent xmlns:mc="http://schemas.openxmlformats.org/markup-compatibility/2006">
      <mc:Choice Requires="x14">
        <oleObject progId="Visio.Drawing.15" shapeId="4109" r:id="rId22">
          <objectPr defaultSize="0" r:id="rId23">
            <anchor moveWithCells="1">
              <from>
                <xdr:col>11</xdr:col>
                <xdr:colOff>1514475</xdr:colOff>
                <xdr:row>27</xdr:row>
                <xdr:rowOff>190500</xdr:rowOff>
              </from>
              <to>
                <xdr:col>11</xdr:col>
                <xdr:colOff>3409950</xdr:colOff>
                <xdr:row>27</xdr:row>
                <xdr:rowOff>2266950</xdr:rowOff>
              </to>
            </anchor>
          </objectPr>
        </oleObject>
      </mc:Choice>
      <mc:Fallback>
        <oleObject progId="Visio.Drawing.15" shapeId="4109" r:id="rId22"/>
      </mc:Fallback>
    </mc:AlternateContent>
    <mc:AlternateContent xmlns:mc="http://schemas.openxmlformats.org/markup-compatibility/2006">
      <mc:Choice Requires="x14">
        <oleObject progId="Visio.Drawing.15" shapeId="4110" r:id="rId24">
          <objectPr defaultSize="0" r:id="rId25">
            <anchor moveWithCells="1">
              <from>
                <xdr:col>11</xdr:col>
                <xdr:colOff>2066925</xdr:colOff>
                <xdr:row>25</xdr:row>
                <xdr:rowOff>161925</xdr:rowOff>
              </from>
              <to>
                <xdr:col>11</xdr:col>
                <xdr:colOff>2857500</xdr:colOff>
                <xdr:row>25</xdr:row>
                <xdr:rowOff>2295525</xdr:rowOff>
              </to>
            </anchor>
          </objectPr>
        </oleObject>
      </mc:Choice>
      <mc:Fallback>
        <oleObject progId="Visio.Drawing.15" shapeId="4110" r:id="rId2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45D42-059A-4D1A-B3EF-5215F96FC43D}">
  <sheetPr>
    <tabColor theme="3" tint="0.79998168889431442"/>
  </sheetPr>
  <dimension ref="B2:F11"/>
  <sheetViews>
    <sheetView workbookViewId="0">
      <selection activeCell="D25" sqref="D25"/>
    </sheetView>
  </sheetViews>
  <sheetFormatPr defaultRowHeight="16.5"/>
  <cols>
    <col min="1" max="1" width="2.375" style="110" customWidth="1"/>
    <col min="2" max="2" width="30.625" style="110" customWidth="1"/>
    <col min="3" max="3" width="8.625" style="110" bestFit="1" customWidth="1"/>
    <col min="4" max="4" width="30.625" style="110" customWidth="1"/>
    <col min="5" max="5" width="8.625" style="110" bestFit="1" customWidth="1"/>
    <col min="6" max="6" width="30.625" style="110" customWidth="1"/>
    <col min="7" max="16384" width="9" style="110"/>
  </cols>
  <sheetData>
    <row r="2" spans="2:6" ht="17.25" thickBot="1"/>
    <row r="3" spans="2:6" ht="18" thickTop="1" thickBot="1">
      <c r="B3" s="111" t="s">
        <v>560</v>
      </c>
      <c r="C3" s="253" t="s">
        <v>561</v>
      </c>
      <c r="D3" s="112" t="s">
        <v>562</v>
      </c>
      <c r="E3" s="253" t="s">
        <v>563</v>
      </c>
      <c r="F3" s="113" t="s">
        <v>564</v>
      </c>
    </row>
    <row r="4" spans="2:6" ht="17.25" thickTop="1">
      <c r="B4" s="114" t="s">
        <v>565</v>
      </c>
      <c r="C4" s="254"/>
      <c r="D4" s="114" t="s">
        <v>566</v>
      </c>
      <c r="E4" s="254"/>
      <c r="F4" s="114" t="s">
        <v>567</v>
      </c>
    </row>
    <row r="5" spans="2:6">
      <c r="B5" s="114" t="s">
        <v>568</v>
      </c>
      <c r="C5" s="254"/>
      <c r="D5" s="114" t="s">
        <v>569</v>
      </c>
      <c r="E5" s="254"/>
      <c r="F5" s="114" t="s">
        <v>570</v>
      </c>
    </row>
    <row r="6" spans="2:6">
      <c r="B6" s="114" t="s">
        <v>571</v>
      </c>
      <c r="C6" s="254"/>
      <c r="D6" s="114" t="s">
        <v>572</v>
      </c>
      <c r="E6" s="254"/>
      <c r="F6" s="114" t="s">
        <v>573</v>
      </c>
    </row>
    <row r="7" spans="2:6">
      <c r="B7" s="114" t="s">
        <v>574</v>
      </c>
      <c r="C7" s="254"/>
      <c r="D7" s="114"/>
      <c r="E7" s="254"/>
      <c r="F7" s="114"/>
    </row>
    <row r="8" spans="2:6">
      <c r="B8" s="114" t="s">
        <v>575</v>
      </c>
      <c r="C8" s="254"/>
      <c r="D8" s="114"/>
      <c r="E8" s="254"/>
      <c r="F8" s="114"/>
    </row>
    <row r="9" spans="2:6">
      <c r="B9" s="114" t="s">
        <v>576</v>
      </c>
      <c r="C9" s="254"/>
      <c r="D9" s="114"/>
      <c r="E9" s="254"/>
      <c r="F9" s="114"/>
    </row>
    <row r="10" spans="2:6" ht="17.25" thickBot="1">
      <c r="B10" s="115" t="s">
        <v>577</v>
      </c>
      <c r="C10" s="255"/>
      <c r="D10" s="115"/>
      <c r="E10" s="255"/>
      <c r="F10" s="115"/>
    </row>
    <row r="11" spans="2:6" ht="17.25" thickTop="1"/>
  </sheetData>
  <mergeCells count="2">
    <mergeCell ref="C3:C10"/>
    <mergeCell ref="E3:E10"/>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5108E-67EE-4F60-86AC-896001D360DB}">
  <sheetPr>
    <tabColor theme="3" tint="0.79998168889431442"/>
  </sheetPr>
  <dimension ref="A1:K111"/>
  <sheetViews>
    <sheetView topLeftCell="A51" zoomScale="70" zoomScaleNormal="70" workbookViewId="0">
      <pane xSplit="4" topLeftCell="E1" activePane="topRight" state="frozen"/>
      <selection pane="topRight" activeCell="B5" sqref="B5"/>
    </sheetView>
  </sheetViews>
  <sheetFormatPr defaultColWidth="9" defaultRowHeight="16.5"/>
  <cols>
    <col min="1" max="1" width="8.875" style="170" customWidth="1"/>
    <col min="2" max="2" width="9.75" style="117" customWidth="1"/>
    <col min="3" max="3" width="13.875" style="124" customWidth="1"/>
    <col min="4" max="4" width="31.375" style="172" customWidth="1"/>
    <col min="5" max="5" width="56.75" style="172" customWidth="1"/>
    <col min="6" max="6" width="46.25" style="124" customWidth="1"/>
    <col min="7" max="7" width="37.625" style="124" hidden="1" customWidth="1"/>
    <col min="8" max="8" width="9.375" style="172" hidden="1" customWidth="1"/>
    <col min="9" max="9" width="7.875" style="172" hidden="1" customWidth="1"/>
    <col min="10" max="10" width="151.75" style="172" customWidth="1"/>
    <col min="11" max="11" width="40.75" style="124" customWidth="1"/>
    <col min="12" max="16384" width="9" style="128"/>
  </cols>
  <sheetData>
    <row r="1" spans="1:11" s="120" customFormat="1">
      <c r="A1" s="116"/>
      <c r="B1" s="117"/>
      <c r="C1" s="118"/>
      <c r="D1" s="119"/>
      <c r="E1" s="119"/>
      <c r="F1" s="118"/>
      <c r="G1" s="118"/>
      <c r="H1" s="119"/>
      <c r="I1" s="119"/>
      <c r="J1" s="119"/>
    </row>
    <row r="2" spans="1:11" s="120" customFormat="1" ht="17.25" thickBot="1">
      <c r="A2" s="116"/>
      <c r="B2" s="117"/>
      <c r="C2" s="118"/>
      <c r="D2" s="119"/>
      <c r="E2" s="119"/>
      <c r="F2" s="118"/>
      <c r="G2" s="118"/>
      <c r="H2" s="119"/>
      <c r="I2" s="119"/>
      <c r="J2" s="119"/>
    </row>
    <row r="3" spans="1:11" s="120" customFormat="1" ht="17.25" thickTop="1">
      <c r="A3" s="116"/>
      <c r="B3" s="256" t="s">
        <v>578</v>
      </c>
      <c r="C3" s="257"/>
      <c r="D3" s="257"/>
      <c r="E3" s="257"/>
      <c r="F3" s="257"/>
      <c r="G3" s="257"/>
      <c r="H3" s="257"/>
      <c r="I3" s="257"/>
      <c r="J3" s="257"/>
      <c r="K3" s="258"/>
    </row>
    <row r="4" spans="1:11" s="120" customFormat="1" ht="17.25" thickBot="1">
      <c r="A4" s="116"/>
      <c r="B4" s="259"/>
      <c r="C4" s="260"/>
      <c r="D4" s="260"/>
      <c r="E4" s="260"/>
      <c r="F4" s="260"/>
      <c r="G4" s="260"/>
      <c r="H4" s="260"/>
      <c r="I4" s="260"/>
      <c r="J4" s="260"/>
      <c r="K4" s="261"/>
    </row>
    <row r="5" spans="1:11" s="120" customFormat="1" ht="17.25" thickTop="1">
      <c r="A5" s="116"/>
      <c r="B5" s="117"/>
      <c r="C5" s="118"/>
      <c r="D5" s="119"/>
      <c r="E5" s="119"/>
      <c r="F5" s="118"/>
      <c r="G5" s="118"/>
      <c r="H5" s="119"/>
      <c r="I5" s="119"/>
      <c r="J5" s="119"/>
    </row>
    <row r="6" spans="1:11" s="124" customFormat="1">
      <c r="A6" s="121" t="s">
        <v>579</v>
      </c>
      <c r="B6" s="122" t="s">
        <v>580</v>
      </c>
      <c r="C6" s="262" t="s">
        <v>581</v>
      </c>
      <c r="D6" s="263"/>
      <c r="E6" s="121" t="s">
        <v>582</v>
      </c>
      <c r="F6" s="121" t="s">
        <v>583</v>
      </c>
      <c r="G6" s="121" t="s">
        <v>584</v>
      </c>
      <c r="H6" s="121" t="s">
        <v>585</v>
      </c>
      <c r="I6" s="121" t="s">
        <v>586</v>
      </c>
      <c r="J6" s="123" t="s">
        <v>830</v>
      </c>
      <c r="K6" s="121" t="s">
        <v>587</v>
      </c>
    </row>
    <row r="7" spans="1:11">
      <c r="A7" s="264" t="s">
        <v>588</v>
      </c>
      <c r="B7" s="125">
        <v>1</v>
      </c>
      <c r="C7" s="267" t="s">
        <v>589</v>
      </c>
      <c r="D7" s="126" t="s">
        <v>590</v>
      </c>
      <c r="E7" s="126"/>
      <c r="F7" s="127"/>
      <c r="G7" s="127"/>
      <c r="H7" s="126"/>
      <c r="I7" s="127"/>
      <c r="J7" s="127"/>
      <c r="K7" s="127"/>
    </row>
    <row r="8" spans="1:11">
      <c r="A8" s="265"/>
      <c r="B8" s="125">
        <v>2</v>
      </c>
      <c r="C8" s="267"/>
      <c r="D8" s="126" t="s">
        <v>591</v>
      </c>
      <c r="E8" s="126"/>
      <c r="F8" s="127"/>
      <c r="G8" s="127"/>
      <c r="H8" s="126"/>
      <c r="I8" s="127"/>
      <c r="J8" s="127"/>
      <c r="K8" s="127"/>
    </row>
    <row r="9" spans="1:11" ht="39.950000000000003" customHeight="1">
      <c r="A9" s="265"/>
      <c r="B9" s="129">
        <v>3</v>
      </c>
      <c r="C9" s="127" t="s">
        <v>592</v>
      </c>
      <c r="D9" s="126" t="s">
        <v>592</v>
      </c>
      <c r="E9" s="126" t="s">
        <v>593</v>
      </c>
      <c r="F9" s="127" t="s">
        <v>594</v>
      </c>
      <c r="G9" s="127"/>
      <c r="H9" s="126"/>
      <c r="I9" s="127"/>
      <c r="J9" s="130" t="s">
        <v>595</v>
      </c>
      <c r="K9" s="127"/>
    </row>
    <row r="10" spans="1:11" ht="39.950000000000003" customHeight="1">
      <c r="A10" s="265"/>
      <c r="B10" s="129">
        <v>4</v>
      </c>
      <c r="C10" s="127" t="s">
        <v>596</v>
      </c>
      <c r="D10" s="126" t="s">
        <v>597</v>
      </c>
      <c r="E10" s="126" t="s">
        <v>598</v>
      </c>
      <c r="F10" s="127" t="s">
        <v>599</v>
      </c>
      <c r="G10" s="127"/>
      <c r="H10" s="131" t="s">
        <v>600</v>
      </c>
      <c r="I10" s="132" t="s">
        <v>601</v>
      </c>
      <c r="J10" s="130" t="s">
        <v>602</v>
      </c>
      <c r="K10" s="127"/>
    </row>
    <row r="11" spans="1:11" ht="39.950000000000003" customHeight="1">
      <c r="A11" s="265"/>
      <c r="B11" s="129">
        <v>5</v>
      </c>
      <c r="C11" s="267" t="s">
        <v>603</v>
      </c>
      <c r="D11" s="126" t="s">
        <v>604</v>
      </c>
      <c r="E11" s="126" t="s">
        <v>605</v>
      </c>
      <c r="F11" s="127" t="s">
        <v>599</v>
      </c>
      <c r="G11" s="127" t="s">
        <v>606</v>
      </c>
      <c r="H11" s="131" t="s">
        <v>600</v>
      </c>
      <c r="I11" s="132" t="s">
        <v>601</v>
      </c>
      <c r="J11" s="130" t="s">
        <v>607</v>
      </c>
      <c r="K11" s="133" t="s">
        <v>608</v>
      </c>
    </row>
    <row r="12" spans="1:11" ht="39.950000000000003" customHeight="1">
      <c r="A12" s="265"/>
      <c r="B12" s="129">
        <v>6</v>
      </c>
      <c r="C12" s="267"/>
      <c r="D12" s="126" t="s">
        <v>609</v>
      </c>
      <c r="E12" s="126" t="s">
        <v>610</v>
      </c>
      <c r="F12" s="127" t="s">
        <v>594</v>
      </c>
      <c r="G12" s="127"/>
      <c r="H12" s="134" t="s">
        <v>600</v>
      </c>
      <c r="I12" s="132" t="s">
        <v>601</v>
      </c>
      <c r="J12" s="130" t="s">
        <v>611</v>
      </c>
      <c r="K12" s="127"/>
    </row>
    <row r="13" spans="1:11" ht="39.950000000000003" customHeight="1">
      <c r="A13" s="265"/>
      <c r="B13" s="129">
        <v>7</v>
      </c>
      <c r="C13" s="267"/>
      <c r="D13" s="126" t="s">
        <v>612</v>
      </c>
      <c r="E13" s="126" t="s">
        <v>613</v>
      </c>
      <c r="F13" s="127" t="s">
        <v>614</v>
      </c>
      <c r="G13" s="127" t="s">
        <v>615</v>
      </c>
      <c r="H13" s="134" t="s">
        <v>600</v>
      </c>
      <c r="I13" s="132" t="s">
        <v>601</v>
      </c>
      <c r="J13" s="131" t="s">
        <v>616</v>
      </c>
      <c r="K13" s="127"/>
    </row>
    <row r="14" spans="1:11" ht="39.950000000000003" customHeight="1">
      <c r="A14" s="265"/>
      <c r="B14" s="129">
        <v>8</v>
      </c>
      <c r="C14" s="267"/>
      <c r="D14" s="126" t="s">
        <v>617</v>
      </c>
      <c r="E14" s="126" t="s">
        <v>618</v>
      </c>
      <c r="F14" s="127" t="s">
        <v>599</v>
      </c>
      <c r="G14" s="127"/>
      <c r="H14" s="134" t="s">
        <v>600</v>
      </c>
      <c r="I14" s="132" t="s">
        <v>601</v>
      </c>
      <c r="J14" s="130" t="s">
        <v>619</v>
      </c>
      <c r="K14" s="127"/>
    </row>
    <row r="15" spans="1:11" ht="39.950000000000003" customHeight="1">
      <c r="A15" s="265"/>
      <c r="B15" s="129">
        <v>9</v>
      </c>
      <c r="C15" s="267"/>
      <c r="D15" s="126" t="s">
        <v>604</v>
      </c>
      <c r="E15" s="131" t="s">
        <v>620</v>
      </c>
      <c r="F15" s="127" t="s">
        <v>599</v>
      </c>
      <c r="G15" s="127" t="s">
        <v>606</v>
      </c>
      <c r="H15" s="134" t="s">
        <v>600</v>
      </c>
      <c r="I15" s="132" t="s">
        <v>601</v>
      </c>
      <c r="J15" s="130" t="s">
        <v>607</v>
      </c>
      <c r="K15" s="133" t="s">
        <v>608</v>
      </c>
    </row>
    <row r="16" spans="1:11" ht="39.950000000000003" customHeight="1">
      <c r="A16" s="265"/>
      <c r="B16" s="129">
        <v>10</v>
      </c>
      <c r="C16" s="267"/>
      <c r="D16" s="126" t="s">
        <v>621</v>
      </c>
      <c r="E16" s="126" t="s">
        <v>622</v>
      </c>
      <c r="F16" s="127" t="s">
        <v>594</v>
      </c>
      <c r="G16" s="127"/>
      <c r="H16" s="134" t="s">
        <v>600</v>
      </c>
      <c r="I16" s="132" t="s">
        <v>601</v>
      </c>
      <c r="J16" s="130" t="s">
        <v>623</v>
      </c>
      <c r="K16" s="127"/>
    </row>
    <row r="17" spans="1:11" ht="39.950000000000003" customHeight="1">
      <c r="A17" s="265"/>
      <c r="B17" s="129">
        <v>11</v>
      </c>
      <c r="C17" s="267"/>
      <c r="D17" s="126" t="s">
        <v>624</v>
      </c>
      <c r="E17" s="126" t="s">
        <v>625</v>
      </c>
      <c r="F17" s="127" t="s">
        <v>614</v>
      </c>
      <c r="G17" s="127" t="s">
        <v>626</v>
      </c>
      <c r="H17" s="134" t="s">
        <v>600</v>
      </c>
      <c r="I17" s="132" t="s">
        <v>601</v>
      </c>
      <c r="J17" s="131" t="s">
        <v>627</v>
      </c>
      <c r="K17" s="127"/>
    </row>
    <row r="18" spans="1:11" ht="39.950000000000003" customHeight="1">
      <c r="A18" s="265"/>
      <c r="B18" s="129">
        <v>12</v>
      </c>
      <c r="C18" s="267"/>
      <c r="D18" s="126" t="s">
        <v>617</v>
      </c>
      <c r="E18" s="126" t="s">
        <v>618</v>
      </c>
      <c r="F18" s="127" t="s">
        <v>599</v>
      </c>
      <c r="G18" s="127"/>
      <c r="H18" s="134" t="s">
        <v>600</v>
      </c>
      <c r="I18" s="132" t="s">
        <v>601</v>
      </c>
      <c r="J18" s="130" t="s">
        <v>619</v>
      </c>
      <c r="K18" s="127"/>
    </row>
    <row r="19" spans="1:11" ht="39.950000000000003" customHeight="1">
      <c r="A19" s="265"/>
      <c r="B19" s="129">
        <v>13</v>
      </c>
      <c r="C19" s="267"/>
      <c r="D19" s="126" t="s">
        <v>604</v>
      </c>
      <c r="E19" s="131" t="s">
        <v>620</v>
      </c>
      <c r="F19" s="127" t="s">
        <v>599</v>
      </c>
      <c r="G19" s="135" t="s">
        <v>628</v>
      </c>
      <c r="H19" s="134" t="s">
        <v>600</v>
      </c>
      <c r="I19" s="132" t="s">
        <v>601</v>
      </c>
      <c r="J19" s="130" t="s">
        <v>607</v>
      </c>
      <c r="K19" s="127"/>
    </row>
    <row r="20" spans="1:11" ht="39.950000000000003" customHeight="1">
      <c r="A20" s="265"/>
      <c r="B20" s="129">
        <v>14</v>
      </c>
      <c r="C20" s="267"/>
      <c r="D20" s="126" t="s">
        <v>609</v>
      </c>
      <c r="E20" s="126" t="s">
        <v>629</v>
      </c>
      <c r="F20" s="127" t="s">
        <v>594</v>
      </c>
      <c r="G20" s="127"/>
      <c r="H20" s="134" t="s">
        <v>600</v>
      </c>
      <c r="I20" s="132" t="s">
        <v>601</v>
      </c>
      <c r="J20" s="130" t="s">
        <v>611</v>
      </c>
      <c r="K20" s="127"/>
    </row>
    <row r="21" spans="1:11" ht="39.950000000000003" customHeight="1">
      <c r="A21" s="265"/>
      <c r="B21" s="129">
        <v>15</v>
      </c>
      <c r="C21" s="127" t="s">
        <v>592</v>
      </c>
      <c r="D21" s="126" t="s">
        <v>592</v>
      </c>
      <c r="E21" s="126" t="s">
        <v>630</v>
      </c>
      <c r="F21" s="127" t="s">
        <v>594</v>
      </c>
      <c r="G21" s="127"/>
      <c r="H21" s="134" t="s">
        <v>600</v>
      </c>
      <c r="I21" s="132" t="s">
        <v>631</v>
      </c>
      <c r="J21" s="130" t="s">
        <v>595</v>
      </c>
      <c r="K21" s="127"/>
    </row>
    <row r="22" spans="1:11" ht="39.950000000000003" customHeight="1">
      <c r="A22" s="265"/>
      <c r="B22" s="129">
        <v>16</v>
      </c>
      <c r="C22" s="268" t="s">
        <v>632</v>
      </c>
      <c r="D22" s="136" t="s">
        <v>633</v>
      </c>
      <c r="E22" s="137" t="s">
        <v>634</v>
      </c>
      <c r="F22" s="138" t="s">
        <v>635</v>
      </c>
      <c r="G22" s="138"/>
      <c r="H22" s="137" t="s">
        <v>600</v>
      </c>
      <c r="I22" s="138" t="s">
        <v>601</v>
      </c>
      <c r="J22" s="136" t="s">
        <v>636</v>
      </c>
      <c r="K22" s="137"/>
    </row>
    <row r="23" spans="1:11" ht="39.950000000000003" customHeight="1">
      <c r="A23" s="265"/>
      <c r="B23" s="129">
        <v>17</v>
      </c>
      <c r="C23" s="269"/>
      <c r="D23" s="136" t="s">
        <v>637</v>
      </c>
      <c r="E23" s="136" t="s">
        <v>638</v>
      </c>
      <c r="F23" s="138" t="s">
        <v>639</v>
      </c>
      <c r="G23" s="127" t="s">
        <v>615</v>
      </c>
      <c r="H23" s="137" t="s">
        <v>600</v>
      </c>
      <c r="I23" s="138" t="s">
        <v>601</v>
      </c>
      <c r="J23" s="139" t="s">
        <v>640</v>
      </c>
      <c r="K23" s="137"/>
    </row>
    <row r="24" spans="1:11" ht="39.950000000000003" customHeight="1">
      <c r="A24" s="265"/>
      <c r="B24" s="129">
        <v>18</v>
      </c>
      <c r="C24" s="269"/>
      <c r="D24" s="136" t="s">
        <v>641</v>
      </c>
      <c r="E24" s="136" t="s">
        <v>642</v>
      </c>
      <c r="F24" s="138" t="s">
        <v>643</v>
      </c>
      <c r="G24" s="127" t="s">
        <v>626</v>
      </c>
      <c r="H24" s="137" t="s">
        <v>600</v>
      </c>
      <c r="I24" s="138" t="s">
        <v>601</v>
      </c>
      <c r="J24" s="139" t="s">
        <v>644</v>
      </c>
      <c r="K24" s="137"/>
    </row>
    <row r="25" spans="1:11" ht="39.950000000000003" customHeight="1">
      <c r="A25" s="265"/>
      <c r="B25" s="129">
        <v>19</v>
      </c>
      <c r="C25" s="269"/>
      <c r="D25" s="136" t="s">
        <v>645</v>
      </c>
      <c r="E25" s="137" t="s">
        <v>646</v>
      </c>
      <c r="F25" s="138" t="s">
        <v>635</v>
      </c>
      <c r="G25" s="138"/>
      <c r="H25" s="137" t="s">
        <v>600</v>
      </c>
      <c r="I25" s="138" t="s">
        <v>601</v>
      </c>
      <c r="J25" s="136" t="s">
        <v>647</v>
      </c>
      <c r="K25" s="137"/>
    </row>
    <row r="26" spans="1:11" ht="39.950000000000003" customHeight="1">
      <c r="A26" s="265"/>
      <c r="B26" s="129">
        <v>20</v>
      </c>
      <c r="C26" s="269"/>
      <c r="D26" s="136" t="s">
        <v>648</v>
      </c>
      <c r="E26" s="137" t="s">
        <v>649</v>
      </c>
      <c r="F26" s="138" t="s">
        <v>635</v>
      </c>
      <c r="G26" s="138"/>
      <c r="H26" s="137" t="s">
        <v>600</v>
      </c>
      <c r="I26" s="138" t="s">
        <v>601</v>
      </c>
      <c r="J26" s="139" t="s">
        <v>650</v>
      </c>
      <c r="K26" s="137"/>
    </row>
    <row r="27" spans="1:11" ht="39.950000000000003" customHeight="1">
      <c r="A27" s="265"/>
      <c r="B27" s="129">
        <v>21</v>
      </c>
      <c r="C27" s="269"/>
      <c r="D27" s="136" t="s">
        <v>651</v>
      </c>
      <c r="E27" s="136" t="s">
        <v>652</v>
      </c>
      <c r="F27" s="138" t="s">
        <v>653</v>
      </c>
      <c r="G27" s="127" t="s">
        <v>615</v>
      </c>
      <c r="H27" s="137" t="s">
        <v>600</v>
      </c>
      <c r="I27" s="138" t="s">
        <v>601</v>
      </c>
      <c r="J27" s="139" t="s">
        <v>654</v>
      </c>
      <c r="K27" s="137"/>
    </row>
    <row r="28" spans="1:11" ht="39.950000000000003" customHeight="1">
      <c r="A28" s="265"/>
      <c r="B28" s="129">
        <v>22</v>
      </c>
      <c r="C28" s="269"/>
      <c r="D28" s="136" t="s">
        <v>655</v>
      </c>
      <c r="E28" s="136" t="s">
        <v>656</v>
      </c>
      <c r="F28" s="138" t="s">
        <v>653</v>
      </c>
      <c r="G28" s="127" t="s">
        <v>626</v>
      </c>
      <c r="H28" s="137" t="s">
        <v>600</v>
      </c>
      <c r="I28" s="138" t="s">
        <v>601</v>
      </c>
      <c r="J28" s="139" t="s">
        <v>657</v>
      </c>
      <c r="K28" s="137"/>
    </row>
    <row r="29" spans="1:11" ht="39.950000000000003" customHeight="1">
      <c r="A29" s="265"/>
      <c r="B29" s="129">
        <v>23</v>
      </c>
      <c r="C29" s="269"/>
      <c r="D29" s="136" t="s">
        <v>645</v>
      </c>
      <c r="E29" s="137" t="s">
        <v>646</v>
      </c>
      <c r="F29" s="138" t="s">
        <v>635</v>
      </c>
      <c r="G29" s="138"/>
      <c r="H29" s="137" t="s">
        <v>600</v>
      </c>
      <c r="I29" s="138" t="s">
        <v>601</v>
      </c>
      <c r="J29" s="136" t="s">
        <v>647</v>
      </c>
      <c r="K29" s="137"/>
    </row>
    <row r="30" spans="1:11" ht="39.950000000000003" customHeight="1">
      <c r="A30" s="265"/>
      <c r="B30" s="125">
        <v>24</v>
      </c>
      <c r="C30" s="270" t="s">
        <v>658</v>
      </c>
      <c r="D30" s="126" t="s">
        <v>659</v>
      </c>
      <c r="E30" s="126" t="s">
        <v>618</v>
      </c>
      <c r="F30" s="127" t="s">
        <v>618</v>
      </c>
      <c r="G30" s="127"/>
      <c r="H30" s="140" t="s">
        <v>660</v>
      </c>
      <c r="I30" s="132" t="s">
        <v>601</v>
      </c>
      <c r="J30" s="127"/>
      <c r="K30" s="273" t="s">
        <v>661</v>
      </c>
    </row>
    <row r="31" spans="1:11" ht="39.950000000000003" customHeight="1">
      <c r="A31" s="265"/>
      <c r="B31" s="129">
        <v>25</v>
      </c>
      <c r="C31" s="271"/>
      <c r="D31" s="126" t="s">
        <v>662</v>
      </c>
      <c r="E31" s="126" t="s">
        <v>663</v>
      </c>
      <c r="F31" s="127" t="s">
        <v>594</v>
      </c>
      <c r="G31" s="127"/>
      <c r="H31" s="140" t="s">
        <v>660</v>
      </c>
      <c r="I31" s="132" t="s">
        <v>601</v>
      </c>
      <c r="J31" s="131" t="s">
        <v>664</v>
      </c>
      <c r="K31" s="274"/>
    </row>
    <row r="32" spans="1:11" ht="39.950000000000003" customHeight="1">
      <c r="A32" s="265"/>
      <c r="B32" s="129">
        <v>26</v>
      </c>
      <c r="C32" s="271"/>
      <c r="D32" s="126" t="s">
        <v>665</v>
      </c>
      <c r="E32" s="126" t="s">
        <v>666</v>
      </c>
      <c r="F32" s="127" t="s">
        <v>594</v>
      </c>
      <c r="G32" s="127"/>
      <c r="H32" s="140" t="s">
        <v>660</v>
      </c>
      <c r="I32" s="132" t="s">
        <v>601</v>
      </c>
      <c r="J32" s="131" t="s">
        <v>667</v>
      </c>
      <c r="K32" s="274"/>
    </row>
    <row r="33" spans="1:11" ht="39.950000000000003" customHeight="1">
      <c r="A33" s="265"/>
      <c r="B33" s="129">
        <v>27</v>
      </c>
      <c r="C33" s="271"/>
      <c r="D33" s="126" t="s">
        <v>668</v>
      </c>
      <c r="E33" s="126" t="s">
        <v>669</v>
      </c>
      <c r="F33" s="127" t="s">
        <v>594</v>
      </c>
      <c r="G33" s="127"/>
      <c r="H33" s="140" t="s">
        <v>660</v>
      </c>
      <c r="I33" s="132" t="s">
        <v>601</v>
      </c>
      <c r="J33" s="131" t="s">
        <v>670</v>
      </c>
      <c r="K33" s="274"/>
    </row>
    <row r="34" spans="1:11" ht="39.950000000000003" customHeight="1">
      <c r="A34" s="265"/>
      <c r="B34" s="129">
        <v>28</v>
      </c>
      <c r="C34" s="271"/>
      <c r="D34" s="126" t="s">
        <v>671</v>
      </c>
      <c r="E34" s="126" t="s">
        <v>672</v>
      </c>
      <c r="F34" s="127" t="s">
        <v>594</v>
      </c>
      <c r="G34" s="127"/>
      <c r="H34" s="140" t="s">
        <v>660</v>
      </c>
      <c r="I34" s="132" t="s">
        <v>601</v>
      </c>
      <c r="J34" s="131" t="s">
        <v>673</v>
      </c>
      <c r="K34" s="274"/>
    </row>
    <row r="35" spans="1:11" ht="39.950000000000003" customHeight="1">
      <c r="A35" s="265"/>
      <c r="B35" s="129">
        <v>29</v>
      </c>
      <c r="C35" s="271"/>
      <c r="D35" s="126" t="s">
        <v>674</v>
      </c>
      <c r="E35" s="126" t="s">
        <v>675</v>
      </c>
      <c r="F35" s="127" t="s">
        <v>594</v>
      </c>
      <c r="G35" s="127"/>
      <c r="H35" s="140" t="s">
        <v>660</v>
      </c>
      <c r="I35" s="132" t="s">
        <v>601</v>
      </c>
      <c r="J35" s="131" t="s">
        <v>676</v>
      </c>
      <c r="K35" s="274"/>
    </row>
    <row r="36" spans="1:11" ht="39.950000000000003" customHeight="1">
      <c r="A36" s="265"/>
      <c r="B36" s="129">
        <v>30</v>
      </c>
      <c r="C36" s="272"/>
      <c r="D36" s="126" t="s">
        <v>677</v>
      </c>
      <c r="E36" s="126" t="s">
        <v>678</v>
      </c>
      <c r="F36" s="127" t="s">
        <v>594</v>
      </c>
      <c r="G36" s="127"/>
      <c r="H36" s="140" t="s">
        <v>660</v>
      </c>
      <c r="I36" s="132" t="s">
        <v>601</v>
      </c>
      <c r="J36" s="131" t="s">
        <v>679</v>
      </c>
      <c r="K36" s="275"/>
    </row>
    <row r="37" spans="1:11" ht="39.950000000000003" customHeight="1">
      <c r="A37" s="265"/>
      <c r="B37" s="129">
        <v>31</v>
      </c>
      <c r="C37" s="127" t="s">
        <v>592</v>
      </c>
      <c r="D37" s="126" t="s">
        <v>592</v>
      </c>
      <c r="E37" s="126" t="s">
        <v>630</v>
      </c>
      <c r="F37" s="127" t="s">
        <v>594</v>
      </c>
      <c r="G37" s="127"/>
      <c r="H37" s="134" t="s">
        <v>600</v>
      </c>
      <c r="I37" s="132" t="s">
        <v>631</v>
      </c>
      <c r="J37" s="130" t="s">
        <v>595</v>
      </c>
      <c r="K37" s="127"/>
    </row>
    <row r="38" spans="1:11" ht="39.950000000000003" customHeight="1">
      <c r="A38" s="265"/>
      <c r="B38" s="129">
        <v>32</v>
      </c>
      <c r="C38" s="267" t="s">
        <v>680</v>
      </c>
      <c r="D38" s="126" t="s">
        <v>681</v>
      </c>
      <c r="E38" s="126" t="s">
        <v>682</v>
      </c>
      <c r="F38" s="127" t="s">
        <v>594</v>
      </c>
      <c r="G38" s="127"/>
      <c r="H38" s="134" t="s">
        <v>600</v>
      </c>
      <c r="I38" s="132" t="s">
        <v>631</v>
      </c>
      <c r="J38" s="131" t="s">
        <v>683</v>
      </c>
      <c r="K38" s="127"/>
    </row>
    <row r="39" spans="1:11" ht="39.950000000000003" customHeight="1">
      <c r="A39" s="265"/>
      <c r="B39" s="129">
        <v>33</v>
      </c>
      <c r="C39" s="267"/>
      <c r="D39" s="126" t="s">
        <v>684</v>
      </c>
      <c r="E39" s="126" t="s">
        <v>685</v>
      </c>
      <c r="F39" s="127" t="s">
        <v>686</v>
      </c>
      <c r="G39" s="127" t="s">
        <v>626</v>
      </c>
      <c r="H39" s="134" t="s">
        <v>600</v>
      </c>
      <c r="I39" s="132" t="s">
        <v>631</v>
      </c>
      <c r="J39" s="139" t="s">
        <v>687</v>
      </c>
      <c r="K39" s="127"/>
    </row>
    <row r="40" spans="1:11" ht="39.950000000000003" customHeight="1">
      <c r="A40" s="265"/>
      <c r="B40" s="129">
        <v>34</v>
      </c>
      <c r="C40" s="267"/>
      <c r="D40" s="126" t="s">
        <v>688</v>
      </c>
      <c r="E40" s="126" t="s">
        <v>689</v>
      </c>
      <c r="F40" s="127" t="s">
        <v>594</v>
      </c>
      <c r="G40" s="127"/>
      <c r="H40" s="134" t="s">
        <v>600</v>
      </c>
      <c r="I40" s="132" t="s">
        <v>631</v>
      </c>
      <c r="J40" s="139" t="s">
        <v>690</v>
      </c>
      <c r="K40" s="127"/>
    </row>
    <row r="41" spans="1:11" ht="39.950000000000003" customHeight="1">
      <c r="A41" s="265"/>
      <c r="B41" s="129">
        <v>35</v>
      </c>
      <c r="C41" s="267"/>
      <c r="D41" s="126" t="s">
        <v>691</v>
      </c>
      <c r="E41" s="126" t="s">
        <v>692</v>
      </c>
      <c r="F41" s="127" t="s">
        <v>686</v>
      </c>
      <c r="G41" s="127" t="s">
        <v>626</v>
      </c>
      <c r="H41" s="134" t="s">
        <v>600</v>
      </c>
      <c r="I41" s="132" t="s">
        <v>631</v>
      </c>
      <c r="J41" s="139" t="s">
        <v>693</v>
      </c>
      <c r="K41" s="127"/>
    </row>
    <row r="42" spans="1:11" ht="39.950000000000003" customHeight="1">
      <c r="A42" s="265"/>
      <c r="B42" s="129">
        <v>36</v>
      </c>
      <c r="C42" s="267"/>
      <c r="D42" s="126" t="s">
        <v>694</v>
      </c>
      <c r="E42" s="126" t="s">
        <v>695</v>
      </c>
      <c r="F42" s="127" t="s">
        <v>594</v>
      </c>
      <c r="G42" s="127"/>
      <c r="H42" s="134" t="s">
        <v>600</v>
      </c>
      <c r="I42" s="132" t="s">
        <v>631</v>
      </c>
      <c r="J42" s="141" t="s">
        <v>696</v>
      </c>
      <c r="K42" s="127"/>
    </row>
    <row r="43" spans="1:11" ht="39.950000000000003" customHeight="1">
      <c r="A43" s="265"/>
      <c r="B43" s="129">
        <v>37</v>
      </c>
      <c r="C43" s="267"/>
      <c r="D43" s="126" t="s">
        <v>697</v>
      </c>
      <c r="E43" s="126" t="s">
        <v>698</v>
      </c>
      <c r="F43" s="127" t="s">
        <v>699</v>
      </c>
      <c r="G43" s="142" t="s">
        <v>700</v>
      </c>
      <c r="H43" s="134" t="s">
        <v>600</v>
      </c>
      <c r="I43" s="132" t="s">
        <v>631</v>
      </c>
      <c r="J43" s="139" t="s">
        <v>701</v>
      </c>
      <c r="K43" s="127"/>
    </row>
    <row r="44" spans="1:11" ht="39.950000000000003" customHeight="1">
      <c r="A44" s="265"/>
      <c r="B44" s="129">
        <v>38</v>
      </c>
      <c r="C44" s="267"/>
      <c r="D44" s="126" t="s">
        <v>702</v>
      </c>
      <c r="E44" s="126" t="s">
        <v>703</v>
      </c>
      <c r="F44" s="127" t="s">
        <v>699</v>
      </c>
      <c r="G44" s="142" t="s">
        <v>700</v>
      </c>
      <c r="H44" s="134" t="s">
        <v>600</v>
      </c>
      <c r="I44" s="132" t="s">
        <v>631</v>
      </c>
      <c r="J44" s="139" t="s">
        <v>701</v>
      </c>
      <c r="K44" s="127"/>
    </row>
    <row r="45" spans="1:11" ht="39.950000000000003" customHeight="1">
      <c r="A45" s="265"/>
      <c r="B45" s="129">
        <v>39</v>
      </c>
      <c r="C45" s="267"/>
      <c r="D45" s="143" t="s">
        <v>704</v>
      </c>
      <c r="E45" s="143" t="s">
        <v>704</v>
      </c>
      <c r="F45" s="127" t="s">
        <v>705</v>
      </c>
      <c r="G45" s="132"/>
      <c r="H45" s="134" t="s">
        <v>600</v>
      </c>
      <c r="I45" s="132" t="s">
        <v>631</v>
      </c>
      <c r="J45" s="130" t="s">
        <v>602</v>
      </c>
      <c r="K45" s="144"/>
    </row>
    <row r="46" spans="1:11" ht="39.950000000000003" customHeight="1">
      <c r="A46" s="265"/>
      <c r="B46" s="129">
        <v>40</v>
      </c>
      <c r="C46" s="267"/>
      <c r="D46" s="126" t="s">
        <v>706</v>
      </c>
      <c r="E46" s="126" t="s">
        <v>707</v>
      </c>
      <c r="F46" s="127" t="s">
        <v>594</v>
      </c>
      <c r="G46" s="127"/>
      <c r="H46" s="134" t="s">
        <v>600</v>
      </c>
      <c r="I46" s="132" t="s">
        <v>631</v>
      </c>
      <c r="J46" s="131" t="s">
        <v>708</v>
      </c>
      <c r="K46" s="145"/>
    </row>
    <row r="47" spans="1:11" ht="39.950000000000003" customHeight="1">
      <c r="A47" s="265"/>
      <c r="B47" s="129">
        <v>41</v>
      </c>
      <c r="C47" s="267"/>
      <c r="D47" s="126" t="s">
        <v>709</v>
      </c>
      <c r="E47" s="126" t="s">
        <v>709</v>
      </c>
      <c r="F47" s="127" t="s">
        <v>594</v>
      </c>
      <c r="G47" s="127"/>
      <c r="H47" s="134" t="s">
        <v>600</v>
      </c>
      <c r="I47" s="132" t="s">
        <v>631</v>
      </c>
      <c r="J47" s="131" t="s">
        <v>710</v>
      </c>
      <c r="K47" s="145"/>
    </row>
    <row r="48" spans="1:11">
      <c r="A48" s="265"/>
      <c r="B48" s="129">
        <v>42</v>
      </c>
      <c r="C48" s="276" t="s">
        <v>711</v>
      </c>
      <c r="D48" s="146" t="s">
        <v>712</v>
      </c>
      <c r="E48" s="146" t="s">
        <v>713</v>
      </c>
      <c r="F48" s="135" t="s">
        <v>714</v>
      </c>
      <c r="G48" s="135"/>
      <c r="H48" s="134" t="s">
        <v>600</v>
      </c>
      <c r="I48" s="132" t="s">
        <v>631</v>
      </c>
      <c r="J48" s="131" t="s">
        <v>715</v>
      </c>
      <c r="K48" s="145"/>
    </row>
    <row r="49" spans="1:11" ht="99">
      <c r="A49" s="265"/>
      <c r="B49" s="129">
        <v>43</v>
      </c>
      <c r="C49" s="276"/>
      <c r="D49" s="146" t="s">
        <v>716</v>
      </c>
      <c r="E49" s="146" t="s">
        <v>717</v>
      </c>
      <c r="F49" s="135" t="s">
        <v>714</v>
      </c>
      <c r="G49" s="135"/>
      <c r="H49" s="134" t="s">
        <v>600</v>
      </c>
      <c r="I49" s="132" t="s">
        <v>631</v>
      </c>
      <c r="J49" s="146" t="s">
        <v>717</v>
      </c>
      <c r="K49" s="145"/>
    </row>
    <row r="50" spans="1:11" ht="33">
      <c r="A50" s="265"/>
      <c r="B50" s="129">
        <v>44</v>
      </c>
      <c r="C50" s="276"/>
      <c r="D50" s="146" t="s">
        <v>718</v>
      </c>
      <c r="E50" s="146" t="s">
        <v>719</v>
      </c>
      <c r="F50" s="135" t="s">
        <v>714</v>
      </c>
      <c r="G50" s="135"/>
      <c r="H50" s="134" t="s">
        <v>600</v>
      </c>
      <c r="I50" s="132" t="s">
        <v>631</v>
      </c>
      <c r="J50" s="146" t="s">
        <v>719</v>
      </c>
      <c r="K50" s="145"/>
    </row>
    <row r="51" spans="1:11">
      <c r="A51" s="265"/>
      <c r="B51" s="129">
        <v>45</v>
      </c>
      <c r="C51" s="276"/>
      <c r="D51" s="146" t="s">
        <v>720</v>
      </c>
      <c r="E51" s="146" t="s">
        <v>721</v>
      </c>
      <c r="F51" s="135" t="s">
        <v>714</v>
      </c>
      <c r="G51" s="135"/>
      <c r="H51" s="147" t="s">
        <v>722</v>
      </c>
      <c r="I51" s="132" t="s">
        <v>631</v>
      </c>
      <c r="J51" s="146" t="s">
        <v>721</v>
      </c>
      <c r="K51" s="145"/>
    </row>
    <row r="52" spans="1:11">
      <c r="A52" s="265"/>
      <c r="B52" s="129">
        <v>46</v>
      </c>
      <c r="C52" s="276"/>
      <c r="D52" s="146" t="s">
        <v>718</v>
      </c>
      <c r="E52" s="146" t="s">
        <v>723</v>
      </c>
      <c r="F52" s="135" t="s">
        <v>714</v>
      </c>
      <c r="G52" s="135"/>
      <c r="H52" s="147" t="s">
        <v>722</v>
      </c>
      <c r="I52" s="132" t="s">
        <v>631</v>
      </c>
      <c r="J52" s="146" t="s">
        <v>723</v>
      </c>
      <c r="K52" s="145"/>
    </row>
    <row r="53" spans="1:11" ht="39.950000000000003" customHeight="1">
      <c r="A53" s="265"/>
      <c r="B53" s="129">
        <v>47</v>
      </c>
      <c r="C53" s="277" t="s">
        <v>724</v>
      </c>
      <c r="D53" s="126" t="s">
        <v>725</v>
      </c>
      <c r="E53" s="126" t="s">
        <v>726</v>
      </c>
      <c r="F53" s="127" t="s">
        <v>727</v>
      </c>
      <c r="G53" s="127"/>
      <c r="H53" s="134" t="s">
        <v>600</v>
      </c>
      <c r="I53" s="132" t="s">
        <v>631</v>
      </c>
      <c r="J53" s="130" t="s">
        <v>602</v>
      </c>
      <c r="K53" s="127"/>
    </row>
    <row r="54" spans="1:11" ht="39.950000000000003" customHeight="1">
      <c r="A54" s="265"/>
      <c r="B54" s="129">
        <v>48</v>
      </c>
      <c r="C54" s="277"/>
      <c r="D54" s="126" t="s">
        <v>728</v>
      </c>
      <c r="E54" s="126" t="s">
        <v>729</v>
      </c>
      <c r="F54" s="127" t="s">
        <v>599</v>
      </c>
      <c r="G54" s="127"/>
      <c r="H54" s="134" t="s">
        <v>600</v>
      </c>
      <c r="I54" s="132" t="s">
        <v>631</v>
      </c>
      <c r="J54" s="131" t="s">
        <v>730</v>
      </c>
      <c r="K54" s="127"/>
    </row>
    <row r="55" spans="1:11" ht="39.950000000000003" customHeight="1">
      <c r="A55" s="265"/>
      <c r="B55" s="129">
        <v>49</v>
      </c>
      <c r="C55" s="277"/>
      <c r="D55" s="126" t="s">
        <v>731</v>
      </c>
      <c r="E55" s="126" t="s">
        <v>732</v>
      </c>
      <c r="F55" s="127" t="s">
        <v>599</v>
      </c>
      <c r="G55" s="127"/>
      <c r="H55" s="134" t="s">
        <v>600</v>
      </c>
      <c r="I55" s="132" t="s">
        <v>631</v>
      </c>
      <c r="J55" s="131" t="s">
        <v>733</v>
      </c>
      <c r="K55" s="127"/>
    </row>
    <row r="56" spans="1:11" ht="39.950000000000003" customHeight="1">
      <c r="A56" s="265"/>
      <c r="B56" s="129">
        <v>50</v>
      </c>
      <c r="C56" s="277"/>
      <c r="D56" s="148" t="s">
        <v>734</v>
      </c>
      <c r="E56" s="148" t="s">
        <v>735</v>
      </c>
      <c r="F56" s="127" t="s">
        <v>686</v>
      </c>
      <c r="G56" s="127" t="s">
        <v>626</v>
      </c>
      <c r="H56" s="134" t="s">
        <v>600</v>
      </c>
      <c r="I56" s="132" t="s">
        <v>631</v>
      </c>
      <c r="J56" s="139" t="s">
        <v>736</v>
      </c>
      <c r="K56" s="127"/>
    </row>
    <row r="57" spans="1:11" s="110" customFormat="1" ht="39.950000000000003" customHeight="1">
      <c r="A57" s="265"/>
      <c r="B57" s="125">
        <v>51</v>
      </c>
      <c r="C57" s="277"/>
      <c r="D57" s="149" t="s">
        <v>737</v>
      </c>
      <c r="E57" s="149" t="s">
        <v>738</v>
      </c>
      <c r="F57" s="150" t="s">
        <v>739</v>
      </c>
      <c r="G57" s="149" t="s">
        <v>740</v>
      </c>
      <c r="H57" s="134" t="s">
        <v>600</v>
      </c>
      <c r="I57" s="132" t="s">
        <v>631</v>
      </c>
      <c r="J57" s="131" t="s">
        <v>741</v>
      </c>
      <c r="K57" s="134" t="s">
        <v>742</v>
      </c>
    </row>
    <row r="58" spans="1:11" ht="39.950000000000003" customHeight="1">
      <c r="A58" s="265"/>
      <c r="B58" s="129">
        <v>52</v>
      </c>
      <c r="C58" s="277"/>
      <c r="D58" s="126" t="s">
        <v>743</v>
      </c>
      <c r="E58" s="126" t="s">
        <v>744</v>
      </c>
      <c r="F58" s="127" t="s">
        <v>599</v>
      </c>
      <c r="G58" s="127"/>
      <c r="H58" s="134" t="s">
        <v>600</v>
      </c>
      <c r="I58" s="132" t="s">
        <v>631</v>
      </c>
      <c r="J58" s="131" t="s">
        <v>745</v>
      </c>
      <c r="K58" s="151" t="s">
        <v>746</v>
      </c>
    </row>
    <row r="59" spans="1:11" ht="39.950000000000003" customHeight="1">
      <c r="A59" s="266"/>
      <c r="B59" s="129">
        <v>53</v>
      </c>
      <c r="C59" s="277"/>
      <c r="D59" s="126" t="s">
        <v>747</v>
      </c>
      <c r="E59" s="126" t="s">
        <v>748</v>
      </c>
      <c r="F59" s="127" t="s">
        <v>599</v>
      </c>
      <c r="G59" s="127"/>
      <c r="H59" s="134" t="s">
        <v>600</v>
      </c>
      <c r="I59" s="132" t="s">
        <v>631</v>
      </c>
      <c r="J59" s="131" t="s">
        <v>749</v>
      </c>
      <c r="K59" s="127"/>
    </row>
    <row r="60" spans="1:11" s="157" customFormat="1">
      <c r="A60" s="152"/>
      <c r="B60" s="153"/>
      <c r="C60" s="154"/>
      <c r="D60" s="155"/>
      <c r="E60" s="155"/>
      <c r="F60" s="156"/>
      <c r="G60" s="156"/>
      <c r="H60" s="155"/>
      <c r="I60" s="156"/>
      <c r="J60" s="156"/>
      <c r="K60" s="156"/>
    </row>
    <row r="61" spans="1:11" ht="13.5" customHeight="1">
      <c r="A61" s="278" t="s">
        <v>750</v>
      </c>
      <c r="B61" s="278"/>
      <c r="C61" s="278"/>
      <c r="D61" s="278"/>
      <c r="E61" s="278"/>
      <c r="F61" s="158"/>
      <c r="G61" s="159"/>
      <c r="H61" s="160"/>
      <c r="I61" s="160"/>
      <c r="J61" s="160"/>
      <c r="K61" s="160"/>
    </row>
    <row r="62" spans="1:11">
      <c r="A62" s="121" t="s">
        <v>579</v>
      </c>
      <c r="B62" s="161" t="s">
        <v>751</v>
      </c>
      <c r="C62" s="161" t="s">
        <v>752</v>
      </c>
      <c r="D62" s="162" t="s">
        <v>753</v>
      </c>
      <c r="E62" s="162"/>
      <c r="F62" s="161"/>
      <c r="G62" s="161"/>
      <c r="H62" s="162"/>
      <c r="I62" s="162"/>
      <c r="J62" s="162"/>
      <c r="K62" s="162"/>
    </row>
    <row r="63" spans="1:11" ht="39.950000000000003" customHeight="1">
      <c r="A63" s="264" t="s">
        <v>754</v>
      </c>
      <c r="B63" s="125">
        <v>1</v>
      </c>
      <c r="C63" s="267" t="s">
        <v>589</v>
      </c>
      <c r="D63" s="126" t="s">
        <v>590</v>
      </c>
      <c r="E63" s="126"/>
      <c r="F63" s="127"/>
      <c r="G63" s="127"/>
      <c r="H63" s="126"/>
      <c r="I63" s="126"/>
      <c r="J63" s="126"/>
      <c r="K63" s="126"/>
    </row>
    <row r="64" spans="1:11" ht="39.950000000000003" customHeight="1">
      <c r="A64" s="265"/>
      <c r="B64" s="125">
        <v>2</v>
      </c>
      <c r="C64" s="267"/>
      <c r="D64" s="126" t="s">
        <v>591</v>
      </c>
      <c r="E64" s="126"/>
      <c r="F64" s="127"/>
      <c r="G64" s="127"/>
      <c r="H64" s="126"/>
      <c r="I64" s="126"/>
      <c r="J64" s="130"/>
      <c r="K64" s="126"/>
    </row>
    <row r="65" spans="1:11" ht="39.950000000000003" customHeight="1">
      <c r="A65" s="265"/>
      <c r="B65" s="129">
        <v>3</v>
      </c>
      <c r="C65" s="127" t="s">
        <v>592</v>
      </c>
      <c r="D65" s="126" t="s">
        <v>592</v>
      </c>
      <c r="E65" s="126" t="s">
        <v>630</v>
      </c>
      <c r="F65" s="127" t="s">
        <v>594</v>
      </c>
      <c r="G65" s="127"/>
      <c r="H65" s="126"/>
      <c r="I65" s="132" t="s">
        <v>601</v>
      </c>
      <c r="J65" s="130" t="s">
        <v>595</v>
      </c>
      <c r="K65" s="126"/>
    </row>
    <row r="66" spans="1:11" ht="39.950000000000003" customHeight="1">
      <c r="A66" s="265"/>
      <c r="B66" s="129">
        <v>4</v>
      </c>
      <c r="C66" s="267" t="s">
        <v>755</v>
      </c>
      <c r="D66" s="126" t="s">
        <v>756</v>
      </c>
      <c r="E66" s="126" t="s">
        <v>757</v>
      </c>
      <c r="F66" s="127" t="s">
        <v>599</v>
      </c>
      <c r="G66" s="127"/>
      <c r="H66" s="134" t="s">
        <v>600</v>
      </c>
      <c r="I66" s="132" t="s">
        <v>631</v>
      </c>
      <c r="J66" s="131" t="s">
        <v>749</v>
      </c>
      <c r="K66" s="127"/>
    </row>
    <row r="67" spans="1:11" ht="39.950000000000003" customHeight="1">
      <c r="A67" s="265"/>
      <c r="B67" s="129">
        <v>5</v>
      </c>
      <c r="C67" s="267"/>
      <c r="D67" s="148" t="s">
        <v>758</v>
      </c>
      <c r="E67" s="149" t="s">
        <v>759</v>
      </c>
      <c r="F67" s="127" t="s">
        <v>686</v>
      </c>
      <c r="G67" s="127" t="s">
        <v>626</v>
      </c>
      <c r="H67" s="134" t="s">
        <v>600</v>
      </c>
      <c r="I67" s="132" t="s">
        <v>631</v>
      </c>
      <c r="J67" s="139" t="s">
        <v>760</v>
      </c>
      <c r="K67" s="127"/>
    </row>
    <row r="68" spans="1:11" ht="39.950000000000003" customHeight="1">
      <c r="A68" s="265"/>
      <c r="B68" s="129">
        <v>6</v>
      </c>
      <c r="C68" s="267"/>
      <c r="D68" s="148" t="s">
        <v>761</v>
      </c>
      <c r="E68" s="126" t="s">
        <v>762</v>
      </c>
      <c r="F68" s="127" t="s">
        <v>727</v>
      </c>
      <c r="G68" s="127" t="s">
        <v>626</v>
      </c>
      <c r="H68" s="134" t="s">
        <v>600</v>
      </c>
      <c r="I68" s="132" t="s">
        <v>631</v>
      </c>
      <c r="J68" s="131" t="s">
        <v>763</v>
      </c>
      <c r="K68" s="127"/>
    </row>
    <row r="69" spans="1:11" ht="39.950000000000003" customHeight="1">
      <c r="A69" s="265"/>
      <c r="B69" s="129">
        <v>7</v>
      </c>
      <c r="C69" s="267"/>
      <c r="D69" s="126" t="s">
        <v>604</v>
      </c>
      <c r="E69" s="126" t="s">
        <v>605</v>
      </c>
      <c r="F69" s="127" t="s">
        <v>599</v>
      </c>
      <c r="G69" s="127" t="s">
        <v>606</v>
      </c>
      <c r="H69" s="131" t="s">
        <v>600</v>
      </c>
      <c r="I69" s="132" t="s">
        <v>601</v>
      </c>
      <c r="J69" s="130" t="s">
        <v>607</v>
      </c>
      <c r="K69" s="133" t="s">
        <v>608</v>
      </c>
    </row>
    <row r="70" spans="1:11" ht="39.950000000000003" customHeight="1">
      <c r="A70" s="265"/>
      <c r="B70" s="129">
        <v>8</v>
      </c>
      <c r="C70" s="267"/>
      <c r="D70" s="126" t="s">
        <v>764</v>
      </c>
      <c r="E70" s="126" t="s">
        <v>629</v>
      </c>
      <c r="F70" s="127" t="s">
        <v>594</v>
      </c>
      <c r="G70" s="127"/>
      <c r="H70" s="134" t="s">
        <v>600</v>
      </c>
      <c r="I70" s="132" t="s">
        <v>631</v>
      </c>
      <c r="J70" s="131" t="s">
        <v>765</v>
      </c>
      <c r="K70" s="127"/>
    </row>
    <row r="71" spans="1:11" ht="39.950000000000003" customHeight="1">
      <c r="A71" s="265"/>
      <c r="B71" s="129">
        <v>9</v>
      </c>
      <c r="C71" s="267"/>
      <c r="D71" s="126" t="s">
        <v>766</v>
      </c>
      <c r="E71" s="126" t="s">
        <v>767</v>
      </c>
      <c r="F71" s="127" t="s">
        <v>599</v>
      </c>
      <c r="G71" s="127"/>
      <c r="H71" s="134" t="s">
        <v>600</v>
      </c>
      <c r="I71" s="132" t="s">
        <v>631</v>
      </c>
      <c r="J71" s="131" t="s">
        <v>730</v>
      </c>
      <c r="K71" s="127"/>
    </row>
    <row r="72" spans="1:11" ht="39.950000000000003" customHeight="1">
      <c r="A72" s="265"/>
      <c r="B72" s="129">
        <v>10</v>
      </c>
      <c r="C72" s="270" t="s">
        <v>768</v>
      </c>
      <c r="D72" s="126" t="s">
        <v>725</v>
      </c>
      <c r="E72" s="126" t="s">
        <v>726</v>
      </c>
      <c r="F72" s="127" t="s">
        <v>727</v>
      </c>
      <c r="G72" s="127"/>
      <c r="H72" s="134" t="s">
        <v>600</v>
      </c>
      <c r="I72" s="132" t="s">
        <v>631</v>
      </c>
      <c r="J72" s="130" t="s">
        <v>602</v>
      </c>
      <c r="K72" s="127"/>
    </row>
    <row r="73" spans="1:11" ht="39.950000000000003" customHeight="1">
      <c r="A73" s="265"/>
      <c r="B73" s="129">
        <v>11</v>
      </c>
      <c r="C73" s="271"/>
      <c r="D73" s="148" t="s">
        <v>681</v>
      </c>
      <c r="E73" s="126" t="s">
        <v>769</v>
      </c>
      <c r="F73" s="127" t="s">
        <v>770</v>
      </c>
      <c r="G73" s="127"/>
      <c r="H73" s="134" t="s">
        <v>600</v>
      </c>
      <c r="I73" s="132" t="s">
        <v>631</v>
      </c>
      <c r="J73" s="131" t="s">
        <v>771</v>
      </c>
      <c r="K73" s="127"/>
    </row>
    <row r="74" spans="1:11" ht="39.950000000000003" customHeight="1">
      <c r="A74" s="265"/>
      <c r="B74" s="129">
        <v>12</v>
      </c>
      <c r="C74" s="271"/>
      <c r="D74" s="148" t="s">
        <v>772</v>
      </c>
      <c r="E74" s="126" t="s">
        <v>773</v>
      </c>
      <c r="F74" s="127" t="s">
        <v>714</v>
      </c>
      <c r="G74" s="127"/>
      <c r="H74" s="134" t="s">
        <v>600</v>
      </c>
      <c r="I74" s="132" t="s">
        <v>631</v>
      </c>
      <c r="J74" s="163" t="s">
        <v>774</v>
      </c>
      <c r="K74" s="127"/>
    </row>
    <row r="75" spans="1:11" ht="59.25" customHeight="1">
      <c r="A75" s="265"/>
      <c r="B75" s="129">
        <v>13</v>
      </c>
      <c r="C75" s="271"/>
      <c r="D75" s="148" t="s">
        <v>775</v>
      </c>
      <c r="E75" s="126" t="s">
        <v>776</v>
      </c>
      <c r="F75" s="127" t="s">
        <v>770</v>
      </c>
      <c r="G75" s="127"/>
      <c r="H75" s="134" t="s">
        <v>600</v>
      </c>
      <c r="I75" s="132" t="s">
        <v>631</v>
      </c>
      <c r="J75" s="139" t="s">
        <v>777</v>
      </c>
      <c r="K75" s="127"/>
    </row>
    <row r="76" spans="1:11" ht="39.950000000000003" customHeight="1">
      <c r="A76" s="265"/>
      <c r="B76" s="129">
        <v>14</v>
      </c>
      <c r="C76" s="271"/>
      <c r="D76" s="148" t="s">
        <v>778</v>
      </c>
      <c r="E76" s="126" t="s">
        <v>759</v>
      </c>
      <c r="F76" s="127" t="s">
        <v>779</v>
      </c>
      <c r="G76" s="127" t="s">
        <v>626</v>
      </c>
      <c r="H76" s="134" t="s">
        <v>600</v>
      </c>
      <c r="I76" s="132" t="s">
        <v>631</v>
      </c>
      <c r="J76" s="139" t="s">
        <v>780</v>
      </c>
      <c r="K76" s="127"/>
    </row>
    <row r="77" spans="1:11" ht="39.950000000000003" customHeight="1">
      <c r="A77" s="265"/>
      <c r="B77" s="129">
        <v>15</v>
      </c>
      <c r="C77" s="272"/>
      <c r="D77" s="148" t="s">
        <v>781</v>
      </c>
      <c r="E77" s="126" t="s">
        <v>782</v>
      </c>
      <c r="F77" s="127" t="s">
        <v>779</v>
      </c>
      <c r="G77" s="127" t="s">
        <v>626</v>
      </c>
      <c r="H77" s="134" t="s">
        <v>600</v>
      </c>
      <c r="I77" s="132" t="s">
        <v>631</v>
      </c>
      <c r="J77" s="139" t="s">
        <v>783</v>
      </c>
      <c r="K77" s="127"/>
    </row>
    <row r="78" spans="1:11" ht="39.950000000000003" customHeight="1">
      <c r="A78" s="265"/>
      <c r="B78" s="129">
        <v>16</v>
      </c>
      <c r="C78" s="277" t="s">
        <v>784</v>
      </c>
      <c r="D78" s="126" t="s">
        <v>725</v>
      </c>
      <c r="E78" s="126" t="s">
        <v>726</v>
      </c>
      <c r="F78" s="127" t="s">
        <v>599</v>
      </c>
      <c r="G78" s="127"/>
      <c r="H78" s="134" t="s">
        <v>600</v>
      </c>
      <c r="I78" s="132" t="s">
        <v>631</v>
      </c>
      <c r="J78" s="130" t="s">
        <v>602</v>
      </c>
      <c r="K78" s="127"/>
    </row>
    <row r="79" spans="1:11" ht="39.950000000000003" customHeight="1">
      <c r="A79" s="265"/>
      <c r="B79" s="129">
        <v>17</v>
      </c>
      <c r="C79" s="277"/>
      <c r="D79" s="126" t="s">
        <v>785</v>
      </c>
      <c r="E79" s="126" t="s">
        <v>786</v>
      </c>
      <c r="F79" s="127" t="s">
        <v>594</v>
      </c>
      <c r="G79" s="127"/>
      <c r="H79" s="134" t="s">
        <v>600</v>
      </c>
      <c r="I79" s="132" t="s">
        <v>631</v>
      </c>
      <c r="J79" s="131" t="s">
        <v>771</v>
      </c>
      <c r="K79" s="127"/>
    </row>
    <row r="80" spans="1:11" ht="39.950000000000003" customHeight="1">
      <c r="A80" s="265"/>
      <c r="B80" s="129">
        <v>18</v>
      </c>
      <c r="C80" s="277"/>
      <c r="D80" s="136" t="s">
        <v>645</v>
      </c>
      <c r="E80" s="137" t="s">
        <v>646</v>
      </c>
      <c r="F80" s="138" t="s">
        <v>635</v>
      </c>
      <c r="G80" s="137"/>
      <c r="H80" s="137" t="s">
        <v>600</v>
      </c>
      <c r="I80" s="138" t="s">
        <v>601</v>
      </c>
      <c r="J80" s="136" t="s">
        <v>647</v>
      </c>
      <c r="K80" s="127"/>
    </row>
    <row r="81" spans="1:11" ht="39.950000000000003" customHeight="1">
      <c r="A81" s="265"/>
      <c r="B81" s="129">
        <v>19</v>
      </c>
      <c r="C81" s="277"/>
      <c r="D81" s="148" t="s">
        <v>787</v>
      </c>
      <c r="E81" s="126" t="s">
        <v>788</v>
      </c>
      <c r="F81" s="164" t="s">
        <v>594</v>
      </c>
      <c r="G81" s="164"/>
      <c r="H81" s="134" t="s">
        <v>600</v>
      </c>
      <c r="I81" s="132" t="s">
        <v>601</v>
      </c>
      <c r="J81" s="136" t="s">
        <v>789</v>
      </c>
      <c r="K81" s="127"/>
    </row>
    <row r="82" spans="1:11" ht="39.950000000000003" customHeight="1">
      <c r="A82" s="265"/>
      <c r="B82" s="129">
        <v>20</v>
      </c>
      <c r="C82" s="277"/>
      <c r="D82" s="148" t="s">
        <v>790</v>
      </c>
      <c r="E82" s="126" t="s">
        <v>791</v>
      </c>
      <c r="F82" s="164" t="s">
        <v>792</v>
      </c>
      <c r="G82" s="127" t="s">
        <v>626</v>
      </c>
      <c r="H82" s="134" t="s">
        <v>600</v>
      </c>
      <c r="I82" s="132" t="s">
        <v>631</v>
      </c>
      <c r="J82" s="139" t="s">
        <v>793</v>
      </c>
      <c r="K82" s="127"/>
    </row>
    <row r="83" spans="1:11" ht="39.950000000000003" customHeight="1">
      <c r="A83" s="265"/>
      <c r="B83" s="129">
        <v>21</v>
      </c>
      <c r="C83" s="277"/>
      <c r="D83" s="136" t="s">
        <v>645</v>
      </c>
      <c r="E83" s="137" t="s">
        <v>646</v>
      </c>
      <c r="F83" s="138" t="s">
        <v>635</v>
      </c>
      <c r="G83" s="137"/>
      <c r="H83" s="137" t="s">
        <v>600</v>
      </c>
      <c r="I83" s="138" t="s">
        <v>601</v>
      </c>
      <c r="J83" s="136" t="s">
        <v>647</v>
      </c>
      <c r="K83" s="127"/>
    </row>
    <row r="84" spans="1:11" ht="39.950000000000003" customHeight="1">
      <c r="A84" s="265"/>
      <c r="B84" s="129">
        <v>22</v>
      </c>
      <c r="C84" s="277"/>
      <c r="D84" s="148" t="s">
        <v>794</v>
      </c>
      <c r="E84" s="126" t="s">
        <v>795</v>
      </c>
      <c r="F84" s="164" t="s">
        <v>599</v>
      </c>
      <c r="G84" s="164"/>
      <c r="H84" s="134" t="s">
        <v>600</v>
      </c>
      <c r="I84" s="132" t="s">
        <v>631</v>
      </c>
      <c r="J84" s="131" t="s">
        <v>730</v>
      </c>
      <c r="K84" s="127"/>
    </row>
    <row r="85" spans="1:11" ht="39.950000000000003" customHeight="1">
      <c r="A85" s="265"/>
      <c r="B85" s="129">
        <v>23</v>
      </c>
      <c r="C85" s="277"/>
      <c r="D85" s="126" t="s">
        <v>796</v>
      </c>
      <c r="E85" s="126" t="s">
        <v>797</v>
      </c>
      <c r="F85" s="127" t="s">
        <v>599</v>
      </c>
      <c r="G85" s="127"/>
      <c r="H85" s="134" t="s">
        <v>600</v>
      </c>
      <c r="I85" s="132" t="s">
        <v>601</v>
      </c>
      <c r="J85" s="131" t="s">
        <v>733</v>
      </c>
      <c r="K85" s="127"/>
    </row>
    <row r="86" spans="1:11" ht="39.950000000000003" customHeight="1">
      <c r="A86" s="265"/>
      <c r="B86" s="129">
        <v>24</v>
      </c>
      <c r="C86" s="277"/>
      <c r="D86" s="165" t="s">
        <v>798</v>
      </c>
      <c r="E86" s="126" t="s">
        <v>799</v>
      </c>
      <c r="F86" s="164" t="s">
        <v>594</v>
      </c>
      <c r="G86" s="164"/>
      <c r="H86" s="134" t="s">
        <v>600</v>
      </c>
      <c r="I86" s="132" t="s">
        <v>601</v>
      </c>
      <c r="J86" s="136" t="s">
        <v>789</v>
      </c>
      <c r="K86" s="127"/>
    </row>
    <row r="87" spans="1:11" ht="39.950000000000003" customHeight="1">
      <c r="A87" s="265"/>
      <c r="B87" s="129">
        <v>25</v>
      </c>
      <c r="C87" s="277"/>
      <c r="D87" s="126" t="s">
        <v>800</v>
      </c>
      <c r="E87" s="148" t="s">
        <v>801</v>
      </c>
      <c r="F87" s="127" t="s">
        <v>686</v>
      </c>
      <c r="G87" s="127" t="s">
        <v>626</v>
      </c>
      <c r="H87" s="134" t="s">
        <v>600</v>
      </c>
      <c r="I87" s="132" t="s">
        <v>631</v>
      </c>
      <c r="J87" s="139" t="s">
        <v>802</v>
      </c>
      <c r="K87" s="127"/>
    </row>
    <row r="88" spans="1:11" s="110" customFormat="1" ht="39.950000000000003" customHeight="1">
      <c r="A88" s="265"/>
      <c r="B88" s="125">
        <v>26</v>
      </c>
      <c r="C88" s="277"/>
      <c r="D88" s="149" t="s">
        <v>737</v>
      </c>
      <c r="E88" s="149" t="s">
        <v>738</v>
      </c>
      <c r="F88" s="150" t="s">
        <v>739</v>
      </c>
      <c r="G88" s="149" t="s">
        <v>740</v>
      </c>
      <c r="H88" s="134" t="s">
        <v>600</v>
      </c>
      <c r="I88" s="132" t="s">
        <v>631</v>
      </c>
      <c r="J88" s="131" t="s">
        <v>741</v>
      </c>
      <c r="K88" s="134" t="s">
        <v>742</v>
      </c>
    </row>
    <row r="89" spans="1:11" ht="39.950000000000003" customHeight="1">
      <c r="A89" s="265"/>
      <c r="B89" s="129">
        <v>27</v>
      </c>
      <c r="C89" s="277"/>
      <c r="D89" s="126" t="s">
        <v>803</v>
      </c>
      <c r="E89" s="126" t="s">
        <v>804</v>
      </c>
      <c r="F89" s="127" t="s">
        <v>599</v>
      </c>
      <c r="G89" s="127"/>
      <c r="H89" s="134" t="s">
        <v>600</v>
      </c>
      <c r="I89" s="132" t="s">
        <v>631</v>
      </c>
      <c r="J89" s="131" t="s">
        <v>805</v>
      </c>
      <c r="K89" s="151" t="s">
        <v>806</v>
      </c>
    </row>
    <row r="90" spans="1:11" ht="39.950000000000003" customHeight="1">
      <c r="A90" s="266"/>
      <c r="B90" s="129">
        <v>28</v>
      </c>
      <c r="C90" s="277"/>
      <c r="D90" s="126" t="s">
        <v>807</v>
      </c>
      <c r="E90" s="126" t="s">
        <v>808</v>
      </c>
      <c r="F90" s="127" t="s">
        <v>599</v>
      </c>
      <c r="G90" s="127"/>
      <c r="H90" s="134" t="s">
        <v>600</v>
      </c>
      <c r="I90" s="132" t="s">
        <v>631</v>
      </c>
      <c r="J90" s="131" t="s">
        <v>809</v>
      </c>
      <c r="K90" s="127"/>
    </row>
    <row r="91" spans="1:11" s="157" customFormat="1">
      <c r="A91" s="152"/>
      <c r="B91" s="153"/>
      <c r="C91" s="154"/>
      <c r="D91" s="155"/>
      <c r="E91" s="155"/>
      <c r="F91" s="156"/>
      <c r="G91" s="156"/>
      <c r="H91" s="155"/>
      <c r="I91" s="156"/>
      <c r="J91" s="156"/>
      <c r="K91" s="166"/>
    </row>
    <row r="92" spans="1:11" ht="13.5" customHeight="1">
      <c r="A92" s="278" t="s">
        <v>750</v>
      </c>
      <c r="B92" s="278"/>
      <c r="C92" s="278"/>
      <c r="D92" s="278"/>
      <c r="E92" s="278"/>
      <c r="F92" s="160"/>
      <c r="G92" s="159"/>
      <c r="H92" s="160"/>
      <c r="I92" s="160"/>
      <c r="J92" s="160"/>
      <c r="K92" s="167"/>
    </row>
    <row r="93" spans="1:11">
      <c r="A93" s="121" t="s">
        <v>579</v>
      </c>
      <c r="B93" s="121" t="s">
        <v>751</v>
      </c>
      <c r="C93" s="121" t="s">
        <v>752</v>
      </c>
      <c r="D93" s="168" t="s">
        <v>753</v>
      </c>
      <c r="E93" s="168"/>
      <c r="F93" s="161"/>
      <c r="G93" s="161"/>
      <c r="H93" s="162"/>
      <c r="I93" s="162"/>
      <c r="J93" s="162"/>
      <c r="K93" s="162"/>
    </row>
    <row r="94" spans="1:11" ht="39.950000000000003" customHeight="1">
      <c r="A94" s="279" t="s">
        <v>810</v>
      </c>
      <c r="B94" s="125">
        <v>1</v>
      </c>
      <c r="C94" s="267" t="s">
        <v>589</v>
      </c>
      <c r="D94" s="126" t="s">
        <v>590</v>
      </c>
      <c r="E94" s="126"/>
      <c r="F94" s="127"/>
      <c r="G94" s="127"/>
      <c r="H94" s="126"/>
      <c r="I94" s="126"/>
      <c r="J94" s="126"/>
      <c r="K94" s="126"/>
    </row>
    <row r="95" spans="1:11" ht="39.950000000000003" customHeight="1">
      <c r="A95" s="279"/>
      <c r="B95" s="125">
        <v>2</v>
      </c>
      <c r="C95" s="267"/>
      <c r="D95" s="126" t="s">
        <v>591</v>
      </c>
      <c r="E95" s="126"/>
      <c r="F95" s="127"/>
      <c r="G95" s="127"/>
      <c r="H95" s="126"/>
      <c r="I95" s="126"/>
      <c r="J95" s="126"/>
      <c r="K95" s="126"/>
    </row>
    <row r="96" spans="1:11" ht="39.950000000000003" customHeight="1">
      <c r="A96" s="279"/>
      <c r="B96" s="129">
        <v>3</v>
      </c>
      <c r="C96" s="127" t="s">
        <v>592</v>
      </c>
      <c r="D96" s="126" t="s">
        <v>592</v>
      </c>
      <c r="E96" s="126" t="s">
        <v>630</v>
      </c>
      <c r="F96" s="169" t="s">
        <v>594</v>
      </c>
      <c r="G96" s="127"/>
      <c r="H96" s="134" t="s">
        <v>600</v>
      </c>
      <c r="I96" s="132" t="s">
        <v>811</v>
      </c>
      <c r="J96" s="130" t="s">
        <v>595</v>
      </c>
      <c r="K96" s="126"/>
    </row>
    <row r="97" spans="1:11" ht="39.950000000000003" customHeight="1">
      <c r="A97" s="279"/>
      <c r="B97" s="129">
        <v>4</v>
      </c>
      <c r="C97" s="267" t="s">
        <v>755</v>
      </c>
      <c r="D97" s="148" t="s">
        <v>812</v>
      </c>
      <c r="E97" s="148" t="s">
        <v>813</v>
      </c>
      <c r="F97" s="164" t="s">
        <v>599</v>
      </c>
      <c r="G97" s="164"/>
      <c r="H97" s="134" t="s">
        <v>600</v>
      </c>
      <c r="I97" s="132" t="s">
        <v>811</v>
      </c>
      <c r="J97" s="131" t="s">
        <v>809</v>
      </c>
      <c r="K97" s="127"/>
    </row>
    <row r="98" spans="1:11" ht="39.950000000000003" customHeight="1">
      <c r="A98" s="279"/>
      <c r="B98" s="129">
        <v>5</v>
      </c>
      <c r="C98" s="267"/>
      <c r="D98" s="148" t="s">
        <v>814</v>
      </c>
      <c r="E98" s="149" t="s">
        <v>782</v>
      </c>
      <c r="F98" s="164" t="s">
        <v>815</v>
      </c>
      <c r="G98" s="127" t="s">
        <v>626</v>
      </c>
      <c r="H98" s="134" t="s">
        <v>600</v>
      </c>
      <c r="I98" s="132" t="s">
        <v>811</v>
      </c>
      <c r="J98" s="139" t="s">
        <v>816</v>
      </c>
      <c r="K98" s="127"/>
    </row>
    <row r="99" spans="1:11" ht="39.950000000000003" customHeight="1">
      <c r="A99" s="279"/>
      <c r="B99" s="129">
        <v>6</v>
      </c>
      <c r="C99" s="267"/>
      <c r="D99" s="148" t="s">
        <v>817</v>
      </c>
      <c r="E99" s="126" t="s">
        <v>762</v>
      </c>
      <c r="F99" s="164" t="s">
        <v>727</v>
      </c>
      <c r="G99" s="127" t="s">
        <v>818</v>
      </c>
      <c r="H99" s="134" t="s">
        <v>600</v>
      </c>
      <c r="I99" s="132" t="s">
        <v>811</v>
      </c>
      <c r="J99" s="131" t="s">
        <v>819</v>
      </c>
      <c r="K99" s="127"/>
    </row>
    <row r="100" spans="1:11" ht="39.950000000000003" customHeight="1">
      <c r="A100" s="279"/>
      <c r="B100" s="129">
        <v>7</v>
      </c>
      <c r="C100" s="267"/>
      <c r="D100" s="126" t="s">
        <v>604</v>
      </c>
      <c r="E100" s="131" t="s">
        <v>620</v>
      </c>
      <c r="F100" s="127" t="s">
        <v>599</v>
      </c>
      <c r="G100" s="135" t="s">
        <v>628</v>
      </c>
      <c r="H100" s="134" t="s">
        <v>600</v>
      </c>
      <c r="I100" s="132" t="s">
        <v>601</v>
      </c>
      <c r="J100" s="130" t="s">
        <v>607</v>
      </c>
      <c r="K100" s="127"/>
    </row>
    <row r="101" spans="1:11" ht="39.950000000000003" customHeight="1">
      <c r="A101" s="279"/>
      <c r="B101" s="129">
        <v>8</v>
      </c>
      <c r="C101" s="267"/>
      <c r="D101" s="148" t="s">
        <v>609</v>
      </c>
      <c r="E101" s="148" t="s">
        <v>629</v>
      </c>
      <c r="F101" s="164" t="s">
        <v>594</v>
      </c>
      <c r="G101" s="164"/>
      <c r="H101" s="134" t="s">
        <v>600</v>
      </c>
      <c r="I101" s="132" t="s">
        <v>811</v>
      </c>
      <c r="J101" s="131" t="s">
        <v>765</v>
      </c>
      <c r="K101" s="127"/>
    </row>
    <row r="102" spans="1:11" ht="39.950000000000003" customHeight="1">
      <c r="A102" s="279"/>
      <c r="B102" s="129">
        <v>9</v>
      </c>
      <c r="C102" s="267"/>
      <c r="D102" s="148" t="s">
        <v>766</v>
      </c>
      <c r="E102" s="126" t="s">
        <v>767</v>
      </c>
      <c r="F102" s="164" t="s">
        <v>599</v>
      </c>
      <c r="G102" s="164"/>
      <c r="H102" s="134" t="s">
        <v>600</v>
      </c>
      <c r="I102" s="132" t="s">
        <v>811</v>
      </c>
      <c r="J102" s="131" t="s">
        <v>730</v>
      </c>
      <c r="K102" s="127"/>
    </row>
    <row r="103" spans="1:11" ht="39.950000000000003" customHeight="1">
      <c r="A103" s="279"/>
      <c r="B103" s="129">
        <v>10</v>
      </c>
      <c r="C103" s="267" t="s">
        <v>768</v>
      </c>
      <c r="D103" s="148" t="s">
        <v>725</v>
      </c>
      <c r="E103" s="126" t="s">
        <v>726</v>
      </c>
      <c r="F103" s="127" t="s">
        <v>599</v>
      </c>
      <c r="G103" s="127"/>
      <c r="H103" s="134" t="s">
        <v>600</v>
      </c>
      <c r="I103" s="132" t="s">
        <v>631</v>
      </c>
      <c r="J103" s="130" t="s">
        <v>602</v>
      </c>
      <c r="K103" s="127"/>
    </row>
    <row r="104" spans="1:11" ht="39.950000000000003" customHeight="1">
      <c r="A104" s="279"/>
      <c r="B104" s="129">
        <v>11</v>
      </c>
      <c r="C104" s="267"/>
      <c r="D104" s="148" t="s">
        <v>820</v>
      </c>
      <c r="E104" s="126" t="s">
        <v>786</v>
      </c>
      <c r="F104" s="127" t="s">
        <v>594</v>
      </c>
      <c r="G104" s="127"/>
      <c r="H104" s="134" t="s">
        <v>600</v>
      </c>
      <c r="I104" s="132" t="s">
        <v>631</v>
      </c>
      <c r="J104" s="131" t="s">
        <v>683</v>
      </c>
      <c r="K104" s="127"/>
    </row>
    <row r="105" spans="1:11" ht="39.950000000000003" customHeight="1">
      <c r="A105" s="279"/>
      <c r="B105" s="129">
        <v>12</v>
      </c>
      <c r="C105" s="267"/>
      <c r="D105" s="148" t="s">
        <v>821</v>
      </c>
      <c r="E105" s="126" t="s">
        <v>822</v>
      </c>
      <c r="F105" s="127" t="s">
        <v>823</v>
      </c>
      <c r="G105" s="127" t="s">
        <v>626</v>
      </c>
      <c r="H105" s="134" t="s">
        <v>600</v>
      </c>
      <c r="I105" s="132" t="s">
        <v>631</v>
      </c>
      <c r="J105" s="139" t="s">
        <v>824</v>
      </c>
      <c r="K105" s="127"/>
    </row>
    <row r="106" spans="1:11" ht="39.950000000000003" customHeight="1">
      <c r="A106" s="279"/>
      <c r="B106" s="129">
        <v>13</v>
      </c>
      <c r="C106" s="267"/>
      <c r="D106" s="148" t="s">
        <v>725</v>
      </c>
      <c r="E106" s="126" t="s">
        <v>726</v>
      </c>
      <c r="F106" s="127" t="s">
        <v>727</v>
      </c>
      <c r="G106" s="127"/>
      <c r="H106" s="134" t="s">
        <v>600</v>
      </c>
      <c r="I106" s="132" t="s">
        <v>631</v>
      </c>
      <c r="J106" s="130" t="s">
        <v>602</v>
      </c>
      <c r="K106" s="127"/>
    </row>
    <row r="107" spans="1:11" ht="39.950000000000003" customHeight="1">
      <c r="A107" s="279"/>
      <c r="B107" s="129">
        <v>14</v>
      </c>
      <c r="C107" s="267"/>
      <c r="D107" s="126" t="s">
        <v>825</v>
      </c>
      <c r="E107" s="126" t="s">
        <v>826</v>
      </c>
      <c r="F107" s="127" t="s">
        <v>815</v>
      </c>
      <c r="G107" s="127" t="s">
        <v>626</v>
      </c>
      <c r="H107" s="134" t="s">
        <v>600</v>
      </c>
      <c r="I107" s="132" t="s">
        <v>631</v>
      </c>
      <c r="J107" s="139" t="s">
        <v>824</v>
      </c>
      <c r="K107" s="127"/>
    </row>
    <row r="108" spans="1:11" s="110" customFormat="1" ht="39.950000000000003" customHeight="1">
      <c r="A108" s="279"/>
      <c r="B108" s="125">
        <v>15</v>
      </c>
      <c r="C108" s="267"/>
      <c r="D108" s="149" t="s">
        <v>737</v>
      </c>
      <c r="E108" s="149" t="s">
        <v>738</v>
      </c>
      <c r="F108" s="150" t="s">
        <v>739</v>
      </c>
      <c r="G108" s="149" t="s">
        <v>740</v>
      </c>
      <c r="H108" s="134" t="s">
        <v>600</v>
      </c>
      <c r="I108" s="132" t="s">
        <v>631</v>
      </c>
      <c r="J108" s="131" t="s">
        <v>741</v>
      </c>
      <c r="K108" s="134" t="s">
        <v>742</v>
      </c>
    </row>
    <row r="109" spans="1:11" ht="39.950000000000003" customHeight="1">
      <c r="A109" s="279"/>
      <c r="B109" s="129">
        <v>16</v>
      </c>
      <c r="C109" s="267"/>
      <c r="D109" s="126" t="s">
        <v>803</v>
      </c>
      <c r="E109" s="126" t="s">
        <v>804</v>
      </c>
      <c r="F109" s="127" t="s">
        <v>599</v>
      </c>
      <c r="G109" s="127"/>
      <c r="H109" s="134" t="s">
        <v>600</v>
      </c>
      <c r="I109" s="132" t="s">
        <v>811</v>
      </c>
      <c r="J109" s="131" t="s">
        <v>827</v>
      </c>
      <c r="K109" s="151" t="s">
        <v>828</v>
      </c>
    </row>
    <row r="110" spans="1:11" ht="39.950000000000003" customHeight="1">
      <c r="A110" s="279"/>
      <c r="B110" s="129">
        <v>17</v>
      </c>
      <c r="C110" s="267"/>
      <c r="D110" s="126" t="s">
        <v>807</v>
      </c>
      <c r="E110" s="126" t="s">
        <v>808</v>
      </c>
      <c r="F110" s="127" t="s">
        <v>599</v>
      </c>
      <c r="G110" s="127"/>
      <c r="H110" s="134" t="s">
        <v>600</v>
      </c>
      <c r="I110" s="132" t="s">
        <v>811</v>
      </c>
      <c r="J110" s="131" t="s">
        <v>829</v>
      </c>
      <c r="K110" s="127"/>
    </row>
    <row r="111" spans="1:11">
      <c r="D111" s="171"/>
    </row>
  </sheetData>
  <mergeCells count="22">
    <mergeCell ref="A92:E92"/>
    <mergeCell ref="A94:A110"/>
    <mergeCell ref="C94:C95"/>
    <mergeCell ref="C97:C102"/>
    <mergeCell ref="C103:C110"/>
    <mergeCell ref="A61:E61"/>
    <mergeCell ref="A63:A90"/>
    <mergeCell ref="C63:C64"/>
    <mergeCell ref="C66:C71"/>
    <mergeCell ref="C72:C77"/>
    <mergeCell ref="C78:C90"/>
    <mergeCell ref="B3:K4"/>
    <mergeCell ref="C6:D6"/>
    <mergeCell ref="A7:A59"/>
    <mergeCell ref="C7:C8"/>
    <mergeCell ref="C11:C20"/>
    <mergeCell ref="C22:C29"/>
    <mergeCell ref="C30:C36"/>
    <mergeCell ref="K30:K36"/>
    <mergeCell ref="C38:C47"/>
    <mergeCell ref="C48:C52"/>
    <mergeCell ref="C53:C59"/>
  </mergeCells>
  <phoneticPr fontId="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96524-7D2F-4F4A-A69D-6C913F91E76B}">
  <sheetPr>
    <tabColor theme="3" tint="0.79998168889431442"/>
  </sheetPr>
  <dimension ref="A2:A298"/>
  <sheetViews>
    <sheetView zoomScale="85" zoomScaleNormal="85" workbookViewId="0">
      <selection activeCell="A3" sqref="A3"/>
    </sheetView>
  </sheetViews>
  <sheetFormatPr defaultColWidth="8.75" defaultRowHeight="12.75"/>
  <cols>
    <col min="1" max="1" width="46.75" style="108" bestFit="1" customWidth="1"/>
    <col min="2" max="16384" width="8.75" style="108"/>
  </cols>
  <sheetData>
    <row r="2" spans="1:1" s="107" customFormat="1">
      <c r="A2" s="107" t="s">
        <v>270</v>
      </c>
    </row>
    <row r="3" spans="1:1">
      <c r="A3" s="108" t="s">
        <v>271</v>
      </c>
    </row>
    <row r="4" spans="1:1">
      <c r="A4" s="108" t="s">
        <v>272</v>
      </c>
    </row>
    <row r="6" spans="1:1" s="107" customFormat="1">
      <c r="A6" s="107" t="s">
        <v>273</v>
      </c>
    </row>
    <row r="7" spans="1:1">
      <c r="A7" s="108" t="s">
        <v>274</v>
      </c>
    </row>
    <row r="8" spans="1:1">
      <c r="A8" s="108" t="s">
        <v>275</v>
      </c>
    </row>
    <row r="10" spans="1:1" s="107" customFormat="1">
      <c r="A10" s="107" t="s">
        <v>276</v>
      </c>
    </row>
    <row r="11" spans="1:1">
      <c r="A11" s="108" t="s">
        <v>277</v>
      </c>
    </row>
    <row r="12" spans="1:1">
      <c r="A12" s="108" t="s">
        <v>278</v>
      </c>
    </row>
    <row r="13" spans="1:1">
      <c r="A13" s="108" t="s">
        <v>279</v>
      </c>
    </row>
    <row r="14" spans="1:1">
      <c r="A14" s="108" t="s">
        <v>280</v>
      </c>
    </row>
    <row r="15" spans="1:1">
      <c r="A15" s="108" t="s">
        <v>281</v>
      </c>
    </row>
    <row r="16" spans="1:1">
      <c r="A16" s="108" t="s">
        <v>282</v>
      </c>
    </row>
    <row r="17" spans="1:1">
      <c r="A17" s="108" t="s">
        <v>283</v>
      </c>
    </row>
    <row r="18" spans="1:1">
      <c r="A18" s="108" t="s">
        <v>284</v>
      </c>
    </row>
    <row r="19" spans="1:1">
      <c r="A19" s="108" t="s">
        <v>285</v>
      </c>
    </row>
    <row r="20" spans="1:1">
      <c r="A20" s="108" t="s">
        <v>286</v>
      </c>
    </row>
    <row r="21" spans="1:1">
      <c r="A21" s="108" t="s">
        <v>287</v>
      </c>
    </row>
    <row r="22" spans="1:1">
      <c r="A22" s="108" t="s">
        <v>288</v>
      </c>
    </row>
    <row r="23" spans="1:1">
      <c r="A23" s="108" t="s">
        <v>289</v>
      </c>
    </row>
    <row r="24" spans="1:1">
      <c r="A24" s="108" t="s">
        <v>290</v>
      </c>
    </row>
    <row r="25" spans="1:1">
      <c r="A25" s="108" t="s">
        <v>291</v>
      </c>
    </row>
    <row r="26" spans="1:1">
      <c r="A26" s="108" t="s">
        <v>292</v>
      </c>
    </row>
    <row r="27" spans="1:1">
      <c r="A27" s="108" t="s">
        <v>293</v>
      </c>
    </row>
    <row r="28" spans="1:1">
      <c r="A28" s="108" t="s">
        <v>294</v>
      </c>
    </row>
    <row r="29" spans="1:1">
      <c r="A29" s="108" t="s">
        <v>295</v>
      </c>
    </row>
    <row r="30" spans="1:1">
      <c r="A30" s="108" t="s">
        <v>296</v>
      </c>
    </row>
    <row r="31" spans="1:1">
      <c r="A31" s="108" t="s">
        <v>297</v>
      </c>
    </row>
    <row r="32" spans="1:1">
      <c r="A32" s="108" t="s">
        <v>298</v>
      </c>
    </row>
    <row r="33" spans="1:1">
      <c r="A33" s="108" t="s">
        <v>299</v>
      </c>
    </row>
    <row r="34" spans="1:1">
      <c r="A34" s="108" t="s">
        <v>300</v>
      </c>
    </row>
    <row r="35" spans="1:1">
      <c r="A35" s="108" t="s">
        <v>301</v>
      </c>
    </row>
    <row r="36" spans="1:1">
      <c r="A36" s="108" t="s">
        <v>302</v>
      </c>
    </row>
    <row r="37" spans="1:1">
      <c r="A37" s="108" t="s">
        <v>303</v>
      </c>
    </row>
    <row r="38" spans="1:1">
      <c r="A38" s="108" t="s">
        <v>304</v>
      </c>
    </row>
    <row r="39" spans="1:1">
      <c r="A39" s="108" t="s">
        <v>305</v>
      </c>
    </row>
    <row r="40" spans="1:1">
      <c r="A40" s="108" t="s">
        <v>306</v>
      </c>
    </row>
    <row r="41" spans="1:1">
      <c r="A41" s="108" t="s">
        <v>307</v>
      </c>
    </row>
    <row r="42" spans="1:1">
      <c r="A42" s="108" t="s">
        <v>308</v>
      </c>
    </row>
    <row r="43" spans="1:1">
      <c r="A43" s="108" t="s">
        <v>309</v>
      </c>
    </row>
    <row r="44" spans="1:1">
      <c r="A44" s="108" t="s">
        <v>310</v>
      </c>
    </row>
    <row r="45" spans="1:1">
      <c r="A45" s="108" t="s">
        <v>311</v>
      </c>
    </row>
    <row r="46" spans="1:1">
      <c r="A46" s="108" t="s">
        <v>312</v>
      </c>
    </row>
    <row r="47" spans="1:1">
      <c r="A47" s="108" t="s">
        <v>313</v>
      </c>
    </row>
    <row r="48" spans="1:1">
      <c r="A48" s="108" t="s">
        <v>314</v>
      </c>
    </row>
    <row r="49" spans="1:1">
      <c r="A49" s="108" t="s">
        <v>315</v>
      </c>
    </row>
    <row r="50" spans="1:1">
      <c r="A50" s="108" t="s">
        <v>316</v>
      </c>
    </row>
    <row r="51" spans="1:1">
      <c r="A51" s="108" t="s">
        <v>317</v>
      </c>
    </row>
    <row r="52" spans="1:1">
      <c r="A52" s="108" t="s">
        <v>318</v>
      </c>
    </row>
    <row r="53" spans="1:1">
      <c r="A53" s="108" t="s">
        <v>319</v>
      </c>
    </row>
    <row r="54" spans="1:1">
      <c r="A54" s="108" t="s">
        <v>320</v>
      </c>
    </row>
    <row r="55" spans="1:1">
      <c r="A55" s="108" t="s">
        <v>321</v>
      </c>
    </row>
    <row r="56" spans="1:1">
      <c r="A56" s="108" t="s">
        <v>322</v>
      </c>
    </row>
    <row r="57" spans="1:1">
      <c r="A57" s="108" t="s">
        <v>323</v>
      </c>
    </row>
    <row r="58" spans="1:1">
      <c r="A58" s="108" t="s">
        <v>324</v>
      </c>
    </row>
    <row r="59" spans="1:1">
      <c r="A59" s="108" t="s">
        <v>325</v>
      </c>
    </row>
    <row r="60" spans="1:1">
      <c r="A60" s="108" t="s">
        <v>326</v>
      </c>
    </row>
    <row r="61" spans="1:1">
      <c r="A61" s="108" t="s">
        <v>327</v>
      </c>
    </row>
    <row r="62" spans="1:1">
      <c r="A62" s="108" t="s">
        <v>328</v>
      </c>
    </row>
    <row r="63" spans="1:1">
      <c r="A63" s="108" t="s">
        <v>329</v>
      </c>
    </row>
    <row r="64" spans="1:1">
      <c r="A64" s="108" t="s">
        <v>330</v>
      </c>
    </row>
    <row r="65" spans="1:1">
      <c r="A65" s="108" t="s">
        <v>331</v>
      </c>
    </row>
    <row r="66" spans="1:1">
      <c r="A66" s="108" t="s">
        <v>332</v>
      </c>
    </row>
    <row r="67" spans="1:1">
      <c r="A67" s="108" t="s">
        <v>333</v>
      </c>
    </row>
    <row r="68" spans="1:1">
      <c r="A68" s="108" t="s">
        <v>334</v>
      </c>
    </row>
    <row r="69" spans="1:1">
      <c r="A69" s="108" t="s">
        <v>335</v>
      </c>
    </row>
    <row r="70" spans="1:1">
      <c r="A70" s="108" t="s">
        <v>336</v>
      </c>
    </row>
    <row r="71" spans="1:1">
      <c r="A71" s="108" t="s">
        <v>337</v>
      </c>
    </row>
    <row r="72" spans="1:1">
      <c r="A72" s="108" t="s">
        <v>338</v>
      </c>
    </row>
    <row r="73" spans="1:1">
      <c r="A73" s="108" t="s">
        <v>339</v>
      </c>
    </row>
    <row r="74" spans="1:1">
      <c r="A74" s="108" t="s">
        <v>340</v>
      </c>
    </row>
    <row r="76" spans="1:1" s="107" customFormat="1">
      <c r="A76" s="107" t="s">
        <v>341</v>
      </c>
    </row>
    <row r="77" spans="1:1">
      <c r="A77" s="108" t="s">
        <v>342</v>
      </c>
    </row>
    <row r="78" spans="1:1">
      <c r="A78" s="108" t="s">
        <v>343</v>
      </c>
    </row>
    <row r="79" spans="1:1">
      <c r="A79" s="108" t="s">
        <v>344</v>
      </c>
    </row>
    <row r="80" spans="1:1">
      <c r="A80" s="108" t="s">
        <v>345</v>
      </c>
    </row>
    <row r="81" spans="1:1">
      <c r="A81" s="108" t="s">
        <v>346</v>
      </c>
    </row>
    <row r="82" spans="1:1">
      <c r="A82" s="108" t="s">
        <v>347</v>
      </c>
    </row>
    <row r="83" spans="1:1">
      <c r="A83" s="108" t="s">
        <v>348</v>
      </c>
    </row>
    <row r="84" spans="1:1">
      <c r="A84" s="108" t="s">
        <v>349</v>
      </c>
    </row>
    <row r="85" spans="1:1">
      <c r="A85" s="108" t="s">
        <v>350</v>
      </c>
    </row>
    <row r="86" spans="1:1">
      <c r="A86" s="108" t="s">
        <v>351</v>
      </c>
    </row>
    <row r="87" spans="1:1">
      <c r="A87" s="108" t="s">
        <v>352</v>
      </c>
    </row>
    <row r="88" spans="1:1">
      <c r="A88" s="108" t="s">
        <v>353</v>
      </c>
    </row>
    <row r="89" spans="1:1">
      <c r="A89" s="108" t="s">
        <v>354</v>
      </c>
    </row>
    <row r="90" spans="1:1">
      <c r="A90" s="108" t="s">
        <v>355</v>
      </c>
    </row>
    <row r="91" spans="1:1">
      <c r="A91" s="108" t="s">
        <v>356</v>
      </c>
    </row>
    <row r="92" spans="1:1">
      <c r="A92" s="108" t="s">
        <v>357</v>
      </c>
    </row>
    <row r="93" spans="1:1">
      <c r="A93" s="108" t="s">
        <v>358</v>
      </c>
    </row>
    <row r="94" spans="1:1">
      <c r="A94" s="108" t="s">
        <v>359</v>
      </c>
    </row>
    <row r="95" spans="1:1">
      <c r="A95" s="108" t="s">
        <v>360</v>
      </c>
    </row>
    <row r="96" spans="1:1">
      <c r="A96" s="108" t="s">
        <v>361</v>
      </c>
    </row>
    <row r="97" spans="1:1">
      <c r="A97" s="108" t="s">
        <v>362</v>
      </c>
    </row>
    <row r="98" spans="1:1">
      <c r="A98" s="108" t="s">
        <v>363</v>
      </c>
    </row>
    <row r="99" spans="1:1">
      <c r="A99" s="108" t="s">
        <v>364</v>
      </c>
    </row>
    <row r="100" spans="1:1">
      <c r="A100" s="108" t="s">
        <v>365</v>
      </c>
    </row>
    <row r="101" spans="1:1">
      <c r="A101" s="108" t="s">
        <v>366</v>
      </c>
    </row>
    <row r="102" spans="1:1">
      <c r="A102" s="108" t="s">
        <v>367</v>
      </c>
    </row>
    <row r="103" spans="1:1">
      <c r="A103" s="108" t="s">
        <v>368</v>
      </c>
    </row>
    <row r="104" spans="1:1">
      <c r="A104" s="108" t="s">
        <v>369</v>
      </c>
    </row>
    <row r="105" spans="1:1">
      <c r="A105" s="108" t="s">
        <v>370</v>
      </c>
    </row>
    <row r="106" spans="1:1">
      <c r="A106" s="108" t="s">
        <v>371</v>
      </c>
    </row>
    <row r="107" spans="1:1">
      <c r="A107" s="108" t="s">
        <v>372</v>
      </c>
    </row>
    <row r="108" spans="1:1">
      <c r="A108" s="108" t="s">
        <v>373</v>
      </c>
    </row>
    <row r="109" spans="1:1">
      <c r="A109" s="108" t="s">
        <v>374</v>
      </c>
    </row>
    <row r="110" spans="1:1">
      <c r="A110" s="108" t="s">
        <v>375</v>
      </c>
    </row>
    <row r="111" spans="1:1">
      <c r="A111" s="108" t="s">
        <v>376</v>
      </c>
    </row>
    <row r="112" spans="1:1">
      <c r="A112" s="108" t="s">
        <v>377</v>
      </c>
    </row>
    <row r="113" spans="1:1">
      <c r="A113" s="108" t="s">
        <v>378</v>
      </c>
    </row>
    <row r="114" spans="1:1">
      <c r="A114" s="108" t="s">
        <v>379</v>
      </c>
    </row>
    <row r="115" spans="1:1">
      <c r="A115" s="108" t="s">
        <v>380</v>
      </c>
    </row>
    <row r="116" spans="1:1">
      <c r="A116" s="108" t="s">
        <v>381</v>
      </c>
    </row>
    <row r="117" spans="1:1">
      <c r="A117" s="108" t="s">
        <v>382</v>
      </c>
    </row>
    <row r="118" spans="1:1">
      <c r="A118" s="108" t="s">
        <v>383</v>
      </c>
    </row>
    <row r="119" spans="1:1">
      <c r="A119" s="108" t="s">
        <v>384</v>
      </c>
    </row>
    <row r="120" spans="1:1">
      <c r="A120" s="108" t="s">
        <v>385</v>
      </c>
    </row>
    <row r="121" spans="1:1">
      <c r="A121" s="108" t="s">
        <v>386</v>
      </c>
    </row>
    <row r="122" spans="1:1">
      <c r="A122" s="108" t="s">
        <v>387</v>
      </c>
    </row>
    <row r="123" spans="1:1">
      <c r="A123" s="108" t="s">
        <v>388</v>
      </c>
    </row>
    <row r="124" spans="1:1">
      <c r="A124" s="108" t="s">
        <v>389</v>
      </c>
    </row>
    <row r="125" spans="1:1">
      <c r="A125" s="108" t="s">
        <v>390</v>
      </c>
    </row>
    <row r="126" spans="1:1">
      <c r="A126" s="108" t="s">
        <v>391</v>
      </c>
    </row>
    <row r="127" spans="1:1">
      <c r="A127" s="108" t="s">
        <v>392</v>
      </c>
    </row>
    <row r="128" spans="1:1">
      <c r="A128" s="108" t="s">
        <v>393</v>
      </c>
    </row>
    <row r="129" spans="1:1">
      <c r="A129" s="108" t="s">
        <v>394</v>
      </c>
    </row>
    <row r="130" spans="1:1">
      <c r="A130" s="108" t="s">
        <v>395</v>
      </c>
    </row>
    <row r="131" spans="1:1">
      <c r="A131" s="108" t="s">
        <v>396</v>
      </c>
    </row>
    <row r="132" spans="1:1">
      <c r="A132" s="108" t="s">
        <v>397</v>
      </c>
    </row>
    <row r="133" spans="1:1">
      <c r="A133" s="108" t="s">
        <v>398</v>
      </c>
    </row>
    <row r="134" spans="1:1">
      <c r="A134" s="108" t="s">
        <v>399</v>
      </c>
    </row>
    <row r="135" spans="1:1">
      <c r="A135" s="108" t="s">
        <v>400</v>
      </c>
    </row>
    <row r="136" spans="1:1">
      <c r="A136" s="108" t="s">
        <v>401</v>
      </c>
    </row>
    <row r="137" spans="1:1">
      <c r="A137" s="108" t="s">
        <v>402</v>
      </c>
    </row>
    <row r="138" spans="1:1">
      <c r="A138" s="108" t="s">
        <v>403</v>
      </c>
    </row>
    <row r="139" spans="1:1">
      <c r="A139" s="108" t="s">
        <v>404</v>
      </c>
    </row>
    <row r="140" spans="1:1">
      <c r="A140" s="108" t="s">
        <v>405</v>
      </c>
    </row>
    <row r="142" spans="1:1" s="107" customFormat="1">
      <c r="A142" s="107" t="s">
        <v>406</v>
      </c>
    </row>
    <row r="143" spans="1:1">
      <c r="A143" s="108" t="s">
        <v>407</v>
      </c>
    </row>
    <row r="144" spans="1:1">
      <c r="A144" s="108" t="s">
        <v>408</v>
      </c>
    </row>
    <row r="145" spans="1:1">
      <c r="A145" s="108" t="s">
        <v>409</v>
      </c>
    </row>
    <row r="146" spans="1:1">
      <c r="A146" s="108" t="s">
        <v>410</v>
      </c>
    </row>
    <row r="147" spans="1:1">
      <c r="A147" s="108" t="s">
        <v>411</v>
      </c>
    </row>
    <row r="148" spans="1:1">
      <c r="A148" s="108" t="s">
        <v>412</v>
      </c>
    </row>
    <row r="149" spans="1:1">
      <c r="A149" s="108" t="s">
        <v>413</v>
      </c>
    </row>
    <row r="150" spans="1:1">
      <c r="A150" s="108" t="s">
        <v>414</v>
      </c>
    </row>
    <row r="151" spans="1:1">
      <c r="A151" s="108" t="s">
        <v>415</v>
      </c>
    </row>
    <row r="152" spans="1:1">
      <c r="A152" s="108" t="s">
        <v>416</v>
      </c>
    </row>
    <row r="153" spans="1:1">
      <c r="A153" s="108" t="s">
        <v>417</v>
      </c>
    </row>
    <row r="154" spans="1:1">
      <c r="A154" s="108" t="s">
        <v>418</v>
      </c>
    </row>
    <row r="155" spans="1:1">
      <c r="A155" s="108" t="s">
        <v>419</v>
      </c>
    </row>
    <row r="156" spans="1:1">
      <c r="A156" s="108" t="s">
        <v>420</v>
      </c>
    </row>
    <row r="157" spans="1:1">
      <c r="A157" s="108" t="s">
        <v>421</v>
      </c>
    </row>
    <row r="158" spans="1:1">
      <c r="A158" s="108" t="s">
        <v>422</v>
      </c>
    </row>
    <row r="159" spans="1:1">
      <c r="A159" s="108" t="s">
        <v>423</v>
      </c>
    </row>
    <row r="160" spans="1:1">
      <c r="A160" s="108" t="s">
        <v>424</v>
      </c>
    </row>
    <row r="161" spans="1:1">
      <c r="A161" s="108" t="s">
        <v>425</v>
      </c>
    </row>
    <row r="162" spans="1:1">
      <c r="A162" s="108" t="s">
        <v>426</v>
      </c>
    </row>
    <row r="163" spans="1:1">
      <c r="A163" s="108" t="s">
        <v>427</v>
      </c>
    </row>
    <row r="164" spans="1:1">
      <c r="A164" s="108" t="s">
        <v>428</v>
      </c>
    </row>
    <row r="165" spans="1:1">
      <c r="A165" s="108" t="s">
        <v>429</v>
      </c>
    </row>
    <row r="166" spans="1:1">
      <c r="A166" s="108" t="s">
        <v>430</v>
      </c>
    </row>
    <row r="167" spans="1:1">
      <c r="A167" s="108" t="s">
        <v>431</v>
      </c>
    </row>
    <row r="168" spans="1:1">
      <c r="A168" s="108" t="s">
        <v>432</v>
      </c>
    </row>
    <row r="169" spans="1:1">
      <c r="A169" s="108" t="s">
        <v>433</v>
      </c>
    </row>
    <row r="170" spans="1:1">
      <c r="A170" s="108" t="s">
        <v>434</v>
      </c>
    </row>
    <row r="171" spans="1:1">
      <c r="A171" s="108" t="s">
        <v>435</v>
      </c>
    </row>
    <row r="172" spans="1:1">
      <c r="A172" s="108" t="s">
        <v>436</v>
      </c>
    </row>
    <row r="173" spans="1:1">
      <c r="A173" s="108" t="s">
        <v>437</v>
      </c>
    </row>
    <row r="174" spans="1:1">
      <c r="A174" s="108" t="s">
        <v>438</v>
      </c>
    </row>
    <row r="175" spans="1:1">
      <c r="A175" s="108" t="s">
        <v>439</v>
      </c>
    </row>
    <row r="176" spans="1:1">
      <c r="A176" s="108" t="s">
        <v>440</v>
      </c>
    </row>
    <row r="177" spans="1:1">
      <c r="A177" s="108" t="s">
        <v>441</v>
      </c>
    </row>
    <row r="178" spans="1:1">
      <c r="A178" s="108" t="s">
        <v>442</v>
      </c>
    </row>
    <row r="179" spans="1:1">
      <c r="A179" s="108" t="s">
        <v>443</v>
      </c>
    </row>
    <row r="180" spans="1:1">
      <c r="A180" s="108" t="s">
        <v>444</v>
      </c>
    </row>
    <row r="181" spans="1:1">
      <c r="A181" s="108" t="s">
        <v>445</v>
      </c>
    </row>
    <row r="182" spans="1:1">
      <c r="A182" s="108" t="s">
        <v>446</v>
      </c>
    </row>
    <row r="183" spans="1:1">
      <c r="A183" s="108" t="s">
        <v>447</v>
      </c>
    </row>
    <row r="184" spans="1:1">
      <c r="A184" s="108" t="s">
        <v>448</v>
      </c>
    </row>
    <row r="185" spans="1:1">
      <c r="A185" s="108" t="s">
        <v>449</v>
      </c>
    </row>
    <row r="186" spans="1:1">
      <c r="A186" s="108" t="s">
        <v>450</v>
      </c>
    </row>
    <row r="187" spans="1:1">
      <c r="A187" s="108" t="s">
        <v>451</v>
      </c>
    </row>
    <row r="188" spans="1:1">
      <c r="A188" s="108" t="s">
        <v>452</v>
      </c>
    </row>
    <row r="189" spans="1:1">
      <c r="A189" s="108" t="s">
        <v>453</v>
      </c>
    </row>
    <row r="190" spans="1:1">
      <c r="A190" s="108" t="s">
        <v>454</v>
      </c>
    </row>
    <row r="191" spans="1:1">
      <c r="A191" s="108" t="s">
        <v>455</v>
      </c>
    </row>
    <row r="192" spans="1:1">
      <c r="A192" s="108" t="s">
        <v>456</v>
      </c>
    </row>
    <row r="193" spans="1:1">
      <c r="A193" s="108" t="s">
        <v>457</v>
      </c>
    </row>
    <row r="194" spans="1:1">
      <c r="A194" s="108" t="s">
        <v>458</v>
      </c>
    </row>
    <row r="195" spans="1:1">
      <c r="A195" s="108" t="s">
        <v>459</v>
      </c>
    </row>
    <row r="196" spans="1:1">
      <c r="A196" s="108" t="s">
        <v>460</v>
      </c>
    </row>
    <row r="197" spans="1:1">
      <c r="A197" s="108" t="s">
        <v>461</v>
      </c>
    </row>
    <row r="198" spans="1:1">
      <c r="A198" s="108" t="s">
        <v>462</v>
      </c>
    </row>
    <row r="199" spans="1:1">
      <c r="A199" s="108" t="s">
        <v>463</v>
      </c>
    </row>
    <row r="200" spans="1:1">
      <c r="A200" s="108" t="s">
        <v>464</v>
      </c>
    </row>
    <row r="201" spans="1:1">
      <c r="A201" s="108" t="s">
        <v>465</v>
      </c>
    </row>
    <row r="202" spans="1:1">
      <c r="A202" s="108" t="s">
        <v>466</v>
      </c>
    </row>
    <row r="203" spans="1:1">
      <c r="A203" s="108" t="s">
        <v>467</v>
      </c>
    </row>
    <row r="204" spans="1:1">
      <c r="A204" s="108" t="s">
        <v>468</v>
      </c>
    </row>
    <row r="205" spans="1:1">
      <c r="A205" s="108" t="s">
        <v>469</v>
      </c>
    </row>
    <row r="206" spans="1:1">
      <c r="A206" s="108" t="s">
        <v>470</v>
      </c>
    </row>
    <row r="208" spans="1:1" s="107" customFormat="1">
      <c r="A208" s="107" t="s">
        <v>471</v>
      </c>
    </row>
    <row r="209" spans="1:1">
      <c r="A209" s="109" t="s">
        <v>472</v>
      </c>
    </row>
    <row r="210" spans="1:1">
      <c r="A210" s="108" t="s">
        <v>473</v>
      </c>
    </row>
    <row r="211" spans="1:1">
      <c r="A211" s="108" t="s">
        <v>474</v>
      </c>
    </row>
    <row r="212" spans="1:1">
      <c r="A212" s="108" t="s">
        <v>475</v>
      </c>
    </row>
    <row r="213" spans="1:1">
      <c r="A213" s="108" t="s">
        <v>476</v>
      </c>
    </row>
    <row r="214" spans="1:1">
      <c r="A214" s="108" t="s">
        <v>477</v>
      </c>
    </row>
    <row r="215" spans="1:1">
      <c r="A215" s="108" t="s">
        <v>478</v>
      </c>
    </row>
    <row r="216" spans="1:1">
      <c r="A216" s="108" t="s">
        <v>479</v>
      </c>
    </row>
    <row r="217" spans="1:1">
      <c r="A217" s="108" t="s">
        <v>480</v>
      </c>
    </row>
    <row r="218" spans="1:1">
      <c r="A218" s="108" t="s">
        <v>481</v>
      </c>
    </row>
    <row r="219" spans="1:1">
      <c r="A219" s="108" t="s">
        <v>482</v>
      </c>
    </row>
    <row r="220" spans="1:1">
      <c r="A220" s="108" t="s">
        <v>483</v>
      </c>
    </row>
    <row r="221" spans="1:1">
      <c r="A221" s="108" t="s">
        <v>484</v>
      </c>
    </row>
    <row r="222" spans="1:1">
      <c r="A222" s="108" t="s">
        <v>485</v>
      </c>
    </row>
    <row r="223" spans="1:1">
      <c r="A223" s="108" t="s">
        <v>486</v>
      </c>
    </row>
    <row r="224" spans="1:1">
      <c r="A224" s="108" t="s">
        <v>487</v>
      </c>
    </row>
    <row r="225" spans="1:1">
      <c r="A225" s="108" t="s">
        <v>488</v>
      </c>
    </row>
    <row r="226" spans="1:1">
      <c r="A226" s="108" t="s">
        <v>489</v>
      </c>
    </row>
    <row r="227" spans="1:1">
      <c r="A227" s="108" t="s">
        <v>490</v>
      </c>
    </row>
    <row r="228" spans="1:1">
      <c r="A228" s="108" t="s">
        <v>491</v>
      </c>
    </row>
    <row r="229" spans="1:1">
      <c r="A229" s="108" t="s">
        <v>492</v>
      </c>
    </row>
    <row r="230" spans="1:1">
      <c r="A230" s="108" t="s">
        <v>493</v>
      </c>
    </row>
    <row r="231" spans="1:1">
      <c r="A231" s="108" t="s">
        <v>494</v>
      </c>
    </row>
    <row r="232" spans="1:1">
      <c r="A232" s="108" t="s">
        <v>495</v>
      </c>
    </row>
    <row r="233" spans="1:1">
      <c r="A233" s="108" t="s">
        <v>496</v>
      </c>
    </row>
    <row r="234" spans="1:1">
      <c r="A234" s="108" t="s">
        <v>497</v>
      </c>
    </row>
    <row r="235" spans="1:1">
      <c r="A235" s="108" t="s">
        <v>498</v>
      </c>
    </row>
    <row r="236" spans="1:1">
      <c r="A236" s="108" t="s">
        <v>499</v>
      </c>
    </row>
    <row r="237" spans="1:1">
      <c r="A237" s="108" t="s">
        <v>500</v>
      </c>
    </row>
    <row r="238" spans="1:1">
      <c r="A238" s="108" t="s">
        <v>501</v>
      </c>
    </row>
    <row r="239" spans="1:1">
      <c r="A239" s="108" t="s">
        <v>502</v>
      </c>
    </row>
    <row r="240" spans="1:1">
      <c r="A240" s="108" t="s">
        <v>503</v>
      </c>
    </row>
    <row r="241" spans="1:1">
      <c r="A241" s="108" t="s">
        <v>504</v>
      </c>
    </row>
    <row r="242" spans="1:1">
      <c r="A242" s="108" t="s">
        <v>505</v>
      </c>
    </row>
    <row r="243" spans="1:1">
      <c r="A243" s="108" t="s">
        <v>506</v>
      </c>
    </row>
    <row r="244" spans="1:1">
      <c r="A244" s="108" t="s">
        <v>507</v>
      </c>
    </row>
    <row r="245" spans="1:1">
      <c r="A245" s="108" t="s">
        <v>508</v>
      </c>
    </row>
    <row r="246" spans="1:1">
      <c r="A246" s="108" t="s">
        <v>509</v>
      </c>
    </row>
    <row r="247" spans="1:1">
      <c r="A247" s="108" t="s">
        <v>510</v>
      </c>
    </row>
    <row r="248" spans="1:1">
      <c r="A248" s="108" t="s">
        <v>511</v>
      </c>
    </row>
    <row r="249" spans="1:1">
      <c r="A249" s="108" t="s">
        <v>512</v>
      </c>
    </row>
    <row r="250" spans="1:1">
      <c r="A250" s="108" t="s">
        <v>513</v>
      </c>
    </row>
    <row r="251" spans="1:1">
      <c r="A251" s="108" t="s">
        <v>514</v>
      </c>
    </row>
    <row r="252" spans="1:1">
      <c r="A252" s="108" t="s">
        <v>515</v>
      </c>
    </row>
    <row r="253" spans="1:1">
      <c r="A253" s="108" t="s">
        <v>516</v>
      </c>
    </row>
    <row r="254" spans="1:1">
      <c r="A254" s="108" t="s">
        <v>517</v>
      </c>
    </row>
    <row r="255" spans="1:1">
      <c r="A255" s="108" t="s">
        <v>518</v>
      </c>
    </row>
    <row r="257" spans="1:1">
      <c r="A257" s="109" t="s">
        <v>519</v>
      </c>
    </row>
    <row r="258" spans="1:1">
      <c r="A258" s="108" t="s">
        <v>520</v>
      </c>
    </row>
    <row r="259" spans="1:1">
      <c r="A259" s="108" t="s">
        <v>521</v>
      </c>
    </row>
    <row r="260" spans="1:1">
      <c r="A260" s="108" t="s">
        <v>522</v>
      </c>
    </row>
    <row r="261" spans="1:1">
      <c r="A261" s="108" t="s">
        <v>523</v>
      </c>
    </row>
    <row r="262" spans="1:1">
      <c r="A262" s="108" t="s">
        <v>524</v>
      </c>
    </row>
    <row r="263" spans="1:1">
      <c r="A263" s="108" t="s">
        <v>525</v>
      </c>
    </row>
    <row r="264" spans="1:1">
      <c r="A264" s="108" t="s">
        <v>526</v>
      </c>
    </row>
    <row r="265" spans="1:1">
      <c r="A265" s="108" t="s">
        <v>527</v>
      </c>
    </row>
    <row r="266" spans="1:1">
      <c r="A266" s="108" t="s">
        <v>528</v>
      </c>
    </row>
    <row r="267" spans="1:1">
      <c r="A267" s="108" t="s">
        <v>529</v>
      </c>
    </row>
    <row r="268" spans="1:1">
      <c r="A268" s="108" t="s">
        <v>530</v>
      </c>
    </row>
    <row r="269" spans="1:1">
      <c r="A269" s="108" t="s">
        <v>531</v>
      </c>
    </row>
    <row r="270" spans="1:1">
      <c r="A270" s="108" t="s">
        <v>532</v>
      </c>
    </row>
    <row r="271" spans="1:1">
      <c r="A271" s="108" t="s">
        <v>533</v>
      </c>
    </row>
    <row r="272" spans="1:1">
      <c r="A272" s="108" t="s">
        <v>534</v>
      </c>
    </row>
    <row r="273" spans="1:1">
      <c r="A273" s="108" t="s">
        <v>535</v>
      </c>
    </row>
    <row r="274" spans="1:1">
      <c r="A274" s="108" t="s">
        <v>536</v>
      </c>
    </row>
    <row r="275" spans="1:1">
      <c r="A275" s="108" t="s">
        <v>537</v>
      </c>
    </row>
    <row r="276" spans="1:1">
      <c r="A276" s="108" t="s">
        <v>538</v>
      </c>
    </row>
    <row r="277" spans="1:1">
      <c r="A277" s="108" t="s">
        <v>539</v>
      </c>
    </row>
    <row r="278" spans="1:1">
      <c r="A278" s="108" t="s">
        <v>540</v>
      </c>
    </row>
    <row r="279" spans="1:1">
      <c r="A279" s="108" t="s">
        <v>541</v>
      </c>
    </row>
    <row r="280" spans="1:1">
      <c r="A280" s="108" t="s">
        <v>542</v>
      </c>
    </row>
    <row r="281" spans="1:1">
      <c r="A281" s="108" t="s">
        <v>543</v>
      </c>
    </row>
    <row r="282" spans="1:1">
      <c r="A282" s="108" t="s">
        <v>544</v>
      </c>
    </row>
    <row r="284" spans="1:1">
      <c r="A284" s="109" t="s">
        <v>545</v>
      </c>
    </row>
    <row r="285" spans="1:1">
      <c r="A285" s="108" t="s">
        <v>546</v>
      </c>
    </row>
    <row r="286" spans="1:1">
      <c r="A286" s="108" t="s">
        <v>547</v>
      </c>
    </row>
    <row r="287" spans="1:1">
      <c r="A287" s="108" t="s">
        <v>548</v>
      </c>
    </row>
    <row r="288" spans="1:1">
      <c r="A288" s="108" t="s">
        <v>549</v>
      </c>
    </row>
    <row r="289" spans="1:1">
      <c r="A289" s="108" t="s">
        <v>550</v>
      </c>
    </row>
    <row r="290" spans="1:1">
      <c r="A290" s="108" t="s">
        <v>551</v>
      </c>
    </row>
    <row r="291" spans="1:1">
      <c r="A291" s="108" t="s">
        <v>552</v>
      </c>
    </row>
    <row r="292" spans="1:1">
      <c r="A292" s="108" t="s">
        <v>553</v>
      </c>
    </row>
    <row r="293" spans="1:1">
      <c r="A293" s="108" t="s">
        <v>554</v>
      </c>
    </row>
    <row r="294" spans="1:1">
      <c r="A294" s="108" t="s">
        <v>555</v>
      </c>
    </row>
    <row r="295" spans="1:1">
      <c r="A295" s="108" t="s">
        <v>556</v>
      </c>
    </row>
    <row r="296" spans="1:1">
      <c r="A296" s="108" t="s">
        <v>557</v>
      </c>
    </row>
    <row r="297" spans="1:1">
      <c r="A297" s="108" t="s">
        <v>558</v>
      </c>
    </row>
    <row r="298" spans="1:1">
      <c r="A298" s="108" t="s">
        <v>559</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AF6AD-0CE0-40E9-93F0-A1330297E518}">
  <sheetPr>
    <tabColor theme="3" tint="0.79998168889431442"/>
  </sheetPr>
  <dimension ref="A4:G110"/>
  <sheetViews>
    <sheetView showGridLines="0" zoomScale="70" zoomScaleNormal="70" workbookViewId="0">
      <selection activeCell="G23" sqref="G23"/>
    </sheetView>
  </sheetViews>
  <sheetFormatPr defaultColWidth="8.75" defaultRowHeight="12.75"/>
  <cols>
    <col min="1" max="2" width="8.75" style="187"/>
    <col min="3" max="3" width="23.25" style="187" bestFit="1" customWidth="1"/>
    <col min="4" max="4" width="30" style="187" bestFit="1" customWidth="1"/>
    <col min="5" max="5" width="53.5" style="187" bestFit="1" customWidth="1"/>
    <col min="6" max="6" width="41.75" style="187" bestFit="1" customWidth="1"/>
    <col min="7" max="7" width="133.625" style="187" customWidth="1"/>
    <col min="8" max="16384" width="8.75" style="187"/>
  </cols>
  <sheetData>
    <row r="4" spans="1:7">
      <c r="A4" s="173" t="s">
        <v>831</v>
      </c>
      <c r="B4" s="173" t="s">
        <v>580</v>
      </c>
      <c r="C4" s="173" t="s">
        <v>832</v>
      </c>
      <c r="D4" s="173" t="s">
        <v>833</v>
      </c>
      <c r="E4" s="173" t="s">
        <v>834</v>
      </c>
      <c r="F4" s="173" t="s">
        <v>835</v>
      </c>
      <c r="G4" s="173" t="s">
        <v>912</v>
      </c>
    </row>
    <row r="5" spans="1:7">
      <c r="A5" s="174" t="s">
        <v>472</v>
      </c>
      <c r="B5" s="175">
        <v>3</v>
      </c>
      <c r="C5" s="175" t="s">
        <v>271</v>
      </c>
      <c r="D5" s="175" t="s">
        <v>836</v>
      </c>
      <c r="E5" s="175"/>
      <c r="F5" s="175"/>
      <c r="G5" s="175"/>
    </row>
    <row r="6" spans="1:7">
      <c r="A6" s="176"/>
      <c r="B6" s="175">
        <v>4</v>
      </c>
      <c r="C6" s="175" t="s">
        <v>271</v>
      </c>
      <c r="D6" s="175" t="s">
        <v>275</v>
      </c>
      <c r="E6" s="175"/>
      <c r="F6" s="175" t="s">
        <v>473</v>
      </c>
      <c r="G6" s="175"/>
    </row>
    <row r="7" spans="1:7">
      <c r="A7" s="176"/>
      <c r="B7" s="177">
        <v>5</v>
      </c>
      <c r="C7" s="175" t="s">
        <v>271</v>
      </c>
      <c r="D7" s="175" t="s">
        <v>275</v>
      </c>
      <c r="E7" s="175"/>
      <c r="F7" s="175" t="s">
        <v>474</v>
      </c>
      <c r="G7" s="175"/>
    </row>
    <row r="8" spans="1:7">
      <c r="A8" s="176"/>
      <c r="B8" s="178">
        <v>6</v>
      </c>
      <c r="C8" s="215" t="s">
        <v>271</v>
      </c>
      <c r="D8" s="216" t="s">
        <v>275</v>
      </c>
      <c r="E8" s="216"/>
      <c r="F8" s="175" t="s">
        <v>475</v>
      </c>
      <c r="G8" s="175"/>
    </row>
    <row r="9" spans="1:7">
      <c r="A9" s="176"/>
      <c r="B9" s="178">
        <v>7</v>
      </c>
      <c r="C9" s="215" t="s">
        <v>271</v>
      </c>
      <c r="D9" s="216" t="s">
        <v>275</v>
      </c>
      <c r="E9" s="216"/>
      <c r="F9" s="175" t="s">
        <v>476</v>
      </c>
      <c r="G9" s="175"/>
    </row>
    <row r="10" spans="1:7">
      <c r="A10" s="176"/>
      <c r="B10" s="179">
        <v>8</v>
      </c>
      <c r="C10" s="215" t="s">
        <v>271</v>
      </c>
      <c r="D10" s="216" t="s">
        <v>275</v>
      </c>
      <c r="E10" s="216"/>
      <c r="F10" s="175" t="s">
        <v>477</v>
      </c>
      <c r="G10" s="175"/>
    </row>
    <row r="11" spans="1:7">
      <c r="A11" s="176"/>
      <c r="B11" s="180">
        <v>9</v>
      </c>
      <c r="C11" s="175" t="s">
        <v>271</v>
      </c>
      <c r="D11" s="216" t="s">
        <v>275</v>
      </c>
      <c r="E11" s="216"/>
      <c r="F11" s="175" t="s">
        <v>478</v>
      </c>
      <c r="G11" s="175"/>
    </row>
    <row r="12" spans="1:7">
      <c r="A12" s="176"/>
      <c r="B12" s="181">
        <v>10</v>
      </c>
      <c r="C12" s="215" t="s">
        <v>271</v>
      </c>
      <c r="D12" s="216" t="s">
        <v>275</v>
      </c>
      <c r="E12" s="216"/>
      <c r="F12" s="175" t="s">
        <v>479</v>
      </c>
      <c r="G12" s="175"/>
    </row>
    <row r="13" spans="1:7">
      <c r="A13" s="176"/>
      <c r="B13" s="181">
        <v>11</v>
      </c>
      <c r="C13" s="215" t="s">
        <v>271</v>
      </c>
      <c r="D13" s="216" t="s">
        <v>275</v>
      </c>
      <c r="E13" s="216"/>
      <c r="F13" s="175" t="s">
        <v>480</v>
      </c>
      <c r="G13" s="175"/>
    </row>
    <row r="14" spans="1:7">
      <c r="A14" s="176"/>
      <c r="B14" s="182">
        <v>12</v>
      </c>
      <c r="C14" s="215" t="s">
        <v>271</v>
      </c>
      <c r="D14" s="216" t="s">
        <v>275</v>
      </c>
      <c r="E14" s="216"/>
      <c r="F14" s="175" t="s">
        <v>481</v>
      </c>
      <c r="G14" s="175"/>
    </row>
    <row r="15" spans="1:7">
      <c r="A15" s="176"/>
      <c r="B15" s="183">
        <v>13</v>
      </c>
      <c r="C15" s="175" t="s">
        <v>271</v>
      </c>
      <c r="D15" s="216" t="s">
        <v>275</v>
      </c>
      <c r="E15" s="216"/>
      <c r="F15" s="175" t="s">
        <v>482</v>
      </c>
      <c r="G15" s="175"/>
    </row>
    <row r="16" spans="1:7">
      <c r="A16" s="176"/>
      <c r="B16" s="184">
        <v>14</v>
      </c>
      <c r="C16" s="215" t="s">
        <v>271</v>
      </c>
      <c r="D16" s="216" t="s">
        <v>275</v>
      </c>
      <c r="E16" s="216"/>
      <c r="F16" s="175" t="s">
        <v>483</v>
      </c>
      <c r="G16" s="175"/>
    </row>
    <row r="17" spans="1:7">
      <c r="A17" s="176"/>
      <c r="B17" s="175">
        <v>15</v>
      </c>
      <c r="C17" s="175" t="s">
        <v>271</v>
      </c>
      <c r="D17" s="175" t="s">
        <v>275</v>
      </c>
      <c r="E17" s="175"/>
      <c r="F17" s="175"/>
      <c r="G17" s="175"/>
    </row>
    <row r="18" spans="1:7">
      <c r="A18" s="176"/>
      <c r="B18" s="175">
        <v>16</v>
      </c>
      <c r="C18" s="175" t="s">
        <v>271</v>
      </c>
      <c r="D18" s="175" t="s">
        <v>275</v>
      </c>
      <c r="E18" s="175"/>
      <c r="F18" s="175" t="s">
        <v>484</v>
      </c>
      <c r="G18" s="175"/>
    </row>
    <row r="19" spans="1:7">
      <c r="A19" s="176"/>
      <c r="B19" s="175">
        <v>17</v>
      </c>
      <c r="C19" s="175" t="s">
        <v>271</v>
      </c>
      <c r="D19" s="175" t="s">
        <v>275</v>
      </c>
      <c r="E19" s="175"/>
      <c r="F19" s="175" t="s">
        <v>485</v>
      </c>
      <c r="G19" s="175"/>
    </row>
    <row r="20" spans="1:7">
      <c r="A20" s="176"/>
      <c r="B20" s="175">
        <v>18</v>
      </c>
      <c r="C20" s="175" t="s">
        <v>271</v>
      </c>
      <c r="D20" s="175" t="s">
        <v>275</v>
      </c>
      <c r="E20" s="175"/>
      <c r="F20" s="175" t="s">
        <v>486</v>
      </c>
      <c r="G20" s="175"/>
    </row>
    <row r="21" spans="1:7">
      <c r="A21" s="176"/>
      <c r="B21" s="175">
        <v>19</v>
      </c>
      <c r="C21" s="175" t="s">
        <v>271</v>
      </c>
      <c r="D21" s="175" t="s">
        <v>275</v>
      </c>
      <c r="E21" s="175"/>
      <c r="F21" s="175" t="s">
        <v>487</v>
      </c>
      <c r="G21" s="175"/>
    </row>
    <row r="22" spans="1:7">
      <c r="A22" s="176"/>
      <c r="B22" s="175">
        <v>20</v>
      </c>
      <c r="C22" s="175" t="s">
        <v>271</v>
      </c>
      <c r="D22" s="175" t="s">
        <v>275</v>
      </c>
      <c r="E22" s="175"/>
      <c r="F22" s="175" t="s">
        <v>488</v>
      </c>
      <c r="G22" s="175"/>
    </row>
    <row r="23" spans="1:7">
      <c r="A23" s="176"/>
      <c r="B23" s="175">
        <v>21</v>
      </c>
      <c r="C23" s="175" t="s">
        <v>271</v>
      </c>
      <c r="D23" s="175" t="s">
        <v>275</v>
      </c>
      <c r="E23" s="175"/>
      <c r="F23" s="175" t="s">
        <v>489</v>
      </c>
      <c r="G23" s="175"/>
    </row>
    <row r="24" spans="1:7">
      <c r="A24" s="176"/>
      <c r="B24" s="175">
        <v>22</v>
      </c>
      <c r="C24" s="175" t="s">
        <v>271</v>
      </c>
      <c r="D24" s="175" t="s">
        <v>275</v>
      </c>
      <c r="E24" s="175"/>
      <c r="F24" s="175" t="s">
        <v>490</v>
      </c>
      <c r="G24" s="175"/>
    </row>
    <row r="25" spans="1:7">
      <c r="A25" s="176"/>
      <c r="B25" s="175">
        <v>23</v>
      </c>
      <c r="C25" s="175" t="s">
        <v>271</v>
      </c>
      <c r="D25" s="175" t="s">
        <v>275</v>
      </c>
      <c r="E25" s="175"/>
      <c r="F25" s="175" t="s">
        <v>487</v>
      </c>
      <c r="G25" s="175"/>
    </row>
    <row r="26" spans="1:7">
      <c r="A26" s="176"/>
      <c r="B26" s="174">
        <v>24</v>
      </c>
      <c r="C26" s="174" t="s">
        <v>272</v>
      </c>
      <c r="D26" s="174" t="s">
        <v>275</v>
      </c>
      <c r="E26" s="174"/>
      <c r="F26" s="175" t="s">
        <v>837</v>
      </c>
      <c r="G26" s="175"/>
    </row>
    <row r="27" spans="1:7">
      <c r="A27" s="176"/>
      <c r="B27" s="176"/>
      <c r="C27" s="176"/>
      <c r="D27" s="176"/>
      <c r="E27" s="176"/>
      <c r="F27" s="175" t="s">
        <v>913</v>
      </c>
      <c r="G27" s="175"/>
    </row>
    <row r="28" spans="1:7">
      <c r="A28" s="176"/>
      <c r="B28" s="176"/>
      <c r="C28" s="176"/>
      <c r="D28" s="176"/>
      <c r="E28" s="176"/>
      <c r="F28" s="175" t="s">
        <v>916</v>
      </c>
      <c r="G28" s="175"/>
    </row>
    <row r="29" spans="1:7">
      <c r="A29" s="176"/>
      <c r="B29" s="176"/>
      <c r="C29" s="176"/>
      <c r="D29" s="176"/>
      <c r="E29" s="176"/>
      <c r="F29" s="217"/>
      <c r="G29" s="175"/>
    </row>
    <row r="30" spans="1:7">
      <c r="A30" s="176"/>
      <c r="B30" s="176"/>
      <c r="C30" s="176"/>
      <c r="D30" s="176"/>
      <c r="E30" s="176"/>
      <c r="F30" s="175" t="s">
        <v>838</v>
      </c>
      <c r="G30" s="175"/>
    </row>
    <row r="31" spans="1:7">
      <c r="A31" s="176"/>
      <c r="B31" s="176"/>
      <c r="C31" s="176"/>
      <c r="D31" s="176"/>
      <c r="E31" s="176"/>
      <c r="F31" s="175" t="s">
        <v>914</v>
      </c>
      <c r="G31" s="175"/>
    </row>
    <row r="32" spans="1:7">
      <c r="A32" s="176"/>
      <c r="B32" s="185"/>
      <c r="C32" s="185"/>
      <c r="D32" s="185"/>
      <c r="E32" s="185"/>
      <c r="F32" s="175" t="s">
        <v>915</v>
      </c>
      <c r="G32" s="175"/>
    </row>
    <row r="33" spans="1:7">
      <c r="A33" s="176"/>
      <c r="B33" s="175">
        <v>25</v>
      </c>
      <c r="C33" s="175" t="s">
        <v>271</v>
      </c>
      <c r="D33" s="175" t="s">
        <v>275</v>
      </c>
      <c r="E33" s="175" t="s">
        <v>839</v>
      </c>
      <c r="F33" s="175" t="s">
        <v>492</v>
      </c>
      <c r="G33" s="175" t="s">
        <v>917</v>
      </c>
    </row>
    <row r="34" spans="1:7">
      <c r="A34" s="176"/>
      <c r="B34" s="175">
        <v>26</v>
      </c>
      <c r="C34" s="175" t="s">
        <v>271</v>
      </c>
      <c r="D34" s="175" t="s">
        <v>275</v>
      </c>
      <c r="E34" s="175" t="s">
        <v>839</v>
      </c>
      <c r="F34" s="175" t="s">
        <v>493</v>
      </c>
      <c r="G34" s="175" t="s">
        <v>918</v>
      </c>
    </row>
    <row r="35" spans="1:7">
      <c r="A35" s="176"/>
      <c r="B35" s="175">
        <v>27</v>
      </c>
      <c r="C35" s="175" t="s">
        <v>271</v>
      </c>
      <c r="D35" s="175" t="s">
        <v>275</v>
      </c>
      <c r="E35" s="175" t="s">
        <v>839</v>
      </c>
      <c r="F35" s="175" t="s">
        <v>494</v>
      </c>
      <c r="G35" s="175" t="s">
        <v>919</v>
      </c>
    </row>
    <row r="36" spans="1:7">
      <c r="A36" s="176"/>
      <c r="B36" s="175">
        <v>28</v>
      </c>
      <c r="C36" s="175" t="s">
        <v>271</v>
      </c>
      <c r="D36" s="175" t="s">
        <v>275</v>
      </c>
      <c r="E36" s="175" t="s">
        <v>839</v>
      </c>
      <c r="F36" s="175" t="s">
        <v>495</v>
      </c>
      <c r="G36" s="175" t="s">
        <v>920</v>
      </c>
    </row>
    <row r="37" spans="1:7">
      <c r="A37" s="176"/>
      <c r="B37" s="175">
        <v>29</v>
      </c>
      <c r="C37" s="175" t="s">
        <v>271</v>
      </c>
      <c r="D37" s="175" t="s">
        <v>275</v>
      </c>
      <c r="E37" s="175" t="s">
        <v>839</v>
      </c>
      <c r="F37" s="175" t="s">
        <v>496</v>
      </c>
      <c r="G37" s="175" t="s">
        <v>921</v>
      </c>
    </row>
    <row r="38" spans="1:7">
      <c r="A38" s="176"/>
      <c r="B38" s="175">
        <v>30</v>
      </c>
      <c r="C38" s="175" t="s">
        <v>271</v>
      </c>
      <c r="D38" s="175" t="s">
        <v>275</v>
      </c>
      <c r="E38" s="175" t="s">
        <v>839</v>
      </c>
      <c r="F38" s="175" t="s">
        <v>497</v>
      </c>
      <c r="G38" s="175" t="s">
        <v>922</v>
      </c>
    </row>
    <row r="39" spans="1:7">
      <c r="A39" s="176"/>
      <c r="B39" s="175">
        <v>31</v>
      </c>
      <c r="C39" s="175" t="s">
        <v>271</v>
      </c>
      <c r="D39" s="175" t="s">
        <v>275</v>
      </c>
      <c r="E39" s="175" t="s">
        <v>839</v>
      </c>
      <c r="F39" s="175"/>
      <c r="G39" s="175" t="s">
        <v>923</v>
      </c>
    </row>
    <row r="40" spans="1:7">
      <c r="A40" s="176"/>
      <c r="B40" s="175">
        <v>32</v>
      </c>
      <c r="C40" s="175" t="s">
        <v>271</v>
      </c>
      <c r="D40" s="175" t="s">
        <v>275</v>
      </c>
      <c r="E40" s="175" t="s">
        <v>839</v>
      </c>
      <c r="F40" s="175" t="s">
        <v>498</v>
      </c>
      <c r="G40" s="175" t="s">
        <v>924</v>
      </c>
    </row>
    <row r="41" spans="1:7">
      <c r="A41" s="176"/>
      <c r="B41" s="175">
        <v>33</v>
      </c>
      <c r="C41" s="175" t="s">
        <v>271</v>
      </c>
      <c r="D41" s="175" t="s">
        <v>275</v>
      </c>
      <c r="E41" s="175" t="s">
        <v>839</v>
      </c>
      <c r="F41" s="175" t="s">
        <v>499</v>
      </c>
      <c r="G41" s="175" t="s">
        <v>925</v>
      </c>
    </row>
    <row r="42" spans="1:7">
      <c r="A42" s="176"/>
      <c r="B42" s="175">
        <v>34</v>
      </c>
      <c r="C42" s="175" t="s">
        <v>271</v>
      </c>
      <c r="D42" s="175" t="s">
        <v>275</v>
      </c>
      <c r="E42" s="175" t="s">
        <v>839</v>
      </c>
      <c r="F42" s="175" t="s">
        <v>500</v>
      </c>
      <c r="G42" s="175" t="s">
        <v>926</v>
      </c>
    </row>
    <row r="43" spans="1:7">
      <c r="A43" s="176"/>
      <c r="B43" s="175">
        <v>35</v>
      </c>
      <c r="C43" s="175" t="s">
        <v>271</v>
      </c>
      <c r="D43" s="175" t="s">
        <v>275</v>
      </c>
      <c r="E43" s="175" t="s">
        <v>839</v>
      </c>
      <c r="F43" s="175" t="s">
        <v>501</v>
      </c>
      <c r="G43" s="175" t="s">
        <v>927</v>
      </c>
    </row>
    <row r="44" spans="1:7">
      <c r="A44" s="176"/>
      <c r="B44" s="175">
        <v>36</v>
      </c>
      <c r="C44" s="175" t="s">
        <v>271</v>
      </c>
      <c r="D44" s="175" t="s">
        <v>275</v>
      </c>
      <c r="E44" s="175" t="s">
        <v>839</v>
      </c>
      <c r="F44" s="175" t="s">
        <v>502</v>
      </c>
      <c r="G44" s="175" t="s">
        <v>928</v>
      </c>
    </row>
    <row r="45" spans="1:7">
      <c r="A45" s="176"/>
      <c r="B45" s="175">
        <v>37</v>
      </c>
      <c r="C45" s="175" t="s">
        <v>271</v>
      </c>
      <c r="D45" s="175" t="s">
        <v>275</v>
      </c>
      <c r="E45" s="175" t="s">
        <v>839</v>
      </c>
      <c r="F45" s="175" t="s">
        <v>503</v>
      </c>
      <c r="G45" s="175" t="s">
        <v>929</v>
      </c>
    </row>
    <row r="46" spans="1:7">
      <c r="A46" s="176"/>
      <c r="B46" s="175">
        <v>38</v>
      </c>
      <c r="C46" s="175" t="s">
        <v>271</v>
      </c>
      <c r="D46" s="175" t="s">
        <v>275</v>
      </c>
      <c r="E46" s="175" t="s">
        <v>839</v>
      </c>
      <c r="F46" s="175" t="s">
        <v>504</v>
      </c>
      <c r="G46" s="175" t="s">
        <v>930</v>
      </c>
    </row>
    <row r="47" spans="1:7">
      <c r="A47" s="176"/>
      <c r="B47" s="175">
        <v>39</v>
      </c>
      <c r="C47" s="175" t="s">
        <v>271</v>
      </c>
      <c r="D47" s="175" t="s">
        <v>275</v>
      </c>
      <c r="E47" s="175" t="s">
        <v>839</v>
      </c>
      <c r="F47" s="175" t="s">
        <v>505</v>
      </c>
      <c r="G47" s="175" t="s">
        <v>931</v>
      </c>
    </row>
    <row r="48" spans="1:7">
      <c r="A48" s="176"/>
      <c r="B48" s="175">
        <v>40</v>
      </c>
      <c r="C48" s="175" t="s">
        <v>271</v>
      </c>
      <c r="D48" s="175" t="s">
        <v>275</v>
      </c>
      <c r="E48" s="175" t="s">
        <v>839</v>
      </c>
      <c r="F48" s="175" t="s">
        <v>506</v>
      </c>
      <c r="G48" s="175" t="s">
        <v>932</v>
      </c>
    </row>
    <row r="49" spans="1:7">
      <c r="A49" s="176"/>
      <c r="B49" s="175">
        <v>41</v>
      </c>
      <c r="C49" s="175" t="s">
        <v>271</v>
      </c>
      <c r="D49" s="175" t="s">
        <v>275</v>
      </c>
      <c r="E49" s="175" t="s">
        <v>839</v>
      </c>
      <c r="F49" s="175" t="s">
        <v>840</v>
      </c>
      <c r="G49" s="175" t="s">
        <v>933</v>
      </c>
    </row>
    <row r="50" spans="1:7">
      <c r="A50" s="176"/>
      <c r="B50" s="175">
        <v>42</v>
      </c>
      <c r="C50" s="175" t="s">
        <v>271</v>
      </c>
      <c r="D50" s="175" t="s">
        <v>275</v>
      </c>
      <c r="E50" s="175" t="s">
        <v>839</v>
      </c>
      <c r="F50" s="175" t="s">
        <v>508</v>
      </c>
      <c r="G50" s="175" t="s">
        <v>934</v>
      </c>
    </row>
    <row r="51" spans="1:7">
      <c r="A51" s="176"/>
      <c r="B51" s="175">
        <v>43</v>
      </c>
      <c r="C51" s="175" t="s">
        <v>271</v>
      </c>
      <c r="D51" s="175" t="s">
        <v>275</v>
      </c>
      <c r="E51" s="175" t="s">
        <v>839</v>
      </c>
      <c r="F51" s="175" t="s">
        <v>509</v>
      </c>
      <c r="G51" s="175" t="s">
        <v>935</v>
      </c>
    </row>
    <row r="52" spans="1:7">
      <c r="A52" s="176"/>
      <c r="B52" s="175">
        <v>44</v>
      </c>
      <c r="C52" s="175" t="s">
        <v>271</v>
      </c>
      <c r="D52" s="175" t="s">
        <v>275</v>
      </c>
      <c r="E52" s="175" t="s">
        <v>839</v>
      </c>
      <c r="F52" s="175" t="s">
        <v>510</v>
      </c>
      <c r="G52" s="175" t="s">
        <v>936</v>
      </c>
    </row>
    <row r="53" spans="1:7">
      <c r="A53" s="176"/>
      <c r="B53" s="175">
        <v>45</v>
      </c>
      <c r="C53" s="175" t="s">
        <v>271</v>
      </c>
      <c r="D53" s="175" t="s">
        <v>274</v>
      </c>
      <c r="E53" s="175" t="s">
        <v>839</v>
      </c>
      <c r="F53" s="175"/>
      <c r="G53" s="175" t="s">
        <v>937</v>
      </c>
    </row>
    <row r="54" spans="1:7">
      <c r="A54" s="176"/>
      <c r="B54" s="175">
        <v>46</v>
      </c>
      <c r="C54" s="175" t="s">
        <v>271</v>
      </c>
      <c r="D54" s="175" t="s">
        <v>274</v>
      </c>
      <c r="E54" s="175" t="s">
        <v>839</v>
      </c>
      <c r="F54" s="175" t="s">
        <v>512</v>
      </c>
      <c r="G54" s="175" t="s">
        <v>938</v>
      </c>
    </row>
    <row r="55" spans="1:7">
      <c r="A55" s="176"/>
      <c r="B55" s="175">
        <v>47</v>
      </c>
      <c r="C55" s="175" t="s">
        <v>271</v>
      </c>
      <c r="D55" s="175" t="s">
        <v>275</v>
      </c>
      <c r="E55" s="175" t="s">
        <v>839</v>
      </c>
      <c r="F55" s="175" t="s">
        <v>513</v>
      </c>
      <c r="G55" s="175" t="s">
        <v>939</v>
      </c>
    </row>
    <row r="56" spans="1:7">
      <c r="A56" s="176"/>
      <c r="B56" s="175">
        <v>48</v>
      </c>
      <c r="C56" s="175" t="s">
        <v>271</v>
      </c>
      <c r="D56" s="175" t="s">
        <v>275</v>
      </c>
      <c r="E56" s="175" t="s">
        <v>839</v>
      </c>
      <c r="F56" s="175" t="s">
        <v>514</v>
      </c>
      <c r="G56" s="175" t="s">
        <v>940</v>
      </c>
    </row>
    <row r="57" spans="1:7">
      <c r="A57" s="176"/>
      <c r="B57" s="175">
        <v>49</v>
      </c>
      <c r="C57" s="175" t="s">
        <v>271</v>
      </c>
      <c r="D57" s="175" t="s">
        <v>275</v>
      </c>
      <c r="E57" s="175" t="s">
        <v>839</v>
      </c>
      <c r="F57" s="175" t="s">
        <v>515</v>
      </c>
      <c r="G57" s="175" t="s">
        <v>941</v>
      </c>
    </row>
    <row r="58" spans="1:7">
      <c r="A58" s="176"/>
      <c r="B58" s="175">
        <v>50</v>
      </c>
      <c r="C58" s="175" t="s">
        <v>271</v>
      </c>
      <c r="D58" s="175" t="s">
        <v>275</v>
      </c>
      <c r="E58" s="175" t="s">
        <v>839</v>
      </c>
      <c r="F58" s="175" t="s">
        <v>516</v>
      </c>
      <c r="G58" s="175" t="s">
        <v>942</v>
      </c>
    </row>
    <row r="59" spans="1:7">
      <c r="A59" s="176"/>
      <c r="B59" s="175">
        <v>51</v>
      </c>
      <c r="C59" s="175"/>
      <c r="D59" s="175"/>
      <c r="E59" s="175"/>
      <c r="F59" s="175"/>
      <c r="G59" s="175"/>
    </row>
    <row r="60" spans="1:7">
      <c r="A60" s="176"/>
      <c r="B60" s="175">
        <v>52</v>
      </c>
      <c r="C60" s="175" t="s">
        <v>271</v>
      </c>
      <c r="D60" s="175" t="s">
        <v>275</v>
      </c>
      <c r="E60" s="175" t="s">
        <v>839</v>
      </c>
      <c r="F60" s="175" t="s">
        <v>517</v>
      </c>
      <c r="G60" s="175" t="s">
        <v>942</v>
      </c>
    </row>
    <row r="61" spans="1:7">
      <c r="A61" s="185"/>
      <c r="B61" s="175">
        <v>53</v>
      </c>
      <c r="C61" s="175" t="s">
        <v>271</v>
      </c>
      <c r="D61" s="175" t="s">
        <v>275</v>
      </c>
      <c r="E61" s="175" t="s">
        <v>839</v>
      </c>
      <c r="F61" s="175" t="s">
        <v>518</v>
      </c>
      <c r="G61" s="175" t="s">
        <v>942</v>
      </c>
    </row>
    <row r="62" spans="1:7">
      <c r="A62" s="186"/>
      <c r="B62" s="186"/>
      <c r="C62" s="186"/>
      <c r="D62" s="186"/>
      <c r="E62" s="186"/>
      <c r="F62" s="186"/>
      <c r="G62" s="186"/>
    </row>
    <row r="63" spans="1:7">
      <c r="A63" s="174" t="s">
        <v>519</v>
      </c>
      <c r="B63" s="174">
        <v>0</v>
      </c>
      <c r="C63" s="174" t="s">
        <v>271</v>
      </c>
      <c r="D63" s="174" t="s">
        <v>275</v>
      </c>
      <c r="E63" s="174"/>
      <c r="F63" s="175" t="s">
        <v>841</v>
      </c>
      <c r="G63" s="175"/>
    </row>
    <row r="64" spans="1:7">
      <c r="A64" s="176"/>
      <c r="B64" s="176"/>
      <c r="C64" s="176"/>
      <c r="D64" s="176"/>
      <c r="E64" s="176"/>
      <c r="F64" s="175" t="s">
        <v>842</v>
      </c>
      <c r="G64" s="175"/>
    </row>
    <row r="65" spans="1:7">
      <c r="A65" s="176"/>
      <c r="B65" s="185"/>
      <c r="C65" s="185"/>
      <c r="D65" s="185"/>
      <c r="E65" s="185"/>
      <c r="F65" s="175" t="s">
        <v>843</v>
      </c>
      <c r="G65" s="175"/>
    </row>
    <row r="66" spans="1:7">
      <c r="A66" s="176"/>
      <c r="B66" s="175">
        <v>3</v>
      </c>
      <c r="C66" s="175" t="s">
        <v>271</v>
      </c>
      <c r="D66" s="175" t="s">
        <v>275</v>
      </c>
      <c r="E66" s="175" t="s">
        <v>839</v>
      </c>
      <c r="F66" s="175" t="s">
        <v>520</v>
      </c>
      <c r="G66" s="175" t="s">
        <v>942</v>
      </c>
    </row>
    <row r="67" spans="1:7">
      <c r="A67" s="176"/>
      <c r="B67" s="175">
        <v>4</v>
      </c>
      <c r="C67" s="175" t="s">
        <v>271</v>
      </c>
      <c r="D67" s="175" t="s">
        <v>275</v>
      </c>
      <c r="E67" s="175" t="s">
        <v>839</v>
      </c>
      <c r="F67" s="175" t="s">
        <v>521</v>
      </c>
      <c r="G67" s="175" t="s">
        <v>943</v>
      </c>
    </row>
    <row r="68" spans="1:7">
      <c r="A68" s="176"/>
      <c r="B68" s="175">
        <v>5</v>
      </c>
      <c r="C68" s="175" t="s">
        <v>271</v>
      </c>
      <c r="D68" s="175" t="s">
        <v>275</v>
      </c>
      <c r="E68" s="175" t="s">
        <v>839</v>
      </c>
      <c r="F68" s="175" t="s">
        <v>522</v>
      </c>
      <c r="G68" s="175" t="s">
        <v>944</v>
      </c>
    </row>
    <row r="69" spans="1:7">
      <c r="A69" s="176"/>
      <c r="B69" s="175">
        <v>6</v>
      </c>
      <c r="C69" s="175" t="s">
        <v>271</v>
      </c>
      <c r="D69" s="175" t="s">
        <v>275</v>
      </c>
      <c r="E69" s="175" t="s">
        <v>839</v>
      </c>
      <c r="F69" s="175" t="s">
        <v>523</v>
      </c>
      <c r="G69" s="175" t="s">
        <v>945</v>
      </c>
    </row>
    <row r="70" spans="1:7">
      <c r="A70" s="176"/>
      <c r="B70" s="177">
        <v>7</v>
      </c>
      <c r="C70" s="175" t="s">
        <v>271</v>
      </c>
      <c r="D70" s="175" t="s">
        <v>275</v>
      </c>
      <c r="E70" s="175" t="s">
        <v>839</v>
      </c>
      <c r="F70" s="175" t="s">
        <v>524</v>
      </c>
      <c r="G70" s="175" t="s">
        <v>946</v>
      </c>
    </row>
    <row r="71" spans="1:7">
      <c r="A71" s="176"/>
      <c r="B71" s="178">
        <v>8</v>
      </c>
      <c r="C71" s="215" t="s">
        <v>271</v>
      </c>
      <c r="D71" s="175" t="s">
        <v>275</v>
      </c>
      <c r="E71" s="215" t="s">
        <v>839</v>
      </c>
      <c r="F71" s="175" t="s">
        <v>525</v>
      </c>
      <c r="G71" s="175"/>
    </row>
    <row r="72" spans="1:7">
      <c r="A72" s="176"/>
      <c r="B72" s="179">
        <v>9</v>
      </c>
      <c r="C72" s="215" t="s">
        <v>271</v>
      </c>
      <c r="D72" s="175" t="s">
        <v>275</v>
      </c>
      <c r="E72" s="215" t="s">
        <v>839</v>
      </c>
      <c r="F72" s="175" t="s">
        <v>526</v>
      </c>
      <c r="G72" s="175"/>
    </row>
    <row r="73" spans="1:7">
      <c r="A73" s="176"/>
      <c r="B73" s="175">
        <v>10</v>
      </c>
      <c r="C73" s="175" t="s">
        <v>271</v>
      </c>
      <c r="D73" s="175" t="s">
        <v>275</v>
      </c>
      <c r="E73" s="175" t="s">
        <v>839</v>
      </c>
      <c r="F73" s="175" t="s">
        <v>527</v>
      </c>
      <c r="G73" s="175" t="s">
        <v>942</v>
      </c>
    </row>
    <row r="74" spans="1:7">
      <c r="A74" s="176"/>
      <c r="B74" s="175">
        <v>11</v>
      </c>
      <c r="C74" s="175" t="s">
        <v>271</v>
      </c>
      <c r="D74" s="175" t="s">
        <v>275</v>
      </c>
      <c r="E74" s="175" t="s">
        <v>839</v>
      </c>
      <c r="F74" s="175" t="s">
        <v>528</v>
      </c>
      <c r="G74" s="175" t="s">
        <v>943</v>
      </c>
    </row>
    <row r="75" spans="1:7">
      <c r="A75" s="176"/>
      <c r="B75" s="175">
        <v>12</v>
      </c>
      <c r="C75" s="175" t="s">
        <v>271</v>
      </c>
      <c r="D75" s="175" t="s">
        <v>275</v>
      </c>
      <c r="E75" s="175" t="s">
        <v>839</v>
      </c>
      <c r="F75" s="175" t="s">
        <v>529</v>
      </c>
      <c r="G75" s="175" t="s">
        <v>944</v>
      </c>
    </row>
    <row r="76" spans="1:7">
      <c r="A76" s="176"/>
      <c r="B76" s="175">
        <v>13</v>
      </c>
      <c r="C76" s="175" t="s">
        <v>271</v>
      </c>
      <c r="D76" s="175" t="s">
        <v>275</v>
      </c>
      <c r="E76" s="175" t="s">
        <v>839</v>
      </c>
      <c r="F76" s="175" t="s">
        <v>530</v>
      </c>
      <c r="G76" s="175" t="s">
        <v>945</v>
      </c>
    </row>
    <row r="77" spans="1:7">
      <c r="A77" s="176"/>
      <c r="B77" s="175">
        <v>14</v>
      </c>
      <c r="C77" s="175" t="s">
        <v>271</v>
      </c>
      <c r="D77" s="175" t="s">
        <v>275</v>
      </c>
      <c r="E77" s="175" t="s">
        <v>839</v>
      </c>
      <c r="F77" s="175" t="s">
        <v>531</v>
      </c>
      <c r="G77" s="175" t="s">
        <v>946</v>
      </c>
    </row>
    <row r="78" spans="1:7">
      <c r="A78" s="176"/>
      <c r="B78" s="175">
        <v>15</v>
      </c>
      <c r="C78" s="175" t="s">
        <v>271</v>
      </c>
      <c r="D78" s="175" t="s">
        <v>275</v>
      </c>
      <c r="E78" s="175" t="s">
        <v>839</v>
      </c>
      <c r="F78" s="175" t="s">
        <v>532</v>
      </c>
      <c r="G78" s="175" t="s">
        <v>947</v>
      </c>
    </row>
    <row r="79" spans="1:7">
      <c r="A79" s="176"/>
      <c r="B79" s="175">
        <v>16</v>
      </c>
      <c r="C79" s="175" t="s">
        <v>271</v>
      </c>
      <c r="D79" s="175" t="s">
        <v>275</v>
      </c>
      <c r="E79" s="175" t="s">
        <v>839</v>
      </c>
      <c r="F79" s="175" t="s">
        <v>533</v>
      </c>
      <c r="G79" s="175" t="s">
        <v>948</v>
      </c>
    </row>
    <row r="80" spans="1:7">
      <c r="A80" s="176"/>
      <c r="B80" s="175">
        <v>17</v>
      </c>
      <c r="C80" s="175" t="s">
        <v>271</v>
      </c>
      <c r="D80" s="175" t="s">
        <v>275</v>
      </c>
      <c r="E80" s="175" t="s">
        <v>839</v>
      </c>
      <c r="F80" s="175" t="s">
        <v>534</v>
      </c>
      <c r="G80" s="175" t="s">
        <v>949</v>
      </c>
    </row>
    <row r="81" spans="1:7">
      <c r="A81" s="176"/>
      <c r="B81" s="175">
        <v>18</v>
      </c>
      <c r="C81" s="175" t="s">
        <v>271</v>
      </c>
      <c r="D81" s="175" t="s">
        <v>275</v>
      </c>
      <c r="E81" s="175" t="s">
        <v>839</v>
      </c>
      <c r="F81" s="175" t="s">
        <v>535</v>
      </c>
      <c r="G81" s="175" t="s">
        <v>950</v>
      </c>
    </row>
    <row r="82" spans="1:7">
      <c r="A82" s="176"/>
      <c r="B82" s="175">
        <v>19</v>
      </c>
      <c r="C82" s="175" t="s">
        <v>271</v>
      </c>
      <c r="D82" s="175" t="s">
        <v>275</v>
      </c>
      <c r="E82" s="175" t="s">
        <v>839</v>
      </c>
      <c r="F82" s="175" t="s">
        <v>536</v>
      </c>
      <c r="G82" s="175" t="s">
        <v>951</v>
      </c>
    </row>
    <row r="83" spans="1:7">
      <c r="A83" s="176"/>
      <c r="B83" s="175">
        <v>20</v>
      </c>
      <c r="C83" s="175" t="s">
        <v>271</v>
      </c>
      <c r="D83" s="175" t="s">
        <v>275</v>
      </c>
      <c r="E83" s="175" t="s">
        <v>839</v>
      </c>
      <c r="F83" s="175" t="s">
        <v>537</v>
      </c>
      <c r="G83" s="175" t="s">
        <v>952</v>
      </c>
    </row>
    <row r="84" spans="1:7">
      <c r="A84" s="176"/>
      <c r="B84" s="175">
        <v>21</v>
      </c>
      <c r="C84" s="175" t="s">
        <v>271</v>
      </c>
      <c r="D84" s="175" t="s">
        <v>275</v>
      </c>
      <c r="E84" s="175" t="s">
        <v>839</v>
      </c>
      <c r="F84" s="175" t="s">
        <v>538</v>
      </c>
      <c r="G84" s="175" t="s">
        <v>953</v>
      </c>
    </row>
    <row r="85" spans="1:7">
      <c r="A85" s="176"/>
      <c r="B85" s="175">
        <v>22</v>
      </c>
      <c r="C85" s="175" t="s">
        <v>271</v>
      </c>
      <c r="D85" s="175" t="s">
        <v>275</v>
      </c>
      <c r="E85" s="175" t="s">
        <v>839</v>
      </c>
      <c r="F85" s="175" t="s">
        <v>539</v>
      </c>
      <c r="G85" s="175" t="s">
        <v>954</v>
      </c>
    </row>
    <row r="86" spans="1:7">
      <c r="A86" s="176"/>
      <c r="B86" s="175">
        <v>23</v>
      </c>
      <c r="C86" s="175" t="s">
        <v>271</v>
      </c>
      <c r="D86" s="175" t="s">
        <v>275</v>
      </c>
      <c r="E86" s="175" t="s">
        <v>839</v>
      </c>
      <c r="F86" s="175" t="s">
        <v>540</v>
      </c>
      <c r="G86" s="175" t="s">
        <v>955</v>
      </c>
    </row>
    <row r="87" spans="1:7">
      <c r="A87" s="176"/>
      <c r="B87" s="175">
        <v>24</v>
      </c>
      <c r="C87" s="175" t="s">
        <v>271</v>
      </c>
      <c r="D87" s="175" t="s">
        <v>275</v>
      </c>
      <c r="E87" s="175" t="s">
        <v>839</v>
      </c>
      <c r="F87" s="175" t="s">
        <v>541</v>
      </c>
      <c r="G87" s="175" t="s">
        <v>956</v>
      </c>
    </row>
    <row r="88" spans="1:7">
      <c r="A88" s="176"/>
      <c r="B88" s="175">
        <v>25</v>
      </c>
      <c r="C88" s="175" t="s">
        <v>271</v>
      </c>
      <c r="D88" s="175" t="s">
        <v>275</v>
      </c>
      <c r="E88" s="175" t="s">
        <v>839</v>
      </c>
      <c r="F88" s="175" t="s">
        <v>542</v>
      </c>
      <c r="G88" s="175" t="s">
        <v>957</v>
      </c>
    </row>
    <row r="89" spans="1:7">
      <c r="A89" s="176"/>
      <c r="B89" s="175">
        <v>26</v>
      </c>
      <c r="C89" s="175"/>
      <c r="D89" s="175"/>
      <c r="E89" s="175"/>
      <c r="F89" s="175"/>
      <c r="G89" s="175"/>
    </row>
    <row r="90" spans="1:7">
      <c r="A90" s="176"/>
      <c r="B90" s="175">
        <v>27</v>
      </c>
      <c r="C90" s="175" t="s">
        <v>271</v>
      </c>
      <c r="D90" s="175" t="s">
        <v>275</v>
      </c>
      <c r="E90" s="175" t="s">
        <v>839</v>
      </c>
      <c r="F90" s="175" t="s">
        <v>543</v>
      </c>
      <c r="G90" s="175" t="s">
        <v>942</v>
      </c>
    </row>
    <row r="91" spans="1:7">
      <c r="A91" s="185"/>
      <c r="B91" s="175">
        <v>28</v>
      </c>
      <c r="C91" s="175" t="s">
        <v>271</v>
      </c>
      <c r="D91" s="175" t="s">
        <v>275</v>
      </c>
      <c r="E91" s="175" t="s">
        <v>839</v>
      </c>
      <c r="F91" s="175" t="s">
        <v>544</v>
      </c>
      <c r="G91" s="175" t="s">
        <v>942</v>
      </c>
    </row>
    <row r="92" spans="1:7">
      <c r="A92" s="186"/>
      <c r="B92" s="186"/>
      <c r="C92" s="186"/>
      <c r="D92" s="186"/>
      <c r="E92" s="186"/>
      <c r="F92" s="186"/>
      <c r="G92" s="186"/>
    </row>
    <row r="93" spans="1:7">
      <c r="A93" s="174" t="s">
        <v>545</v>
      </c>
      <c r="B93" s="174">
        <v>0</v>
      </c>
      <c r="C93" s="174" t="s">
        <v>271</v>
      </c>
      <c r="D93" s="174" t="s">
        <v>275</v>
      </c>
      <c r="E93" s="174"/>
      <c r="F93" s="175" t="s">
        <v>841</v>
      </c>
      <c r="G93" s="175"/>
    </row>
    <row r="94" spans="1:7">
      <c r="A94" s="176"/>
      <c r="B94" s="176"/>
      <c r="C94" s="176"/>
      <c r="D94" s="176"/>
      <c r="E94" s="176"/>
      <c r="F94" s="175" t="s">
        <v>842</v>
      </c>
      <c r="G94" s="175"/>
    </row>
    <row r="95" spans="1:7">
      <c r="A95" s="176"/>
      <c r="B95" s="185"/>
      <c r="C95" s="185"/>
      <c r="D95" s="185"/>
      <c r="E95" s="185"/>
      <c r="F95" s="175" t="s">
        <v>843</v>
      </c>
      <c r="G95" s="175"/>
    </row>
    <row r="96" spans="1:7">
      <c r="A96" s="176"/>
      <c r="B96" s="175">
        <v>3</v>
      </c>
      <c r="C96" s="175" t="s">
        <v>271</v>
      </c>
      <c r="D96" s="175" t="s">
        <v>275</v>
      </c>
      <c r="E96" s="175" t="s">
        <v>839</v>
      </c>
      <c r="F96" s="175" t="s">
        <v>546</v>
      </c>
      <c r="G96" s="175" t="s">
        <v>942</v>
      </c>
    </row>
    <row r="97" spans="1:7">
      <c r="A97" s="176"/>
      <c r="B97" s="175">
        <v>4</v>
      </c>
      <c r="C97" s="175" t="s">
        <v>271</v>
      </c>
      <c r="D97" s="175" t="s">
        <v>275</v>
      </c>
      <c r="E97" s="175" t="s">
        <v>839</v>
      </c>
      <c r="F97" s="175" t="s">
        <v>547</v>
      </c>
      <c r="G97" s="175" t="s">
        <v>942</v>
      </c>
    </row>
    <row r="98" spans="1:7">
      <c r="A98" s="176"/>
      <c r="B98" s="175">
        <v>5</v>
      </c>
      <c r="C98" s="175" t="s">
        <v>271</v>
      </c>
      <c r="D98" s="175" t="s">
        <v>275</v>
      </c>
      <c r="E98" s="175" t="s">
        <v>839</v>
      </c>
      <c r="F98" s="175" t="s">
        <v>548</v>
      </c>
      <c r="G98" s="175" t="s">
        <v>942</v>
      </c>
    </row>
    <row r="99" spans="1:7">
      <c r="A99" s="176"/>
      <c r="B99" s="175">
        <v>6</v>
      </c>
      <c r="C99" s="175" t="s">
        <v>271</v>
      </c>
      <c r="D99" s="175" t="s">
        <v>275</v>
      </c>
      <c r="E99" s="175" t="s">
        <v>839</v>
      </c>
      <c r="F99" s="175" t="s">
        <v>549</v>
      </c>
      <c r="G99" s="175" t="s">
        <v>942</v>
      </c>
    </row>
    <row r="100" spans="1:7">
      <c r="A100" s="176"/>
      <c r="B100" s="177">
        <v>7</v>
      </c>
      <c r="C100" s="175" t="s">
        <v>271</v>
      </c>
      <c r="D100" s="175" t="s">
        <v>275</v>
      </c>
      <c r="E100" s="175" t="s">
        <v>839</v>
      </c>
      <c r="F100" s="175" t="s">
        <v>550</v>
      </c>
      <c r="G100" s="175" t="s">
        <v>942</v>
      </c>
    </row>
    <row r="101" spans="1:7">
      <c r="A101" s="176"/>
      <c r="B101" s="178">
        <v>8</v>
      </c>
      <c r="C101" s="215" t="s">
        <v>271</v>
      </c>
      <c r="D101" s="175" t="s">
        <v>275</v>
      </c>
      <c r="E101" s="215" t="s">
        <v>839</v>
      </c>
      <c r="F101" s="175" t="s">
        <v>551</v>
      </c>
      <c r="G101" s="175"/>
    </row>
    <row r="102" spans="1:7">
      <c r="A102" s="176"/>
      <c r="B102" s="179">
        <v>9</v>
      </c>
      <c r="C102" s="215" t="s">
        <v>271</v>
      </c>
      <c r="D102" s="175" t="s">
        <v>275</v>
      </c>
      <c r="E102" s="215" t="s">
        <v>839</v>
      </c>
      <c r="F102" s="175" t="s">
        <v>552</v>
      </c>
      <c r="G102" s="175"/>
    </row>
    <row r="103" spans="1:7">
      <c r="A103" s="176"/>
      <c r="B103" s="175">
        <v>10</v>
      </c>
      <c r="C103" s="175" t="s">
        <v>271</v>
      </c>
      <c r="D103" s="175" t="s">
        <v>275</v>
      </c>
      <c r="E103" s="175" t="s">
        <v>839</v>
      </c>
      <c r="F103" s="175" t="s">
        <v>553</v>
      </c>
      <c r="G103" s="175" t="s">
        <v>942</v>
      </c>
    </row>
    <row r="104" spans="1:7">
      <c r="A104" s="176"/>
      <c r="B104" s="175">
        <v>11</v>
      </c>
      <c r="C104" s="175" t="s">
        <v>271</v>
      </c>
      <c r="D104" s="175" t="s">
        <v>275</v>
      </c>
      <c r="E104" s="175" t="s">
        <v>839</v>
      </c>
      <c r="F104" s="175" t="s">
        <v>554</v>
      </c>
      <c r="G104" s="175" t="s">
        <v>942</v>
      </c>
    </row>
    <row r="105" spans="1:7">
      <c r="A105" s="176"/>
      <c r="B105" s="175">
        <v>12</v>
      </c>
      <c r="C105" s="175" t="s">
        <v>271</v>
      </c>
      <c r="D105" s="175" t="s">
        <v>275</v>
      </c>
      <c r="E105" s="175" t="s">
        <v>839</v>
      </c>
      <c r="F105" s="175" t="s">
        <v>555</v>
      </c>
      <c r="G105" s="175" t="s">
        <v>942</v>
      </c>
    </row>
    <row r="106" spans="1:7">
      <c r="A106" s="176"/>
      <c r="B106" s="175">
        <v>13</v>
      </c>
      <c r="C106" s="175" t="s">
        <v>271</v>
      </c>
      <c r="D106" s="175" t="s">
        <v>275</v>
      </c>
      <c r="E106" s="175" t="s">
        <v>839</v>
      </c>
      <c r="F106" s="175" t="s">
        <v>556</v>
      </c>
      <c r="G106" s="175" t="s">
        <v>942</v>
      </c>
    </row>
    <row r="107" spans="1:7">
      <c r="A107" s="176"/>
      <c r="B107" s="175">
        <v>14</v>
      </c>
      <c r="C107" s="175" t="s">
        <v>271</v>
      </c>
      <c r="D107" s="175" t="s">
        <v>275</v>
      </c>
      <c r="E107" s="175" t="s">
        <v>839</v>
      </c>
      <c r="F107" s="175" t="s">
        <v>557</v>
      </c>
      <c r="G107" s="175" t="s">
        <v>942</v>
      </c>
    </row>
    <row r="108" spans="1:7">
      <c r="A108" s="176"/>
      <c r="B108" s="175">
        <v>15</v>
      </c>
      <c r="C108" s="175"/>
      <c r="D108" s="175"/>
      <c r="E108" s="175"/>
      <c r="F108" s="175"/>
      <c r="G108" s="175"/>
    </row>
    <row r="109" spans="1:7">
      <c r="A109" s="176"/>
      <c r="B109" s="175">
        <v>16</v>
      </c>
      <c r="C109" s="175" t="s">
        <v>271</v>
      </c>
      <c r="D109" s="175" t="s">
        <v>275</v>
      </c>
      <c r="E109" s="175" t="s">
        <v>839</v>
      </c>
      <c r="F109" s="175" t="s">
        <v>558</v>
      </c>
      <c r="G109" s="175" t="s">
        <v>942</v>
      </c>
    </row>
    <row r="110" spans="1:7">
      <c r="A110" s="185"/>
      <c r="B110" s="175">
        <v>17</v>
      </c>
      <c r="C110" s="175" t="s">
        <v>271</v>
      </c>
      <c r="D110" s="175" t="s">
        <v>275</v>
      </c>
      <c r="E110" s="175" t="s">
        <v>839</v>
      </c>
      <c r="F110" s="175" t="s">
        <v>559</v>
      </c>
      <c r="G110" s="175" t="s">
        <v>942</v>
      </c>
    </row>
  </sheetData>
  <phoneticPr fontId="5"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DEB13-5D64-48EC-A315-C06F7C74A3DE}">
  <sheetPr>
    <tabColor theme="3" tint="0.79998168889431442"/>
  </sheetPr>
  <dimension ref="A3:M27"/>
  <sheetViews>
    <sheetView workbookViewId="0">
      <selection activeCell="J34" sqref="J34"/>
    </sheetView>
  </sheetViews>
  <sheetFormatPr defaultColWidth="8.75" defaultRowHeight="12.75"/>
  <cols>
    <col min="1" max="3" width="8.75" style="187"/>
    <col min="4" max="4" width="41.75" style="108" bestFit="1" customWidth="1"/>
    <col min="5" max="13" width="8.75" style="187"/>
    <col min="14" max="16384" width="8.75" style="108"/>
  </cols>
  <sheetData>
    <row r="3" spans="1:13" s="187" customFormat="1">
      <c r="A3" s="280" t="s">
        <v>831</v>
      </c>
      <c r="B3" s="280" t="s">
        <v>580</v>
      </c>
      <c r="C3" s="280" t="s">
        <v>844</v>
      </c>
      <c r="D3" s="280" t="s">
        <v>845</v>
      </c>
      <c r="E3" s="280" t="s">
        <v>846</v>
      </c>
      <c r="F3" s="280"/>
      <c r="G3" s="280"/>
      <c r="H3" s="280"/>
      <c r="I3" s="280"/>
      <c r="J3" s="280"/>
      <c r="K3" s="280"/>
      <c r="L3" s="280"/>
      <c r="M3" s="280"/>
    </row>
    <row r="4" spans="1:13" s="187" customFormat="1">
      <c r="A4" s="280"/>
      <c r="B4" s="280"/>
      <c r="C4" s="280"/>
      <c r="D4" s="280"/>
      <c r="E4" s="280" t="s">
        <v>847</v>
      </c>
      <c r="F4" s="280" t="s">
        <v>848</v>
      </c>
      <c r="G4" s="280" t="s">
        <v>849</v>
      </c>
      <c r="H4" s="280" t="s">
        <v>850</v>
      </c>
      <c r="I4" s="280" t="s">
        <v>851</v>
      </c>
      <c r="J4" s="280"/>
      <c r="K4" s="280"/>
      <c r="L4" s="280"/>
      <c r="M4" s="280" t="s">
        <v>852</v>
      </c>
    </row>
    <row r="5" spans="1:13" s="187" customFormat="1">
      <c r="A5" s="280"/>
      <c r="B5" s="280"/>
      <c r="C5" s="280"/>
      <c r="D5" s="280"/>
      <c r="E5" s="280"/>
      <c r="F5" s="280"/>
      <c r="G5" s="280"/>
      <c r="H5" s="280"/>
      <c r="I5" s="187">
        <v>0</v>
      </c>
      <c r="J5" s="187">
        <v>1</v>
      </c>
      <c r="K5" s="187">
        <v>2</v>
      </c>
      <c r="L5" s="187">
        <v>3</v>
      </c>
      <c r="M5" s="280"/>
    </row>
    <row r="6" spans="1:13" s="187" customFormat="1">
      <c r="A6" s="187" t="s">
        <v>472</v>
      </c>
      <c r="B6" s="187">
        <v>0</v>
      </c>
      <c r="E6" s="187" t="s">
        <v>853</v>
      </c>
      <c r="F6" s="187" t="s">
        <v>853</v>
      </c>
      <c r="G6" s="187" t="s">
        <v>853</v>
      </c>
      <c r="H6" s="187" t="s">
        <v>853</v>
      </c>
      <c r="I6" s="187" t="s">
        <v>853</v>
      </c>
      <c r="J6" s="187" t="s">
        <v>853</v>
      </c>
      <c r="K6" s="187" t="s">
        <v>853</v>
      </c>
      <c r="L6" s="187" t="s">
        <v>853</v>
      </c>
      <c r="M6" s="187" t="s">
        <v>853</v>
      </c>
    </row>
    <row r="7" spans="1:13">
      <c r="B7" s="187">
        <v>4</v>
      </c>
      <c r="C7" s="187" t="s">
        <v>854</v>
      </c>
      <c r="D7" s="108" t="s">
        <v>473</v>
      </c>
      <c r="M7" s="187" t="s">
        <v>855</v>
      </c>
    </row>
    <row r="8" spans="1:13">
      <c r="B8" s="187">
        <v>6</v>
      </c>
      <c r="C8" s="187" t="s">
        <v>854</v>
      </c>
      <c r="D8" s="108" t="s">
        <v>475</v>
      </c>
      <c r="E8" s="187" t="s">
        <v>855</v>
      </c>
      <c r="F8" s="187" t="s">
        <v>855</v>
      </c>
      <c r="G8" s="187" t="s">
        <v>855</v>
      </c>
      <c r="H8" s="187" t="s">
        <v>855</v>
      </c>
      <c r="I8" s="187" t="s">
        <v>855</v>
      </c>
      <c r="J8" s="187" t="s">
        <v>855</v>
      </c>
      <c r="K8" s="187" t="s">
        <v>855</v>
      </c>
      <c r="L8" s="187" t="s">
        <v>855</v>
      </c>
    </row>
    <row r="9" spans="1:13">
      <c r="B9" s="187">
        <v>10</v>
      </c>
      <c r="C9" s="187" t="s">
        <v>854</v>
      </c>
      <c r="D9" s="108" t="s">
        <v>479</v>
      </c>
      <c r="E9" s="187" t="s">
        <v>856</v>
      </c>
      <c r="F9" s="187" t="s">
        <v>856</v>
      </c>
      <c r="G9" s="187" t="s">
        <v>856</v>
      </c>
      <c r="H9" s="187" t="s">
        <v>856</v>
      </c>
      <c r="I9" s="187" t="s">
        <v>856</v>
      </c>
      <c r="J9" s="187" t="s">
        <v>856</v>
      </c>
      <c r="K9" s="187" t="s">
        <v>856</v>
      </c>
      <c r="L9" s="187" t="s">
        <v>856</v>
      </c>
    </row>
    <row r="10" spans="1:13">
      <c r="B10" s="187">
        <v>14</v>
      </c>
      <c r="C10" s="187" t="s">
        <v>854</v>
      </c>
      <c r="D10" s="108" t="s">
        <v>483</v>
      </c>
      <c r="E10" s="187" t="s">
        <v>855</v>
      </c>
      <c r="F10" s="187" t="s">
        <v>855</v>
      </c>
      <c r="G10" s="187" t="s">
        <v>855</v>
      </c>
      <c r="H10" s="187" t="s">
        <v>855</v>
      </c>
      <c r="I10" s="187" t="s">
        <v>855</v>
      </c>
      <c r="J10" s="187" t="s">
        <v>855</v>
      </c>
      <c r="K10" s="187" t="s">
        <v>855</v>
      </c>
      <c r="L10" s="187" t="s">
        <v>855</v>
      </c>
    </row>
    <row r="11" spans="1:13">
      <c r="B11" s="187">
        <v>16</v>
      </c>
      <c r="C11" s="187" t="s">
        <v>854</v>
      </c>
      <c r="D11" s="108" t="s">
        <v>484</v>
      </c>
      <c r="I11" s="187" t="s">
        <v>856</v>
      </c>
      <c r="J11" s="187" t="s">
        <v>856</v>
      </c>
      <c r="K11" s="187" t="s">
        <v>856</v>
      </c>
      <c r="L11" s="187" t="s">
        <v>856</v>
      </c>
    </row>
    <row r="12" spans="1:13">
      <c r="B12" s="187">
        <v>19</v>
      </c>
      <c r="C12" s="187" t="s">
        <v>854</v>
      </c>
      <c r="D12" s="108" t="s">
        <v>487</v>
      </c>
      <c r="I12" s="187" t="s">
        <v>855</v>
      </c>
      <c r="J12" s="187" t="s">
        <v>855</v>
      </c>
      <c r="K12" s="187" t="s">
        <v>855</v>
      </c>
      <c r="L12" s="187" t="s">
        <v>855</v>
      </c>
    </row>
    <row r="13" spans="1:13">
      <c r="B13" s="187">
        <v>24</v>
      </c>
      <c r="C13" s="187" t="s">
        <v>857</v>
      </c>
      <c r="G13" s="187" t="s">
        <v>856</v>
      </c>
    </row>
    <row r="14" spans="1:13">
      <c r="B14" s="187">
        <v>25</v>
      </c>
      <c r="C14" s="187" t="s">
        <v>854</v>
      </c>
      <c r="D14" s="108" t="s">
        <v>492</v>
      </c>
      <c r="E14" s="187" t="s">
        <v>856</v>
      </c>
    </row>
    <row r="15" spans="1:13">
      <c r="B15" s="187">
        <v>27</v>
      </c>
      <c r="C15" s="187" t="s">
        <v>854</v>
      </c>
      <c r="D15" s="108" t="s">
        <v>494</v>
      </c>
      <c r="E15" s="187" t="s">
        <v>856</v>
      </c>
    </row>
    <row r="16" spans="1:13">
      <c r="B16" s="187">
        <v>28</v>
      </c>
      <c r="C16" s="187" t="s">
        <v>854</v>
      </c>
      <c r="D16" s="108" t="s">
        <v>495</v>
      </c>
      <c r="E16" s="187" t="s">
        <v>856</v>
      </c>
    </row>
    <row r="17" spans="2:13">
      <c r="B17" s="187">
        <v>32</v>
      </c>
      <c r="C17" s="187" t="s">
        <v>854</v>
      </c>
      <c r="D17" s="108" t="s">
        <v>498</v>
      </c>
      <c r="I17" s="187" t="s">
        <v>856</v>
      </c>
      <c r="J17" s="187" t="s">
        <v>856</v>
      </c>
      <c r="K17" s="187" t="s">
        <v>856</v>
      </c>
      <c r="L17" s="187" t="s">
        <v>856</v>
      </c>
      <c r="M17" s="187" t="s">
        <v>856</v>
      </c>
    </row>
    <row r="18" spans="2:13">
      <c r="B18" s="187">
        <v>34</v>
      </c>
      <c r="C18" s="187" t="s">
        <v>854</v>
      </c>
      <c r="D18" s="108" t="s">
        <v>500</v>
      </c>
      <c r="I18" s="187" t="s">
        <v>855</v>
      </c>
      <c r="J18" s="187" t="s">
        <v>855</v>
      </c>
      <c r="K18" s="187" t="s">
        <v>855</v>
      </c>
      <c r="L18" s="187" t="s">
        <v>855</v>
      </c>
      <c r="M18" s="187" t="s">
        <v>855</v>
      </c>
    </row>
    <row r="19" spans="2:13">
      <c r="B19" s="187">
        <v>36</v>
      </c>
      <c r="C19" s="187" t="s">
        <v>854</v>
      </c>
      <c r="D19" s="108" t="s">
        <v>502</v>
      </c>
      <c r="M19" s="187" t="s">
        <v>856</v>
      </c>
    </row>
    <row r="20" spans="2:13">
      <c r="B20" s="187">
        <v>39</v>
      </c>
      <c r="C20" s="187" t="s">
        <v>857</v>
      </c>
      <c r="D20" s="108" t="s">
        <v>505</v>
      </c>
      <c r="M20" s="187" t="s">
        <v>855</v>
      </c>
    </row>
    <row r="21" spans="2:13">
      <c r="B21" s="187">
        <v>40</v>
      </c>
      <c r="C21" s="187" t="s">
        <v>854</v>
      </c>
      <c r="D21" s="108" t="s">
        <v>506</v>
      </c>
      <c r="M21" s="187" t="s">
        <v>856</v>
      </c>
    </row>
    <row r="22" spans="2:13">
      <c r="B22" s="187">
        <v>47</v>
      </c>
      <c r="C22" s="187" t="s">
        <v>857</v>
      </c>
      <c r="D22" s="108" t="s">
        <v>513</v>
      </c>
      <c r="M22" s="187" t="s">
        <v>855</v>
      </c>
    </row>
    <row r="23" spans="2:13">
      <c r="B23" s="187">
        <v>48</v>
      </c>
      <c r="C23" s="187" t="s">
        <v>857</v>
      </c>
      <c r="D23" s="108" t="s">
        <v>514</v>
      </c>
      <c r="J23" s="187" t="s">
        <v>847</v>
      </c>
      <c r="K23" s="187" t="s">
        <v>849</v>
      </c>
    </row>
    <row r="24" spans="2:13">
      <c r="B24" s="187">
        <v>52</v>
      </c>
      <c r="C24" s="187" t="s">
        <v>857</v>
      </c>
      <c r="D24" s="108" t="s">
        <v>517</v>
      </c>
      <c r="L24" s="187" t="s">
        <v>858</v>
      </c>
    </row>
    <row r="27" spans="2:13">
      <c r="E27" s="187" t="s">
        <v>856</v>
      </c>
      <c r="F27" s="187" t="s">
        <v>855</v>
      </c>
      <c r="G27" s="187" t="s">
        <v>856</v>
      </c>
      <c r="H27" s="187" t="s">
        <v>855</v>
      </c>
      <c r="I27" s="187" t="s">
        <v>855</v>
      </c>
      <c r="J27" s="187" t="s">
        <v>847</v>
      </c>
      <c r="K27" s="187" t="s">
        <v>849</v>
      </c>
      <c r="L27" s="187" t="s">
        <v>858</v>
      </c>
      <c r="M27" s="187" t="s">
        <v>855</v>
      </c>
    </row>
  </sheetData>
  <mergeCells count="11">
    <mergeCell ref="M4:M5"/>
    <mergeCell ref="A3:A5"/>
    <mergeCell ref="B3:B5"/>
    <mergeCell ref="C3:C5"/>
    <mergeCell ref="D3:D5"/>
    <mergeCell ref="E3:M3"/>
    <mergeCell ref="E4:E5"/>
    <mergeCell ref="F4:F5"/>
    <mergeCell ref="G4:G5"/>
    <mergeCell ref="H4:H5"/>
    <mergeCell ref="I4:L4"/>
  </mergeCells>
  <phoneticPr fontId="5"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tabColor theme="3" tint="0.79998168889431442"/>
  </sheetPr>
  <dimension ref="A2:H11"/>
  <sheetViews>
    <sheetView workbookViewId="0">
      <selection activeCell="F10" sqref="F10"/>
    </sheetView>
  </sheetViews>
  <sheetFormatPr defaultColWidth="9" defaultRowHeight="16.5"/>
  <cols>
    <col min="1" max="1" width="3.125" style="5" customWidth="1"/>
    <col min="2" max="2" width="9" style="5"/>
    <col min="3" max="3" width="16.625" style="5" customWidth="1"/>
    <col min="4" max="4" width="8.125" style="5" customWidth="1"/>
    <col min="5" max="7" width="9" style="5"/>
    <col min="8" max="8" width="37.625" style="5" customWidth="1"/>
    <col min="9" max="16384" width="9" style="5"/>
  </cols>
  <sheetData>
    <row r="2" spans="1:8">
      <c r="A2" s="14"/>
    </row>
    <row r="3" spans="1:8" s="105" customFormat="1">
      <c r="A3" s="14"/>
    </row>
    <row r="4" spans="1:8">
      <c r="B4" s="281" t="s">
        <v>958</v>
      </c>
      <c r="C4" s="281"/>
      <c r="D4" s="281"/>
      <c r="E4" s="281"/>
      <c r="F4" s="281"/>
      <c r="G4" s="281"/>
      <c r="H4" s="281"/>
    </row>
    <row r="5" spans="1:8">
      <c r="B5" s="10"/>
    </row>
    <row r="6" spans="1:8">
      <c r="B6" s="282" t="s">
        <v>27</v>
      </c>
      <c r="C6" s="282" t="s">
        <v>28</v>
      </c>
      <c r="D6" s="283" t="s">
        <v>29</v>
      </c>
      <c r="E6" s="283"/>
      <c r="F6" s="283" t="s">
        <v>30</v>
      </c>
      <c r="G6" s="283"/>
      <c r="H6" s="284" t="s">
        <v>31</v>
      </c>
    </row>
    <row r="7" spans="1:8">
      <c r="B7" s="282"/>
      <c r="C7" s="282"/>
      <c r="D7" s="66" t="s">
        <v>32</v>
      </c>
      <c r="E7" s="66" t="s">
        <v>33</v>
      </c>
      <c r="F7" s="66" t="s">
        <v>34</v>
      </c>
      <c r="G7" s="66" t="s">
        <v>35</v>
      </c>
      <c r="H7" s="285"/>
    </row>
    <row r="8" spans="1:8" s="105" customFormat="1">
      <c r="B8" s="212" t="s">
        <v>959</v>
      </c>
      <c r="C8" s="11" t="s">
        <v>881</v>
      </c>
      <c r="D8" s="212" t="s">
        <v>960</v>
      </c>
      <c r="E8" s="212" t="s">
        <v>38</v>
      </c>
      <c r="F8" s="212" t="s">
        <v>39</v>
      </c>
      <c r="G8" s="212" t="s">
        <v>39</v>
      </c>
      <c r="H8" s="11"/>
    </row>
    <row r="9" spans="1:8">
      <c r="B9" s="212" t="s">
        <v>36</v>
      </c>
      <c r="C9" s="11" t="s">
        <v>879</v>
      </c>
      <c r="D9" s="212" t="s">
        <v>44</v>
      </c>
      <c r="E9" s="212" t="s">
        <v>38</v>
      </c>
      <c r="F9" s="212" t="s">
        <v>39</v>
      </c>
      <c r="G9" s="212" t="s">
        <v>39</v>
      </c>
      <c r="H9" s="11"/>
    </row>
    <row r="10" spans="1:8">
      <c r="B10" s="212" t="s">
        <v>41</v>
      </c>
      <c r="C10" s="11" t="s">
        <v>880</v>
      </c>
      <c r="D10" s="212" t="s">
        <v>37</v>
      </c>
      <c r="E10" s="212" t="s">
        <v>40</v>
      </c>
      <c r="F10" s="331" t="s">
        <v>43</v>
      </c>
      <c r="G10" s="212" t="s">
        <v>42</v>
      </c>
      <c r="H10" s="11"/>
    </row>
    <row r="11" spans="1:8">
      <c r="B11" s="212" t="s">
        <v>41</v>
      </c>
      <c r="C11" s="211" t="s">
        <v>882</v>
      </c>
      <c r="D11" s="212" t="s">
        <v>44</v>
      </c>
      <c r="E11" s="331" t="s">
        <v>961</v>
      </c>
      <c r="F11" s="331" t="s">
        <v>962</v>
      </c>
      <c r="G11" s="212" t="s">
        <v>42</v>
      </c>
      <c r="H11" s="11"/>
    </row>
  </sheetData>
  <mergeCells count="6">
    <mergeCell ref="B4:H4"/>
    <mergeCell ref="B6:B7"/>
    <mergeCell ref="C6:C7"/>
    <mergeCell ref="D6:E6"/>
    <mergeCell ref="F6:G6"/>
    <mergeCell ref="H6:H7"/>
  </mergeCells>
  <phoneticPr fontId="5"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tabColor theme="3" tint="0.79998168889431442"/>
  </sheetPr>
  <dimension ref="A1:H128"/>
  <sheetViews>
    <sheetView zoomScale="70" zoomScaleNormal="70" workbookViewId="0">
      <selection activeCell="F46" sqref="F46:F54"/>
    </sheetView>
  </sheetViews>
  <sheetFormatPr defaultRowHeight="16.5"/>
  <cols>
    <col min="2" max="2" width="17.75" customWidth="1"/>
    <col min="3" max="3" width="22.5" style="1" customWidth="1"/>
    <col min="4" max="4" width="33.625" bestFit="1" customWidth="1"/>
    <col min="5" max="5" width="42.25" bestFit="1" customWidth="1"/>
    <col min="6" max="6" width="18.125" bestFit="1" customWidth="1"/>
  </cols>
  <sheetData>
    <row r="1" spans="1:6">
      <c r="B1" s="98" t="s">
        <v>226</v>
      </c>
    </row>
    <row r="2" spans="1:6">
      <c r="A2" s="14"/>
      <c r="B2" s="98" t="s">
        <v>227</v>
      </c>
    </row>
    <row r="3" spans="1:6" ht="17.25" thickBot="1">
      <c r="B3" s="98" t="s">
        <v>228</v>
      </c>
    </row>
    <row r="4" spans="1:6" ht="16.5" customHeight="1" thickBot="1">
      <c r="B4" s="301" t="s">
        <v>45</v>
      </c>
      <c r="C4" s="302"/>
      <c r="D4" s="302"/>
      <c r="E4" s="303"/>
      <c r="F4" s="304" t="s">
        <v>224</v>
      </c>
    </row>
    <row r="5" spans="1:6" ht="16.5" customHeight="1" thickBot="1">
      <c r="B5" s="56"/>
      <c r="C5" s="57" t="s">
        <v>222</v>
      </c>
      <c r="D5" s="97" t="s">
        <v>150</v>
      </c>
      <c r="E5" s="97" t="s">
        <v>225</v>
      </c>
      <c r="F5" s="305"/>
    </row>
    <row r="6" spans="1:6" ht="15.6" customHeight="1">
      <c r="B6" s="314" t="s">
        <v>49</v>
      </c>
      <c r="C6" s="54" t="s">
        <v>47</v>
      </c>
      <c r="D6" s="308" t="s">
        <v>51</v>
      </c>
      <c r="E6" s="309"/>
      <c r="F6" s="305"/>
    </row>
    <row r="7" spans="1:6" ht="15.6" customHeight="1">
      <c r="B7" s="314"/>
      <c r="C7" s="54" t="s">
        <v>48</v>
      </c>
      <c r="D7" s="310"/>
      <c r="E7" s="311"/>
      <c r="F7" s="305"/>
    </row>
    <row r="8" spans="1:6" ht="15.6" customHeight="1">
      <c r="B8" s="314"/>
      <c r="C8" s="54" t="s">
        <v>46</v>
      </c>
      <c r="D8" s="310"/>
      <c r="E8" s="311"/>
      <c r="F8" s="305"/>
    </row>
    <row r="9" spans="1:6" ht="15.6" customHeight="1">
      <c r="B9" s="314"/>
      <c r="C9" s="54" t="s">
        <v>46</v>
      </c>
      <c r="D9" s="310"/>
      <c r="E9" s="311"/>
      <c r="F9" s="305"/>
    </row>
    <row r="10" spans="1:6" ht="15.6" customHeight="1">
      <c r="B10" s="314"/>
      <c r="C10" s="54" t="s">
        <v>254</v>
      </c>
      <c r="D10" s="310"/>
      <c r="E10" s="311"/>
      <c r="F10" s="305"/>
    </row>
    <row r="11" spans="1:6" ht="15.6" customHeight="1">
      <c r="B11" s="299" t="s">
        <v>46</v>
      </c>
      <c r="C11" s="307"/>
      <c r="D11" s="310"/>
      <c r="E11" s="311"/>
      <c r="F11" s="305"/>
    </row>
    <row r="12" spans="1:6" ht="15.6" customHeight="1">
      <c r="B12" s="299" t="s">
        <v>46</v>
      </c>
      <c r="C12" s="307"/>
      <c r="D12" s="310"/>
      <c r="E12" s="311"/>
      <c r="F12" s="305"/>
    </row>
    <row r="13" spans="1:6" ht="15.6" customHeight="1">
      <c r="B13" s="299" t="s">
        <v>46</v>
      </c>
      <c r="C13" s="307"/>
      <c r="D13" s="310"/>
      <c r="E13" s="311"/>
      <c r="F13" s="305"/>
    </row>
    <row r="14" spans="1:6" ht="15.6" customHeight="1">
      <c r="B14" s="299" t="s">
        <v>46</v>
      </c>
      <c r="C14" s="307"/>
      <c r="D14" s="310"/>
      <c r="E14" s="311"/>
      <c r="F14" s="305"/>
    </row>
    <row r="15" spans="1:6" ht="15.6" customHeight="1">
      <c r="B15" s="299" t="s">
        <v>46</v>
      </c>
      <c r="C15" s="307"/>
      <c r="D15" s="310"/>
      <c r="E15" s="311"/>
      <c r="F15" s="305"/>
    </row>
    <row r="16" spans="1:6" ht="15.6" customHeight="1">
      <c r="B16" s="299" t="s">
        <v>46</v>
      </c>
      <c r="C16" s="307"/>
      <c r="D16" s="310"/>
      <c r="E16" s="311"/>
      <c r="F16" s="305"/>
    </row>
    <row r="17" spans="2:6" ht="15.6" customHeight="1">
      <c r="B17" s="299" t="s">
        <v>46</v>
      </c>
      <c r="C17" s="307"/>
      <c r="D17" s="310"/>
      <c r="E17" s="311"/>
      <c r="F17" s="305"/>
    </row>
    <row r="18" spans="2:6" ht="15.6" customHeight="1">
      <c r="B18" s="314" t="s">
        <v>50</v>
      </c>
      <c r="C18" s="54" t="s">
        <v>256</v>
      </c>
      <c r="D18" s="310"/>
      <c r="E18" s="311"/>
      <c r="F18" s="305"/>
    </row>
    <row r="19" spans="2:6" ht="15.6" customHeight="1">
      <c r="B19" s="314"/>
      <c r="C19" s="51" t="s">
        <v>46</v>
      </c>
      <c r="D19" s="310"/>
      <c r="E19" s="311"/>
      <c r="F19" s="305"/>
    </row>
    <row r="20" spans="2:6" ht="15.6" customHeight="1">
      <c r="B20" s="314"/>
      <c r="C20" s="51" t="s">
        <v>46</v>
      </c>
      <c r="D20" s="310"/>
      <c r="E20" s="311"/>
      <c r="F20" s="305"/>
    </row>
    <row r="21" spans="2:6" ht="15.6" customHeight="1">
      <c r="B21" s="314"/>
      <c r="C21" s="51" t="s">
        <v>46</v>
      </c>
      <c r="D21" s="310"/>
      <c r="E21" s="311"/>
      <c r="F21" s="305"/>
    </row>
    <row r="22" spans="2:6" ht="15.6" customHeight="1">
      <c r="B22" s="314"/>
      <c r="C22" s="100" t="s">
        <v>259</v>
      </c>
      <c r="D22" s="310"/>
      <c r="E22" s="311"/>
      <c r="F22" s="305"/>
    </row>
    <row r="23" spans="2:6" ht="15.6" customHeight="1">
      <c r="B23" s="314"/>
      <c r="C23" s="100" t="s">
        <v>260</v>
      </c>
      <c r="D23" s="310"/>
      <c r="E23" s="311"/>
      <c r="F23" s="305"/>
    </row>
    <row r="24" spans="2:6" ht="15.6" customHeight="1">
      <c r="B24" s="314"/>
      <c r="C24" s="54" t="s">
        <v>258</v>
      </c>
      <c r="D24" s="310"/>
      <c r="E24" s="311"/>
      <c r="F24" s="305"/>
    </row>
    <row r="25" spans="2:6" ht="15.6" customHeight="1">
      <c r="B25" s="314"/>
      <c r="C25" s="54" t="s">
        <v>257</v>
      </c>
      <c r="D25" s="310"/>
      <c r="E25" s="311"/>
      <c r="F25" s="305"/>
    </row>
    <row r="26" spans="2:6" ht="15.6" customHeight="1">
      <c r="B26" s="315" t="s">
        <v>223</v>
      </c>
      <c r="C26" s="54" t="s">
        <v>255</v>
      </c>
      <c r="D26" s="310"/>
      <c r="E26" s="311"/>
      <c r="F26" s="305"/>
    </row>
    <row r="27" spans="2:6" ht="15.6" customHeight="1">
      <c r="B27" s="314"/>
      <c r="C27" s="51" t="s">
        <v>46</v>
      </c>
      <c r="D27" s="310"/>
      <c r="E27" s="311"/>
      <c r="F27" s="305"/>
    </row>
    <row r="28" spans="2:6" ht="15.6" customHeight="1">
      <c r="B28" s="314"/>
      <c r="C28" s="51" t="s">
        <v>46</v>
      </c>
      <c r="D28" s="310"/>
      <c r="E28" s="311"/>
      <c r="F28" s="305"/>
    </row>
    <row r="29" spans="2:6" ht="15.6" customHeight="1">
      <c r="B29" s="314"/>
      <c r="C29" s="51" t="s">
        <v>46</v>
      </c>
      <c r="D29" s="310"/>
      <c r="E29" s="311"/>
      <c r="F29" s="305"/>
    </row>
    <row r="30" spans="2:6" ht="15.6" customHeight="1">
      <c r="B30" s="314"/>
      <c r="C30" s="100" t="s">
        <v>232</v>
      </c>
      <c r="D30" s="310"/>
      <c r="E30" s="311"/>
      <c r="F30" s="305"/>
    </row>
    <row r="31" spans="2:6" ht="15.6" customHeight="1">
      <c r="B31" s="314"/>
      <c r="C31" s="100" t="s">
        <v>231</v>
      </c>
      <c r="D31" s="310"/>
      <c r="E31" s="311"/>
      <c r="F31" s="305"/>
    </row>
    <row r="32" spans="2:6" ht="15.6" customHeight="1">
      <c r="B32" s="314"/>
      <c r="C32" s="54" t="s">
        <v>230</v>
      </c>
      <c r="D32" s="310"/>
      <c r="E32" s="311"/>
      <c r="F32" s="305"/>
    </row>
    <row r="33" spans="2:8" ht="16.350000000000001" customHeight="1" thickBot="1">
      <c r="B33" s="316"/>
      <c r="C33" s="13" t="s">
        <v>229</v>
      </c>
      <c r="D33" s="312"/>
      <c r="E33" s="313"/>
      <c r="F33" s="306"/>
    </row>
    <row r="34" spans="2:8">
      <c r="E34" s="12"/>
    </row>
    <row r="35" spans="2:8" ht="17.25" thickBot="1"/>
    <row r="36" spans="2:8">
      <c r="B36" s="298" t="s">
        <v>233</v>
      </c>
      <c r="C36" s="20">
        <v>0</v>
      </c>
      <c r="D36" s="20">
        <v>0</v>
      </c>
      <c r="E36" s="35" t="s">
        <v>52</v>
      </c>
      <c r="F36" s="286" t="s">
        <v>83</v>
      </c>
      <c r="H36" t="s">
        <v>240</v>
      </c>
    </row>
    <row r="37" spans="2:8">
      <c r="B37" s="299"/>
      <c r="C37" s="95">
        <v>4</v>
      </c>
      <c r="D37" s="95">
        <v>1</v>
      </c>
      <c r="E37" s="22" t="s">
        <v>52</v>
      </c>
      <c r="F37" s="287"/>
      <c r="H37" t="s">
        <v>241</v>
      </c>
    </row>
    <row r="38" spans="2:8">
      <c r="B38" s="299"/>
      <c r="C38" s="95">
        <v>8</v>
      </c>
      <c r="D38" s="95">
        <v>2</v>
      </c>
      <c r="E38" s="22" t="s">
        <v>52</v>
      </c>
      <c r="F38" s="287"/>
    </row>
    <row r="39" spans="2:8">
      <c r="B39" s="299"/>
      <c r="C39" s="95" t="s">
        <v>71</v>
      </c>
      <c r="D39" s="95">
        <v>3</v>
      </c>
      <c r="E39" s="22" t="s">
        <v>52</v>
      </c>
      <c r="F39" s="287"/>
    </row>
    <row r="40" spans="2:8">
      <c r="B40" s="299"/>
      <c r="C40" s="95" t="s">
        <v>46</v>
      </c>
      <c r="D40" s="95" t="s">
        <v>46</v>
      </c>
      <c r="E40" s="22" t="s">
        <v>52</v>
      </c>
      <c r="F40" s="287"/>
    </row>
    <row r="41" spans="2:8">
      <c r="B41" s="299"/>
      <c r="C41" s="95" t="s">
        <v>46</v>
      </c>
      <c r="D41" s="95" t="s">
        <v>46</v>
      </c>
      <c r="E41" s="22" t="s">
        <v>52</v>
      </c>
      <c r="F41" s="287"/>
    </row>
    <row r="42" spans="2:8">
      <c r="B42" s="299"/>
      <c r="C42" s="95" t="s">
        <v>239</v>
      </c>
      <c r="D42" s="95" t="s">
        <v>236</v>
      </c>
      <c r="E42" s="22" t="s">
        <v>52</v>
      </c>
      <c r="F42" s="287"/>
    </row>
    <row r="43" spans="2:8">
      <c r="B43" s="299"/>
      <c r="C43" s="95" t="s">
        <v>238</v>
      </c>
      <c r="D43" s="95" t="s">
        <v>235</v>
      </c>
      <c r="E43" s="22" t="s">
        <v>52</v>
      </c>
      <c r="F43" s="287"/>
    </row>
    <row r="44" spans="2:8" ht="17.25" thickBot="1">
      <c r="B44" s="300"/>
      <c r="C44" s="23" t="s">
        <v>237</v>
      </c>
      <c r="D44" s="23" t="s">
        <v>234</v>
      </c>
      <c r="E44" s="24" t="s">
        <v>52</v>
      </c>
      <c r="F44" s="288"/>
    </row>
    <row r="45" spans="2:8" ht="17.25" thickBot="1"/>
    <row r="46" spans="2:8">
      <c r="B46" s="298" t="s">
        <v>75</v>
      </c>
      <c r="C46" s="20">
        <v>0</v>
      </c>
      <c r="D46" s="20">
        <v>0</v>
      </c>
      <c r="E46" s="21" t="s">
        <v>67</v>
      </c>
      <c r="F46" s="286" t="s">
        <v>68</v>
      </c>
      <c r="H46" t="s">
        <v>242</v>
      </c>
    </row>
    <row r="47" spans="2:8">
      <c r="B47" s="299"/>
      <c r="C47" s="95">
        <v>4</v>
      </c>
      <c r="D47" s="95">
        <v>1</v>
      </c>
      <c r="E47" s="22" t="s">
        <v>76</v>
      </c>
      <c r="F47" s="287"/>
      <c r="H47" t="s">
        <v>243</v>
      </c>
    </row>
    <row r="48" spans="2:8">
      <c r="B48" s="299"/>
      <c r="C48" s="95">
        <v>8</v>
      </c>
      <c r="D48" s="95">
        <v>2</v>
      </c>
      <c r="E48" s="22" t="s">
        <v>52</v>
      </c>
      <c r="F48" s="287"/>
    </row>
    <row r="49" spans="2:8">
      <c r="B49" s="299"/>
      <c r="C49" s="95" t="s">
        <v>71</v>
      </c>
      <c r="D49" s="95">
        <v>3</v>
      </c>
      <c r="E49" s="22" t="s">
        <v>74</v>
      </c>
      <c r="F49" s="287"/>
    </row>
    <row r="50" spans="2:8">
      <c r="B50" s="299"/>
      <c r="C50" s="95" t="s">
        <v>46</v>
      </c>
      <c r="D50" s="95" t="s">
        <v>46</v>
      </c>
      <c r="E50" s="22" t="s">
        <v>74</v>
      </c>
      <c r="F50" s="287"/>
    </row>
    <row r="51" spans="2:8">
      <c r="B51" s="299"/>
      <c r="C51" s="95" t="s">
        <v>46</v>
      </c>
      <c r="D51" s="95" t="s">
        <v>46</v>
      </c>
      <c r="E51" s="22" t="s">
        <v>74</v>
      </c>
      <c r="F51" s="287"/>
    </row>
    <row r="52" spans="2:8">
      <c r="B52" s="299"/>
      <c r="C52" s="95" t="s">
        <v>267</v>
      </c>
      <c r="D52" s="95" t="s">
        <v>265</v>
      </c>
      <c r="E52" s="22" t="s">
        <v>74</v>
      </c>
      <c r="F52" s="287"/>
    </row>
    <row r="53" spans="2:8">
      <c r="B53" s="299"/>
      <c r="C53" s="95" t="s">
        <v>266</v>
      </c>
      <c r="D53" s="95" t="s">
        <v>264</v>
      </c>
      <c r="E53" s="22" t="s">
        <v>52</v>
      </c>
      <c r="F53" s="287"/>
    </row>
    <row r="54" spans="2:8" ht="17.25" thickBot="1">
      <c r="B54" s="300"/>
      <c r="C54" s="23" t="s">
        <v>69</v>
      </c>
      <c r="D54" s="23" t="s">
        <v>263</v>
      </c>
      <c r="E54" s="24" t="s">
        <v>74</v>
      </c>
      <c r="F54" s="288"/>
    </row>
    <row r="55" spans="2:8" ht="17.25" thickBot="1"/>
    <row r="56" spans="2:8">
      <c r="B56" s="298" t="s">
        <v>246</v>
      </c>
      <c r="C56" s="20">
        <v>0</v>
      </c>
      <c r="D56" s="20">
        <v>0</v>
      </c>
      <c r="E56" s="35" t="s">
        <v>52</v>
      </c>
      <c r="F56" s="286" t="s">
        <v>83</v>
      </c>
      <c r="H56" t="s">
        <v>244</v>
      </c>
    </row>
    <row r="57" spans="2:8">
      <c r="B57" s="299"/>
      <c r="C57" s="95">
        <v>4</v>
      </c>
      <c r="D57" s="95">
        <v>1</v>
      </c>
      <c r="E57" s="22" t="s">
        <v>52</v>
      </c>
      <c r="F57" s="287"/>
      <c r="H57" t="s">
        <v>245</v>
      </c>
    </row>
    <row r="58" spans="2:8">
      <c r="B58" s="299"/>
      <c r="C58" s="95">
        <v>8</v>
      </c>
      <c r="D58" s="95">
        <v>2</v>
      </c>
      <c r="E58" s="22" t="s">
        <v>52</v>
      </c>
      <c r="F58" s="287"/>
    </row>
    <row r="59" spans="2:8">
      <c r="B59" s="299"/>
      <c r="C59" s="95" t="s">
        <v>71</v>
      </c>
      <c r="D59" s="95">
        <v>3</v>
      </c>
      <c r="E59" s="22" t="s">
        <v>52</v>
      </c>
      <c r="F59" s="287"/>
    </row>
    <row r="60" spans="2:8">
      <c r="B60" s="299"/>
      <c r="C60" s="95" t="s">
        <v>46</v>
      </c>
      <c r="D60" s="95" t="s">
        <v>46</v>
      </c>
      <c r="E60" s="22" t="s">
        <v>52</v>
      </c>
      <c r="F60" s="287"/>
    </row>
    <row r="61" spans="2:8">
      <c r="B61" s="299"/>
      <c r="C61" s="95" t="s">
        <v>46</v>
      </c>
      <c r="D61" s="95" t="s">
        <v>46</v>
      </c>
      <c r="E61" s="22" t="s">
        <v>52</v>
      </c>
      <c r="F61" s="287"/>
    </row>
    <row r="62" spans="2:8">
      <c r="B62" s="299"/>
      <c r="C62" s="101" t="s">
        <v>267</v>
      </c>
      <c r="D62" s="101" t="s">
        <v>265</v>
      </c>
      <c r="E62" s="22" t="s">
        <v>52</v>
      </c>
      <c r="F62" s="287"/>
    </row>
    <row r="63" spans="2:8">
      <c r="B63" s="299"/>
      <c r="C63" s="101" t="s">
        <v>266</v>
      </c>
      <c r="D63" s="101" t="s">
        <v>264</v>
      </c>
      <c r="E63" s="22" t="s">
        <v>52</v>
      </c>
      <c r="F63" s="287"/>
    </row>
    <row r="64" spans="2:8" ht="17.25" thickBot="1">
      <c r="B64" s="300"/>
      <c r="C64" s="23" t="s">
        <v>69</v>
      </c>
      <c r="D64" s="23" t="s">
        <v>263</v>
      </c>
      <c r="E64" s="24" t="s">
        <v>52</v>
      </c>
      <c r="F64" s="288"/>
    </row>
    <row r="65" spans="2:6" ht="17.25" thickBot="1">
      <c r="C65"/>
      <c r="D65" s="4"/>
      <c r="E65" s="4"/>
      <c r="F65" s="4"/>
    </row>
    <row r="66" spans="2:6">
      <c r="B66" s="292" t="s">
        <v>247</v>
      </c>
      <c r="C66" s="49">
        <v>0</v>
      </c>
      <c r="D66" s="20">
        <v>0</v>
      </c>
      <c r="E66" s="26" t="s">
        <v>77</v>
      </c>
      <c r="F66" s="286" t="s">
        <v>68</v>
      </c>
    </row>
    <row r="67" spans="2:6">
      <c r="B67" s="293"/>
      <c r="C67" s="50">
        <v>4</v>
      </c>
      <c r="D67" s="47">
        <v>1</v>
      </c>
      <c r="E67" s="28" t="s">
        <v>78</v>
      </c>
      <c r="F67" s="287"/>
    </row>
    <row r="68" spans="2:6">
      <c r="B68" s="293"/>
      <c r="C68" s="50">
        <v>8</v>
      </c>
      <c r="D68" s="47">
        <v>2</v>
      </c>
      <c r="E68" s="28" t="s">
        <v>94</v>
      </c>
      <c r="F68" s="287"/>
    </row>
    <row r="69" spans="2:6">
      <c r="B69" s="293"/>
      <c r="C69" s="50" t="s">
        <v>71</v>
      </c>
      <c r="D69" s="47">
        <v>3</v>
      </c>
      <c r="E69" s="28" t="s">
        <v>95</v>
      </c>
      <c r="F69" s="287"/>
    </row>
    <row r="70" spans="2:6">
      <c r="B70" s="293"/>
      <c r="C70" s="50">
        <v>10</v>
      </c>
      <c r="D70" s="47">
        <v>4</v>
      </c>
      <c r="E70" s="28" t="s">
        <v>96</v>
      </c>
      <c r="F70" s="287"/>
    </row>
    <row r="71" spans="2:6">
      <c r="B71" s="293"/>
      <c r="C71" s="50">
        <v>14</v>
      </c>
      <c r="D71" s="47">
        <v>5</v>
      </c>
      <c r="E71" s="28" t="s">
        <v>97</v>
      </c>
      <c r="F71" s="287"/>
    </row>
    <row r="72" spans="2:6">
      <c r="B72" s="293"/>
      <c r="C72" s="50">
        <v>18</v>
      </c>
      <c r="D72" s="47">
        <v>6</v>
      </c>
      <c r="E72" s="28" t="s">
        <v>98</v>
      </c>
      <c r="F72" s="287"/>
    </row>
    <row r="73" spans="2:6">
      <c r="B73" s="293"/>
      <c r="C73" s="50" t="s">
        <v>99</v>
      </c>
      <c r="D73" s="47">
        <v>7</v>
      </c>
      <c r="E73" s="28" t="s">
        <v>100</v>
      </c>
      <c r="F73" s="287"/>
    </row>
    <row r="74" spans="2:6">
      <c r="B74" s="293"/>
      <c r="C74" s="50">
        <v>20</v>
      </c>
      <c r="D74" s="47">
        <v>8</v>
      </c>
      <c r="E74" s="28" t="s">
        <v>101</v>
      </c>
      <c r="F74" s="287"/>
    </row>
    <row r="75" spans="2:6">
      <c r="B75" s="293"/>
      <c r="C75" s="50">
        <v>24</v>
      </c>
      <c r="D75" s="47">
        <v>9</v>
      </c>
      <c r="E75" s="28" t="s">
        <v>102</v>
      </c>
      <c r="F75" s="287"/>
    </row>
    <row r="76" spans="2:6">
      <c r="B76" s="293"/>
      <c r="C76" s="50">
        <v>28</v>
      </c>
      <c r="D76" s="47" t="s">
        <v>103</v>
      </c>
      <c r="E76" s="28" t="s">
        <v>104</v>
      </c>
      <c r="F76" s="287"/>
    </row>
    <row r="77" spans="2:6">
      <c r="B77" s="293"/>
      <c r="C77" s="50" t="s">
        <v>105</v>
      </c>
      <c r="D77" s="47" t="s">
        <v>106</v>
      </c>
      <c r="E77" s="28" t="s">
        <v>107</v>
      </c>
      <c r="F77" s="287"/>
    </row>
    <row r="78" spans="2:6">
      <c r="B78" s="293"/>
      <c r="C78" s="50">
        <v>30</v>
      </c>
      <c r="D78" s="47" t="s">
        <v>71</v>
      </c>
      <c r="E78" s="28" t="s">
        <v>108</v>
      </c>
      <c r="F78" s="287"/>
    </row>
    <row r="79" spans="2:6">
      <c r="B79" s="293"/>
      <c r="C79" s="50">
        <v>34</v>
      </c>
      <c r="D79" s="47" t="s">
        <v>109</v>
      </c>
      <c r="E79" s="28" t="s">
        <v>110</v>
      </c>
      <c r="F79" s="287"/>
    </row>
    <row r="80" spans="2:6">
      <c r="B80" s="293"/>
      <c r="C80" s="50">
        <v>38</v>
      </c>
      <c r="D80" s="47" t="s">
        <v>111</v>
      </c>
      <c r="E80" s="28" t="s">
        <v>112</v>
      </c>
      <c r="F80" s="287"/>
    </row>
    <row r="81" spans="2:6">
      <c r="B81" s="293"/>
      <c r="C81" s="50" t="s">
        <v>72</v>
      </c>
      <c r="D81" s="47" t="s">
        <v>113</v>
      </c>
      <c r="E81" s="28" t="s">
        <v>114</v>
      </c>
      <c r="F81" s="287"/>
    </row>
    <row r="82" spans="2:6">
      <c r="B82" s="293"/>
      <c r="C82" s="50">
        <v>40</v>
      </c>
      <c r="D82" s="47">
        <v>10</v>
      </c>
      <c r="E82" s="28" t="s">
        <v>115</v>
      </c>
      <c r="F82" s="287"/>
    </row>
    <row r="83" spans="2:6">
      <c r="B83" s="293"/>
      <c r="C83" s="50">
        <v>44</v>
      </c>
      <c r="D83" s="47">
        <v>11</v>
      </c>
      <c r="E83" s="28" t="s">
        <v>116</v>
      </c>
      <c r="F83" s="287"/>
    </row>
    <row r="84" spans="2:6">
      <c r="B84" s="293"/>
      <c r="C84" s="50">
        <v>48</v>
      </c>
      <c r="D84" s="47">
        <v>12</v>
      </c>
      <c r="E84" s="28" t="s">
        <v>117</v>
      </c>
      <c r="F84" s="287"/>
    </row>
    <row r="85" spans="2:6">
      <c r="B85" s="293"/>
      <c r="C85" s="50" t="s">
        <v>118</v>
      </c>
      <c r="D85" s="47">
        <v>13</v>
      </c>
      <c r="E85" s="28" t="s">
        <v>119</v>
      </c>
      <c r="F85" s="287"/>
    </row>
    <row r="86" spans="2:6">
      <c r="B86" s="293"/>
      <c r="C86" s="50">
        <v>50</v>
      </c>
      <c r="D86" s="47">
        <v>14</v>
      </c>
      <c r="E86" s="28" t="s">
        <v>120</v>
      </c>
      <c r="F86" s="287"/>
    </row>
    <row r="87" spans="2:6">
      <c r="B87" s="293"/>
      <c r="C87" s="50">
        <v>54</v>
      </c>
      <c r="D87" s="47">
        <v>15</v>
      </c>
      <c r="E87" s="28" t="s">
        <v>121</v>
      </c>
      <c r="F87" s="287"/>
    </row>
    <row r="88" spans="2:6">
      <c r="B88" s="293"/>
      <c r="C88" s="50">
        <v>58</v>
      </c>
      <c r="D88" s="47">
        <v>16</v>
      </c>
      <c r="E88" s="28" t="s">
        <v>147</v>
      </c>
      <c r="F88" s="287"/>
    </row>
    <row r="89" spans="2:6">
      <c r="B89" s="293"/>
      <c r="C89" s="50" t="s">
        <v>143</v>
      </c>
      <c r="D89" s="47">
        <v>17</v>
      </c>
      <c r="E89" s="28" t="s">
        <v>148</v>
      </c>
      <c r="F89" s="287"/>
    </row>
    <row r="90" spans="2:6">
      <c r="B90" s="293"/>
      <c r="C90" s="50">
        <v>60</v>
      </c>
      <c r="D90" s="47">
        <v>18</v>
      </c>
      <c r="E90" s="28" t="s">
        <v>149</v>
      </c>
      <c r="F90" s="287"/>
    </row>
    <row r="91" spans="2:6">
      <c r="B91" s="293"/>
      <c r="C91" s="50" t="s">
        <v>46</v>
      </c>
      <c r="D91" s="47" t="s">
        <v>46</v>
      </c>
      <c r="E91" s="36" t="s">
        <v>52</v>
      </c>
      <c r="F91" s="287"/>
    </row>
    <row r="92" spans="2:6">
      <c r="B92" s="293"/>
      <c r="C92" s="50" t="s">
        <v>46</v>
      </c>
      <c r="D92" s="47" t="s">
        <v>46</v>
      </c>
      <c r="E92" s="36" t="s">
        <v>52</v>
      </c>
      <c r="F92" s="287"/>
    </row>
    <row r="93" spans="2:6">
      <c r="B93" s="293"/>
      <c r="C93" s="101" t="s">
        <v>267</v>
      </c>
      <c r="D93" s="101" t="s">
        <v>265</v>
      </c>
      <c r="E93" s="36" t="s">
        <v>52</v>
      </c>
      <c r="F93" s="287"/>
    </row>
    <row r="94" spans="2:6">
      <c r="B94" s="293"/>
      <c r="C94" s="101" t="s">
        <v>266</v>
      </c>
      <c r="D94" s="101" t="s">
        <v>264</v>
      </c>
      <c r="E94" s="36" t="s">
        <v>52</v>
      </c>
      <c r="F94" s="287"/>
    </row>
    <row r="95" spans="2:6" ht="17.25" thickBot="1">
      <c r="B95" s="294"/>
      <c r="C95" s="23" t="s">
        <v>69</v>
      </c>
      <c r="D95" s="23" t="s">
        <v>263</v>
      </c>
      <c r="E95" s="30" t="s">
        <v>52</v>
      </c>
      <c r="F95" s="288"/>
    </row>
    <row r="96" spans="2:6" ht="17.25" thickBot="1">
      <c r="B96" s="4"/>
      <c r="C96" s="4"/>
      <c r="D96" s="4"/>
      <c r="E96" s="4"/>
      <c r="F96" s="4"/>
    </row>
    <row r="97" spans="2:6">
      <c r="B97" s="295" t="s">
        <v>248</v>
      </c>
      <c r="C97" s="45">
        <v>0</v>
      </c>
      <c r="D97" s="25">
        <v>0</v>
      </c>
      <c r="E97" s="26" t="s">
        <v>79</v>
      </c>
      <c r="F97" s="289" t="s">
        <v>80</v>
      </c>
    </row>
    <row r="98" spans="2:6">
      <c r="B98" s="296"/>
      <c r="C98" s="46">
        <v>4</v>
      </c>
      <c r="D98" s="27">
        <v>1</v>
      </c>
      <c r="E98" s="28" t="s">
        <v>70</v>
      </c>
      <c r="F98" s="290"/>
    </row>
    <row r="99" spans="2:6">
      <c r="B99" s="296"/>
      <c r="C99" s="46">
        <v>8</v>
      </c>
      <c r="D99" s="27">
        <v>2</v>
      </c>
      <c r="E99" s="28" t="s">
        <v>122</v>
      </c>
      <c r="F99" s="290"/>
    </row>
    <row r="100" spans="2:6">
      <c r="B100" s="296"/>
      <c r="C100" s="46" t="s">
        <v>71</v>
      </c>
      <c r="D100" s="27">
        <v>3</v>
      </c>
      <c r="E100" s="28" t="s">
        <v>123</v>
      </c>
      <c r="F100" s="290"/>
    </row>
    <row r="101" spans="2:6">
      <c r="B101" s="296"/>
      <c r="C101" s="46">
        <v>10</v>
      </c>
      <c r="D101" s="27">
        <v>4</v>
      </c>
      <c r="E101" s="28" t="s">
        <v>124</v>
      </c>
      <c r="F101" s="290"/>
    </row>
    <row r="102" spans="2:6">
      <c r="B102" s="296"/>
      <c r="C102" s="46">
        <v>14</v>
      </c>
      <c r="D102" s="27">
        <v>5</v>
      </c>
      <c r="E102" s="28" t="s">
        <v>125</v>
      </c>
      <c r="F102" s="290"/>
    </row>
    <row r="103" spans="2:6">
      <c r="B103" s="296"/>
      <c r="C103" s="46">
        <v>18</v>
      </c>
      <c r="D103" s="27">
        <v>6</v>
      </c>
      <c r="E103" s="28" t="s">
        <v>126</v>
      </c>
      <c r="F103" s="290"/>
    </row>
    <row r="104" spans="2:6">
      <c r="B104" s="296"/>
      <c r="C104" s="46" t="s">
        <v>99</v>
      </c>
      <c r="D104" s="27">
        <v>7</v>
      </c>
      <c r="E104" s="28" t="s">
        <v>127</v>
      </c>
      <c r="F104" s="290"/>
    </row>
    <row r="105" spans="2:6">
      <c r="B105" s="296"/>
      <c r="C105" s="46">
        <v>20</v>
      </c>
      <c r="D105" s="27">
        <v>8</v>
      </c>
      <c r="E105" s="28" t="s">
        <v>128</v>
      </c>
      <c r="F105" s="290"/>
    </row>
    <row r="106" spans="2:6">
      <c r="B106" s="296"/>
      <c r="C106" s="48">
        <v>24</v>
      </c>
      <c r="D106" s="27">
        <v>9</v>
      </c>
      <c r="E106" s="28" t="s">
        <v>129</v>
      </c>
      <c r="F106" s="290"/>
    </row>
    <row r="107" spans="2:6">
      <c r="B107" s="296"/>
      <c r="C107" s="48">
        <v>28</v>
      </c>
      <c r="D107" s="27" t="s">
        <v>103</v>
      </c>
      <c r="E107" s="28" t="s">
        <v>130</v>
      </c>
      <c r="F107" s="290"/>
    </row>
    <row r="108" spans="2:6">
      <c r="B108" s="296"/>
      <c r="C108" s="48" t="s">
        <v>105</v>
      </c>
      <c r="D108" s="27" t="s">
        <v>106</v>
      </c>
      <c r="E108" s="28" t="s">
        <v>131</v>
      </c>
      <c r="F108" s="290"/>
    </row>
    <row r="109" spans="2:6">
      <c r="B109" s="296"/>
      <c r="C109" s="48">
        <v>30</v>
      </c>
      <c r="D109" s="27" t="s">
        <v>71</v>
      </c>
      <c r="E109" s="28" t="s">
        <v>132</v>
      </c>
      <c r="F109" s="290"/>
    </row>
    <row r="110" spans="2:6">
      <c r="B110" s="296"/>
      <c r="C110" s="48">
        <v>34</v>
      </c>
      <c r="D110" s="27" t="s">
        <v>109</v>
      </c>
      <c r="E110" s="28" t="s">
        <v>133</v>
      </c>
      <c r="F110" s="290"/>
    </row>
    <row r="111" spans="2:6">
      <c r="B111" s="296"/>
      <c r="C111" s="48">
        <v>38</v>
      </c>
      <c r="D111" s="27" t="s">
        <v>111</v>
      </c>
      <c r="E111" s="28" t="s">
        <v>134</v>
      </c>
      <c r="F111" s="290"/>
    </row>
    <row r="112" spans="2:6">
      <c r="B112" s="296"/>
      <c r="C112" s="48" t="s">
        <v>72</v>
      </c>
      <c r="D112" s="27" t="s">
        <v>113</v>
      </c>
      <c r="E112" s="28" t="s">
        <v>135</v>
      </c>
      <c r="F112" s="290"/>
    </row>
    <row r="113" spans="2:6">
      <c r="B113" s="296"/>
      <c r="C113" s="48">
        <v>40</v>
      </c>
      <c r="D113" s="27">
        <v>10</v>
      </c>
      <c r="E113" s="28" t="s">
        <v>136</v>
      </c>
      <c r="F113" s="290"/>
    </row>
    <row r="114" spans="2:6">
      <c r="B114" s="296"/>
      <c r="C114" s="48">
        <v>44</v>
      </c>
      <c r="D114" s="27">
        <v>11</v>
      </c>
      <c r="E114" s="28" t="s">
        <v>137</v>
      </c>
      <c r="F114" s="290"/>
    </row>
    <row r="115" spans="2:6">
      <c r="B115" s="296"/>
      <c r="C115" s="48">
        <v>48</v>
      </c>
      <c r="D115" s="27">
        <v>12</v>
      </c>
      <c r="E115" s="28" t="s">
        <v>138</v>
      </c>
      <c r="F115" s="290"/>
    </row>
    <row r="116" spans="2:6">
      <c r="B116" s="296"/>
      <c r="C116" s="48" t="s">
        <v>118</v>
      </c>
      <c r="D116" s="27">
        <v>13</v>
      </c>
      <c r="E116" s="28" t="s">
        <v>139</v>
      </c>
      <c r="F116" s="290"/>
    </row>
    <row r="117" spans="2:6">
      <c r="B117" s="296"/>
      <c r="C117" s="48">
        <v>50</v>
      </c>
      <c r="D117" s="27">
        <v>14</v>
      </c>
      <c r="E117" s="28" t="s">
        <v>140</v>
      </c>
      <c r="F117" s="290"/>
    </row>
    <row r="118" spans="2:6">
      <c r="B118" s="296"/>
      <c r="C118" s="48">
        <v>54</v>
      </c>
      <c r="D118" s="27">
        <v>15</v>
      </c>
      <c r="E118" s="28" t="s">
        <v>141</v>
      </c>
      <c r="F118" s="290"/>
    </row>
    <row r="119" spans="2:6">
      <c r="B119" s="296"/>
      <c r="C119" s="50">
        <v>58</v>
      </c>
      <c r="D119" s="47">
        <v>16</v>
      </c>
      <c r="E119" s="28" t="s">
        <v>144</v>
      </c>
      <c r="F119" s="290"/>
    </row>
    <row r="120" spans="2:6">
      <c r="B120" s="296"/>
      <c r="C120" s="50" t="s">
        <v>143</v>
      </c>
      <c r="D120" s="47">
        <v>17</v>
      </c>
      <c r="E120" s="28" t="s">
        <v>145</v>
      </c>
      <c r="F120" s="290"/>
    </row>
    <row r="121" spans="2:6">
      <c r="B121" s="296"/>
      <c r="C121" s="50">
        <v>60</v>
      </c>
      <c r="D121" s="47">
        <v>18</v>
      </c>
      <c r="E121" s="28" t="s">
        <v>146</v>
      </c>
      <c r="F121" s="290"/>
    </row>
    <row r="122" spans="2:6">
      <c r="B122" s="296"/>
      <c r="C122" s="27" t="s">
        <v>46</v>
      </c>
      <c r="D122" s="27" t="s">
        <v>46</v>
      </c>
      <c r="E122" s="29" t="s">
        <v>52</v>
      </c>
      <c r="F122" s="290"/>
    </row>
    <row r="123" spans="2:6">
      <c r="B123" s="296"/>
      <c r="C123" s="27" t="s">
        <v>46</v>
      </c>
      <c r="D123" s="27" t="s">
        <v>46</v>
      </c>
      <c r="E123" s="29" t="s">
        <v>52</v>
      </c>
      <c r="F123" s="290"/>
    </row>
    <row r="124" spans="2:6">
      <c r="B124" s="296"/>
      <c r="C124" s="46" t="s">
        <v>268</v>
      </c>
      <c r="D124" s="27" t="s">
        <v>72</v>
      </c>
      <c r="E124" s="31" t="s">
        <v>73</v>
      </c>
      <c r="F124" s="290"/>
    </row>
    <row r="125" spans="2:6">
      <c r="B125" s="296"/>
      <c r="C125" s="101" t="s">
        <v>267</v>
      </c>
      <c r="D125" s="101" t="s">
        <v>265</v>
      </c>
      <c r="E125" s="32" t="s">
        <v>81</v>
      </c>
      <c r="F125" s="290"/>
    </row>
    <row r="126" spans="2:6">
      <c r="B126" s="296"/>
      <c r="C126" s="101" t="s">
        <v>266</v>
      </c>
      <c r="D126" s="101" t="s">
        <v>264</v>
      </c>
      <c r="E126" s="33" t="s">
        <v>82</v>
      </c>
      <c r="F126" s="290"/>
    </row>
    <row r="127" spans="2:6" ht="17.25" thickBot="1">
      <c r="B127" s="297"/>
      <c r="C127" s="23" t="s">
        <v>69</v>
      </c>
      <c r="D127" s="23" t="s">
        <v>263</v>
      </c>
      <c r="E127" s="34" t="s">
        <v>142</v>
      </c>
      <c r="F127" s="291"/>
    </row>
    <row r="128" spans="2:6">
      <c r="B128" s="4"/>
      <c r="C128" s="4"/>
      <c r="D128" s="4"/>
      <c r="E128" s="4"/>
      <c r="F128" s="4"/>
    </row>
  </sheetData>
  <mergeCells count="23">
    <mergeCell ref="B4:E4"/>
    <mergeCell ref="F4:F33"/>
    <mergeCell ref="B14:C14"/>
    <mergeCell ref="B13:C13"/>
    <mergeCell ref="B12:C12"/>
    <mergeCell ref="B11:C11"/>
    <mergeCell ref="D6:E33"/>
    <mergeCell ref="B6:B10"/>
    <mergeCell ref="B26:B33"/>
    <mergeCell ref="B18:B25"/>
    <mergeCell ref="B17:C17"/>
    <mergeCell ref="B16:C16"/>
    <mergeCell ref="B15:C15"/>
    <mergeCell ref="F66:F95"/>
    <mergeCell ref="F97:F127"/>
    <mergeCell ref="B66:B95"/>
    <mergeCell ref="B97:B127"/>
    <mergeCell ref="B36:B44"/>
    <mergeCell ref="F36:F44"/>
    <mergeCell ref="B56:B64"/>
    <mergeCell ref="F56:F64"/>
    <mergeCell ref="B46:B54"/>
    <mergeCell ref="F46:F54"/>
  </mergeCells>
  <phoneticPr fontId="5" type="noConversion"/>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History</vt:lpstr>
      <vt:lpstr>IO Pin Name and Explanations</vt:lpstr>
      <vt:lpstr>Test Sequence</vt:lpstr>
      <vt:lpstr>Test_Flow</vt:lpstr>
      <vt:lpstr>Test Pattern name</vt:lpstr>
      <vt:lpstr>Test_Flow on matched pattern</vt:lpstr>
      <vt:lpstr>eFlash Status</vt:lpstr>
      <vt:lpstr>TEST</vt:lpstr>
      <vt:lpstr>Flash Map</vt:lpstr>
      <vt:lpstr>BGR trim</vt:lpstr>
      <vt:lpstr>LDO5P0 trim</vt:lpstr>
      <vt:lpstr>LDO1P5 trim</vt:lpstr>
      <vt:lpstr>SRAM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2022-03-31T08:57:40Z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ies>
</file>