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mc:AlternateContent xmlns:mc="http://schemas.openxmlformats.org/markup-compatibility/2006">
    <mc:Choice Requires="x15">
      <x15ac:absPath xmlns:x15ac="http://schemas.microsoft.com/office/spreadsheetml/2010/11/ac" url="C:\Users\HP\Desktop\HUNAISA\"/>
    </mc:Choice>
  </mc:AlternateContent>
  <xr:revisionPtr revIDLastSave="0" documentId="13_ncr:1_{E28609CC-70B2-46CA-86AF-CD2B3BAE1940}" xr6:coauthVersionLast="47" xr6:coauthVersionMax="47" xr10:uidLastSave="{00000000-0000-0000-0000-000000000000}"/>
  <bookViews>
    <workbookView xWindow="-120" yWindow="-120" windowWidth="20730" windowHeight="11160" xr2:uid="{00000000-000D-0000-FFFF-FFFF00000000}"/>
  </bookViews>
  <sheets>
    <sheet name="Data" sheetId="1" r:id="rId1"/>
    <sheet name="PIVOT" sheetId="14" r:id="rId2"/>
    <sheet name="DASHBOARD" sheetId="12" r:id="rId3"/>
  </sheets>
  <definedNames>
    <definedName name="_xlcn.WorksheetConnection_SalesAnalyticsDataset.xlsmTable1" hidden="1">Table1[]</definedName>
    <definedName name="Slicer_Item_Category">#N/A</definedName>
    <definedName name="Slicer_Month">#N/A</definedName>
    <definedName name="Slicer_Region">#N/A</definedName>
  </definedNames>
  <calcPr calcId="191029"/>
  <pivotCaches>
    <pivotCache cacheId="0" r:id="rId4"/>
    <pivotCache cacheId="1" r:id="rId5"/>
    <pivotCache cacheId="2" r:id="rId6"/>
    <pivotCache cacheId="3" r:id="rId7"/>
    <pivotCache cacheId="4" r:id="rId8"/>
    <pivotCache cacheId="5" r:id="rId9"/>
    <pivotCache cacheId="6" r:id="rId10"/>
    <pivotCache cacheId="7" r:id="rId11"/>
    <pivotCache cacheId="8" r:id="rId12"/>
    <pivotCache cacheId="9" r:id="rId13"/>
    <pivotCache cacheId="10" r:id="rId14"/>
    <pivotCache cacheId="11" r:id="rId15"/>
    <pivotCache cacheId="12" r:id="rId16"/>
    <pivotCache cacheId="13" r:id="rId17"/>
    <pivotCache cacheId="14" r:id="rId18"/>
    <pivotCache cacheId="15" r:id="rId19"/>
    <pivotCache cacheId="16" r:id="rId20"/>
  </pivotCaches>
  <extLst>
    <ext xmlns:x14="http://schemas.microsoft.com/office/spreadsheetml/2009/9/main" uri="{876F7934-8845-4945-9796-88D515C7AA90}">
      <x14:pivotCaches>
        <pivotCache cacheId="17"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xlsm!Table1"/>
        </x15:modelTables>
        <x15:extLst>
          <ext xmlns:x16="http://schemas.microsoft.com/office/spreadsheetml/2014/11/main" uri="{9835A34E-60A6-4A7C-AAB8-D5F71C897F49}">
            <x16:modelTimeGroupings>
              <x16:modelTimeGrouping tableName="Table1" columnName="Order Date" columnId="Order Date">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 i="1" l="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B17" i="14"/>
  <c r="B10" i="14"/>
  <c r="B7" i="14"/>
  <c r="B13" i="14"/>
  <c r="B4"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37E48C1-D93D-49DD-A036-039AA4E467A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2F1D090-A247-48E1-A69B-767B408A8039}" name="WorksheetConnection_Sales Analytics Dataset.xlsm!Table1" type="102" refreshedVersion="8" minRefreshableVersion="5">
    <extLst>
      <ext xmlns:x15="http://schemas.microsoft.com/office/spreadsheetml/2010/11/main" uri="{DE250136-89BD-433C-8126-D09CA5730AF9}">
        <x15:connection id="Table1" autoDelete="1">
          <x15:rangePr sourceName="_xlcn.WorksheetConnection_SalesAnalyticsDataset.xlsmTable1"/>
        </x15:connection>
      </ext>
    </extLst>
  </connection>
</connections>
</file>

<file path=xl/sharedStrings.xml><?xml version="1.0" encoding="utf-8"?>
<sst xmlns="http://schemas.openxmlformats.org/spreadsheetml/2006/main" count="4149" uniqueCount="961">
  <si>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</si>
  <si>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</si>
  <si>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</si>
  <si>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</si>
  <si>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</si>
  <si>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</si>
  <si>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</si>
  <si>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</si>
  <si>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</si>
  <si>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</si>
  <si>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</si>
  <si>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</si>
  <si>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</si>
  <si>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</si>
  <si>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</si>
  <si>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</si>
  <si>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</si>
  <si>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</si>
  <si>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</si>
  <si>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</si>
  <si>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</si>
  <si>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</si>
  <si>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</si>
  <si>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</si>
  <si>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</si>
  <si>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Cost Amount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</si>
  <si>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</si>
  <si>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</si>
  <si>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</si>
  <si>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</si>
  <si>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</si>
  <si>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</si>
  <si>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</si>
  <si>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</si>
  <si>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</si>
  <si>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</si>
  <si>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</si>
  <si>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</si>
  <si>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</si>
  <si>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</si>
  <si>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</si>
  <si>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</si>
  <si>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</si>
  <si>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</si>
  <si>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</si>
  <si>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</si>
  <si>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</si>
  <si>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</si>
  <si>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</si>
  <si>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</si>
  <si>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</si>
  <si>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</si>
  <si>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</si>
  <si>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</si>
  <si>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</si>
  <si>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</si>
  <si>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</si>
  <si>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</si>
  <si>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</si>
  <si>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</si>
  <si>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</si>
  <si>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</si>
  <si>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</si>
  <si>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</si>
  <si>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</si>
  <si>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</si>
  <si>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</si>
  <si>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</si>
  <si>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</si>
  <si>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</si>
  <si>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</si>
  <si>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</si>
  <si>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</si>
  <si>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</si>
  <si>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</si>
  <si>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</si>
  <si>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</si>
  <si>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</si>
  <si>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</si>
  <si>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</si>
  <si>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</si>
  <si>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</si>
  <si>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</si>
  <si>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</si>
  <si>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</si>
  <si>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</si>
  <si>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</si>
  <si>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</si>
  <si>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</si>
  <si>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</si>
  <si>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</si>
  <si>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</si>
  <si>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</si>
  <si>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</si>
  <si>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</si>
  <si>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</si>
  <si>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</si>
  <si>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</si>
  <si>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</si>
  <si>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</si>
  <si>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</si>
  <si>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</si>
  <si>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</si>
  <si>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</si>
  <si>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</si>
  <si>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</si>
  <si>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</si>
  <si>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</si>
  <si>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</si>
  <si>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</si>
  <si>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</si>
  <si>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</si>
  <si>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</si>
  <si>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</si>
  <si>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</si>
  <si>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</si>
  <si>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</si>
  <si>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</si>
  <si>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</si>
  <si>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</si>
  <si>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</si>
  <si>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</si>
  <si>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</si>
  <si>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</si>
  <si>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</si>
  <si>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</si>
  <si>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</si>
  <si>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</si>
  <si>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</si>
  <si>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</si>
  <si>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</si>
  <si>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</si>
  <si>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</si>
  <si>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</si>
  <si>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</si>
  <si>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</si>
  <si>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</si>
  <si>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</si>
  <si>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</si>
  <si>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</si>
  <si>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</si>
  <si>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</si>
  <si>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</si>
  <si>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</si>
  <si>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</si>
  <si>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</si>
  <si>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</si>
  <si>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</si>
  <si>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</si>
  <si>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</si>
  <si>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</si>
  <si>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</si>
  <si>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</si>
  <si>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</si>
  <si>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</si>
  <si>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</si>
  <si>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</si>
  <si>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</si>
  <si>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</si>
  <si>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</si>
  <si>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</si>
  <si>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</si>
  <si>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</si>
  <si>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</si>
  <si>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</si>
  <si>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</si>
  <si>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</si>
  <si>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</si>
  <si>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</si>
  <si>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</si>
  <si>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</si>
  <si>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</si>
  <si>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</si>
  <si>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</si>
  <si>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</si>
  <si>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</si>
  <si>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</si>
  <si>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</si>
  <si>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</si>
  <si>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</si>
  <si>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</si>
  <si>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</si>
  <si>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</si>
  <si>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</si>
  <si>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</si>
  <si>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</si>
  <si>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</si>
  <si>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</si>
  <si>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</si>
  <si>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</si>
  <si>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</si>
  <si>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</si>
  <si>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</si>
  <si>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</si>
  <si>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</si>
  <si>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</si>
  <si>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</si>
  <si>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</si>
  <si>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</si>
  <si>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</si>
  <si>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</si>
  <si>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</si>
  <si>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</si>
  <si>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</si>
  <si>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</si>
  <si>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</si>
  <si>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</si>
  <si>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</si>
  <si>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</si>
  <si>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</si>
  <si>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</si>
  <si>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</si>
  <si>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</si>
  <si>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</si>
  <si>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</si>
  <si>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</si>
  <si>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</si>
  <si>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</si>
  <si>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</si>
  <si>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</si>
  <si>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</si>
  <si>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</si>
  <si>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</si>
  <si>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</si>
  <si>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</si>
  <si>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</si>
  <si>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</si>
  <si>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</si>
  <si>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</si>
  <si>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</si>
  <si>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</si>
  <si>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</si>
  <si>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</si>
  <si>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</si>
  <si>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</si>
  <si>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</si>
  <si>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</si>
  <si>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</si>
  <si>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</si>
  <si>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</si>
  <si>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</si>
  <si>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</si>
  <si>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</si>
  <si>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</si>
  <si>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</si>
  <si>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</si>
  <si>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</si>
  <si>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</si>
  <si>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</si>
  <si>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</si>
  <si>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</si>
  <si>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</si>
  <si>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</si>
  <si>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</si>
  <si>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</si>
  <si>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</si>
  <si>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</si>
  <si>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</si>
  <si>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</si>
  <si>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</si>
  <si>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</si>
  <si>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</si>
  <si>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</si>
  <si>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</si>
  <si>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</si>
  <si>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</si>
  <si>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</si>
  <si>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</si>
  <si>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</si>
  <si>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</si>
  <si>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</si>
  <si>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</si>
  <si>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</si>
  <si>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</si>
  <si>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</si>
  <si>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</si>
  <si>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</si>
  <si>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</si>
  <si>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</si>
  <si>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</si>
  <si>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</si>
  <si>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</si>
  <si>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</si>
  <si>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</si>
  <si>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</si>
  <si>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</si>
  <si>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</si>
  <si>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</si>
  <si>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</si>
  <si>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</si>
  <si>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</si>
  <si>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</si>
  <si>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</si>
  <si>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</si>
  <si>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</si>
  <si>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</si>
  <si>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</si>
  <si>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</si>
  <si>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</si>
  <si>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</si>
  <si>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</si>
  <si>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</si>
  <si>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</si>
  <si>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</si>
  <si>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</si>
  <si>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</si>
  <si>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</si>
  <si>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</si>
  <si>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</si>
  <si>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</si>
  <si>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</si>
  <si>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</si>
  <si>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</si>
  <si>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</si>
  <si>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</si>
  <si>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</si>
  <si>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</si>
  <si>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</si>
  <si>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</si>
  <si>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</si>
  <si>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</si>
  <si>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</si>
  <si>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</si>
  <si>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</si>
  <si>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</si>
  <si>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</si>
  <si>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</si>
  <si>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</si>
  <si>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</si>
  <si>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</si>
  <si>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</si>
  <si>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</si>
  <si>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</si>
  <si>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</si>
  <si>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</si>
  <si>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</si>
  <si>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</si>
  <si>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</si>
  <si>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</si>
  <si>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</si>
  <si>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</si>
  <si>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</si>
  <si>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</si>
  <si>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</si>
  <si>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</si>
  <si>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</si>
  <si>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</si>
  <si>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</si>
  <si>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</si>
  <si>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</si>
  <si>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</si>
  <si>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</si>
  <si>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</si>
  <si>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</si>
  <si>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</si>
  <si>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</si>
  <si>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</si>
  <si>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</si>
  <si>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</si>
  <si>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</si>
  <si>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</si>
  <si>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</si>
  <si>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</si>
  <si>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</si>
  <si>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</si>
  <si>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</si>
  <si>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</si>
  <si>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</si>
  <si>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</si>
  <si>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</si>
  <si>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</si>
  <si>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</si>
  <si>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</si>
  <si>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</si>
  <si>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</si>
  <si>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</si>
  <si>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</si>
  <si>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</si>
  <si>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</si>
  <si>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</si>
  <si>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</si>
  <si>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</si>
  <si>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</si>
  <si>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</si>
  <si>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</si>
  <si>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</si>
  <si>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</si>
  <si>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</si>
  <si>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</si>
  <si>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</si>
  <si>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</si>
  <si>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</si>
  <si>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</si>
  <si>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</si>
  <si>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</si>
  <si>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</si>
  <si>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</si>
  <si>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</si>
  <si>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</si>
  <si>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</si>
  <si>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</si>
  <si>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</si>
  <si>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</si>
  <si>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</si>
  <si>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</si>
  <si>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</si>
  <si>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</si>
  <si>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</si>
  <si>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</si>
  <si>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</si>
  <si>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</si>
  <si>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</si>
  <si>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</si>
  <si>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</si>
  <si>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</si>
  <si>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</si>
  <si>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</si>
  <si>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</si>
  <si>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</si>
  <si>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</si>
  <si>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</si>
  <si>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</si>
  <si>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</si>
  <si>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</si>
  <si>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</si>
  <si>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</si>
  <si>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</si>
  <si>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</si>
  <si>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</si>
  <si>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</si>
  <si>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</si>
  <si>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</si>
  <si>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</si>
  <si>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</si>
  <si>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</si>
  <si>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</si>
  <si>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</si>
  <si>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</si>
  <si>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</si>
  <si>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</si>
  <si>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</si>
  <si>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</si>
  <si>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</si>
  <si>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</si>
  <si>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</si>
  <si>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</si>
  <si>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</si>
  <si>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</si>
  <si>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</si>
  <si>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</si>
  <si>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</si>
  <si>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</si>
  <si>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</si>
  <si>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</si>
  <si>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</si>
  <si>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</si>
  <si>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</si>
  <si>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</si>
  <si>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</si>
  <si>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</si>
  <si>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</si>
  <si>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</si>
  <si>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</si>
  <si>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</si>
  <si>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</si>
  <si>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</si>
  <si>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</si>
  <si>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</si>
  <si>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</si>
  <si>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</si>
  <si>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</si>
  <si>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</si>
  <si>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</si>
  <si>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</si>
  <si>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</si>
  <si>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</si>
  <si>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</si>
  <si>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</si>
  <si>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</si>
  <si>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</si>
  <si>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</si>
  <si>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</si>
  <si>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</si>
  <si>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</si>
  <si>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</si>
  <si>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</si>
  <si>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</si>
  <si>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</si>
  <si>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</si>
  <si>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</si>
  <si>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</si>
  <si>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</si>
  <si>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</si>
  <si>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</si>
  <si>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</si>
  <si>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</si>
  <si>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</si>
  <si>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</si>
  <si>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</si>
  <si>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</si>
  <si>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</si>
  <si>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</si>
  <si>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</si>
  <si>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</si>
  <si>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</si>
  <si>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</si>
  <si>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</si>
  <si>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</si>
  <si>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</si>
  <si>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</si>
  <si>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</si>
  <si>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</si>
  <si>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</si>
  <si>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</si>
  <si>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</si>
  <si>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</si>
  <si>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</si>
  <si>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</si>
  <si>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</si>
  <si>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</si>
  <si>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</si>
  <si>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</si>
  <si>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</si>
  <si>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</si>
  <si>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</si>
  <si>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</si>
  <si>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</si>
  <si>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</si>
  <si>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</si>
  <si>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</si>
  <si>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</si>
  <si>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</si>
  <si>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</si>
  <si>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</si>
  <si>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</si>
  <si>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</si>
  <si>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</si>
  <si>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</si>
  <si>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</si>
  <si>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</si>
  <si>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</si>
  <si>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</si>
  <si>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</si>
  <si>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</si>
  <si>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</si>
  <si>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</si>
  <si>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</si>
  <si>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</si>
  <si>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</si>
  <si>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</si>
  <si>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</si>
  <si>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</si>
  <si>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</si>
  <si>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</si>
  <si>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</si>
  <si>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</si>
  <si>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</si>
  <si>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</si>
  <si>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</si>
  <si>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</si>
  <si>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</si>
  <si>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</si>
  <si>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</si>
  <si>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</si>
  <si>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</si>
  <si>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</si>
  <si>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</si>
  <si>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</si>
  <si>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</si>
  <si>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</si>
  <si>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</si>
  <si>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</si>
  <si>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</si>
  <si>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</si>
  <si>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</si>
  <si>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</si>
  <si>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</si>
  <si>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</si>
  <si>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</si>
  <si>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</si>
  <si>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</si>
  <si>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</si>
  <si>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</si>
  <si>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</si>
  <si>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</si>
  <si>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</si>
  <si>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</si>
  <si>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</si>
  <si>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</si>
  <si>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</si>
  <si>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</si>
  <si>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</si>
  <si>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</si>
  <si>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</si>
  <si>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</si>
  <si>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</si>
  <si>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</si>
  <si>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</si>
  <si>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</si>
  <si>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</si>
  <si>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</si>
  <si>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</si>
  <si>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</si>
  <si>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</si>
  <si>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</si>
  <si>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</si>
  <si>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</si>
  <si>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</si>
  <si>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</si>
  <si>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</si>
  <si>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</si>
  <si>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</si>
  <si>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</si>
  <si>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</si>
  <si>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</si>
  <si>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</si>
  <si>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</si>
  <si>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</si>
  <si>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</si>
  <si>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</si>
  <si>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</si>
  <si>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</si>
  <si>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</si>
  <si>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</si>
  <si>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</si>
  <si>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</si>
  <si>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</si>
  <si>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</si>
  <si>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</si>
  <si>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</si>
  <si>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</si>
  <si>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</si>
  <si>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</si>
  <si>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</si>
  <si>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</si>
  <si>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</si>
  <si>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</si>
  <si>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</si>
  <si>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</si>
  <si>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</si>
  <si>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</si>
  <si>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</si>
  <si>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</si>
  <si>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</si>
  <si>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</si>
  <si>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</si>
  <si>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</si>
  <si>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</si>
  <si>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</si>
  <si>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</si>
  <si>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</si>
  <si>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</si>
  <si>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</si>
  <si>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</si>
  <si>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</si>
  <si>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</si>
  <si>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</si>
  <si>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</si>
  <si>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</si>
  <si>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</si>
  <si>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</si>
  <si>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</si>
  <si>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</si>
  <si>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</si>
  <si>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</si>
  <si>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</si>
  <si>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</si>
  <si>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</si>
  <si>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</si>
  <si>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</si>
  <si>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</si>
  <si>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</si>
  <si>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</si>
  <si>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</si>
  <si>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</si>
  <si>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</si>
  <si>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</si>
  <si>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</si>
  <si>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</si>
  <si>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</si>
  <si>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</si>
  <si>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</si>
  <si>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</si>
  <si>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</si>
  <si>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</si>
  <si>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</si>
  <si>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</si>
  <si>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</si>
  <si>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</si>
  <si>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</si>
  <si>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</si>
  <si>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</si>
  <si>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</si>
  <si>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</si>
  <si>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</si>
  <si>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</si>
  <si>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</si>
  <si>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</si>
  <si>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</si>
  <si>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</si>
  <si>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</si>
  <si>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</si>
  <si>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</si>
  <si>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</si>
  <si>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</si>
  <si>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</si>
  <si>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</si>
  <si>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</si>
  <si>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</si>
  <si>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</si>
  <si>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</si>
  <si>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</si>
  <si>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</si>
  <si>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</si>
  <si>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</si>
  <si>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</si>
  <si>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</si>
  <si>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</si>
  <si>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</si>
  <si>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</si>
  <si>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</si>
  <si>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</si>
  <si>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</si>
  <si>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</si>
  <si>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</si>
  <si>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</si>
  <si>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</si>
  <si>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</si>
  <si>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</si>
  <si>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</si>
  <si>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</si>
  <si>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</si>
  <si>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</si>
  <si>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</si>
  <si>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</si>
  <si>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</si>
  <si>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</si>
  <si>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</si>
  <si>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</si>
  <si>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</si>
  <si>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</si>
  <si>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</si>
  <si>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</si>
  <si>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</si>
  <si>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</si>
  <si>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</si>
  <si>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</si>
  <si>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</si>
  <si>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</si>
  <si>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</si>
  <si>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</si>
  <si>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</si>
  <si>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</si>
  <si>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</si>
  <si>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</si>
  <si>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</si>
  <si>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</si>
  <si>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</si>
  <si>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</si>
  <si>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</si>
  <si>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</si>
  <si>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</si>
  <si>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</si>
  <si>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</si>
  <si>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</si>
  <si>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</si>
  <si>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</si>
  <si>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</si>
  <si>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</si>
  <si>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</si>
  <si>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</si>
  <si>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</si>
  <si>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</si>
  <si>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</si>
  <si>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</si>
  <si>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</si>
  <si>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</si>
  <si>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</si>
  <si>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</si>
  <si>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</si>
  <si>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</si>
  <si>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</si>
  <si>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</si>
  <si>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</si>
  <si>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</si>
  <si>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</si>
  <si>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</si>
  <si>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</si>
  <si>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</si>
  <si>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</si>
  <si>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</si>
  <si>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</si>
  <si>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</si>
  <si>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</si>
  <si>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</si>
  <si>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</si>
  <si>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</si>
  <si>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</si>
  <si>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</si>
  <si>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</si>
  <si>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</si>
  <si>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</si>
  <si>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</si>
  <si>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</si>
  <si>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</si>
  <si>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</si>
  <si>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</si>
  <si>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</si>
  <si>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</si>
  <si>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</si>
  <si>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</si>
  <si>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</si>
  <si>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</si>
  <si>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</si>
  <si>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</si>
  <si>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</si>
  <si>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</si>
  <si>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</si>
  <si>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</si>
  <si>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</si>
  <si>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</si>
  <si>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</si>
  <si>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</si>
  <si>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</si>
  <si>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</si>
  <si>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</si>
  <si>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</si>
  <si>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</si>
  <si>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</si>
  <si>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</si>
  <si>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</si>
  <si>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</si>
  <si>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</si>
  <si>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</si>
  <si>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</si>
  <si>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</si>
  <si>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</si>
  <si>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</si>
  <si>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</si>
  <si>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</si>
  <si>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</si>
  <si>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</si>
  <si>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</si>
  <si>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</si>
  <si>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</si>
  <si>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</si>
  <si>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</si>
  <si>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</si>
  <si>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</si>
  <si>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</si>
  <si>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</si>
  <si>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</si>
  <si>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</si>
  <si>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</si>
  <si>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</si>
  <si>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</si>
  <si>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</si>
  <si>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</si>
  <si>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</si>
  <si>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</si>
  <si>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</si>
  <si>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</si>
  <si>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</si>
  <si>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</si>
  <si>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</si>
  <si>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</si>
  <si>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</si>
  <si>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</si>
  <si>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</si>
  <si>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</si>
  <si>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</si>
  <si>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</si>
  <si>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</si>
  <si>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</si>
  <si>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</si>
  <si>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</si>
  <si>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</si>
  <si>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</si>
  <si>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</si>
  <si>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</si>
  <si>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</si>
  <si>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</si>
  <si>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</si>
  <si>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</si>
  <si>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</si>
  <si>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</si>
  <si>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</si>
  <si>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</si>
  <si>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</si>
  <si>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</si>
  <si>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</si>
  <si>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</si>
  <si>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</si>
  <si>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</si>
  <si>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</si>
  <si>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</si>
  <si>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</si>
  <si>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</si>
  <si>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</si>
  <si>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</si>
  <si>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</si>
  <si>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</si>
  <si>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</si>
  <si>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</si>
  <si>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</si>
  <si>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</si>
  <si>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</si>
  <si>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</si>
  <si>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</si>
  <si>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</si>
  <si>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</si>
  <si>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</si>
  <si>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</si>
  <si>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</si>
  <si>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</si>
  <si>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</si>
  <si>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</si>
  <si>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</si>
  <si>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</si>
  <si>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</si>
  <si>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</si>
  <si>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</si>
  <si>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</si>
  <si>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</si>
  <si>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</si>
  <si>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</si>
  <si>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</si>
  <si>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</si>
  <si>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</si>
  <si>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</si>
  <si>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</si>
  <si>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</si>
  <si>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Sales amount</t>
  </si>
  <si>
    <t>profit</t>
  </si>
  <si>
    <t>Sum of Sales amount</t>
  </si>
  <si>
    <t>Sum of Quantity Sold</t>
  </si>
  <si>
    <t>Count of Order ID</t>
  </si>
  <si>
    <t>Average of Sales amount</t>
  </si>
  <si>
    <t>Distinct Count of Customer Name</t>
  </si>
  <si>
    <t>TOTAL REVENUE</t>
  </si>
  <si>
    <t>TOTAL QUANTITY SOLD</t>
  </si>
  <si>
    <t>TOTAL ORDERS</t>
  </si>
  <si>
    <t>AVG ORDER VALUE</t>
  </si>
  <si>
    <t>TOTAL CUSTOMERS</t>
  </si>
  <si>
    <t>Row Labels</t>
  </si>
  <si>
    <t>Apr</t>
  </si>
  <si>
    <t>Aug</t>
  </si>
  <si>
    <t>Dec</t>
  </si>
  <si>
    <t>Feb</t>
  </si>
  <si>
    <t>Jan</t>
  </si>
  <si>
    <t>Jul</t>
  </si>
  <si>
    <t>Jun</t>
  </si>
  <si>
    <t>Mar</t>
  </si>
  <si>
    <t>May</t>
  </si>
  <si>
    <t>Nov</t>
  </si>
  <si>
    <t>Oct</t>
  </si>
  <si>
    <t>Sep</t>
  </si>
  <si>
    <t>Grand Total</t>
  </si>
  <si>
    <t>Sum of profit</t>
  </si>
  <si>
    <t>Sum of Cost Amount</t>
  </si>
  <si>
    <t>Sum of Sales amount2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</si>
</sst>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quot;K&quot;"/>
    <numFmt numFmtId="165" formatCode="[$₹-44C]#,##0.00"/>
    <numFmt numFmtId="166" formatCode="\₹#,##0,&quot;K&quot;"/>
    <numFmt numFmtId="167" formatCode="#,##0,&quot;K&quot;"/>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14" fontId="0" fillId="0" borderId="0" xfId="0" applyNumberFormat="1"/>
    <xf numFmtId="0" fontId="0" fillId="33" borderId="0" xfId="0" applyFill="1"/>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4" fontId="0" fillId="0" borderId="0" xfId="0" applyNumberFormat="1" applyAlignment="1">
      <alignment horizontal="left"/>
    </xf>
    <xf numFmtId="0" fontId="0" fillId="0" borderId="0" xfId="0" applyAlignment="1">
      <alignment horizontal="left" indent="2"/>
    </xf>
    <xf numFmtId="164" fontId="0" fillId="0" borderId="0" xfId="0" applyNumberFormat="1"/>
    <xf numFmtId="4" fontId="0" fillId="0" borderId="0" xfId="0" applyNumberFormat="1"/>
    <xf numFmtId="165" fontId="0" fillId="0" borderId="0" xfId="0" applyNumberFormat="1"/>
    <xf numFmtId="166" fontId="0" fillId="0" borderId="0" xfId="0" applyNumberFormat="1"/>
    <xf numFmtId="167"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9">
    <dxf>
      <numFmt numFmtId="167" formatCode="#,##0,&quot;K&quot;"/>
    </dxf>
    <dxf>
      <numFmt numFmtId="168" formatCode="&quot;$&quot;#,##0"/>
    </dxf>
    <dxf>
      <numFmt numFmtId="166" formatCode="\₹#,##0,&quot;K&quot;"/>
    </dxf>
    <dxf>
      <numFmt numFmtId="166" formatCode="\₹#,##0,&quot;K&quot;"/>
    </dxf>
    <dxf>
      <numFmt numFmtId="166" formatCode="\₹#,##0,&quot;K&quot;"/>
    </dxf>
    <dxf>
      <numFmt numFmtId="166" formatCode="\₹#,##0,&quot;K&quot;"/>
    </dxf>
    <dxf>
      <numFmt numFmtId="165" formatCode="[$₹-44C]#,##0.00"/>
    </dxf>
    <dxf>
      <numFmt numFmtId="0" formatCode="General"/>
    </dxf>
    <dxf>
      <numFmt numFmtId="0" formatCode="General"/>
    </dxf>
    <dxf>
      <numFmt numFmtId="0" formatCode="General"/>
    </dxf>
    <dxf>
      <numFmt numFmtId="0" formatCode="General"/>
    </dxf>
    <dxf>
      <numFmt numFmtId="0" formatCode="General"/>
    </dxf>
    <dxf>
      <numFmt numFmtId="169" formatCode="dd/mm/yyyy"/>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18"/>
      <tableStyleElement type="headerRow" dxfId="17"/>
    </tableStyle>
    <tableStyle name="TimeSlicerStyleLight1 2" pivot="0" table="0" count="9" xr9:uid="{00000000-0011-0000-FFFF-FFFF01000000}">
      <tableStyleElement type="wholeTable" dxfId="16"/>
      <tableStyleElement type="headerRow" dxfId="15"/>
    </tableStyle>
    <tableStyle name="TimeSlicerStyleLight1 2 2" pivot="0" table="0" count="9" xr9:uid="{00000000-0011-0000-FFFF-FFFF02000000}">
      <tableStyleElement type="wholeTable" dxfId="14"/>
      <tableStyleElement type="headerRow" dxfId="13"/>
    </tableStyle>
  </tableStyles>
  <colors>
    <mruColors>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26" Type="http://schemas.openxmlformats.org/officeDocument/2006/relationships/connections" Target="connections.xml"/><Relationship Id="rId39" Type="http://schemas.openxmlformats.org/officeDocument/2006/relationships/customXml" Target="../customXml/item9.xml"/><Relationship Id="rId21" Type="http://schemas.openxmlformats.org/officeDocument/2006/relationships/pivotCacheDefinition" Target="pivotCache/pivotCacheDefinition18.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microsoft.com/office/2006/relationships/vbaProject" Target="vbaProject.bin"/><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openxmlformats.org/officeDocument/2006/relationships/powerPivotData" Target="model/item.data"/><Relationship Id="rId11" Type="http://schemas.openxmlformats.org/officeDocument/2006/relationships/pivotCacheDefinition" Target="pivotCache/pivotCacheDefinition8.xml"/><Relationship Id="rId24" Type="http://schemas.microsoft.com/office/2007/relationships/slicerCache" Target="slicerCaches/slicerCache3.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microsoft.com/office/2022/10/relationships/richValueRel" Target="richData/richValueRel.xml"/><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12.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10" Type="http://schemas.openxmlformats.org/officeDocument/2006/relationships/pivotCacheDefinition" Target="pivotCache/pivotCacheDefinition7.xml"/><Relationship Id="rId19" Type="http://schemas.openxmlformats.org/officeDocument/2006/relationships/pivotCacheDefinition" Target="pivotCache/pivotCacheDefinition16.xml"/><Relationship Id="rId31" Type="http://schemas.openxmlformats.org/officeDocument/2006/relationships/customXml" Target="../customXml/item1.xml"/><Relationship Id="rId44" Type="http://schemas.openxmlformats.org/officeDocument/2006/relationships/customXml" Target="../customXml/item14.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0" Type="http://schemas.openxmlformats.org/officeDocument/2006/relationships/pivotCacheDefinition" Target="pivotCache/pivotCacheDefinition17.xml"/><Relationship Id="rId41"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Dataset.xlsm]PIVOT!PivotTable5</c:name>
    <c:fmtId val="11"/>
  </c:pivotSource>
  <c:chart>
    <c:title>
      <c:tx>
        <c:rich>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r>
              <a:rPr lang="en-US" b="1">
                <a:solidFill>
                  <a:schemeClr val="tx2">
                    <a:lumMod val="75000"/>
                    <a:lumOff val="25000"/>
                  </a:schemeClr>
                </a:solidFill>
              </a:rPr>
              <a:t>SALES</a:t>
            </a:r>
            <a:r>
              <a:rPr lang="en-US" b="1" baseline="0">
                <a:solidFill>
                  <a:schemeClr val="tx2">
                    <a:lumMod val="75000"/>
                    <a:lumOff val="25000"/>
                  </a:schemeClr>
                </a:solidFill>
              </a:rPr>
              <a:t> BY REGION</a:t>
            </a:r>
            <a:endParaRPr lang="en-US" b="1">
              <a:solidFill>
                <a:schemeClr val="tx2">
                  <a:lumMod val="75000"/>
                  <a:lumOff val="25000"/>
                </a:schemeClr>
              </a:solidFill>
            </a:endParaRPr>
          </a:p>
        </c:rich>
      </c:tx>
      <c:layout>
        <c:manualLayout>
          <c:xMode val="edge"/>
          <c:yMode val="edge"/>
          <c:x val="0.31351573114742359"/>
          <c:y val="4.8688578020601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PIVOT!$K$3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PIVOT!$J$4:$J$8</c:f>
              <c:strCache>
                <c:ptCount val="4"/>
                <c:pt idx="0">
                  <c:v>East</c:v>
                </c:pt>
                <c:pt idx="1">
                  <c:v>North</c:v>
                </c:pt>
                <c:pt idx="2">
                  <c:v>South</c:v>
                </c:pt>
                <c:pt idx="3">
                  <c:v>West</c:v>
                </c:pt>
              </c:strCache>
            </c:strRef>
          </c:cat>
          <c:val>
            <c:numRef>
              <c:f>PIVOT!$K$4:$K$8</c:f>
              <c:numCache>
                <c:formatCode>"$"#,##0,"K"</c:formatCode>
                <c:ptCount val="4"/>
                <c:pt idx="0">
                  <c:v>406020.77000000014</c:v>
                </c:pt>
                <c:pt idx="1">
                  <c:v>335657.0500000001</c:v>
                </c:pt>
                <c:pt idx="2">
                  <c:v>334589.0900000002</c:v>
                </c:pt>
                <c:pt idx="3">
                  <c:v>367091.05999999988</c:v>
                </c:pt>
              </c:numCache>
            </c:numRef>
          </c:val>
          <c:extLst>
            <c:ext xmlns:c16="http://schemas.microsoft.com/office/drawing/2014/chart" uri="{C3380CC4-5D6E-409C-BE32-E72D297353CC}">
              <c16:uniqueId val="{00000000-6BB0-4B40-B470-86E436D3C8C9}"/>
            </c:ext>
          </c:extLst>
        </c:ser>
        <c:dLbls>
          <c:dLblPos val="outEnd"/>
          <c:showLegendKey val="0"/>
          <c:showVal val="1"/>
          <c:showCatName val="0"/>
          <c:showSerName val="0"/>
          <c:showPercent val="0"/>
          <c:showBubbleSize val="0"/>
        </c:dLbls>
        <c:gapWidth val="182"/>
        <c:axId val="625986047"/>
        <c:axId val="625986463"/>
      </c:barChart>
      <c:catAx>
        <c:axId val="6259860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25986463"/>
        <c:crosses val="autoZero"/>
        <c:auto val="1"/>
        <c:lblAlgn val="ctr"/>
        <c:lblOffset val="100"/>
        <c:noMultiLvlLbl val="0"/>
      </c:catAx>
      <c:valAx>
        <c:axId val="625986463"/>
        <c:scaling>
          <c:orientation val="minMax"/>
        </c:scaling>
        <c:delete val="0"/>
        <c:axPos val="b"/>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25986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Dataset.xlsm]PIVOT!PivotTable6</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lumOff val="25000"/>
                  </a:schemeClr>
                </a:solidFill>
              </a:rPr>
              <a:t>PROFIT</a:t>
            </a:r>
            <a:r>
              <a:rPr lang="en-US" b="1" baseline="0">
                <a:solidFill>
                  <a:schemeClr val="tx2">
                    <a:lumMod val="75000"/>
                    <a:lumOff val="25000"/>
                  </a:schemeClr>
                </a:solidFill>
              </a:rPr>
              <a:t> BY REGION</a:t>
            </a:r>
            <a:endParaRPr lang="en-US" b="1">
              <a:solidFill>
                <a:schemeClr val="tx2">
                  <a:lumMod val="75000"/>
                  <a:lumOff val="25000"/>
                </a:schemeClr>
              </a:solidFill>
            </a:endParaRPr>
          </a:p>
        </c:rich>
      </c:tx>
      <c:layout>
        <c:manualLayout>
          <c:xMode val="edge"/>
          <c:yMode val="edge"/>
          <c:x val="0.27069946930189664"/>
          <c:y val="6.94281590555410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4"/>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3"/>
          </a:solidFill>
          <a:ln w="19050">
            <a:solidFill>
              <a:schemeClr val="lt1"/>
            </a:solidFill>
          </a:ln>
          <a:effectLst/>
        </c:spPr>
      </c:pivotFmt>
      <c:pivotFmt>
        <c:idx val="10"/>
        <c:spPr>
          <a:solidFill>
            <a:schemeClr val="accent4"/>
          </a:solidFill>
          <a:ln w="19050">
            <a:solidFill>
              <a:schemeClr val="lt1"/>
            </a:solidFill>
          </a:ln>
          <a:effectLst/>
        </c:spPr>
      </c:pivotFmt>
    </c:pivotFmts>
    <c:plotArea>
      <c:layout/>
      <c:doughnutChart>
        <c:varyColors val="1"/>
        <c:ser>
          <c:idx val="0"/>
          <c:order val="0"/>
          <c:tx>
            <c:strRef>
              <c:f>PIVOT!$K$10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95-402D-BA8C-5C3E0B70652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95-402D-BA8C-5C3E0B70652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795-402D-BA8C-5C3E0B70652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795-402D-BA8C-5C3E0B70652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PIVOT!$J$11:$J$15</c:f>
              <c:strCache>
                <c:ptCount val="4"/>
                <c:pt idx="0">
                  <c:v>East</c:v>
                </c:pt>
                <c:pt idx="1">
                  <c:v>North</c:v>
                </c:pt>
                <c:pt idx="2">
                  <c:v>South</c:v>
                </c:pt>
                <c:pt idx="3">
                  <c:v>West</c:v>
                </c:pt>
              </c:strCache>
            </c:strRef>
          </c:cat>
          <c:val>
            <c:numRef>
              <c:f>PIVOT!$K$11:$K$15</c:f>
              <c:numCache>
                <c:formatCode>"$"#,##0,"K"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0795-402D-BA8C-5C3E0B706521}"/>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Dataset.xlsm]PIVOT!PivotTable13</c:name>
    <c:fmtId val="60"/>
  </c:pivotSource>
  <c:chart>
    <c:title>
      <c:tx>
        <c:rich>
          <a:bodyPr/>
          <a:lstStyle/>
          <a:p>
            <a:pPr>
              <a:defRPr/>
            </a:pPr>
            <a:r>
              <a:rPr lang="en-US" sz="1400" b="1">
                <a:solidFill>
                  <a:schemeClr val="tx2">
                    <a:lumMod val="75000"/>
                    <a:lumOff val="25000"/>
                  </a:schemeClr>
                </a:solidFill>
              </a:rPr>
              <a:t>SALES</a:t>
            </a:r>
            <a:r>
              <a:rPr lang="en-US" sz="1400" b="1" baseline="0">
                <a:solidFill>
                  <a:schemeClr val="tx2">
                    <a:lumMod val="75000"/>
                    <a:lumOff val="25000"/>
                  </a:schemeClr>
                </a:solidFill>
              </a:rPr>
              <a:t> VS COST BY PRODECT </a:t>
            </a:r>
            <a:endParaRPr lang="en-US" sz="1400" b="1">
              <a:solidFill>
                <a:schemeClr val="tx2">
                  <a:lumMod val="75000"/>
                  <a:lumOff val="25000"/>
                </a:schemeClr>
              </a:solidFill>
            </a:endParaRPr>
          </a:p>
        </c:rich>
      </c:tx>
      <c:overlay val="0"/>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b="1">
                  <a:solidFill>
                    <a:schemeClr val="tx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PIVOT!$N$11</c:f>
              <c:strCache>
                <c:ptCount val="1"/>
                <c:pt idx="0">
                  <c:v>Sum of Sales amount</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b="1">
                    <a:solidFill>
                      <a:schemeClr val="tx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PIVOT!$M$12:$M$19</c:f>
              <c:strCache>
                <c:ptCount val="7"/>
                <c:pt idx="0">
                  <c:v>Backpack</c:v>
                </c:pt>
                <c:pt idx="1">
                  <c:v>Chair</c:v>
                </c:pt>
                <c:pt idx="2">
                  <c:v>Charger</c:v>
                </c:pt>
                <c:pt idx="3">
                  <c:v>Desk Lamp</c:v>
                </c:pt>
                <c:pt idx="4">
                  <c:v>Notebook</c:v>
                </c:pt>
                <c:pt idx="5">
                  <c:v>Pen Set</c:v>
                </c:pt>
                <c:pt idx="6">
                  <c:v>USB Drive</c:v>
                </c:pt>
              </c:strCache>
            </c:strRef>
          </c:cat>
          <c:val>
            <c:numRef>
              <c:f>PIVOT!$N$12:$N$19</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4-AB03-4E30-8227-6DA998115235}"/>
            </c:ext>
          </c:extLst>
        </c:ser>
        <c:ser>
          <c:idx val="1"/>
          <c:order val="1"/>
          <c:tx>
            <c:strRef>
              <c:f>PIVOT!$O$11</c:f>
              <c:strCache>
                <c:ptCount val="1"/>
                <c:pt idx="0">
                  <c:v>Sum of Cost Amount</c:v>
                </c:pt>
              </c:strCache>
            </c:strRef>
          </c:tx>
          <c:spPr>
            <a:solidFill>
              <a:schemeClr val="accent2"/>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PIVOT!$M$12:$M$19</c:f>
              <c:strCache>
                <c:ptCount val="7"/>
                <c:pt idx="0">
                  <c:v>Backpack</c:v>
                </c:pt>
                <c:pt idx="1">
                  <c:v>Chair</c:v>
                </c:pt>
                <c:pt idx="2">
                  <c:v>Charger</c:v>
                </c:pt>
                <c:pt idx="3">
                  <c:v>Desk Lamp</c:v>
                </c:pt>
                <c:pt idx="4">
                  <c:v>Notebook</c:v>
                </c:pt>
                <c:pt idx="5">
                  <c:v>Pen Set</c:v>
                </c:pt>
                <c:pt idx="6">
                  <c:v>USB Drive</c:v>
                </c:pt>
              </c:strCache>
            </c:strRef>
          </c:cat>
          <c:val>
            <c:numRef>
              <c:f>PIVOT!$O$12:$O$19</c:f>
              <c:numCache>
                <c:formatCode>"$"#,##0,"K"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6-AB03-4E30-8227-6DA998115235}"/>
            </c:ext>
          </c:extLst>
        </c:ser>
        <c:dLbls>
          <c:dLblPos val="outEnd"/>
          <c:showLegendKey val="0"/>
          <c:showVal val="1"/>
          <c:showCatName val="0"/>
          <c:showSerName val="0"/>
          <c:showPercent val="0"/>
          <c:showBubbleSize val="0"/>
        </c:dLbls>
        <c:gapWidth val="219"/>
        <c:overlap val="-27"/>
        <c:axId val="1329974911"/>
        <c:axId val="1329962847"/>
      </c:barChart>
      <c:catAx>
        <c:axId val="1329974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29962847"/>
        <c:crosses val="autoZero"/>
        <c:auto val="1"/>
        <c:lblAlgn val="ctr"/>
        <c:lblOffset val="100"/>
        <c:noMultiLvlLbl val="0"/>
      </c:catAx>
      <c:valAx>
        <c:axId val="1329962847"/>
        <c:scaling>
          <c:orientation val="minMax"/>
        </c:scaling>
        <c:delete val="0"/>
        <c:axPos val="l"/>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29974911"/>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Dataset.xlsm]PIVOT!PivotTable14</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lumOff val="25000"/>
                  </a:schemeClr>
                </a:solidFill>
              </a:rPr>
              <a:t>SALES</a:t>
            </a:r>
            <a:r>
              <a:rPr lang="en-US" baseline="0"/>
              <a:t> </a:t>
            </a:r>
            <a:r>
              <a:rPr lang="en-US" b="1" baseline="0">
                <a:solidFill>
                  <a:schemeClr val="tx2">
                    <a:lumMod val="75000"/>
                    <a:lumOff val="25000"/>
                  </a:schemeClr>
                </a:solidFill>
              </a:rPr>
              <a:t>BY ITEM CATEGORY</a:t>
            </a:r>
            <a:endParaRPr lang="en-US" b="1">
              <a:solidFill>
                <a:schemeClr val="tx2">
                  <a:lumMod val="75000"/>
                  <a:lumOff val="2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4"/>
          </a:solidFill>
          <a:ln w="19050">
            <a:solidFill>
              <a:schemeClr val="lt1"/>
            </a:solidFill>
          </a:ln>
          <a:effectLst/>
        </c:spPr>
      </c:pivotFmt>
      <c:pivotFmt>
        <c:idx val="6"/>
        <c:spPr>
          <a:solidFill>
            <a:schemeClr val="accent5"/>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1">
              <a:lumMod val="60000"/>
            </a:schemeClr>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3"/>
          </a:solidFill>
          <a:ln w="19050">
            <a:solidFill>
              <a:schemeClr val="lt1"/>
            </a:solidFill>
          </a:ln>
          <a:effectLst/>
        </c:spPr>
      </c:pivotFmt>
      <c:pivotFmt>
        <c:idx val="13"/>
        <c:spPr>
          <a:solidFill>
            <a:schemeClr val="accent4"/>
          </a:solidFill>
          <a:ln w="19050">
            <a:solidFill>
              <a:schemeClr val="lt1"/>
            </a:solidFill>
          </a:ln>
          <a:effectLst/>
        </c:spPr>
      </c:pivotFmt>
      <c:pivotFmt>
        <c:idx val="14"/>
        <c:spPr>
          <a:solidFill>
            <a:schemeClr val="accent5"/>
          </a:solidFill>
          <a:ln w="19050">
            <a:solidFill>
              <a:schemeClr val="lt1"/>
            </a:solidFill>
          </a:ln>
          <a:effectLst/>
        </c:spPr>
      </c:pivotFmt>
      <c:pivotFmt>
        <c:idx val="15"/>
        <c:spPr>
          <a:solidFill>
            <a:schemeClr val="accent6"/>
          </a:solidFill>
          <a:ln w="19050">
            <a:solidFill>
              <a:schemeClr val="lt1"/>
            </a:solidFill>
          </a:ln>
          <a:effectLst/>
        </c:spPr>
      </c:pivotFmt>
      <c:pivotFmt>
        <c:idx val="16"/>
        <c:spPr>
          <a:solidFill>
            <a:schemeClr val="accent1">
              <a:lumMod val="60000"/>
            </a:schemeClr>
          </a:solidFill>
          <a:ln w="19050">
            <a:solidFill>
              <a:schemeClr val="lt1"/>
            </a:solidFill>
          </a:ln>
          <a:effectLst/>
        </c:spPr>
      </c:pivotFmt>
    </c:pivotFmts>
    <c:plotArea>
      <c:layout/>
      <c:doughnutChart>
        <c:varyColors val="1"/>
        <c:ser>
          <c:idx val="0"/>
          <c:order val="0"/>
          <c:tx>
            <c:strRef>
              <c:f>PIVOT!$B$19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AE-448C-90B3-ECD4E46CB3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6AE-448C-90B3-ECD4E46CB3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6AE-448C-90B3-ECD4E46CB36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6AE-448C-90B3-ECD4E46CB36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6AE-448C-90B3-ECD4E46CB36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6AE-448C-90B3-ECD4E46CB36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6AE-448C-90B3-ECD4E46CB36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PIVOT!$A$20:$A$27</c:f>
              <c:strCache>
                <c:ptCount val="7"/>
                <c:pt idx="0">
                  <c:v>Backpack</c:v>
                </c:pt>
                <c:pt idx="1">
                  <c:v>Chair</c:v>
                </c:pt>
                <c:pt idx="2">
                  <c:v>Charger</c:v>
                </c:pt>
                <c:pt idx="3">
                  <c:v>Desk Lamp</c:v>
                </c:pt>
                <c:pt idx="4">
                  <c:v>Notebook</c:v>
                </c:pt>
                <c:pt idx="5">
                  <c:v>Pen Set</c:v>
                </c:pt>
                <c:pt idx="6">
                  <c:v>USB Drive</c:v>
                </c:pt>
              </c:strCache>
            </c:strRef>
          </c:cat>
          <c:val>
            <c:numRef>
              <c:f>PIVOT!$B$20:$B$27</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06AE-448C-90B3-ECD4E46CB36F}"/>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Dataset.xlsm]PIVOT!PivotTable15</c:name>
    <c:fmtId val="24"/>
  </c:pivotSource>
  <c:chart>
    <c:title>
      <c:tx>
        <c:rich>
          <a:bodyPr rot="0" spcFirstLastPara="1" vertOverflow="ellipsis" vert="horz" wrap="square" anchor="ctr" anchorCtr="1"/>
          <a:lstStyle/>
          <a:p>
            <a:pPr>
              <a:defRPr sz="1400" b="0" i="0" u="none" strike="noStrike" kern="1200" cap="none" spc="20" baseline="0">
                <a:solidFill>
                  <a:schemeClr val="tx2">
                    <a:lumMod val="75000"/>
                    <a:lumOff val="25000"/>
                  </a:schemeClr>
                </a:solidFill>
                <a:latin typeface="+mn-lt"/>
                <a:ea typeface="+mn-ea"/>
                <a:cs typeface="+mn-cs"/>
              </a:defRPr>
            </a:pPr>
            <a:r>
              <a:rPr lang="en-US" b="1">
                <a:solidFill>
                  <a:schemeClr val="tx2">
                    <a:lumMod val="75000"/>
                    <a:lumOff val="25000"/>
                  </a:schemeClr>
                </a:solidFill>
              </a:rPr>
              <a:t>ORDERS OVER TIME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2">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PIVOT!$F$19</c:f>
              <c:strCache>
                <c:ptCount val="1"/>
                <c:pt idx="0">
                  <c:v>Total</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PIVOT!$E$20:$E$32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PIVOT!$F$20:$F$32</c:f>
              <c:numCache>
                <c:formatCode>General</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1-3B15-484E-9C26-2FACEBC94EA8}"/>
            </c:ext>
          </c:extLst>
        </c:ser>
        <c:dLbls>
          <c:showLegendKey val="0"/>
          <c:showVal val="1"/>
          <c:showCatName val="0"/>
          <c:showSerName val="0"/>
          <c:showPercent val="0"/>
          <c:showBubbleSize val="0"/>
        </c:dLbls>
        <c:axId val="530365583"/>
        <c:axId val="530375983"/>
      </c:areaChart>
      <c:catAx>
        <c:axId val="5303655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530375983"/>
        <c:crosses val="autoZero"/>
        <c:auto val="1"/>
        <c:lblAlgn val="ctr"/>
        <c:lblOffset val="100"/>
        <c:noMultiLvlLbl val="0"/>
      </c:catAx>
      <c:valAx>
        <c:axId val="5303759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530365583"/>
        <c:crosses val="autoZero"/>
        <c:crossBetween val="midCat"/>
      </c:valAx>
      <c:spPr>
        <a:noFill/>
        <a:ln>
          <a:noFill/>
        </a:ln>
        <a:effectLst/>
      </c:spPr>
    </c:plotArea>
    <c:plotVisOnly val="1"/>
    <c:dispBlanksAs val="zero"/>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Dataset.xlsm]PIVOT!PivotTable16</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lumOff val="25000"/>
                  </a:schemeClr>
                </a:solidFill>
              </a:rPr>
              <a:t>QUANTITY</a:t>
            </a:r>
            <a:r>
              <a:rPr lang="en-US" b="1" baseline="0">
                <a:solidFill>
                  <a:schemeClr val="tx2">
                    <a:lumMod val="75000"/>
                    <a:lumOff val="25000"/>
                  </a:schemeClr>
                </a:solidFill>
              </a:rPr>
              <a:t> SOLD BY PRODECT</a:t>
            </a:r>
            <a:endParaRPr lang="en-US" b="1">
              <a:solidFill>
                <a:schemeClr val="tx2">
                  <a:lumMod val="75000"/>
                  <a:lumOff val="2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PIVOT!$H$19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PIVOT!$G$20:$G$27</c:f>
              <c:strCache>
                <c:ptCount val="7"/>
                <c:pt idx="0">
                  <c:v>Backpack</c:v>
                </c:pt>
                <c:pt idx="1">
                  <c:v>Chair</c:v>
                </c:pt>
                <c:pt idx="2">
                  <c:v>Charger</c:v>
                </c:pt>
                <c:pt idx="3">
                  <c:v>Desk Lamp</c:v>
                </c:pt>
                <c:pt idx="4">
                  <c:v>Notebook</c:v>
                </c:pt>
                <c:pt idx="5">
                  <c:v>Pen Set</c:v>
                </c:pt>
                <c:pt idx="6">
                  <c:v>USB Drive</c:v>
                </c:pt>
              </c:strCache>
            </c:strRef>
          </c:cat>
          <c:val>
            <c:numRef>
              <c:f>PIVOT!$H$20:$H$27</c:f>
              <c:numCache>
                <c:formatCode>General</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0-DB8A-401D-80AE-BFAED8B74247}"/>
            </c:ext>
          </c:extLst>
        </c:ser>
        <c:dLbls>
          <c:dLblPos val="outEnd"/>
          <c:showLegendKey val="0"/>
          <c:showVal val="1"/>
          <c:showCatName val="0"/>
          <c:showSerName val="0"/>
          <c:showPercent val="0"/>
          <c:showBubbleSize val="0"/>
        </c:dLbls>
        <c:gapWidth val="182"/>
        <c:axId val="625986047"/>
        <c:axId val="625988543"/>
      </c:barChart>
      <c:catAx>
        <c:axId val="6259860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25988543"/>
        <c:crosses val="autoZero"/>
        <c:auto val="1"/>
        <c:lblAlgn val="ctr"/>
        <c:lblOffset val="100"/>
        <c:noMultiLvlLbl val="0"/>
      </c:catAx>
      <c:valAx>
        <c:axId val="625988543"/>
        <c:scaling>
          <c:orientation val="minMax"/>
        </c:scaling>
        <c:delete val="1"/>
        <c:axPos val="b"/>
        <c:numFmt formatCode="General" sourceLinked="1"/>
        <c:majorTickMark val="none"/>
        <c:minorTickMark val="none"/>
        <c:tickLblPos val="nextTo"/>
        <c:crossAx val="625986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Dataset.xlsm]PIVOT!PivotTable18</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lumOff val="25000"/>
                  </a:schemeClr>
                </a:solidFill>
              </a:rPr>
              <a:t>TOP</a:t>
            </a:r>
            <a:r>
              <a:rPr lang="en-US" b="1" baseline="0">
                <a:solidFill>
                  <a:schemeClr val="tx2">
                    <a:lumMod val="75000"/>
                    <a:lumOff val="25000"/>
                  </a:schemeClr>
                </a:solidFill>
              </a:rPr>
              <a:t> 5 CUSTOMER BY REVENUE</a:t>
            </a:r>
            <a:endParaRPr lang="en-US" b="1">
              <a:solidFill>
                <a:schemeClr val="tx2">
                  <a:lumMod val="75000"/>
                  <a:lumOff val="25000"/>
                </a:schemeClr>
              </a:solidFill>
            </a:endParaRPr>
          </a:p>
        </c:rich>
      </c:tx>
      <c:layout>
        <c:manualLayout>
          <c:xMode val="edge"/>
          <c:yMode val="edge"/>
          <c:x val="0.1900141984645895"/>
          <c:y val="8.16434892989348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PIVOT!$K$20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PIVOT!$J$21:$J$26</c:f>
              <c:strCache>
                <c:ptCount val="5"/>
                <c:pt idx="0">
                  <c:v>Alaia</c:v>
                </c:pt>
                <c:pt idx="1">
                  <c:v>Harold</c:v>
                </c:pt>
                <c:pt idx="2">
                  <c:v>Jonathan</c:v>
                </c:pt>
                <c:pt idx="3">
                  <c:v>Maria</c:v>
                </c:pt>
                <c:pt idx="4">
                  <c:v>Vivian</c:v>
                </c:pt>
              </c:strCache>
            </c:strRef>
          </c:cat>
          <c:val>
            <c:numRef>
              <c:f>PIVOT!$K$21:$K$26</c:f>
              <c:numCache>
                <c:formatCode>#,##0,"K"</c:formatCode>
                <c:ptCount val="5"/>
                <c:pt idx="0">
                  <c:v>25322.050000000003</c:v>
                </c:pt>
                <c:pt idx="1">
                  <c:v>24035.34</c:v>
                </c:pt>
                <c:pt idx="2">
                  <c:v>20481.93</c:v>
                </c:pt>
                <c:pt idx="3">
                  <c:v>21957</c:v>
                </c:pt>
                <c:pt idx="4">
                  <c:v>28354.220000000005</c:v>
                </c:pt>
              </c:numCache>
            </c:numRef>
          </c:val>
          <c:extLst>
            <c:ext xmlns:c16="http://schemas.microsoft.com/office/drawing/2014/chart" uri="{C3380CC4-5D6E-409C-BE32-E72D297353CC}">
              <c16:uniqueId val="{00000000-C9AE-4948-9027-AC04761AD576}"/>
            </c:ext>
          </c:extLst>
        </c:ser>
        <c:dLbls>
          <c:dLblPos val="outEnd"/>
          <c:showLegendKey val="0"/>
          <c:showVal val="1"/>
          <c:showCatName val="0"/>
          <c:showSerName val="0"/>
          <c:showPercent val="0"/>
          <c:showBubbleSize val="0"/>
        </c:dLbls>
        <c:gapWidth val="182"/>
        <c:axId val="1326576863"/>
        <c:axId val="1326577279"/>
      </c:barChart>
      <c:catAx>
        <c:axId val="13265768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26577279"/>
        <c:crosses val="autoZero"/>
        <c:auto val="1"/>
        <c:lblAlgn val="ctr"/>
        <c:lblOffset val="100"/>
        <c:noMultiLvlLbl val="0"/>
      </c:catAx>
      <c:valAx>
        <c:axId val="1326577279"/>
        <c:scaling>
          <c:orientation val="minMax"/>
        </c:scaling>
        <c:delete val="1"/>
        <c:axPos val="b"/>
        <c:numFmt formatCode="#,##0,&quot;K&quot;" sourceLinked="1"/>
        <c:majorTickMark val="none"/>
        <c:minorTickMark val="none"/>
        <c:tickLblPos val="nextTo"/>
        <c:crossAx val="13265768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Dataset.xlsm]PIVOT!PivotTable4</c:name>
    <c:fmtId val="64"/>
  </c:pivotSource>
  <c:chart>
    <c:title>
      <c:tx>
        <c:rich>
          <a:bodyPr rot="0" spcFirstLastPara="1" vertOverflow="ellipsis" vert="horz" wrap="square" anchor="ctr" anchorCtr="1"/>
          <a:lstStyle/>
          <a:p>
            <a:pPr>
              <a:defRPr sz="1400" b="0" i="0" u="none" strike="noStrike" kern="1200" cap="none" spc="20" baseline="0">
                <a:solidFill>
                  <a:schemeClr val="tx2">
                    <a:lumMod val="75000"/>
                    <a:lumOff val="25000"/>
                  </a:schemeClr>
                </a:solidFill>
                <a:latin typeface="+mn-lt"/>
                <a:ea typeface="+mn-ea"/>
                <a:cs typeface="+mn-cs"/>
              </a:defRPr>
            </a:pPr>
            <a:r>
              <a:rPr lang="en-US" b="1">
                <a:solidFill>
                  <a:schemeClr val="tx2">
                    <a:lumMod val="75000"/>
                    <a:lumOff val="25000"/>
                  </a:schemeClr>
                </a:solidFill>
              </a:rPr>
              <a:t>MONTHLY SALES TREND</a:t>
            </a:r>
          </a:p>
        </c:rich>
      </c:tx>
      <c:layout>
        <c:manualLayout>
          <c:xMode val="edge"/>
          <c:yMode val="edge"/>
          <c:x val="0.30165969744003818"/>
          <c:y val="5.6022433676275914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2">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15875" cap="rnd">
            <a:solidFill>
              <a:schemeClr val="accent2"/>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PIVOT!$H$3</c:f>
              <c:strCache>
                <c:ptCount val="1"/>
                <c:pt idx="0">
                  <c:v>Sum of Sales amount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PIVOT!$H$4:$H$16</c:f>
              <c:numCache>
                <c:formatCode>\₹#,##0,"K"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extLst>
            <c:ext xmlns:c16="http://schemas.microsoft.com/office/drawing/2014/chart" uri="{C3380CC4-5D6E-409C-BE32-E72D297353CC}">
              <c16:uniqueId val="{00000000-0F88-4340-AF26-1A66CC03B97A}"/>
            </c:ext>
          </c:extLst>
        </c:ser>
        <c:dLbls>
          <c:showLegendKey val="0"/>
          <c:showVal val="1"/>
          <c:showCatName val="0"/>
          <c:showSerName val="0"/>
          <c:showPercent val="0"/>
          <c:showBubbleSize val="0"/>
        </c:dLbls>
        <c:axId val="1711608335"/>
        <c:axId val="1711617071"/>
      </c:areaChart>
      <c:lineChart>
        <c:grouping val="standard"/>
        <c:varyColors val="0"/>
        <c:ser>
          <c:idx val="1"/>
          <c:order val="1"/>
          <c:tx>
            <c:strRef>
              <c:f>PIVOT!$I$3</c:f>
              <c:strCache>
                <c:ptCount val="1"/>
                <c:pt idx="0">
                  <c:v>Sum of Sales amount2</c:v>
                </c:pt>
              </c:strCache>
            </c:strRef>
          </c:tx>
          <c:spPr>
            <a:ln w="15875" cap="rnd">
              <a:solidFill>
                <a:schemeClr val="accent2"/>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PIVOT!$I$4:$I$16</c:f>
              <c:numCache>
                <c:formatCode>\₹#,##0,"K"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smooth val="0"/>
          <c:extLst>
            <c:ext xmlns:c16="http://schemas.microsoft.com/office/drawing/2014/chart" uri="{C3380CC4-5D6E-409C-BE32-E72D297353CC}">
              <c16:uniqueId val="{00000001-0F88-4340-AF26-1A66CC03B97A}"/>
            </c:ext>
          </c:extLst>
        </c:ser>
        <c:dLbls>
          <c:showLegendKey val="0"/>
          <c:showVal val="1"/>
          <c:showCatName val="0"/>
          <c:showSerName val="0"/>
          <c:showPercent val="0"/>
          <c:showBubbleSize val="0"/>
        </c:dLbls>
        <c:marker val="1"/>
        <c:smooth val="0"/>
        <c:axId val="1711608335"/>
        <c:axId val="1711617071"/>
      </c:lineChart>
      <c:catAx>
        <c:axId val="1711608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711617071"/>
        <c:crosses val="autoZero"/>
        <c:auto val="1"/>
        <c:lblAlgn val="ctr"/>
        <c:lblOffset val="100"/>
        <c:noMultiLvlLbl val="0"/>
      </c:catAx>
      <c:valAx>
        <c:axId val="1711617071"/>
        <c:scaling>
          <c:orientation val="minMax"/>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711608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0">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PIVOT!A1"/><Relationship Id="rId18" Type="http://schemas.openxmlformats.org/officeDocument/2006/relationships/image" Target="../media/image8.svg"/><Relationship Id="rId26" Type="http://schemas.openxmlformats.org/officeDocument/2006/relationships/image" Target="../media/image16.svg"/><Relationship Id="rId3" Type="http://schemas.openxmlformats.org/officeDocument/2006/relationships/chart" Target="../charts/chart2.xml"/><Relationship Id="rId21" Type="http://schemas.openxmlformats.org/officeDocument/2006/relationships/image" Target="../media/image11.png"/><Relationship Id="rId7" Type="http://schemas.openxmlformats.org/officeDocument/2006/relationships/chart" Target="../charts/chart6.xml"/><Relationship Id="rId12" Type="http://schemas.openxmlformats.org/officeDocument/2006/relationships/image" Target="../media/image4.png"/><Relationship Id="rId17" Type="http://schemas.openxmlformats.org/officeDocument/2006/relationships/image" Target="../media/image7.png"/><Relationship Id="rId25" Type="http://schemas.openxmlformats.org/officeDocument/2006/relationships/image" Target="../media/image15.png"/><Relationship Id="rId2" Type="http://schemas.openxmlformats.org/officeDocument/2006/relationships/chart" Target="../charts/chart1.xml"/><Relationship Id="rId16" Type="http://schemas.openxmlformats.org/officeDocument/2006/relationships/image" Target="../media/image6.svg"/><Relationship Id="rId20" Type="http://schemas.openxmlformats.org/officeDocument/2006/relationships/image" Target="../media/image10.svg"/><Relationship Id="rId29" Type="http://schemas.openxmlformats.org/officeDocument/2006/relationships/chart" Target="../charts/chart8.xml"/><Relationship Id="rId1" Type="http://schemas.openxmlformats.org/officeDocument/2006/relationships/hyperlink" Target="#DASHBOARD!A1"/><Relationship Id="rId6" Type="http://schemas.openxmlformats.org/officeDocument/2006/relationships/chart" Target="../charts/chart5.xml"/><Relationship Id="rId11" Type="http://schemas.openxmlformats.org/officeDocument/2006/relationships/image" Target="../media/image3.png"/><Relationship Id="rId24" Type="http://schemas.openxmlformats.org/officeDocument/2006/relationships/image" Target="../media/image14.svg"/><Relationship Id="rId5" Type="http://schemas.openxmlformats.org/officeDocument/2006/relationships/chart" Target="../charts/chart4.xml"/><Relationship Id="rId15" Type="http://schemas.openxmlformats.org/officeDocument/2006/relationships/image" Target="../media/image5.png"/><Relationship Id="rId23" Type="http://schemas.openxmlformats.org/officeDocument/2006/relationships/image" Target="../media/image13.png"/><Relationship Id="rId28" Type="http://schemas.openxmlformats.org/officeDocument/2006/relationships/image" Target="../media/image18.svg"/><Relationship Id="rId10" Type="http://schemas.openxmlformats.org/officeDocument/2006/relationships/image" Target="../media/image2.png"/><Relationship Id="rId19" Type="http://schemas.openxmlformats.org/officeDocument/2006/relationships/image" Target="../media/image9.png"/><Relationship Id="rId31" Type="http://schemas.openxmlformats.org/officeDocument/2006/relationships/image" Target="../media/image20.svg"/><Relationship Id="rId4" Type="http://schemas.openxmlformats.org/officeDocument/2006/relationships/chart" Target="../charts/chart3.xml"/><Relationship Id="rId9" Type="http://schemas.openxmlformats.org/officeDocument/2006/relationships/image" Target="../media/image1.png"/><Relationship Id="rId14" Type="http://schemas.openxmlformats.org/officeDocument/2006/relationships/hyperlink" Target="#Data!A1"/><Relationship Id="rId22" Type="http://schemas.openxmlformats.org/officeDocument/2006/relationships/image" Target="../media/image12.svg"/><Relationship Id="rId27" Type="http://schemas.openxmlformats.org/officeDocument/2006/relationships/image" Target="../media/image17.png"/><Relationship Id="rId30"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1</xdr:rowOff>
    </xdr:from>
    <xdr:to>
      <xdr:col>24</xdr:col>
      <xdr:colOff>428625</xdr:colOff>
      <xdr:row>46</xdr:row>
      <xdr:rowOff>115456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D7582047-E166-E6C7-A7DD-23E0C630B998}"/>
            </a:ext>
          </a:extLst>
        </xdr:cNvPr>
        <xdr:cNvSpPr/>
      </xdr:nvSpPr>
      <xdr:spPr>
        <a:xfrm>
          <a:off x="95250" y="1"/>
          <a:ext cx="16958830" cy="8745682"/>
        </a:xfrm>
        <a:prstGeom prst="roundRect">
          <a:avLst>
            <a:gd name="adj" fmla="val 12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649431</xdr:colOff>
      <xdr:row>0</xdr:row>
      <xdr:rowOff>0</xdr:rowOff>
    </xdr:from>
    <xdr:to>
      <xdr:col>24</xdr:col>
      <xdr:colOff>375227</xdr:colOff>
      <xdr:row>45</xdr:row>
      <xdr:rowOff>148759</xdr:rowOff>
    </xdr:to>
    <xdr:sp macro="" textlink="">
      <xdr:nvSpPr>
        <xdr:cNvPr id="4" name="Rectangle: Rounded Corners 3">
          <a:extLst>
            <a:ext uri="{FF2B5EF4-FFF2-40B4-BE49-F238E27FC236}">
              <a16:creationId xmlns:a16="http://schemas.microsoft.com/office/drawing/2014/main" id="{4464CA3C-EB08-42D1-AEDB-CC2545E40213}"/>
            </a:ext>
          </a:extLst>
        </xdr:cNvPr>
        <xdr:cNvSpPr/>
      </xdr:nvSpPr>
      <xdr:spPr>
        <a:xfrm>
          <a:off x="2038494" y="0"/>
          <a:ext cx="15005483" cy="8185478"/>
        </a:xfrm>
        <a:prstGeom prst="roundRect">
          <a:avLst>
            <a:gd name="adj" fmla="val 1267"/>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178592</xdr:colOff>
      <xdr:row>0</xdr:row>
      <xdr:rowOff>71438</xdr:rowOff>
    </xdr:from>
    <xdr:to>
      <xdr:col>11</xdr:col>
      <xdr:colOff>86591</xdr:colOff>
      <xdr:row>4</xdr:row>
      <xdr:rowOff>86590</xdr:rowOff>
    </xdr:to>
    <xdr:sp macro="" textlink="">
      <xdr:nvSpPr>
        <xdr:cNvPr id="5" name="TextBox 4">
          <a:extLst>
            <a:ext uri="{FF2B5EF4-FFF2-40B4-BE49-F238E27FC236}">
              <a16:creationId xmlns:a16="http://schemas.microsoft.com/office/drawing/2014/main" id="{88A089F4-556F-A1EF-A6AE-ECAE1FA605F1}"/>
            </a:ext>
          </a:extLst>
        </xdr:cNvPr>
        <xdr:cNvSpPr txBox="1"/>
      </xdr:nvSpPr>
      <xdr:spPr>
        <a:xfrm>
          <a:off x="2256774" y="71438"/>
          <a:ext cx="5449817" cy="7656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t>SALES ANALYTICS</a:t>
          </a:r>
          <a:r>
            <a:rPr lang="en-US" sz="3200" b="1" baseline="0"/>
            <a:t> </a:t>
          </a:r>
          <a:r>
            <a:rPr lang="en-US" sz="3200" b="1" baseline="0">
              <a:solidFill>
                <a:schemeClr val="accent4">
                  <a:lumMod val="75000"/>
                </a:schemeClr>
              </a:solidFill>
            </a:rPr>
            <a:t>DASHBOARD</a:t>
          </a:r>
        </a:p>
        <a:p>
          <a:r>
            <a:rPr lang="en-US" sz="1100" b="0"/>
            <a:t>Track Performance</a:t>
          </a:r>
          <a:r>
            <a:rPr lang="en-US" sz="1100" b="0" baseline="0"/>
            <a:t>.Analyze Trends.Drive Growth. </a:t>
          </a:r>
          <a:endParaRPr lang="en-US" sz="1100" b="0"/>
        </a:p>
      </xdr:txBody>
    </xdr:sp>
    <xdr:clientData/>
  </xdr:twoCellAnchor>
  <xdr:twoCellAnchor editAs="oneCell">
    <xdr:from>
      <xdr:col>3</xdr:col>
      <xdr:colOff>204931</xdr:colOff>
      <xdr:row>4</xdr:row>
      <xdr:rowOff>131691</xdr:rowOff>
    </xdr:from>
    <xdr:to>
      <xdr:col>13</xdr:col>
      <xdr:colOff>319720</xdr:colOff>
      <xdr:row>10</xdr:row>
      <xdr:rowOff>155502</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17D02E8E-8D82-4F0E-8C85-E73AB78716BD}"/>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283113" y="882146"/>
              <a:ext cx="7042062" cy="11494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429624</xdr:colOff>
      <xdr:row>4</xdr:row>
      <xdr:rowOff>121394</xdr:rowOff>
    </xdr:from>
    <xdr:to>
      <xdr:col>18</xdr:col>
      <xdr:colOff>501977</xdr:colOff>
      <xdr:row>10</xdr:row>
      <xdr:rowOff>121394</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BF2EDE72-E708-42FB-B11B-3A655F479EE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435079" y="871849"/>
              <a:ext cx="3535989" cy="11256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573942</xdr:colOff>
      <xdr:row>4</xdr:row>
      <xdr:rowOff>123227</xdr:rowOff>
    </xdr:from>
    <xdr:to>
      <xdr:col>24</xdr:col>
      <xdr:colOff>101022</xdr:colOff>
      <xdr:row>10</xdr:row>
      <xdr:rowOff>123225</xdr:rowOff>
    </xdr:to>
    <mc:AlternateContent xmlns:mc="http://schemas.openxmlformats.org/markup-compatibility/2006" xmlns:a14="http://schemas.microsoft.com/office/drawing/2010/main">
      <mc:Choice Requires="a14">
        <xdr:graphicFrame macro="">
          <xdr:nvGraphicFramePr>
            <xdr:cNvPr id="8" name="Item Category">
              <a:extLst>
                <a:ext uri="{FF2B5EF4-FFF2-40B4-BE49-F238E27FC236}">
                  <a16:creationId xmlns:a16="http://schemas.microsoft.com/office/drawing/2014/main" id="{B299DB56-EA62-428F-941D-110097AFA732}"/>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13043033" y="873682"/>
              <a:ext cx="3683444" cy="11256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681903</xdr:colOff>
      <xdr:row>18</xdr:row>
      <xdr:rowOff>24895</xdr:rowOff>
    </xdr:from>
    <xdr:to>
      <xdr:col>13</xdr:col>
      <xdr:colOff>681904</xdr:colOff>
      <xdr:row>30</xdr:row>
      <xdr:rowOff>105351</xdr:rowOff>
    </xdr:to>
    <xdr:graphicFrame macro="">
      <xdr:nvGraphicFramePr>
        <xdr:cNvPr id="22" name="Chart 21">
          <a:extLst>
            <a:ext uri="{FF2B5EF4-FFF2-40B4-BE49-F238E27FC236}">
              <a16:creationId xmlns:a16="http://schemas.microsoft.com/office/drawing/2014/main" id="{250B096D-4C75-4CC6-A847-C241497842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102882</xdr:colOff>
      <xdr:row>17</xdr:row>
      <xdr:rowOff>183172</xdr:rowOff>
    </xdr:from>
    <xdr:to>
      <xdr:col>19</xdr:col>
      <xdr:colOff>138599</xdr:colOff>
      <xdr:row>30</xdr:row>
      <xdr:rowOff>86591</xdr:rowOff>
    </xdr:to>
    <xdr:graphicFrame macro="">
      <xdr:nvGraphicFramePr>
        <xdr:cNvPr id="24" name="Chart 23">
          <a:extLst>
            <a:ext uri="{FF2B5EF4-FFF2-40B4-BE49-F238E27FC236}">
              <a16:creationId xmlns:a16="http://schemas.microsoft.com/office/drawing/2014/main" id="{9D6B3ABD-5137-4BB7-A58F-C9E857E47B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119062</xdr:colOff>
      <xdr:row>31</xdr:row>
      <xdr:rowOff>36635</xdr:rowOff>
    </xdr:from>
    <xdr:to>
      <xdr:col>8</xdr:col>
      <xdr:colOff>427404</xdr:colOff>
      <xdr:row>44</xdr:row>
      <xdr:rowOff>11906</xdr:rowOff>
    </xdr:to>
    <xdr:graphicFrame macro="">
      <xdr:nvGraphicFramePr>
        <xdr:cNvPr id="26" name="Chart 25">
          <a:extLst>
            <a:ext uri="{FF2B5EF4-FFF2-40B4-BE49-F238E27FC236}">
              <a16:creationId xmlns:a16="http://schemas.microsoft.com/office/drawing/2014/main" id="{2B165885-8685-4369-B1FD-DF1549CFD3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649432</xdr:colOff>
      <xdr:row>31</xdr:row>
      <xdr:rowOff>72159</xdr:rowOff>
    </xdr:from>
    <xdr:to>
      <xdr:col>13</xdr:col>
      <xdr:colOff>610577</xdr:colOff>
      <xdr:row>43</xdr:row>
      <xdr:rowOff>178088</xdr:rowOff>
    </xdr:to>
    <xdr:graphicFrame macro="">
      <xdr:nvGraphicFramePr>
        <xdr:cNvPr id="27" name="Chart 26">
          <a:extLst>
            <a:ext uri="{FF2B5EF4-FFF2-40B4-BE49-F238E27FC236}">
              <a16:creationId xmlns:a16="http://schemas.microsoft.com/office/drawing/2014/main" id="{2238155A-5B4C-4063-9903-2BB869CB20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266933</xdr:colOff>
      <xdr:row>31</xdr:row>
      <xdr:rowOff>43294</xdr:rowOff>
    </xdr:from>
    <xdr:to>
      <xdr:col>24</xdr:col>
      <xdr:colOff>145428</xdr:colOff>
      <xdr:row>43</xdr:row>
      <xdr:rowOff>101022</xdr:rowOff>
    </xdr:to>
    <xdr:graphicFrame macro="">
      <xdr:nvGraphicFramePr>
        <xdr:cNvPr id="28" name="Chart 27">
          <a:extLst>
            <a:ext uri="{FF2B5EF4-FFF2-40B4-BE49-F238E27FC236}">
              <a16:creationId xmlns:a16="http://schemas.microsoft.com/office/drawing/2014/main" id="{B2CC3071-6DF8-430D-94D0-E8E3C7456A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54536</xdr:colOff>
      <xdr:row>31</xdr:row>
      <xdr:rowOff>67720</xdr:rowOff>
    </xdr:from>
    <xdr:to>
      <xdr:col>19</xdr:col>
      <xdr:colOff>98802</xdr:colOff>
      <xdr:row>43</xdr:row>
      <xdr:rowOff>158750</xdr:rowOff>
    </xdr:to>
    <xdr:graphicFrame macro="">
      <xdr:nvGraphicFramePr>
        <xdr:cNvPr id="29" name="Chart 28">
          <a:extLst>
            <a:ext uri="{FF2B5EF4-FFF2-40B4-BE49-F238E27FC236}">
              <a16:creationId xmlns:a16="http://schemas.microsoft.com/office/drawing/2014/main" id="{111F92A7-FD0B-49B1-8850-81CB862DAE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226736</xdr:colOff>
      <xdr:row>11</xdr:row>
      <xdr:rowOff>51232</xdr:rowOff>
    </xdr:from>
    <xdr:to>
      <xdr:col>7</xdr:col>
      <xdr:colOff>202924</xdr:colOff>
      <xdr:row>17</xdr:row>
      <xdr:rowOff>51232</xdr:rowOff>
    </xdr:to>
    <xdr:sp macro="" textlink="">
      <xdr:nvSpPr>
        <xdr:cNvPr id="33" name="Rectangle: Rounded Corners 32">
          <a:extLst>
            <a:ext uri="{FF2B5EF4-FFF2-40B4-BE49-F238E27FC236}">
              <a16:creationId xmlns:a16="http://schemas.microsoft.com/office/drawing/2014/main" id="{FB483B60-F53B-AB82-E161-FDFD853FFE34}"/>
            </a:ext>
          </a:extLst>
        </xdr:cNvPr>
        <xdr:cNvSpPr/>
      </xdr:nvSpPr>
      <xdr:spPr>
        <a:xfrm>
          <a:off x="2275510" y="2028119"/>
          <a:ext cx="2707886" cy="1078302"/>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11</xdr:col>
      <xdr:colOff>526399</xdr:colOff>
      <xdr:row>11</xdr:row>
      <xdr:rowOff>70714</xdr:rowOff>
    </xdr:from>
    <xdr:to>
      <xdr:col>15</xdr:col>
      <xdr:colOff>407337</xdr:colOff>
      <xdr:row>17</xdr:row>
      <xdr:rowOff>70715</xdr:rowOff>
    </xdr:to>
    <xdr:sp macro="" textlink="">
      <xdr:nvSpPr>
        <xdr:cNvPr id="35" name="Rectangle: Rounded Corners 34">
          <a:extLst>
            <a:ext uri="{FF2B5EF4-FFF2-40B4-BE49-F238E27FC236}">
              <a16:creationId xmlns:a16="http://schemas.microsoft.com/office/drawing/2014/main" id="{02BFCD88-9D92-494B-AE46-EEEB21532687}"/>
            </a:ext>
          </a:extLst>
        </xdr:cNvPr>
        <xdr:cNvSpPr/>
      </xdr:nvSpPr>
      <xdr:spPr>
        <a:xfrm>
          <a:off x="8146399" y="2134464"/>
          <a:ext cx="2651847" cy="1125683"/>
        </a:xfrm>
        <a:prstGeom prst="round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100"/>
        </a:p>
      </xdr:txBody>
    </xdr:sp>
    <xdr:clientData/>
  </xdr:twoCellAnchor>
  <xdr:twoCellAnchor>
    <xdr:from>
      <xdr:col>15</xdr:col>
      <xdr:colOff>663864</xdr:colOff>
      <xdr:row>11</xdr:row>
      <xdr:rowOff>82621</xdr:rowOff>
    </xdr:from>
    <xdr:to>
      <xdr:col>19</xdr:col>
      <xdr:colOff>539749</xdr:colOff>
      <xdr:row>17</xdr:row>
      <xdr:rowOff>34996</xdr:rowOff>
    </xdr:to>
    <xdr:sp macro="" textlink="">
      <xdr:nvSpPr>
        <xdr:cNvPr id="36" name="Rectangle: Rounded Corners 35">
          <a:extLst>
            <a:ext uri="{FF2B5EF4-FFF2-40B4-BE49-F238E27FC236}">
              <a16:creationId xmlns:a16="http://schemas.microsoft.com/office/drawing/2014/main" id="{9A737519-7D8C-411A-A18C-E33BDC4252FD}"/>
            </a:ext>
          </a:extLst>
        </xdr:cNvPr>
        <xdr:cNvSpPr/>
      </xdr:nvSpPr>
      <xdr:spPr>
        <a:xfrm>
          <a:off x="11054773" y="2146371"/>
          <a:ext cx="2646794" cy="1078057"/>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76489</xdr:colOff>
      <xdr:row>11</xdr:row>
      <xdr:rowOff>61189</xdr:rowOff>
    </xdr:from>
    <xdr:to>
      <xdr:col>24</xdr:col>
      <xdr:colOff>64582</xdr:colOff>
      <xdr:row>17</xdr:row>
      <xdr:rowOff>11184</xdr:rowOff>
    </xdr:to>
    <xdr:sp macro="" textlink="">
      <xdr:nvSpPr>
        <xdr:cNvPr id="37" name="Rectangle: Rounded Corners 36">
          <a:extLst>
            <a:ext uri="{FF2B5EF4-FFF2-40B4-BE49-F238E27FC236}">
              <a16:creationId xmlns:a16="http://schemas.microsoft.com/office/drawing/2014/main" id="{BC2DA9CA-7E02-4DB3-8CF6-F7CE0B5F0D33}"/>
            </a:ext>
          </a:extLst>
        </xdr:cNvPr>
        <xdr:cNvSpPr/>
      </xdr:nvSpPr>
      <xdr:spPr>
        <a:xfrm>
          <a:off x="13931034" y="2124939"/>
          <a:ext cx="2759003" cy="1075677"/>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294297</xdr:colOff>
      <xdr:row>18</xdr:row>
      <xdr:rowOff>17971</xdr:rowOff>
    </xdr:from>
    <xdr:to>
      <xdr:col>24</xdr:col>
      <xdr:colOff>199047</xdr:colOff>
      <xdr:row>30</xdr:row>
      <xdr:rowOff>86590</xdr:rowOff>
    </xdr:to>
    <xdr:graphicFrame macro="">
      <xdr:nvGraphicFramePr>
        <xdr:cNvPr id="38" name="Chart 37">
          <a:extLst>
            <a:ext uri="{FF2B5EF4-FFF2-40B4-BE49-F238E27FC236}">
              <a16:creationId xmlns:a16="http://schemas.microsoft.com/office/drawing/2014/main" id="{EDFE485D-FDBE-469D-998E-4E86CAF39F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245340</xdr:colOff>
      <xdr:row>12</xdr:row>
      <xdr:rowOff>86590</xdr:rowOff>
    </xdr:from>
    <xdr:to>
      <xdr:col>4</xdr:col>
      <xdr:colOff>245701</xdr:colOff>
      <xdr:row>15</xdr:row>
      <xdr:rowOff>180038</xdr:rowOff>
    </xdr:to>
    <xdr:pic>
      <xdr:nvPicPr>
        <xdr:cNvPr id="39" name="Picture 38">
          <a:extLst>
            <a:ext uri="{FF2B5EF4-FFF2-40B4-BE49-F238E27FC236}">
              <a16:creationId xmlns:a16="http://schemas.microsoft.com/office/drawing/2014/main" id="{B3A118BC-4B9C-431F-A51F-4527A6AD2131}"/>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2356" t="34764" r="83586" b="45403"/>
        <a:stretch>
          <a:fillRect/>
        </a:stretch>
      </xdr:blipFill>
      <xdr:spPr>
        <a:xfrm>
          <a:off x="2323522" y="2337954"/>
          <a:ext cx="693088" cy="656289"/>
        </a:xfrm>
        <a:prstGeom prst="rect">
          <a:avLst/>
        </a:prstGeom>
        <a:solidFill>
          <a:schemeClr val="bg1"/>
        </a:solidFill>
      </xdr:spPr>
    </xdr:pic>
    <xdr:clientData/>
  </xdr:twoCellAnchor>
  <xdr:twoCellAnchor>
    <xdr:from>
      <xdr:col>11</xdr:col>
      <xdr:colOff>656576</xdr:colOff>
      <xdr:row>11</xdr:row>
      <xdr:rowOff>173182</xdr:rowOff>
    </xdr:from>
    <xdr:to>
      <xdr:col>13</xdr:col>
      <xdr:colOff>115454</xdr:colOff>
      <xdr:row>16</xdr:row>
      <xdr:rowOff>0</xdr:rowOff>
    </xdr:to>
    <xdr:pic>
      <xdr:nvPicPr>
        <xdr:cNvPr id="41" name="Picture 40">
          <a:extLst>
            <a:ext uri="{FF2B5EF4-FFF2-40B4-BE49-F238E27FC236}">
              <a16:creationId xmlns:a16="http://schemas.microsoft.com/office/drawing/2014/main" id="{42F4CD69-F914-4431-8672-BF94654C4C2C}"/>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46125" t="33283" r="38298" b="44035"/>
        <a:stretch>
          <a:fillRect/>
        </a:stretch>
      </xdr:blipFill>
      <xdr:spPr>
        <a:xfrm>
          <a:off x="8276576" y="2236932"/>
          <a:ext cx="844333" cy="764886"/>
        </a:xfrm>
        <a:prstGeom prst="rect">
          <a:avLst/>
        </a:prstGeom>
        <a:solidFill>
          <a:schemeClr val="bg1"/>
        </a:solidFill>
      </xdr:spPr>
    </xdr:pic>
    <xdr:clientData/>
  </xdr:twoCellAnchor>
  <xdr:twoCellAnchor>
    <xdr:from>
      <xdr:col>4</xdr:col>
      <xdr:colOff>256321</xdr:colOff>
      <xdr:row>12</xdr:row>
      <xdr:rowOff>53914</xdr:rowOff>
    </xdr:from>
    <xdr:to>
      <xdr:col>7</xdr:col>
      <xdr:colOff>17971</xdr:colOff>
      <xdr:row>14</xdr:row>
      <xdr:rowOff>5391</xdr:rowOff>
    </xdr:to>
    <xdr:sp macro="" textlink="">
      <xdr:nvSpPr>
        <xdr:cNvPr id="44" name="TextBox 43">
          <a:extLst>
            <a:ext uri="{FF2B5EF4-FFF2-40B4-BE49-F238E27FC236}">
              <a16:creationId xmlns:a16="http://schemas.microsoft.com/office/drawing/2014/main" id="{1EABF8A8-4BDB-3F51-8325-C86404FD9657}"/>
            </a:ext>
          </a:extLst>
        </xdr:cNvPr>
        <xdr:cNvSpPr txBox="1"/>
      </xdr:nvSpPr>
      <xdr:spPr>
        <a:xfrm>
          <a:off x="2988019" y="2210518"/>
          <a:ext cx="1810424" cy="310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    TOTAL REVENUE</a:t>
          </a:r>
        </a:p>
      </xdr:txBody>
    </xdr:sp>
    <xdr:clientData/>
  </xdr:twoCellAnchor>
  <xdr:twoCellAnchor>
    <xdr:from>
      <xdr:col>13</xdr:col>
      <xdr:colOff>255803</xdr:colOff>
      <xdr:row>12</xdr:row>
      <xdr:rowOff>82623</xdr:rowOff>
    </xdr:from>
    <xdr:to>
      <xdr:col>15</xdr:col>
      <xdr:colOff>220084</xdr:colOff>
      <xdr:row>13</xdr:row>
      <xdr:rowOff>186892</xdr:rowOff>
    </xdr:to>
    <xdr:sp macro="" textlink="">
      <xdr:nvSpPr>
        <xdr:cNvPr id="45" name="TextBox 44">
          <a:extLst>
            <a:ext uri="{FF2B5EF4-FFF2-40B4-BE49-F238E27FC236}">
              <a16:creationId xmlns:a16="http://schemas.microsoft.com/office/drawing/2014/main" id="{DECAD194-565A-20ED-297F-93169F3DE15F}"/>
            </a:ext>
          </a:extLst>
        </xdr:cNvPr>
        <xdr:cNvSpPr txBox="1"/>
      </xdr:nvSpPr>
      <xdr:spPr>
        <a:xfrm>
          <a:off x="9261258" y="2333987"/>
          <a:ext cx="1349735" cy="291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rPr>
            <a:t>TOTAL ORDERS</a:t>
          </a:r>
        </a:p>
      </xdr:txBody>
    </xdr:sp>
    <xdr:clientData/>
  </xdr:twoCellAnchor>
  <xdr:oneCellAnchor>
    <xdr:from>
      <xdr:col>11</xdr:col>
      <xdr:colOff>678655</xdr:colOff>
      <xdr:row>12</xdr:row>
      <xdr:rowOff>71438</xdr:rowOff>
    </xdr:from>
    <xdr:ext cx="1333500" cy="321468"/>
    <xdr:sp macro="" textlink="">
      <xdr:nvSpPr>
        <xdr:cNvPr id="48" name="TextBox 47">
          <a:extLst>
            <a:ext uri="{FF2B5EF4-FFF2-40B4-BE49-F238E27FC236}">
              <a16:creationId xmlns:a16="http://schemas.microsoft.com/office/drawing/2014/main" id="{6F5C5BDD-0875-6FAE-263E-A918D698929F}"/>
            </a:ext>
          </a:extLst>
        </xdr:cNvPr>
        <xdr:cNvSpPr txBox="1"/>
      </xdr:nvSpPr>
      <xdr:spPr>
        <a:xfrm>
          <a:off x="8274843" y="2214563"/>
          <a:ext cx="1333500" cy="3214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twoCellAnchor>
    <xdr:from>
      <xdr:col>21</xdr:col>
      <xdr:colOff>197690</xdr:colOff>
      <xdr:row>12</xdr:row>
      <xdr:rowOff>35943</xdr:rowOff>
    </xdr:from>
    <xdr:to>
      <xdr:col>23</xdr:col>
      <xdr:colOff>611038</xdr:colOff>
      <xdr:row>13</xdr:row>
      <xdr:rowOff>178818</xdr:rowOff>
    </xdr:to>
    <xdr:sp macro="" textlink="">
      <xdr:nvSpPr>
        <xdr:cNvPr id="49" name="TextBox 48">
          <a:extLst>
            <a:ext uri="{FF2B5EF4-FFF2-40B4-BE49-F238E27FC236}">
              <a16:creationId xmlns:a16="http://schemas.microsoft.com/office/drawing/2014/main" id="{7CA47156-9E55-9266-EDF1-D59BDBA59170}"/>
            </a:ext>
          </a:extLst>
        </xdr:cNvPr>
        <xdr:cNvSpPr txBox="1"/>
      </xdr:nvSpPr>
      <xdr:spPr>
        <a:xfrm>
          <a:off x="14539105" y="2192547"/>
          <a:ext cx="1779197" cy="322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rPr>
            <a:t>TOTAL CUSTOMERS</a:t>
          </a:r>
        </a:p>
      </xdr:txBody>
    </xdr:sp>
    <xdr:clientData/>
  </xdr:twoCellAnchor>
  <xdr:twoCellAnchor>
    <xdr:from>
      <xdr:col>7</xdr:col>
      <xdr:colOff>370320</xdr:colOff>
      <xdr:row>11</xdr:row>
      <xdr:rowOff>68190</xdr:rowOff>
    </xdr:from>
    <xdr:to>
      <xdr:col>11</xdr:col>
      <xdr:colOff>563203</xdr:colOff>
      <xdr:row>17</xdr:row>
      <xdr:rowOff>53902</xdr:rowOff>
    </xdr:to>
    <xdr:grpSp>
      <xdr:nvGrpSpPr>
        <xdr:cNvPr id="31" name="Group 30">
          <a:extLst>
            <a:ext uri="{FF2B5EF4-FFF2-40B4-BE49-F238E27FC236}">
              <a16:creationId xmlns:a16="http://schemas.microsoft.com/office/drawing/2014/main" id="{5CD00EE1-A559-B36B-44C0-5F8889B661D3}"/>
            </a:ext>
          </a:extLst>
        </xdr:cNvPr>
        <xdr:cNvGrpSpPr/>
      </xdr:nvGrpSpPr>
      <xdr:grpSpPr>
        <a:xfrm>
          <a:off x="5170920" y="2163690"/>
          <a:ext cx="2936083" cy="1128712"/>
          <a:chOff x="7165182" y="2037484"/>
          <a:chExt cx="2419787" cy="812382"/>
        </a:xfrm>
      </xdr:grpSpPr>
      <xdr:sp macro="" textlink="">
        <xdr:nvSpPr>
          <xdr:cNvPr id="34" name="Rectangle: Rounded Corners 33">
            <a:extLst>
              <a:ext uri="{FF2B5EF4-FFF2-40B4-BE49-F238E27FC236}">
                <a16:creationId xmlns:a16="http://schemas.microsoft.com/office/drawing/2014/main" id="{6E9AC795-8CDF-4E4D-AD7B-B5951B94751A}"/>
              </a:ext>
            </a:extLst>
          </xdr:cNvPr>
          <xdr:cNvSpPr/>
        </xdr:nvSpPr>
        <xdr:spPr>
          <a:xfrm>
            <a:off x="7165182" y="2037484"/>
            <a:ext cx="2185802" cy="812382"/>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pic>
        <xdr:nvPicPr>
          <xdr:cNvPr id="40" name="Picture 39">
            <a:extLst>
              <a:ext uri="{FF2B5EF4-FFF2-40B4-BE49-F238E27FC236}">
                <a16:creationId xmlns:a16="http://schemas.microsoft.com/office/drawing/2014/main" id="{73D6F32A-6260-4267-96C6-EBAE733C6692}"/>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27203" t="36588" r="56915" b="43693"/>
          <a:stretch>
            <a:fillRect/>
          </a:stretch>
        </xdr:blipFill>
        <xdr:spPr>
          <a:xfrm>
            <a:off x="7250907" y="2135327"/>
            <a:ext cx="642936" cy="661749"/>
          </a:xfrm>
          <a:prstGeom prst="rect">
            <a:avLst/>
          </a:prstGeom>
          <a:solidFill>
            <a:schemeClr val="bg1"/>
          </a:solidFill>
        </xdr:spPr>
      </xdr:pic>
      <xdr:sp macro="" textlink="">
        <xdr:nvSpPr>
          <xdr:cNvPr id="46" name="TextBox 45">
            <a:extLst>
              <a:ext uri="{FF2B5EF4-FFF2-40B4-BE49-F238E27FC236}">
                <a16:creationId xmlns:a16="http://schemas.microsoft.com/office/drawing/2014/main" id="{EE7B6BC2-58DF-691D-8B2F-F1133A19CEFF}"/>
              </a:ext>
            </a:extLst>
          </xdr:cNvPr>
          <xdr:cNvSpPr txBox="1"/>
        </xdr:nvSpPr>
        <xdr:spPr>
          <a:xfrm>
            <a:off x="7846658" y="2166937"/>
            <a:ext cx="1738311" cy="3571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TOTAL QUANTITY SOLD</a:t>
            </a:r>
          </a:p>
        </xdr:txBody>
      </xdr:sp>
      <xdr:sp macro="" textlink="PIVOT!B7">
        <xdr:nvSpPr>
          <xdr:cNvPr id="9" name="TextBox 8">
            <a:extLst>
              <a:ext uri="{FF2B5EF4-FFF2-40B4-BE49-F238E27FC236}">
                <a16:creationId xmlns:a16="http://schemas.microsoft.com/office/drawing/2014/main" id="{761C3324-AA56-6A97-63C9-2F2E2AA35618}"/>
              </a:ext>
            </a:extLst>
          </xdr:cNvPr>
          <xdr:cNvSpPr txBox="1"/>
        </xdr:nvSpPr>
        <xdr:spPr>
          <a:xfrm>
            <a:off x="8083363" y="2420128"/>
            <a:ext cx="912408" cy="332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10EA2F3-BD36-4B8B-A536-0812EFE3938C}" type="TxLink">
              <a:rPr lang="en-US" sz="1400" b="1" i="0" u="none" strike="noStrike">
                <a:solidFill>
                  <a:srgbClr val="26A238"/>
                </a:solidFill>
                <a:latin typeface="Aptos Narrow"/>
              </a:rPr>
              <a:pPr/>
              <a:t>5,314.00</a:t>
            </a:fld>
            <a:endParaRPr lang="en-US" sz="1400" b="1">
              <a:solidFill>
                <a:srgbClr val="26A238"/>
              </a:solidFill>
            </a:endParaRPr>
          </a:p>
        </xdr:txBody>
      </xdr:sp>
    </xdr:grpSp>
    <xdr:clientData/>
  </xdr:twoCellAnchor>
  <xdr:twoCellAnchor>
    <xdr:from>
      <xdr:col>13</xdr:col>
      <xdr:colOff>558150</xdr:colOff>
      <xdr:row>14</xdr:row>
      <xdr:rowOff>1129</xdr:rowOff>
    </xdr:from>
    <xdr:to>
      <xdr:col>14</xdr:col>
      <xdr:colOff>367650</xdr:colOff>
      <xdr:row>15</xdr:row>
      <xdr:rowOff>133218</xdr:rowOff>
    </xdr:to>
    <xdr:sp macro="" textlink="PIVOT!B10">
      <xdr:nvSpPr>
        <xdr:cNvPr id="10" name="TextBox 9">
          <a:extLst>
            <a:ext uri="{FF2B5EF4-FFF2-40B4-BE49-F238E27FC236}">
              <a16:creationId xmlns:a16="http://schemas.microsoft.com/office/drawing/2014/main" id="{E7531EC1-FCAB-B2EE-AE3B-EFB42EBAEFEE}"/>
            </a:ext>
          </a:extLst>
        </xdr:cNvPr>
        <xdr:cNvSpPr txBox="1"/>
      </xdr:nvSpPr>
      <xdr:spPr>
        <a:xfrm>
          <a:off x="9436169" y="2517167"/>
          <a:ext cx="492424" cy="311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3EB59F6-10DD-4B60-A6B9-F43C888E1EB4}" type="TxLink">
            <a:rPr lang="en-US" sz="1400" b="1" i="0" u="none" strike="noStrike">
              <a:solidFill>
                <a:schemeClr val="tx2">
                  <a:lumMod val="75000"/>
                  <a:lumOff val="25000"/>
                </a:schemeClr>
              </a:solidFill>
              <a:latin typeface="Aptos Narrow"/>
            </a:rPr>
            <a:pPr/>
            <a:t>500</a:t>
          </a:fld>
          <a:endParaRPr lang="en-US" sz="1400" b="1">
            <a:solidFill>
              <a:schemeClr val="tx2">
                <a:lumMod val="75000"/>
                <a:lumOff val="25000"/>
              </a:schemeClr>
            </a:solidFill>
          </a:endParaRPr>
        </a:p>
      </xdr:txBody>
    </xdr:sp>
    <xdr:clientData/>
  </xdr:twoCellAnchor>
  <xdr:twoCellAnchor>
    <xdr:from>
      <xdr:col>16</xdr:col>
      <xdr:colOff>169213</xdr:colOff>
      <xdr:row>12</xdr:row>
      <xdr:rowOff>2</xdr:rowOff>
    </xdr:from>
    <xdr:to>
      <xdr:col>19</xdr:col>
      <xdr:colOff>611038</xdr:colOff>
      <xdr:row>16</xdr:row>
      <xdr:rowOff>57007</xdr:rowOff>
    </xdr:to>
    <xdr:grpSp>
      <xdr:nvGrpSpPr>
        <xdr:cNvPr id="56" name="Group 55">
          <a:extLst>
            <a:ext uri="{FF2B5EF4-FFF2-40B4-BE49-F238E27FC236}">
              <a16:creationId xmlns:a16="http://schemas.microsoft.com/office/drawing/2014/main" id="{58B8C426-57DC-7F5D-76F1-AA328ADA2122}"/>
            </a:ext>
          </a:extLst>
        </xdr:cNvPr>
        <xdr:cNvGrpSpPr/>
      </xdr:nvGrpSpPr>
      <xdr:grpSpPr>
        <a:xfrm>
          <a:off x="11142013" y="2286002"/>
          <a:ext cx="2499225" cy="819005"/>
          <a:chOff x="10679906" y="2022597"/>
          <a:chExt cx="2517516" cy="768891"/>
        </a:xfrm>
      </xdr:grpSpPr>
      <xdr:pic>
        <xdr:nvPicPr>
          <xdr:cNvPr id="42" name="Picture 41">
            <a:extLst>
              <a:ext uri="{FF2B5EF4-FFF2-40B4-BE49-F238E27FC236}">
                <a16:creationId xmlns:a16="http://schemas.microsoft.com/office/drawing/2014/main" id="{973C7EBC-EC46-49A9-B175-771FED92201A}"/>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65067" t="35057" r="22094" b="44001"/>
          <a:stretch>
            <a:fillRect/>
          </a:stretch>
        </xdr:blipFill>
        <xdr:spPr>
          <a:xfrm>
            <a:off x="10679906" y="2092697"/>
            <a:ext cx="700485" cy="698791"/>
          </a:xfrm>
          <a:prstGeom prst="rect">
            <a:avLst/>
          </a:prstGeom>
        </xdr:spPr>
      </xdr:pic>
      <xdr:sp macro="" textlink="">
        <xdr:nvSpPr>
          <xdr:cNvPr id="50" name="TextBox 49">
            <a:extLst>
              <a:ext uri="{FF2B5EF4-FFF2-40B4-BE49-F238E27FC236}">
                <a16:creationId xmlns:a16="http://schemas.microsoft.com/office/drawing/2014/main" id="{087AFA07-6D39-A0EA-3AFC-50F30C0D60E0}"/>
              </a:ext>
            </a:extLst>
          </xdr:cNvPr>
          <xdr:cNvSpPr txBox="1"/>
        </xdr:nvSpPr>
        <xdr:spPr>
          <a:xfrm>
            <a:off x="11418094" y="2022597"/>
            <a:ext cx="1779328" cy="406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rPr>
              <a:t>AVG ORDER VALUE</a:t>
            </a:r>
          </a:p>
        </xdr:txBody>
      </xdr:sp>
      <xdr:sp macro="" textlink="PIVOT!B13">
        <xdr:nvSpPr>
          <xdr:cNvPr id="11" name="TextBox 10">
            <a:extLst>
              <a:ext uri="{FF2B5EF4-FFF2-40B4-BE49-F238E27FC236}">
                <a16:creationId xmlns:a16="http://schemas.microsoft.com/office/drawing/2014/main" id="{CA656F88-DCD4-CBA1-D745-B096F87A3F84}"/>
              </a:ext>
            </a:extLst>
          </xdr:cNvPr>
          <xdr:cNvSpPr txBox="1"/>
        </xdr:nvSpPr>
        <xdr:spPr>
          <a:xfrm>
            <a:off x="11596689" y="2393157"/>
            <a:ext cx="964406" cy="30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F48438F-266B-4B9D-BF39-D729E4CF12C6}" type="TxLink">
              <a:rPr lang="en-US" sz="1400" b="1" i="0" u="none" strike="noStrike">
                <a:solidFill>
                  <a:schemeClr val="accent5">
                    <a:lumMod val="75000"/>
                  </a:schemeClr>
                </a:solidFill>
                <a:latin typeface="Aptos Narrow"/>
              </a:rPr>
              <a:pPr/>
              <a:t>₹2,886.72</a:t>
            </a:fld>
            <a:endParaRPr lang="en-US" sz="1400" b="1">
              <a:solidFill>
                <a:schemeClr val="accent5">
                  <a:lumMod val="75000"/>
                </a:schemeClr>
              </a:solidFill>
            </a:endParaRPr>
          </a:p>
        </xdr:txBody>
      </xdr:sp>
    </xdr:grpSp>
    <xdr:clientData/>
  </xdr:twoCellAnchor>
  <xdr:twoCellAnchor>
    <xdr:from>
      <xdr:col>22</xdr:col>
      <xdr:colOff>11905</xdr:colOff>
      <xdr:row>14</xdr:row>
      <xdr:rowOff>47625</xdr:rowOff>
    </xdr:from>
    <xdr:to>
      <xdr:col>22</xdr:col>
      <xdr:colOff>559592</xdr:colOff>
      <xdr:row>15</xdr:row>
      <xdr:rowOff>71438</xdr:rowOff>
    </xdr:to>
    <xdr:sp macro="" textlink="PIVOT!B17">
      <xdr:nvSpPr>
        <xdr:cNvPr id="12" name="TextBox 11">
          <a:extLst>
            <a:ext uri="{FF2B5EF4-FFF2-40B4-BE49-F238E27FC236}">
              <a16:creationId xmlns:a16="http://schemas.microsoft.com/office/drawing/2014/main" id="{3679FE0E-1927-CE28-7BEE-AC834D4F138B}"/>
            </a:ext>
          </a:extLst>
        </xdr:cNvPr>
        <xdr:cNvSpPr txBox="1"/>
      </xdr:nvSpPr>
      <xdr:spPr>
        <a:xfrm>
          <a:off x="15204280" y="2547938"/>
          <a:ext cx="547687" cy="202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2F2633-BF04-4298-892C-36EA42775225}" type="TxLink">
            <a:rPr lang="en-US" sz="1400" b="1" i="0" u="none" strike="noStrike">
              <a:solidFill>
                <a:schemeClr val="accent6">
                  <a:lumMod val="75000"/>
                </a:schemeClr>
              </a:solidFill>
              <a:latin typeface="Aptos Narrow"/>
            </a:rPr>
            <a:pPr/>
            <a:t>206</a:t>
          </a:fld>
          <a:endParaRPr lang="en-US" sz="1400" b="1">
            <a:solidFill>
              <a:schemeClr val="accent6">
                <a:lumMod val="75000"/>
              </a:schemeClr>
            </a:solidFill>
          </a:endParaRPr>
        </a:p>
      </xdr:txBody>
    </xdr:sp>
    <xdr:clientData/>
  </xdr:twoCellAnchor>
  <xdr:twoCellAnchor>
    <xdr:from>
      <xdr:col>0</xdr:col>
      <xdr:colOff>250033</xdr:colOff>
      <xdr:row>8</xdr:row>
      <xdr:rowOff>71438</xdr:rowOff>
    </xdr:from>
    <xdr:to>
      <xdr:col>2</xdr:col>
      <xdr:colOff>369095</xdr:colOff>
      <xdr:row>11</xdr:row>
      <xdr:rowOff>47626</xdr:rowOff>
    </xdr:to>
    <xdr:sp macro="" textlink="">
      <xdr:nvSpPr>
        <xdr:cNvPr id="13" name="Rectangle: Rounded Corners 12">
          <a:hlinkClick xmlns:r="http://schemas.openxmlformats.org/officeDocument/2006/relationships" r:id="rId1"/>
          <a:extLst>
            <a:ext uri="{FF2B5EF4-FFF2-40B4-BE49-F238E27FC236}">
              <a16:creationId xmlns:a16="http://schemas.microsoft.com/office/drawing/2014/main" id="{9974F710-1119-A7B0-E74F-DDCE21917E63}"/>
            </a:ext>
          </a:extLst>
        </xdr:cNvPr>
        <xdr:cNvSpPr/>
      </xdr:nvSpPr>
      <xdr:spPr>
        <a:xfrm>
          <a:off x="250033" y="1546277"/>
          <a:ext cx="1501723" cy="52925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200">
              <a:solidFill>
                <a:schemeClr val="tx1"/>
              </a:solidFill>
            </a:rPr>
            <a:t>DASHBOARD</a:t>
          </a:r>
        </a:p>
      </xdr:txBody>
    </xdr:sp>
    <xdr:clientData/>
  </xdr:twoCellAnchor>
  <xdr:twoCellAnchor>
    <xdr:from>
      <xdr:col>0</xdr:col>
      <xdr:colOff>235744</xdr:colOff>
      <xdr:row>12</xdr:row>
      <xdr:rowOff>45244</xdr:rowOff>
    </xdr:from>
    <xdr:to>
      <xdr:col>2</xdr:col>
      <xdr:colOff>354806</xdr:colOff>
      <xdr:row>15</xdr:row>
      <xdr:rowOff>21432</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256B2F0D-34FA-45A5-A99B-1A6C7D16E58C}"/>
            </a:ext>
          </a:extLst>
        </xdr:cNvPr>
        <xdr:cNvSpPr/>
      </xdr:nvSpPr>
      <xdr:spPr>
        <a:xfrm>
          <a:off x="235744" y="2188369"/>
          <a:ext cx="1500187" cy="51196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200"/>
            <a:t>ANALYSIS</a:t>
          </a:r>
          <a:r>
            <a:rPr lang="en-US" sz="1100"/>
            <a:t> </a:t>
          </a:r>
        </a:p>
      </xdr:txBody>
    </xdr:sp>
    <xdr:clientData/>
  </xdr:twoCellAnchor>
  <xdr:twoCellAnchor>
    <xdr:from>
      <xdr:col>0</xdr:col>
      <xdr:colOff>245269</xdr:colOff>
      <xdr:row>16</xdr:row>
      <xdr:rowOff>19048</xdr:rowOff>
    </xdr:from>
    <xdr:to>
      <xdr:col>2</xdr:col>
      <xdr:colOff>364331</xdr:colOff>
      <xdr:row>18</xdr:row>
      <xdr:rowOff>173829</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5EC80DB2-B0CD-4CEF-B131-A4E06FA0C823}"/>
            </a:ext>
          </a:extLst>
        </xdr:cNvPr>
        <xdr:cNvSpPr/>
      </xdr:nvSpPr>
      <xdr:spPr>
        <a:xfrm>
          <a:off x="245269" y="2876548"/>
          <a:ext cx="1500187" cy="51196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DATA    </a:t>
          </a:r>
        </a:p>
      </xdr:txBody>
    </xdr:sp>
    <xdr:clientData/>
  </xdr:twoCellAnchor>
  <xdr:twoCellAnchor editAs="oneCell">
    <xdr:from>
      <xdr:col>0</xdr:col>
      <xdr:colOff>225609</xdr:colOff>
      <xdr:row>8</xdr:row>
      <xdr:rowOff>60448</xdr:rowOff>
    </xdr:from>
    <xdr:to>
      <xdr:col>1</xdr:col>
      <xdr:colOff>47015</xdr:colOff>
      <xdr:row>10</xdr:row>
      <xdr:rowOff>143791</xdr:rowOff>
    </xdr:to>
    <xdr:pic>
      <xdr:nvPicPr>
        <xdr:cNvPr id="17" name="Graphic 16" descr="House with solid fill">
          <a:extLst>
            <a:ext uri="{FF2B5EF4-FFF2-40B4-BE49-F238E27FC236}">
              <a16:creationId xmlns:a16="http://schemas.microsoft.com/office/drawing/2014/main" id="{AF938C7B-1834-914E-4F57-65D3B79F1BD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25609" y="1498184"/>
          <a:ext cx="504331" cy="442777"/>
        </a:xfrm>
        <a:prstGeom prst="rect">
          <a:avLst/>
        </a:prstGeom>
      </xdr:spPr>
    </xdr:pic>
    <xdr:clientData/>
  </xdr:twoCellAnchor>
  <xdr:twoCellAnchor editAs="oneCell">
    <xdr:from>
      <xdr:col>0</xdr:col>
      <xdr:colOff>311091</xdr:colOff>
      <xdr:row>16</xdr:row>
      <xdr:rowOff>59226</xdr:rowOff>
    </xdr:from>
    <xdr:to>
      <xdr:col>1</xdr:col>
      <xdr:colOff>24425</xdr:colOff>
      <xdr:row>18</xdr:row>
      <xdr:rowOff>130663</xdr:rowOff>
    </xdr:to>
    <xdr:pic>
      <xdr:nvPicPr>
        <xdr:cNvPr id="19" name="Graphic 18" descr="Coins with solid fill">
          <a:extLst>
            <a:ext uri="{FF2B5EF4-FFF2-40B4-BE49-F238E27FC236}">
              <a16:creationId xmlns:a16="http://schemas.microsoft.com/office/drawing/2014/main" id="{2BF424F0-C2FB-6538-90CF-8FA3EC2D7D6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11091" y="2989995"/>
          <a:ext cx="397180" cy="437783"/>
        </a:xfrm>
        <a:prstGeom prst="rect">
          <a:avLst/>
        </a:prstGeom>
      </xdr:spPr>
    </xdr:pic>
    <xdr:clientData/>
  </xdr:twoCellAnchor>
  <xdr:twoCellAnchor editAs="oneCell">
    <xdr:from>
      <xdr:col>0</xdr:col>
      <xdr:colOff>178595</xdr:colOff>
      <xdr:row>12</xdr:row>
      <xdr:rowOff>71437</xdr:rowOff>
    </xdr:from>
    <xdr:to>
      <xdr:col>1</xdr:col>
      <xdr:colOff>11907</xdr:colOff>
      <xdr:row>14</xdr:row>
      <xdr:rowOff>166686</xdr:rowOff>
    </xdr:to>
    <xdr:pic>
      <xdr:nvPicPr>
        <xdr:cNvPr id="23" name="Graphic 22" descr="Bar graph with upward trend with solid fill">
          <a:extLst>
            <a:ext uri="{FF2B5EF4-FFF2-40B4-BE49-F238E27FC236}">
              <a16:creationId xmlns:a16="http://schemas.microsoft.com/office/drawing/2014/main" id="{9B4FEA6A-4099-B9CE-DCA7-F4CCCA54F42F}"/>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78595" y="2214562"/>
          <a:ext cx="523875" cy="452437"/>
        </a:xfrm>
        <a:prstGeom prst="rect">
          <a:avLst/>
        </a:prstGeom>
      </xdr:spPr>
    </xdr:pic>
    <xdr:clientData/>
  </xdr:twoCellAnchor>
  <xdr:twoCellAnchor editAs="oneCell">
    <xdr:from>
      <xdr:col>0</xdr:col>
      <xdr:colOff>428627</xdr:colOff>
      <xdr:row>1</xdr:row>
      <xdr:rowOff>59529</xdr:rowOff>
    </xdr:from>
    <xdr:to>
      <xdr:col>2</xdr:col>
      <xdr:colOff>226220</xdr:colOff>
      <xdr:row>6</xdr:row>
      <xdr:rowOff>23811</xdr:rowOff>
    </xdr:to>
    <xdr:pic>
      <xdr:nvPicPr>
        <xdr:cNvPr id="25" name="Graphic 24" descr="Presentation with bar chart with solid fill">
          <a:extLst>
            <a:ext uri="{FF2B5EF4-FFF2-40B4-BE49-F238E27FC236}">
              <a16:creationId xmlns:a16="http://schemas.microsoft.com/office/drawing/2014/main" id="{7309C288-8FCD-47A3-8B8C-F2C54E7EA37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428627" y="238123"/>
          <a:ext cx="1178718" cy="857251"/>
        </a:xfrm>
        <a:prstGeom prst="rect">
          <a:avLst/>
        </a:prstGeom>
      </xdr:spPr>
    </xdr:pic>
    <xdr:clientData/>
  </xdr:twoCellAnchor>
  <xdr:twoCellAnchor>
    <xdr:from>
      <xdr:col>4</xdr:col>
      <xdr:colOff>447270</xdr:colOff>
      <xdr:row>13</xdr:row>
      <xdr:rowOff>173427</xdr:rowOff>
    </xdr:from>
    <xdr:to>
      <xdr:col>6</xdr:col>
      <xdr:colOff>316302</xdr:colOff>
      <xdr:row>15</xdr:row>
      <xdr:rowOff>173429</xdr:rowOff>
    </xdr:to>
    <xdr:sp macro="" textlink="PIVOT!B4">
      <xdr:nvSpPr>
        <xdr:cNvPr id="30" name="TextBox 29">
          <a:extLst>
            <a:ext uri="{FF2B5EF4-FFF2-40B4-BE49-F238E27FC236}">
              <a16:creationId xmlns:a16="http://schemas.microsoft.com/office/drawing/2014/main" id="{1E27F8EC-B7B4-D5D4-AC3B-3C553DBCEAAF}"/>
            </a:ext>
          </a:extLst>
        </xdr:cNvPr>
        <xdr:cNvSpPr txBox="1"/>
      </xdr:nvSpPr>
      <xdr:spPr>
        <a:xfrm>
          <a:off x="3178968" y="2509748"/>
          <a:ext cx="1234881" cy="359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4A341C-3CBF-49AB-8592-15DDBE471692}" type="TxLink">
            <a:rPr lang="en-US" sz="1400" b="1" i="0" u="none" strike="noStrike">
              <a:solidFill>
                <a:srgbClr val="FFC000"/>
              </a:solidFill>
              <a:latin typeface="Aptos Narrow"/>
            </a:rPr>
            <a:pPr/>
            <a:t>₹1,443,357.97</a:t>
          </a:fld>
          <a:endParaRPr lang="en-US" sz="1400" b="1">
            <a:solidFill>
              <a:srgbClr val="FFC000"/>
            </a:solidFill>
          </a:endParaRPr>
        </a:p>
      </xdr:txBody>
    </xdr:sp>
    <xdr:clientData/>
  </xdr:twoCellAnchor>
  <xdr:twoCellAnchor editAs="oneCell">
    <xdr:from>
      <xdr:col>22</xdr:col>
      <xdr:colOff>232018</xdr:colOff>
      <xdr:row>0</xdr:row>
      <xdr:rowOff>36635</xdr:rowOff>
    </xdr:from>
    <xdr:to>
      <xdr:col>23</xdr:col>
      <xdr:colOff>354135</xdr:colOff>
      <xdr:row>3</xdr:row>
      <xdr:rowOff>146539</xdr:rowOff>
    </xdr:to>
    <xdr:pic>
      <xdr:nvPicPr>
        <xdr:cNvPr id="58" name="Graphic 57" descr="Bar graph with upward trend with solid fill">
          <a:extLst>
            <a:ext uri="{FF2B5EF4-FFF2-40B4-BE49-F238E27FC236}">
              <a16:creationId xmlns:a16="http://schemas.microsoft.com/office/drawing/2014/main" id="{75D25911-87A3-A371-791A-BFB3C8C900B2}"/>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5276633" y="36635"/>
          <a:ext cx="805964" cy="659423"/>
        </a:xfrm>
        <a:prstGeom prst="rect">
          <a:avLst/>
        </a:prstGeom>
      </xdr:spPr>
    </xdr:pic>
    <xdr:clientData/>
  </xdr:twoCellAnchor>
  <xdr:twoCellAnchor>
    <xdr:from>
      <xdr:col>18</xdr:col>
      <xdr:colOff>427404</xdr:colOff>
      <xdr:row>0</xdr:row>
      <xdr:rowOff>48846</xdr:rowOff>
    </xdr:from>
    <xdr:to>
      <xdr:col>21</xdr:col>
      <xdr:colOff>427404</xdr:colOff>
      <xdr:row>3</xdr:row>
      <xdr:rowOff>170962</xdr:rowOff>
    </xdr:to>
    <xdr:sp macro="" textlink="">
      <xdr:nvSpPr>
        <xdr:cNvPr id="59" name="Rectangle: Rounded Corners 58">
          <a:extLst>
            <a:ext uri="{FF2B5EF4-FFF2-40B4-BE49-F238E27FC236}">
              <a16:creationId xmlns:a16="http://schemas.microsoft.com/office/drawing/2014/main" id="{6D422C05-34F0-8700-A444-9FBC232D8C5C}"/>
            </a:ext>
          </a:extLst>
        </xdr:cNvPr>
        <xdr:cNvSpPr/>
      </xdr:nvSpPr>
      <xdr:spPr>
        <a:xfrm>
          <a:off x="12736635" y="48846"/>
          <a:ext cx="2051538" cy="67163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HHH</a:t>
          </a:r>
        </a:p>
      </xdr:txBody>
    </xdr:sp>
    <xdr:clientData/>
  </xdr:twoCellAnchor>
  <xdr:twoCellAnchor editAs="oneCell">
    <xdr:from>
      <xdr:col>18</xdr:col>
      <xdr:colOff>500672</xdr:colOff>
      <xdr:row>0</xdr:row>
      <xdr:rowOff>8420</xdr:rowOff>
    </xdr:from>
    <xdr:to>
      <xdr:col>19</xdr:col>
      <xdr:colOff>268654</xdr:colOff>
      <xdr:row>3</xdr:row>
      <xdr:rowOff>97693</xdr:rowOff>
    </xdr:to>
    <xdr:pic>
      <xdr:nvPicPr>
        <xdr:cNvPr id="61" name="Graphic 60" descr="Daily calendar with solid fill">
          <a:extLst>
            <a:ext uri="{FF2B5EF4-FFF2-40B4-BE49-F238E27FC236}">
              <a16:creationId xmlns:a16="http://schemas.microsoft.com/office/drawing/2014/main" id="{5958F07D-9233-75FE-762D-1F7CFABB803F}"/>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2809903" y="8420"/>
          <a:ext cx="451828" cy="638792"/>
        </a:xfrm>
        <a:prstGeom prst="rect">
          <a:avLst/>
        </a:prstGeom>
      </xdr:spPr>
    </xdr:pic>
    <xdr:clientData/>
  </xdr:twoCellAnchor>
  <xdr:twoCellAnchor>
    <xdr:from>
      <xdr:col>19</xdr:col>
      <xdr:colOff>305289</xdr:colOff>
      <xdr:row>0</xdr:row>
      <xdr:rowOff>61058</xdr:rowOff>
    </xdr:from>
    <xdr:to>
      <xdr:col>21</xdr:col>
      <xdr:colOff>207596</xdr:colOff>
      <xdr:row>2</xdr:row>
      <xdr:rowOff>24423</xdr:rowOff>
    </xdr:to>
    <xdr:sp macro="" textlink="">
      <xdr:nvSpPr>
        <xdr:cNvPr id="62" name="TextBox 61">
          <a:extLst>
            <a:ext uri="{FF2B5EF4-FFF2-40B4-BE49-F238E27FC236}">
              <a16:creationId xmlns:a16="http://schemas.microsoft.com/office/drawing/2014/main" id="{9CC79755-6B2D-EE49-60AB-D39883B21299}"/>
            </a:ext>
          </a:extLst>
        </xdr:cNvPr>
        <xdr:cNvSpPr txBox="1"/>
      </xdr:nvSpPr>
      <xdr:spPr>
        <a:xfrm>
          <a:off x="13298366" y="61058"/>
          <a:ext cx="1269999" cy="329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Data as of:</a:t>
          </a:r>
        </a:p>
      </xdr:txBody>
    </xdr:sp>
    <xdr:clientData/>
  </xdr:twoCellAnchor>
  <xdr:twoCellAnchor>
    <xdr:from>
      <xdr:col>19</xdr:col>
      <xdr:colOff>305287</xdr:colOff>
      <xdr:row>1</xdr:row>
      <xdr:rowOff>122115</xdr:rowOff>
    </xdr:from>
    <xdr:to>
      <xdr:col>21</xdr:col>
      <xdr:colOff>183172</xdr:colOff>
      <xdr:row>3</xdr:row>
      <xdr:rowOff>73268</xdr:rowOff>
    </xdr:to>
    <xdr:sp macro="" textlink="">
      <xdr:nvSpPr>
        <xdr:cNvPr id="63" name="TextBox 62">
          <a:extLst>
            <a:ext uri="{FF2B5EF4-FFF2-40B4-BE49-F238E27FC236}">
              <a16:creationId xmlns:a16="http://schemas.microsoft.com/office/drawing/2014/main" id="{72E5D423-841A-C6A7-615B-C008AD674136}"/>
            </a:ext>
          </a:extLst>
        </xdr:cNvPr>
        <xdr:cNvSpPr txBox="1"/>
      </xdr:nvSpPr>
      <xdr:spPr>
        <a:xfrm>
          <a:off x="13298364" y="305288"/>
          <a:ext cx="1245577" cy="317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rPr>
            <a:t>Sep</a:t>
          </a:r>
          <a:r>
            <a:rPr lang="en-US" sz="1400" b="1" baseline="0">
              <a:solidFill>
                <a:schemeClr val="tx1"/>
              </a:solidFill>
            </a:rPr>
            <a:t> 12,2026</a:t>
          </a:r>
          <a:endParaRPr lang="en-US" sz="1400" b="1">
            <a:solidFill>
              <a:schemeClr val="tx1"/>
            </a:solidFill>
          </a:endParaRPr>
        </a:p>
      </xdr:txBody>
    </xdr:sp>
    <xdr:clientData/>
  </xdr:twoCellAnchor>
  <xdr:twoCellAnchor>
    <xdr:from>
      <xdr:col>0</xdr:col>
      <xdr:colOff>173182</xdr:colOff>
      <xdr:row>32</xdr:row>
      <xdr:rowOff>107831</xdr:rowOff>
    </xdr:from>
    <xdr:to>
      <xdr:col>2</xdr:col>
      <xdr:colOff>539150</xdr:colOff>
      <xdr:row>39</xdr:row>
      <xdr:rowOff>173182</xdr:rowOff>
    </xdr:to>
    <xdr:sp macro="" textlink="">
      <xdr:nvSpPr>
        <xdr:cNvPr id="2" name="Rectangle: Rounded Corners 1">
          <a:extLst>
            <a:ext uri="{FF2B5EF4-FFF2-40B4-BE49-F238E27FC236}">
              <a16:creationId xmlns:a16="http://schemas.microsoft.com/office/drawing/2014/main" id="{D0B73624-0DB1-70F5-D397-8AB38ACAD5C7}"/>
            </a:ext>
          </a:extLst>
        </xdr:cNvPr>
        <xdr:cNvSpPr/>
      </xdr:nvSpPr>
      <xdr:spPr>
        <a:xfrm>
          <a:off x="173182" y="5858774"/>
          <a:ext cx="1731817" cy="132337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245343</xdr:colOff>
      <xdr:row>33</xdr:row>
      <xdr:rowOff>35943</xdr:rowOff>
    </xdr:from>
    <xdr:to>
      <xdr:col>1</xdr:col>
      <xdr:colOff>53916</xdr:colOff>
      <xdr:row>35</xdr:row>
      <xdr:rowOff>129886</xdr:rowOff>
    </xdr:to>
    <xdr:pic>
      <xdr:nvPicPr>
        <xdr:cNvPr id="18" name="Graphic 17" descr="Lightbulb and gear with solid fill">
          <a:extLst>
            <a:ext uri="{FF2B5EF4-FFF2-40B4-BE49-F238E27FC236}">
              <a16:creationId xmlns:a16="http://schemas.microsoft.com/office/drawing/2014/main" id="{031557C2-131A-7A74-34C3-6E85BDCD3A31}"/>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245343" y="5966603"/>
          <a:ext cx="491498" cy="453377"/>
        </a:xfrm>
        <a:prstGeom prst="rect">
          <a:avLst/>
        </a:prstGeom>
      </xdr:spPr>
    </xdr:pic>
    <xdr:clientData/>
  </xdr:twoCellAnchor>
  <xdr:twoCellAnchor>
    <xdr:from>
      <xdr:col>0</xdr:col>
      <xdr:colOff>331932</xdr:colOff>
      <xdr:row>36</xdr:row>
      <xdr:rowOff>28865</xdr:rowOff>
    </xdr:from>
    <xdr:to>
      <xdr:col>2</xdr:col>
      <xdr:colOff>490681</xdr:colOff>
      <xdr:row>39</xdr:row>
      <xdr:rowOff>28864</xdr:rowOff>
    </xdr:to>
    <xdr:sp macro="" textlink="">
      <xdr:nvSpPr>
        <xdr:cNvPr id="20" name="TextBox 19">
          <a:extLst>
            <a:ext uri="{FF2B5EF4-FFF2-40B4-BE49-F238E27FC236}">
              <a16:creationId xmlns:a16="http://schemas.microsoft.com/office/drawing/2014/main" id="{DE390782-5485-96CD-EFC0-C4058B75039E}"/>
            </a:ext>
          </a:extLst>
        </xdr:cNvPr>
        <xdr:cNvSpPr txBox="1"/>
      </xdr:nvSpPr>
      <xdr:spPr>
        <a:xfrm>
          <a:off x="331932" y="6782956"/>
          <a:ext cx="1544204" cy="562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Insight</a:t>
          </a:r>
          <a:r>
            <a:rPr lang="en-US" sz="1100" baseline="0"/>
            <a:t> </a:t>
          </a:r>
          <a:r>
            <a:rPr lang="en-US" sz="1100" baseline="0">
              <a:solidFill>
                <a:schemeClr val="bg1"/>
              </a:solidFill>
            </a:rPr>
            <a:t>Today</a:t>
          </a:r>
        </a:p>
        <a:p>
          <a:r>
            <a:rPr lang="en-US" sz="1100" baseline="0">
              <a:solidFill>
                <a:schemeClr val="bg1"/>
              </a:solidFill>
            </a:rPr>
            <a:t>Growth Tomorrow</a:t>
          </a:r>
          <a:endParaRPr lang="en-US" sz="1100">
            <a:solidFill>
              <a:schemeClr val="bg1"/>
            </a:solidFill>
          </a:endParaRPr>
        </a:p>
      </xdr:txBody>
    </xdr:sp>
    <xdr:clientData/>
  </xdr:twoCellAnchor>
  <xdr:twoCellAnchor>
    <xdr:from>
      <xdr:col>3</xdr:col>
      <xdr:colOff>129886</xdr:colOff>
      <xdr:row>18</xdr:row>
      <xdr:rowOff>0</xdr:rowOff>
    </xdr:from>
    <xdr:to>
      <xdr:col>8</xdr:col>
      <xdr:colOff>490682</xdr:colOff>
      <xdr:row>30</xdr:row>
      <xdr:rowOff>15585</xdr:rowOff>
    </xdr:to>
    <xdr:graphicFrame macro="">
      <xdr:nvGraphicFramePr>
        <xdr:cNvPr id="32" name="Chart 31">
          <a:extLst>
            <a:ext uri="{FF2B5EF4-FFF2-40B4-BE49-F238E27FC236}">
              <a16:creationId xmlns:a16="http://schemas.microsoft.com/office/drawing/2014/main" id="{6A2D9DEB-B161-4BE4-B5FD-F7B9BDC384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editAs="oneCell">
    <xdr:from>
      <xdr:col>20</xdr:col>
      <xdr:colOff>182095</xdr:colOff>
      <xdr:row>12</xdr:row>
      <xdr:rowOff>14007</xdr:rowOff>
    </xdr:from>
    <xdr:to>
      <xdr:col>21</xdr:col>
      <xdr:colOff>154080</xdr:colOff>
      <xdr:row>16</xdr:row>
      <xdr:rowOff>115982</xdr:rowOff>
    </xdr:to>
    <xdr:pic>
      <xdr:nvPicPr>
        <xdr:cNvPr id="52" name="Graphic 51" descr="Users with solid fill">
          <a:extLst>
            <a:ext uri="{FF2B5EF4-FFF2-40B4-BE49-F238E27FC236}">
              <a16:creationId xmlns:a16="http://schemas.microsoft.com/office/drawing/2014/main" id="{8B39B1AF-AB56-A341-7891-4B1A678DE6BA}"/>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3909301" y="2199154"/>
          <a:ext cx="658345" cy="830357"/>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441319444" backgroundQuery="1" createdVersion="8" refreshedVersion="8" minRefreshableVersion="3" recordCount="0" supportSubquery="1" supportAdvancedDrill="1" xr:uid="{9D04398D-6719-4E8A-BDF2-83E9934EA518}">
  <cacheSource type="external" connectionId="1"/>
  <cacheFields count="3">
    <cacheField name="[Measures].[Sum of Sales amount]" caption="Sum of Sales amount" numFmtId="0" hierarchy="21" level="32767"/>
    <cacheField name="[Table1].[Item Category].[Item Category]" caption="Item Category" numFmtId="0" hierarchy="7" level="1">
      <sharedItems count="7">
        <s v="Backpack"/>
        <s v="Chair"/>
        <s v="Charger"/>
        <s v="Desk Lamp"/>
        <s v="Notebook"/>
        <s v="Pen Set"/>
        <s v="USB Drive"/>
      </sharedItems>
    </cacheField>
    <cacheField name="[Measures].[Sum of Cost Amount]" caption="Sum of Cost Amount" numFmtId="0" hierarchy="29" level="32767"/>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3263885" backgroundQuery="1" createdVersion="8" refreshedVersion="8" minRefreshableVersion="3" recordCount="0" supportSubquery="1" supportAdvancedDrill="1" xr:uid="{5EF46B49-EB74-4ADE-A6B0-79CCB19003ED}">
  <cacheSource type="external" connectionId="1"/>
  <cacheFields count="3">
    <cacheField name="[Table1].[Order Date].[Order Date]" caption="Order Date" numFmtId="0" hierarchy="1" level="1">
      <sharedItems containsSemiMixedTypes="0" containsNonDate="0" containsDate="1" containsString="0" minDate="2026-01-01T00:00:00" maxDate="2027-01-01T00:00:00" count="260">
        <d v="2026-01-01T00:00:00"/>
        <d v="2026-01-02T00:00:00"/>
        <d v="2026-01-03T00:00:00"/>
        <d v="2026-01-04T00:00:00"/>
        <d v="2026-01-05T00:00:00"/>
        <d v="2026-01-06T00:00:00"/>
        <d v="2026-01-08T00:00:00"/>
        <d v="2026-01-10T00:00:00"/>
        <d v="2026-01-14T00:00:00"/>
        <d v="2026-01-16T00:00:00"/>
        <d v="2026-01-17T00:00:00"/>
        <d v="2026-01-18T00:00:00"/>
        <d v="2026-01-19T00:00:00"/>
        <d v="2026-01-21T00:00:00"/>
        <d v="2026-01-22T00:00:00"/>
        <d v="2026-01-23T00:00:00"/>
        <d v="2026-01-26T00:00:00"/>
        <d v="2026-01-27T00:00:00"/>
        <d v="2026-01-28T00:00:00"/>
        <d v="2026-01-30T00:00:00"/>
        <d v="2026-01-31T00:00:00"/>
        <d v="2026-02-02T00:00:00"/>
        <d v="2026-02-03T00:00:00"/>
        <d v="2026-02-05T00:00:00"/>
        <d v="2026-02-08T00:00:00"/>
        <d v="2026-02-09T00:00:00"/>
        <d v="2026-02-10T00:00:00"/>
        <d v="2026-02-12T00:00:00"/>
        <d v="2026-02-13T00:00:00"/>
        <d v="2026-02-14T00:00:00"/>
        <d v="2026-02-16T00:00:00"/>
        <d v="2026-02-19T00:00:00"/>
        <d v="2026-02-20T00:00:00"/>
        <d v="2026-02-21T00:00:00"/>
        <d v="2026-02-22T00:00:00"/>
        <d v="2026-02-23T00:00:00"/>
        <d v="2026-02-27T00:00:00"/>
        <d v="2026-02-28T00:00:00"/>
        <d v="2026-03-01T00:00:00"/>
        <d v="2026-03-02T00:00:00"/>
        <d v="2026-03-03T00:00:00"/>
        <d v="2026-03-04T00:00:00"/>
        <d v="2026-03-08T00:00:00"/>
        <d v="2026-03-11T00:00:00"/>
        <d v="2026-03-13T00:00:00"/>
        <d v="2026-03-14T00:00:00"/>
        <d v="2026-03-15T00:00:00"/>
        <d v="2026-03-17T00:00:00"/>
        <d v="2026-03-18T00:00:00"/>
        <d v="2026-03-20T00:00:00"/>
        <d v="2026-03-22T00:00:00"/>
        <d v="2026-03-23T00:00:00"/>
        <d v="2026-03-25T00:00:00"/>
        <d v="2026-03-26T00:00:00"/>
        <d v="2026-03-28T00:00:00"/>
        <d v="2026-03-29T00:00:00"/>
        <d v="2026-03-31T00:00:00"/>
        <d v="2026-04-03T00:00:00"/>
        <d v="2026-04-04T00:00:00"/>
        <d v="2026-04-05T00:00:00"/>
        <d v="2026-04-08T00:00:00"/>
        <d v="2026-04-09T00:00:00"/>
        <d v="2026-04-10T00:00:00"/>
        <d v="2026-04-11T00:00:00"/>
        <d v="2026-04-12T00:00:00"/>
        <d v="2026-04-13T00:00:00"/>
        <d v="2026-04-14T00:00:00"/>
        <d v="2026-04-16T00:00:00"/>
        <d v="2026-04-17T00:00:00"/>
        <d v="2026-04-18T00:00:00"/>
        <d v="2026-04-19T00:00:00"/>
        <d v="2026-04-20T00:00:00"/>
        <d v="2026-04-21T00:00:00"/>
        <d v="2026-04-23T00:00:00"/>
        <d v="2026-04-24T00:00:00"/>
        <d v="2026-04-25T00:00:00"/>
        <d v="2026-04-26T00:00:00"/>
        <d v="2026-04-27T00:00:00"/>
        <d v="2026-04-29T00:00:00"/>
        <d v="2026-04-30T00:00:00"/>
        <d v="2026-05-02T00:00:00"/>
        <d v="2026-05-05T00:00:00"/>
        <d v="2026-05-07T00:00:00"/>
        <d v="2026-05-08T00:00:00"/>
        <d v="2026-05-09T00:00:00"/>
        <d v="2026-05-10T00:00:00"/>
        <d v="2026-05-11T00:00:00"/>
        <d v="2026-05-15T00:00:00"/>
        <d v="2026-05-16T00:00:00"/>
        <d v="2026-05-17T00:00:00"/>
        <d v="2026-05-18T00:00:00"/>
        <d v="2026-05-19T00:00:00"/>
        <d v="2026-05-21T00:00:00"/>
        <d v="2026-05-22T00:00:00"/>
        <d v="2026-05-23T00:00:00"/>
        <d v="2026-05-24T00:00:00"/>
        <d v="2026-05-25T00:00:00"/>
        <d v="2026-05-26T00:00:00"/>
        <d v="2026-05-27T00:00:00"/>
        <d v="2026-05-28T00:00:00"/>
        <d v="2026-05-29T00:00:00"/>
        <d v="2026-05-31T00:00:00"/>
        <d v="2026-06-01T00:00:00"/>
        <d v="2026-06-04T00:00:00"/>
        <d v="2026-06-05T00:00:00"/>
        <d v="2026-06-07T00:00:00"/>
        <d v="2026-06-08T00:00:00"/>
        <d v="2026-06-09T00:00:00"/>
        <d v="2026-06-10T00:00:00"/>
        <d v="2026-06-11T00:00:00"/>
        <d v="2026-06-13T00:00:00"/>
        <d v="2026-06-14T00:00:00"/>
        <d v="2026-06-15T00:00:00"/>
        <d v="2026-06-17T00:00:00"/>
        <d v="2026-06-20T00:00:00"/>
        <d v="2026-06-21T00:00:00"/>
        <d v="2026-06-22T00:00:00"/>
        <d v="2026-06-23T00:00:00"/>
        <d v="2026-06-24T00:00:00"/>
        <d v="2026-06-25T00:00:00"/>
        <d v="2026-06-26T00:00:00"/>
        <d v="2026-06-29T00:00:00"/>
        <d v="2026-06-30T00:00:00"/>
        <d v="2026-07-01T00:00:00"/>
        <d v="2026-07-04T00:00:00"/>
        <d v="2026-07-05T00:00:00"/>
        <d v="2026-07-06T00:00:00"/>
        <d v="2026-07-07T00:00:00"/>
        <d v="2026-07-08T00:00:00"/>
        <d v="2026-07-09T00:00:00"/>
        <d v="2026-07-11T00:00:00"/>
        <d v="2026-07-12T00:00:00"/>
        <d v="2026-07-14T00:00:00"/>
        <d v="2026-07-15T00:00:00"/>
        <d v="2026-07-16T00:00:00"/>
        <d v="2026-07-17T00:00:00"/>
        <d v="2026-07-18T00:00:00"/>
        <d v="2026-07-19T00:00:00"/>
        <d v="2026-07-20T00:00:00"/>
        <d v="2026-07-21T00:00:00"/>
        <d v="2026-07-24T00:00:00"/>
        <d v="2026-07-26T00:00:00"/>
        <d v="2026-07-27T00:00:00"/>
        <d v="2026-07-28T00:00:00"/>
        <d v="2026-07-30T00:00:00"/>
        <d v="2026-07-31T00:00:00"/>
        <d v="2026-08-01T00:00:00"/>
        <d v="2026-08-03T00:00:00"/>
        <d v="2026-08-05T00:00:00"/>
        <d v="2026-08-06T00:00:00"/>
        <d v="2026-08-08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9T00:00:00"/>
        <d v="2026-08-30T00:00:00"/>
        <d v="2026-08-31T00:00:00"/>
        <d v="2026-09-02T00:00:00"/>
        <d v="2026-09-04T00:00:00"/>
        <d v="2026-09-06T00:00:00"/>
        <d v="2026-09-07T00:00:00"/>
        <d v="2026-09-08T00:00:00"/>
        <d v="2026-09-10T00:00:00"/>
        <d v="2026-09-11T00:00:00"/>
        <d v="2026-09-12T00:00:00"/>
        <d v="2026-09-13T00:00:00"/>
        <d v="2026-09-16T00:00:00"/>
        <d v="2026-09-17T00:00:00"/>
        <d v="2026-09-18T00:00:00"/>
        <d v="2026-09-20T00:00:00"/>
        <d v="2026-09-21T00:00:00"/>
        <d v="2026-09-23T00:00:00"/>
        <d v="2026-09-24T00:00:00"/>
        <d v="2026-09-25T00:00:00"/>
        <d v="2026-09-26T00:00:00"/>
        <d v="2026-09-28T00:00:00"/>
        <d v="2026-10-01T00:00:00"/>
        <d v="2026-10-03T00:00:00"/>
        <d v="2026-10-04T00:00:00"/>
        <d v="2026-10-05T00:00:00"/>
        <d v="2026-10-06T00:00:00"/>
        <d v="2026-10-10T00:00:00"/>
        <d v="2026-10-11T00:00:00"/>
        <d v="2026-10-12T00:00:00"/>
        <d v="2026-10-13T00:00:00"/>
        <d v="2026-10-14T00:00:00"/>
        <d v="2026-10-15T00:00:00"/>
        <d v="2026-10-16T00:00:00"/>
        <d v="2026-10-17T00:00:00"/>
        <d v="2026-10-18T00:00:00"/>
        <d v="2026-10-19T00:00:00"/>
        <d v="2026-10-21T00:00:00"/>
        <d v="2026-10-22T00:00:00"/>
        <d v="2026-10-23T00:00:00"/>
        <d v="2026-10-24T00:00:00"/>
        <d v="2026-10-25T00:00:00"/>
        <d v="2026-10-31T00:00:00"/>
        <d v="2026-11-01T00:00:00"/>
        <d v="2026-11-03T00:00:00"/>
        <d v="2026-11-04T00:00:00"/>
        <d v="2026-11-05T00:00:00"/>
        <d v="2026-11-06T00:00:00"/>
        <d v="2026-11-08T00:00:00"/>
        <d v="2026-11-09T00:00:00"/>
        <d v="2026-11-10T00:00:00"/>
        <d v="2026-11-11T00:00:00"/>
        <d v="2026-11-12T00:00:00"/>
        <d v="2026-11-13T00:00:00"/>
        <d v="2026-11-15T00:00:00"/>
        <d v="2026-11-16T00:00:00"/>
        <d v="2026-11-17T00:00:00"/>
        <d v="2026-11-18T00:00:00"/>
        <d v="2026-11-19T00:00:00"/>
        <d v="2026-11-21T00:00:00"/>
        <d v="2026-11-22T00:00:00"/>
        <d v="2026-11-23T00:00:00"/>
        <d v="2026-11-24T00:00:00"/>
        <d v="2026-11-25T00:00:00"/>
        <d v="2026-11-26T00:00:00"/>
        <d v="2026-11-27T00:00:00"/>
        <d v="2026-11-28T00:00:00"/>
        <d v="2026-11-29T00:00:00"/>
        <d v="2026-11-30T00:00:00"/>
        <d v="2026-12-01T00:00:00"/>
        <d v="2026-12-02T00:00:00"/>
        <d v="2026-12-04T00:00:00"/>
        <d v="2026-12-05T00:00:00"/>
        <d v="2026-12-06T00:00:00"/>
        <d v="2026-12-07T00:00:00"/>
        <d v="2026-12-08T00:00:00"/>
        <d v="2026-12-09T00:00:00"/>
        <d v="2026-12-10T00:00:00"/>
        <d v="2026-12-11T00:00:00"/>
        <d v="2026-12-13T00:00:00"/>
        <d v="2026-12-14T00:00:00"/>
        <d v="2026-12-15T00:00:00"/>
        <d v="2026-12-17T00:00:00"/>
        <d v="2026-12-21T00:00:00"/>
        <d v="2026-12-22T00:00:00"/>
        <d v="2026-12-23T00:00:00"/>
        <d v="2026-12-24T00:00:00"/>
        <d v="2026-12-25T00:00:00"/>
        <d v="2026-12-26T00:00:00"/>
        <d v="2026-12-27T00:00:00"/>
        <d v="2026-12-29T00:00:00"/>
        <d v="2026-12-30T00:00:00"/>
        <d v="2026-12-31T00:00:00"/>
      </sharedItems>
    </cacheField>
    <cacheField name="[Table1].[Order Date (Month)].[Order Date (Month)]" caption="Order Date (Month)" numFmtId="0" hierarchy="17" level="1">
      <sharedItems count="12">
        <s v="Jan"/>
        <s v="Feb"/>
        <s v="Mar"/>
        <s v="Apr"/>
        <s v="May"/>
        <s v="Jun"/>
        <s v="Jul"/>
        <s v="Aug"/>
        <s v="Sep"/>
        <s v="Oct"/>
        <s v="Nov"/>
        <s v="Dec"/>
      </sharedItems>
    </cacheField>
    <cacheField name="[Table1].[Month].[Month]" caption="Month" numFmtId="0" hierarchy="15" level="1">
      <sharedItems count="12">
        <s v="Jan"/>
        <s v="Feb"/>
        <s v="Mar"/>
        <s v="Apr"/>
        <s v="May"/>
        <s v="Jun"/>
        <s v="Jul"/>
        <s v="Aug"/>
        <s v="Sep"/>
        <s v="Oct"/>
        <s v="Nov"/>
        <s v="Dec"/>
      </sharedItems>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2" memberValueDatatype="7" unbalanced="0">
      <fieldsUsage count="2">
        <fieldUsage x="-1"/>
        <fieldUsage x="0"/>
      </fieldsUsage>
    </cacheHierarchy>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349537" backgroundQuery="1" createdVersion="8" refreshedVersion="8" minRefreshableVersion="3" recordCount="0" supportSubquery="1" supportAdvancedDrill="1" xr:uid="{22FD353A-133E-4503-ABC0-A05935838E0C}">
  <cacheSource type="external" connectionId="1"/>
  <cacheFields count="2">
    <cacheField name="[Measures].[Count of Order ID]" caption="Count of Order ID" numFmtId="0" hierarchy="23"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3611109" backgroundQuery="1" createdVersion="8" refreshedVersion="8" minRefreshableVersion="3" recordCount="0" supportSubquery="1" supportAdvancedDrill="1" xr:uid="{E3C7EB94-65F2-4F1B-9E41-8A443B413EE8}">
  <cacheSource type="external" connectionId="1"/>
  <cacheFields count="2">
    <cacheField name="[Measures].[Average of Sales amount]" caption="Average of Sales amount" numFmtId="0" hierarchy="24"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3726855" backgroundQuery="1" createdVersion="8" refreshedVersion="8" minRefreshableVersion="3" recordCount="0" supportSubquery="1" supportAdvancedDrill="1" xr:uid="{5F650019-AD44-4B96-80F2-E36E95ACA293}">
  <cacheSource type="external" connectionId="1"/>
  <cacheFields count="2">
    <cacheField name="[Measures].[Distinct Count of Customer Name]" caption="Distinct Count of Customer Name" numFmtId="0" hierarchy="26"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4074071" backgroundQuery="1" createdVersion="8" refreshedVersion="8" minRefreshableVersion="3" recordCount="0" supportSubquery="1" supportAdvancedDrill="1" xr:uid="{9460F651-A40B-4298-80A0-3EDAD456F6F9}">
  <cacheSource type="external" connectionId="1"/>
  <cacheFields count="3">
    <cacheField name="[Measures].[Sum of Sales amount]" caption="Sum of Sales amount" numFmtId="0" hierarchy="21" level="32767"/>
    <cacheField name="[Table1].[Item Category].[Item Category]" caption="Item Category" numFmtId="0" hierarchy="7" level="1">
      <sharedItems count="7">
        <s v="Backpack"/>
        <s v="Chair"/>
        <s v="Charger"/>
        <s v="Desk Lamp"/>
        <s v="Notebook"/>
        <s v="Pen Set"/>
        <s v="USB Drive"/>
      </sharedItems>
    </cacheField>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453704" backgroundQuery="1" createdVersion="8" refreshedVersion="8" minRefreshableVersion="3" recordCount="0" supportSubquery="1" supportAdvancedDrill="1" xr:uid="{77877237-5A48-4BC8-8B9B-8C0018198FD4}">
  <cacheSource type="external" connectionId="1"/>
  <cacheFields count="4">
    <cacheField name="[Measures].[Count of Order ID]" caption="Count of Order ID" numFmtId="0" hierarchy="23" level="32767"/>
    <cacheField name="[Table1].[Order Date].[Order Date]" caption="Order Date" numFmtId="0" hierarchy="1" level="1">
      <sharedItems containsSemiMixedTypes="0" containsNonDate="0" containsDate="1" containsString="0" minDate="2026-01-01T00:00:00" maxDate="2027-01-01T00:00:00" count="260">
        <d v="2026-01-01T00:00:00"/>
        <d v="2026-01-02T00:00:00"/>
        <d v="2026-01-03T00:00:00"/>
        <d v="2026-01-04T00:00:00"/>
        <d v="2026-01-05T00:00:00"/>
        <d v="2026-01-06T00:00:00"/>
        <d v="2026-01-08T00:00:00"/>
        <d v="2026-01-10T00:00:00"/>
        <d v="2026-01-14T00:00:00"/>
        <d v="2026-01-16T00:00:00"/>
        <d v="2026-01-17T00:00:00"/>
        <d v="2026-01-18T00:00:00"/>
        <d v="2026-01-19T00:00:00"/>
        <d v="2026-01-21T00:00:00"/>
        <d v="2026-01-22T00:00:00"/>
        <d v="2026-01-23T00:00:00"/>
        <d v="2026-01-26T00:00:00"/>
        <d v="2026-01-27T00:00:00"/>
        <d v="2026-01-28T00:00:00"/>
        <d v="2026-01-30T00:00:00"/>
        <d v="2026-01-31T00:00:00"/>
        <d v="2026-02-02T00:00:00"/>
        <d v="2026-02-03T00:00:00"/>
        <d v="2026-02-05T00:00:00"/>
        <d v="2026-02-08T00:00:00"/>
        <d v="2026-02-09T00:00:00"/>
        <d v="2026-02-10T00:00:00"/>
        <d v="2026-02-12T00:00:00"/>
        <d v="2026-02-13T00:00:00"/>
        <d v="2026-02-14T00:00:00"/>
        <d v="2026-02-16T00:00:00"/>
        <d v="2026-02-19T00:00:00"/>
        <d v="2026-02-20T00:00:00"/>
        <d v="2026-02-21T00:00:00"/>
        <d v="2026-02-22T00:00:00"/>
        <d v="2026-02-23T00:00:00"/>
        <d v="2026-02-27T00:00:00"/>
        <d v="2026-02-28T00:00:00"/>
        <d v="2026-03-01T00:00:00"/>
        <d v="2026-03-02T00:00:00"/>
        <d v="2026-03-03T00:00:00"/>
        <d v="2026-03-04T00:00:00"/>
        <d v="2026-03-08T00:00:00"/>
        <d v="2026-03-11T00:00:00"/>
        <d v="2026-03-13T00:00:00"/>
        <d v="2026-03-14T00:00:00"/>
        <d v="2026-03-15T00:00:00"/>
        <d v="2026-03-17T00:00:00"/>
        <d v="2026-03-18T00:00:00"/>
        <d v="2026-03-20T00:00:00"/>
        <d v="2026-03-22T00:00:00"/>
        <d v="2026-03-23T00:00:00"/>
        <d v="2026-03-25T00:00:00"/>
        <d v="2026-03-26T00:00:00"/>
        <d v="2026-03-28T00:00:00"/>
        <d v="2026-03-29T00:00:00"/>
        <d v="2026-03-31T00:00:00"/>
        <d v="2026-04-03T00:00:00"/>
        <d v="2026-04-04T00:00:00"/>
        <d v="2026-04-05T00:00:00"/>
        <d v="2026-04-08T00:00:00"/>
        <d v="2026-04-09T00:00:00"/>
        <d v="2026-04-10T00:00:00"/>
        <d v="2026-04-11T00:00:00"/>
        <d v="2026-04-12T00:00:00"/>
        <d v="2026-04-13T00:00:00"/>
        <d v="2026-04-14T00:00:00"/>
        <d v="2026-04-16T00:00:00"/>
        <d v="2026-04-17T00:00:00"/>
        <d v="2026-04-18T00:00:00"/>
        <d v="2026-04-19T00:00:00"/>
        <d v="2026-04-20T00:00:00"/>
        <d v="2026-04-21T00:00:00"/>
        <d v="2026-04-23T00:00:00"/>
        <d v="2026-04-24T00:00:00"/>
        <d v="2026-04-25T00:00:00"/>
        <d v="2026-04-26T00:00:00"/>
        <d v="2026-04-27T00:00:00"/>
        <d v="2026-04-29T00:00:00"/>
        <d v="2026-04-30T00:00:00"/>
        <d v="2026-05-02T00:00:00"/>
        <d v="2026-05-05T00:00:00"/>
        <d v="2026-05-07T00:00:00"/>
        <d v="2026-05-08T00:00:00"/>
        <d v="2026-05-09T00:00:00"/>
        <d v="2026-05-10T00:00:00"/>
        <d v="2026-05-11T00:00:00"/>
        <d v="2026-05-15T00:00:00"/>
        <d v="2026-05-16T00:00:00"/>
        <d v="2026-05-17T00:00:00"/>
        <d v="2026-05-18T00:00:00"/>
        <d v="2026-05-19T00:00:00"/>
        <d v="2026-05-21T00:00:00"/>
        <d v="2026-05-22T00:00:00"/>
        <d v="2026-05-23T00:00:00"/>
        <d v="2026-05-24T00:00:00"/>
        <d v="2026-05-25T00:00:00"/>
        <d v="2026-05-26T00:00:00"/>
        <d v="2026-05-27T00:00:00"/>
        <d v="2026-05-28T00:00:00"/>
        <d v="2026-05-29T00:00:00"/>
        <d v="2026-05-31T00:00:00"/>
        <d v="2026-06-01T00:00:00"/>
        <d v="2026-06-04T00:00:00"/>
        <d v="2026-06-05T00:00:00"/>
        <d v="2026-06-07T00:00:00"/>
        <d v="2026-06-08T00:00:00"/>
        <d v="2026-06-09T00:00:00"/>
        <d v="2026-06-10T00:00:00"/>
        <d v="2026-06-11T00:00:00"/>
        <d v="2026-06-13T00:00:00"/>
        <d v="2026-06-14T00:00:00"/>
        <d v="2026-06-15T00:00:00"/>
        <d v="2026-06-17T00:00:00"/>
        <d v="2026-06-20T00:00:00"/>
        <d v="2026-06-21T00:00:00"/>
        <d v="2026-06-22T00:00:00"/>
        <d v="2026-06-23T00:00:00"/>
        <d v="2026-06-24T00:00:00"/>
        <d v="2026-06-25T00:00:00"/>
        <d v="2026-06-26T00:00:00"/>
        <d v="2026-06-29T00:00:00"/>
        <d v="2026-06-30T00:00:00"/>
        <d v="2026-07-01T00:00:00"/>
        <d v="2026-07-04T00:00:00"/>
        <d v="2026-07-05T00:00:00"/>
        <d v="2026-07-06T00:00:00"/>
        <d v="2026-07-07T00:00:00"/>
        <d v="2026-07-08T00:00:00"/>
        <d v="2026-07-09T00:00:00"/>
        <d v="2026-07-11T00:00:00"/>
        <d v="2026-07-12T00:00:00"/>
        <d v="2026-07-14T00:00:00"/>
        <d v="2026-07-15T00:00:00"/>
        <d v="2026-07-16T00:00:00"/>
        <d v="2026-07-17T00:00:00"/>
        <d v="2026-07-18T00:00:00"/>
        <d v="2026-07-19T00:00:00"/>
        <d v="2026-07-20T00:00:00"/>
        <d v="2026-07-21T00:00:00"/>
        <d v="2026-07-24T00:00:00"/>
        <d v="2026-07-26T00:00:00"/>
        <d v="2026-07-27T00:00:00"/>
        <d v="2026-07-28T00:00:00"/>
        <d v="2026-07-30T00:00:00"/>
        <d v="2026-07-31T00:00:00"/>
        <d v="2026-08-01T00:00:00"/>
        <d v="2026-08-03T00:00:00"/>
        <d v="2026-08-05T00:00:00"/>
        <d v="2026-08-06T00:00:00"/>
        <d v="2026-08-08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9T00:00:00"/>
        <d v="2026-08-30T00:00:00"/>
        <d v="2026-08-31T00:00:00"/>
        <d v="2026-09-02T00:00:00"/>
        <d v="2026-09-04T00:00:00"/>
        <d v="2026-09-06T00:00:00"/>
        <d v="2026-09-07T00:00:00"/>
        <d v="2026-09-08T00:00:00"/>
        <d v="2026-09-10T00:00:00"/>
        <d v="2026-09-11T00:00:00"/>
        <d v="2026-09-12T00:00:00"/>
        <d v="2026-09-13T00:00:00"/>
        <d v="2026-09-16T00:00:00"/>
        <d v="2026-09-17T00:00:00"/>
        <d v="2026-09-18T00:00:00"/>
        <d v="2026-09-20T00:00:00"/>
        <d v="2026-09-21T00:00:00"/>
        <d v="2026-09-23T00:00:00"/>
        <d v="2026-09-24T00:00:00"/>
        <d v="2026-09-25T00:00:00"/>
        <d v="2026-09-26T00:00:00"/>
        <d v="2026-09-28T00:00:00"/>
        <d v="2026-10-01T00:00:00"/>
        <d v="2026-10-03T00:00:00"/>
        <d v="2026-10-04T00:00:00"/>
        <d v="2026-10-05T00:00:00"/>
        <d v="2026-10-06T00:00:00"/>
        <d v="2026-10-10T00:00:00"/>
        <d v="2026-10-11T00:00:00"/>
        <d v="2026-10-12T00:00:00"/>
        <d v="2026-10-13T00:00:00"/>
        <d v="2026-10-14T00:00:00"/>
        <d v="2026-10-15T00:00:00"/>
        <d v="2026-10-16T00:00:00"/>
        <d v="2026-10-17T00:00:00"/>
        <d v="2026-10-18T00:00:00"/>
        <d v="2026-10-19T00:00:00"/>
        <d v="2026-10-21T00:00:00"/>
        <d v="2026-10-22T00:00:00"/>
        <d v="2026-10-23T00:00:00"/>
        <d v="2026-10-24T00:00:00"/>
        <d v="2026-10-25T00:00:00"/>
        <d v="2026-10-31T00:00:00"/>
        <d v="2026-11-01T00:00:00"/>
        <d v="2026-11-03T00:00:00"/>
        <d v="2026-11-04T00:00:00"/>
        <d v="2026-11-05T00:00:00"/>
        <d v="2026-11-06T00:00:00"/>
        <d v="2026-11-08T00:00:00"/>
        <d v="2026-11-09T00:00:00"/>
        <d v="2026-11-10T00:00:00"/>
        <d v="2026-11-11T00:00:00"/>
        <d v="2026-11-12T00:00:00"/>
        <d v="2026-11-13T00:00:00"/>
        <d v="2026-11-15T00:00:00"/>
        <d v="2026-11-16T00:00:00"/>
        <d v="2026-11-17T00:00:00"/>
        <d v="2026-11-18T00:00:00"/>
        <d v="2026-11-19T00:00:00"/>
        <d v="2026-11-21T00:00:00"/>
        <d v="2026-11-22T00:00:00"/>
        <d v="2026-11-23T00:00:00"/>
        <d v="2026-11-24T00:00:00"/>
        <d v="2026-11-25T00:00:00"/>
        <d v="2026-11-26T00:00:00"/>
        <d v="2026-11-27T00:00:00"/>
        <d v="2026-11-28T00:00:00"/>
        <d v="2026-11-29T00:00:00"/>
        <d v="2026-11-30T00:00:00"/>
        <d v="2026-12-01T00:00:00"/>
        <d v="2026-12-02T00:00:00"/>
        <d v="2026-12-04T00:00:00"/>
        <d v="2026-12-05T00:00:00"/>
        <d v="2026-12-06T00:00:00"/>
        <d v="2026-12-07T00:00:00"/>
        <d v="2026-12-08T00:00:00"/>
        <d v="2026-12-09T00:00:00"/>
        <d v="2026-12-10T00:00:00"/>
        <d v="2026-12-11T00:00:00"/>
        <d v="2026-12-13T00:00:00"/>
        <d v="2026-12-14T00:00:00"/>
        <d v="2026-12-15T00:00:00"/>
        <d v="2026-12-17T00:00:00"/>
        <d v="2026-12-21T00:00:00"/>
        <d v="2026-12-22T00:00:00"/>
        <d v="2026-12-23T00:00:00"/>
        <d v="2026-12-24T00:00:00"/>
        <d v="2026-12-25T00:00:00"/>
        <d v="2026-12-26T00:00:00"/>
        <d v="2026-12-27T00:00:00"/>
        <d v="2026-12-29T00:00:00"/>
        <d v="2026-12-30T00:00:00"/>
        <d v="2026-12-31T00:00:00"/>
      </sharedItems>
    </cacheField>
    <cacheField name="[Table1].[Order Date (Month)].[Order Date (Month)]" caption="Order Date (Month)" numFmtId="0" hierarchy="17" level="1">
      <sharedItems count="12">
        <s v="Jan"/>
        <s v="Feb"/>
        <s v="Mar"/>
        <s v="Apr"/>
        <s v="May"/>
        <s v="Jun"/>
        <s v="Jul"/>
        <s v="Aug"/>
        <s v="Sep"/>
        <s v="Oct"/>
        <s v="Nov"/>
        <s v="Dec"/>
      </sharedItems>
    </cacheField>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2" memberValueDatatype="7" unbalanced="0">
      <fieldsUsage count="2">
        <fieldUsage x="-1"/>
        <fieldUsage x="1"/>
      </fieldsUsage>
    </cacheHierarchy>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5000002" backgroundQuery="1" createdVersion="8" refreshedVersion="8" minRefreshableVersion="3" recordCount="0" supportSubquery="1" supportAdvancedDrill="1" xr:uid="{EA406C3C-9B03-461B-89B0-778D09A56EE5}">
  <cacheSource type="external" connectionId="1"/>
  <cacheFields count="3">
    <cacheField name="[Measures].[Sum of Sales amount]" caption="Sum of Sales amount" numFmtId="0" hierarchy="21" level="32767"/>
    <cacheField name="[Table1].[Item Category].[Item Category]" caption="Item Category" numFmtId="0" hierarchy="7" level="1">
      <sharedItems count="7">
        <s v="Backpack"/>
        <s v="Chair"/>
        <s v="Charger"/>
        <s v="Desk Lamp"/>
        <s v="Notebook"/>
        <s v="Pen Set"/>
        <s v="USB Drive"/>
      </sharedItems>
    </cacheField>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511574" backgroundQuery="1" createdVersion="8" refreshedVersion="8" minRefreshableVersion="3" recordCount="0" supportSubquery="1" supportAdvancedDrill="1" xr:uid="{9476B571-219F-4AA9-8225-C81439B58EE2}">
  <cacheSource type="external" connectionId="1"/>
  <cacheFields count="2">
    <cacheField name="[Measures].[Sum of Sales amount]" caption="Sum of Sales amount" numFmtId="0" hierarchy="21"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5462964" backgroundQuery="1" createdVersion="8" refreshedVersion="8" minRefreshableVersion="3" recordCount="0" supportSubquery="1" supportAdvancedDrill="1" xr:uid="{0316DF02-F2F5-4273-8D21-5BCCEE9205A0}">
  <cacheSource type="external" connectionId="1"/>
  <cacheFields count="3">
    <cacheField name="[Measures].[Sum of Sales amount]" caption="Sum of Sales amount" numFmtId="0" hierarchy="21" level="32767"/>
    <cacheField name="[Table1].[Customer Name].[Customer Name]" caption="Customer Name" numFmtId="0" hierarchy="4" level="1">
      <sharedItems count="5">
        <s v="Alaia"/>
        <s v="Harold"/>
        <s v="Jonathan"/>
        <s v="Maria"/>
        <s v="Vivian"/>
      </sharedItems>
    </cacheField>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5925926" backgroundQuery="1" createdVersion="8" refreshedVersion="8" minRefreshableVersion="3" recordCount="0" supportSubquery="1" supportAdvancedDrill="1" xr:uid="{6DD23273-0FBE-46F7-AF86-8E78BAFFC3DA}">
  <cacheSource type="external" connectionId="1"/>
  <cacheFields count="2">
    <cacheField name="[Table1].[Region].[Region]" caption="Region" numFmtId="0" hierarchy="8" level="1">
      <sharedItems count="4">
        <s v="East"/>
        <s v="North"/>
        <s v="South"/>
        <s v="West"/>
      </sharedItems>
    </cacheField>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6273149" backgroundQuery="1" createdVersion="8" refreshedVersion="8" minRefreshableVersion="3" recordCount="0" supportSubquery="1" supportAdvancedDrill="1" xr:uid="{BF1720A7-073F-461D-875A-681AF3C1428E}">
  <cacheSource type="external" connectionId="1"/>
  <cacheFields count="2">
    <cacheField name="[Table1].[Item Category].[Item Category]" caption="Item Category" numFmtId="0" hierarchy="7" level="1">
      <sharedItems count="7">
        <s v="Backpack"/>
        <s v="Chair"/>
        <s v="Charger"/>
        <s v="Desk Lamp"/>
        <s v="Notebook"/>
        <s v="Pen Set"/>
        <s v="USB Drive"/>
      </sharedItems>
    </cacheField>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6736111" backgroundQuery="1" createdVersion="8" refreshedVersion="8" minRefreshableVersion="3" recordCount="0" supportSubquery="1" supportAdvancedDrill="1" xr:uid="{4FD19A71-230F-4ECD-9512-126F0ABB7371}">
  <cacheSource type="external" connectionId="1"/>
  <cacheFields count="4">
    <cacheField name="[Measures].[Sum of Sales amount]" caption="Sum of Sales amount" numFmtId="0" hierarchy="21" level="32767"/>
    <cacheField name="[Table1].[Order Date (Month)].[Order Date (Month)]" caption="Order Date (Month)" numFmtId="0" hierarchy="17" level="1">
      <sharedItems count="12">
        <s v="Jan"/>
        <s v="Feb"/>
        <s v="Mar"/>
        <s v="Apr"/>
        <s v="May"/>
        <s v="Jun"/>
        <s v="Jul"/>
        <s v="Aug"/>
        <s v="Sep"/>
        <s v="Oct"/>
        <s v="Nov"/>
        <s v="Dec"/>
      </sharedItems>
    </cacheField>
    <cacheField name="[Table1].[Month].[Month]" caption="Month" numFmtId="0" hierarchy="15" level="1">
      <sharedItems containsSemiMixedTypes="0" containsNonDate="0" containsString="0"/>
    </cacheField>
    <cacheField name="Dummy0" numFmtId="0" hierarchy="30" level="32767">
      <extLst>
        <ext xmlns:x14="http://schemas.microsoft.com/office/spreadsheetml/2009/9/main" uri="{63CAB8AC-B538-458d-9737-405883B0398D}">
          <x14:cacheField ignore="1"/>
        </ext>
      </extLst>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Dummy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7199073" backgroundQuery="1" createdVersion="8" refreshedVersion="8" minRefreshableVersion="3" recordCount="0" supportSubquery="1" supportAdvancedDrill="1" xr:uid="{4EADB360-15BB-48FC-B815-518F6598246C}">
  <cacheSource type="external" connectionId="1"/>
  <cacheFields count="3">
    <cacheField name="[Table1].[Region].[Region]" caption="Region" numFmtId="0" hierarchy="8" level="1">
      <sharedItems count="4">
        <s v="East"/>
        <s v="North"/>
        <s v="South"/>
        <s v="West"/>
      </sharedItems>
    </cacheField>
    <cacheField name="[Measures].[Sum of Sales amount]" caption="Sum of Sales amount" numFmtId="0" hierarchy="21"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7662034" backgroundQuery="1" createdVersion="8" refreshedVersion="8" minRefreshableVersion="3" recordCount="0" supportSubquery="1" supportAdvancedDrill="1" xr:uid="{7378D8CD-7C7A-4E7A-BF45-E07BB783100F}">
  <cacheSource type="external" connectionId="1"/>
  <cacheFields count="3">
    <cacheField name="[Table1].[Region].[Region]" caption="Region" numFmtId="0" hierarchy="8" level="1">
      <sharedItems count="4">
        <s v="East"/>
        <s v="North"/>
        <s v="South"/>
        <s v="West"/>
      </sharedItems>
    </cacheField>
    <cacheField name="[Measures].[Sum of profit]" caption="Sum of profit" numFmtId="0" hierarchy="28"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777778" backgroundQuery="1" createdVersion="8" refreshedVersion="8" minRefreshableVersion="3" recordCount="0" supportSubquery="1" supportAdvancedDrill="1" xr:uid="{0E32E7E6-E1B5-4619-B233-E642F2916430}">
  <cacheSource type="external" connectionId="1"/>
  <cacheFields count="2">
    <cacheField name="[Measures].[Sum of Sales amount]" caption="Sum of Sales amount" numFmtId="0" hierarchy="21"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0577893519" backgroundQuery="1" createdVersion="8" refreshedVersion="8" minRefreshableVersion="3" recordCount="0" supportSubquery="1" supportAdvancedDrill="1" xr:uid="{2BFCB38A-778D-4069-9F59-10B8527BF231}">
  <cacheSource type="external" connectionId="1"/>
  <cacheFields count="2">
    <cacheField name="[Measures].[Sum of Quantity Sold]" caption="Sum of Quantity Sold" numFmtId="0" hierarchy="22"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5.403839699073" backgroundQuery="1" createdVersion="3" refreshedVersion="8" minRefreshableVersion="3" recordCount="0" supportSubquery="1" supportAdvancedDrill="1" xr:uid="{B74A6001-B181-4A23-B044-08E01B3DF903}">
  <cacheSource type="external" connectionId="1">
    <extLst>
      <ext xmlns:x14="http://schemas.microsoft.com/office/spreadsheetml/2009/9/main" uri="{F057638F-6D5F-4e77-A914-E7F072B9BCA8}">
        <x14:sourceConnection name="ThisWorkbookDataModel"/>
      </ext>
    </extLst>
  </cacheSource>
  <cacheFields count="0"/>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Month No]" caption="Sum of Month No" measure="1" displayFolder="" measureGroup="Table1" count="0" hidden="1">
      <extLst>
        <ext xmlns:x15="http://schemas.microsoft.com/office/spreadsheetml/2010/11/main" uri="{B97F6D7D-B522-45F9-BDA1-12C45D357490}">
          <x15:cacheHierarchy aggregatedColumn="16"/>
        </ext>
      </extLst>
    </cacheHierarchy>
  </cacheHierarchies>
  <kpis count="0"/>
  <extLst>
    <ext xmlns:x14="http://schemas.microsoft.com/office/spreadsheetml/2009/9/main" uri="{725AE2AE-9491-48be-B2B4-4EB974FC3084}">
      <x14:pivotCacheDefinition slicerData="1" pivotCacheId="167274008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8E241A-F668-4ABA-9FA7-D6FAEC73CDC0}" name="PivotTable6"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J10:K15"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numFmtId="164"/>
  </dataFields>
  <chartFormats count="5">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0" count="1" selected="0">
            <x v="0"/>
          </reference>
        </references>
      </pivotArea>
    </chartFormat>
    <chartFormat chart="12" format="8">
      <pivotArea type="data" outline="0" fieldPosition="0">
        <references count="2">
          <reference field="4294967294" count="1" selected="0">
            <x v="0"/>
          </reference>
          <reference field="0" count="1" selected="0">
            <x v="1"/>
          </reference>
        </references>
      </pivotArea>
    </chartFormat>
    <chartFormat chart="12" format="9">
      <pivotArea type="data" outline="0" fieldPosition="0">
        <references count="2">
          <reference field="4294967294" count="1" selected="0">
            <x v="0"/>
          </reference>
          <reference field="0" count="1" selected="0">
            <x v="2"/>
          </reference>
        </references>
      </pivotArea>
    </chartFormat>
    <chartFormat chart="12" format="10">
      <pivotArea type="data" outline="0" fieldPosition="0">
        <references count="2">
          <reference field="4294967294" count="1" selected="0">
            <x v="0"/>
          </reference>
          <reference field="0" count="1" selected="0">
            <x v="3"/>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9C4662-B769-4728-9997-CEB86B5022A0}" name="PivotTable18"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6">
  <location ref="J20:K26" firstHeaderRow="1" firstDataRow="1" firstDataCol="1"/>
  <pivotFields count="3">
    <pivotField dataField="1" subtotalTop="0" showAll="0" defaultSubtotal="0"/>
    <pivotField axis="axisRow" allDrilled="1" subtotalTop="0" showAll="0" measureFilter="1"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Sum of Sales amount" fld="0" baseField="1" baseItem="0" numFmtId="167"/>
  </dataFields>
  <formats count="2">
    <format dxfId="1">
      <pivotArea collapsedLevelsAreSubtotals="1" fieldPosition="0">
        <references count="1">
          <reference field="1" count="1">
            <x v="0"/>
          </reference>
        </references>
      </pivotArea>
    </format>
    <format dxfId="0">
      <pivotArea outline="0" collapsedLevelsAreSubtotals="1" fieldPosition="0"/>
    </format>
  </formats>
  <chartFormats count="6">
    <chartFormat chart="6"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31" format="0" series="1">
      <pivotArea type="data" outline="0" fieldPosition="0">
        <references count="1">
          <reference field="4294967294" count="1" selected="0">
            <x v="0"/>
          </reference>
        </references>
      </pivotArea>
    </chartFormat>
    <chartFormat chart="34" format="1" series="1">
      <pivotArea type="data" outline="0" fieldPosition="0">
        <references count="1">
          <reference field="4294967294" count="1" selected="0">
            <x v="0"/>
          </reference>
        </references>
      </pivotArea>
    </chartFormat>
    <chartFormat chart="35"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1">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383356E-1965-475D-B2C1-27A0C0AC2A0B}"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1">
  <location ref="M11:O19" firstHeaderRow="0"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1"/>
  </rowFields>
  <rowItems count="8">
    <i>
      <x/>
    </i>
    <i>
      <x v="1"/>
    </i>
    <i>
      <x v="2"/>
    </i>
    <i>
      <x v="3"/>
    </i>
    <i>
      <x v="4"/>
    </i>
    <i>
      <x v="5"/>
    </i>
    <i>
      <x v="6"/>
    </i>
    <i t="grand">
      <x/>
    </i>
  </rowItems>
  <colFields count="1">
    <field x="-2"/>
  </colFields>
  <colItems count="2">
    <i>
      <x/>
    </i>
    <i i="1">
      <x v="1"/>
    </i>
  </colItems>
  <dataFields count="2">
    <dataField name="Sum of Sales amount" fld="0" baseField="1" baseItem="0" numFmtId="164"/>
    <dataField name="Sum of Cost Amount" fld="2" baseField="1" baseItem="2" numFmtId="164"/>
  </dataFields>
  <chartFormats count="4">
    <chartFormat chart="68" format="0" series="1">
      <pivotArea type="data" outline="0" fieldPosition="0">
        <references count="1">
          <reference field="4294967294" count="1" selected="0">
            <x v="0"/>
          </reference>
        </references>
      </pivotArea>
    </chartFormat>
    <chartFormat chart="68" format="1" series="1">
      <pivotArea type="data" outline="0" fieldPosition="0">
        <references count="1">
          <reference field="4294967294" count="1" selected="0">
            <x v="1"/>
          </reference>
        </references>
      </pivotArea>
    </chartFormat>
    <chartFormat chart="60" format="6" series="1">
      <pivotArea type="data" outline="0" fieldPosition="0">
        <references count="1">
          <reference field="4294967294" count="1" selected="0">
            <x v="0"/>
          </reference>
        </references>
      </pivotArea>
    </chartFormat>
    <chartFormat chart="60" format="7"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641439-5BD2-4B91-BF0D-6CC90191153E}" name="PivotTable14"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9:B27"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Sum of Sales amount" fld="0" baseField="1" baseItem="0" numFmtId="164"/>
  </dataFields>
  <chartFormats count="8">
    <chartFormat chart="8" format="9" series="1">
      <pivotArea type="data" outline="0" fieldPosition="0">
        <references count="1">
          <reference field="4294967294" count="1" selected="0">
            <x v="0"/>
          </reference>
        </references>
      </pivotArea>
    </chartFormat>
    <chartFormat chart="8" format="10">
      <pivotArea type="data" outline="0" fieldPosition="0">
        <references count="2">
          <reference field="4294967294" count="1" selected="0">
            <x v="0"/>
          </reference>
          <reference field="1" count="1" selected="0">
            <x v="0"/>
          </reference>
        </references>
      </pivotArea>
    </chartFormat>
    <chartFormat chart="8" format="11">
      <pivotArea type="data" outline="0" fieldPosition="0">
        <references count="2">
          <reference field="4294967294" count="1" selected="0">
            <x v="0"/>
          </reference>
          <reference field="1" count="1" selected="0">
            <x v="1"/>
          </reference>
        </references>
      </pivotArea>
    </chartFormat>
    <chartFormat chart="8" format="12">
      <pivotArea type="data" outline="0" fieldPosition="0">
        <references count="2">
          <reference field="4294967294" count="1" selected="0">
            <x v="0"/>
          </reference>
          <reference field="1" count="1" selected="0">
            <x v="2"/>
          </reference>
        </references>
      </pivotArea>
    </chartFormat>
    <chartFormat chart="8" format="13">
      <pivotArea type="data" outline="0" fieldPosition="0">
        <references count="2">
          <reference field="4294967294" count="1" selected="0">
            <x v="0"/>
          </reference>
          <reference field="1" count="1" selected="0">
            <x v="3"/>
          </reference>
        </references>
      </pivotArea>
    </chartFormat>
    <chartFormat chart="8" format="14">
      <pivotArea type="data" outline="0" fieldPosition="0">
        <references count="2">
          <reference field="4294967294" count="1" selected="0">
            <x v="0"/>
          </reference>
          <reference field="1" count="1" selected="0">
            <x v="4"/>
          </reference>
        </references>
      </pivotArea>
    </chartFormat>
    <chartFormat chart="8" format="15">
      <pivotArea type="data" outline="0" fieldPosition="0">
        <references count="2">
          <reference field="4294967294" count="1" selected="0">
            <x v="0"/>
          </reference>
          <reference field="1" count="1" selected="0">
            <x v="5"/>
          </reference>
        </references>
      </pivotArea>
    </chartFormat>
    <chartFormat chart="8" format="16">
      <pivotArea type="data" outline="0" fieldPosition="0">
        <references count="2">
          <reference field="4294967294" count="1" selected="0">
            <x v="0"/>
          </reference>
          <reference field="1" count="1" selected="0">
            <x v="6"/>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3B5A21-5935-41A1-A7D1-794D417CD4F2}" name="PivotTable9" cacheId="1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6:A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Sold" fld="0" baseField="0" baseItem="0"/>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D3A51C-7814-43E7-87AD-13234798F057}" name="PivotTable1"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3:D784" firstHeaderRow="1" firstDataRow="1" firstDataCol="1"/>
  <pivotFields count="3">
    <pivotField axis="axisRow" allDrilled="1" subtotalTop="0" showAll="0" dataSourceSort="1" defaultSubtotal="0" defaultAttributeDrillState="1">
      <items count="2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s>
    </pivotField>
    <pivotField axis="axisRow"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12">
        <item x="0"/>
        <item x="1"/>
        <item x="2"/>
        <item x="3"/>
        <item x="4"/>
        <item x="5"/>
        <item x="6"/>
        <item x="7"/>
        <item x="8"/>
        <item x="9"/>
        <item x="10"/>
        <item x="11"/>
      </items>
    </pivotField>
  </pivotFields>
  <rowFields count="3">
    <field x="0"/>
    <field x="1"/>
    <field x="2"/>
  </rowFields>
  <rowItems count="781">
    <i>
      <x/>
    </i>
    <i r="1">
      <x/>
    </i>
    <i r="2">
      <x/>
    </i>
    <i>
      <x v="1"/>
    </i>
    <i r="1">
      <x/>
    </i>
    <i r="2">
      <x/>
    </i>
    <i>
      <x v="2"/>
    </i>
    <i r="1">
      <x/>
    </i>
    <i r="2">
      <x/>
    </i>
    <i>
      <x v="3"/>
    </i>
    <i r="1">
      <x/>
    </i>
    <i r="2">
      <x/>
    </i>
    <i>
      <x v="4"/>
    </i>
    <i r="1">
      <x/>
    </i>
    <i r="2">
      <x/>
    </i>
    <i>
      <x v="5"/>
    </i>
    <i r="1">
      <x/>
    </i>
    <i r="2">
      <x/>
    </i>
    <i>
      <x v="6"/>
    </i>
    <i r="1">
      <x/>
    </i>
    <i r="2">
      <x/>
    </i>
    <i>
      <x v="7"/>
    </i>
    <i r="1">
      <x/>
    </i>
    <i r="2">
      <x/>
    </i>
    <i>
      <x v="8"/>
    </i>
    <i r="1">
      <x/>
    </i>
    <i r="2">
      <x/>
    </i>
    <i>
      <x v="9"/>
    </i>
    <i r="1">
      <x/>
    </i>
    <i r="2">
      <x/>
    </i>
    <i>
      <x v="10"/>
    </i>
    <i r="1">
      <x/>
    </i>
    <i r="2">
      <x/>
    </i>
    <i>
      <x v="11"/>
    </i>
    <i r="1">
      <x/>
    </i>
    <i r="2">
      <x/>
    </i>
    <i>
      <x v="12"/>
    </i>
    <i r="1">
      <x/>
    </i>
    <i r="2">
      <x/>
    </i>
    <i>
      <x v="13"/>
    </i>
    <i r="1">
      <x/>
    </i>
    <i r="2">
      <x/>
    </i>
    <i>
      <x v="14"/>
    </i>
    <i r="1">
      <x/>
    </i>
    <i r="2">
      <x/>
    </i>
    <i>
      <x v="15"/>
    </i>
    <i r="1">
      <x/>
    </i>
    <i r="2">
      <x/>
    </i>
    <i>
      <x v="16"/>
    </i>
    <i r="1">
      <x/>
    </i>
    <i r="2">
      <x/>
    </i>
    <i>
      <x v="17"/>
    </i>
    <i r="1">
      <x/>
    </i>
    <i r="2">
      <x/>
    </i>
    <i>
      <x v="18"/>
    </i>
    <i r="1">
      <x/>
    </i>
    <i r="2">
      <x/>
    </i>
    <i>
      <x v="19"/>
    </i>
    <i r="1">
      <x/>
    </i>
    <i r="2">
      <x/>
    </i>
    <i>
      <x v="20"/>
    </i>
    <i r="1">
      <x/>
    </i>
    <i r="2">
      <x/>
    </i>
    <i>
      <x v="21"/>
    </i>
    <i r="1">
      <x v="1"/>
    </i>
    <i r="2">
      <x v="1"/>
    </i>
    <i>
      <x v="22"/>
    </i>
    <i r="1">
      <x v="1"/>
    </i>
    <i r="2">
      <x v="1"/>
    </i>
    <i>
      <x v="23"/>
    </i>
    <i r="1">
      <x v="1"/>
    </i>
    <i r="2">
      <x v="1"/>
    </i>
    <i>
      <x v="24"/>
    </i>
    <i r="1">
      <x v="1"/>
    </i>
    <i r="2">
      <x v="1"/>
    </i>
    <i>
      <x v="25"/>
    </i>
    <i r="1">
      <x v="1"/>
    </i>
    <i r="2">
      <x v="1"/>
    </i>
    <i>
      <x v="26"/>
    </i>
    <i r="1">
      <x v="1"/>
    </i>
    <i r="2">
      <x v="1"/>
    </i>
    <i>
      <x v="27"/>
    </i>
    <i r="1">
      <x v="1"/>
    </i>
    <i r="2">
      <x v="1"/>
    </i>
    <i>
      <x v="28"/>
    </i>
    <i r="1">
      <x v="1"/>
    </i>
    <i r="2">
      <x v="1"/>
    </i>
    <i>
      <x v="29"/>
    </i>
    <i r="1">
      <x v="1"/>
    </i>
    <i r="2">
      <x v="1"/>
    </i>
    <i>
      <x v="30"/>
    </i>
    <i r="1">
      <x v="1"/>
    </i>
    <i r="2">
      <x v="1"/>
    </i>
    <i>
      <x v="31"/>
    </i>
    <i r="1">
      <x v="1"/>
    </i>
    <i r="2">
      <x v="1"/>
    </i>
    <i>
      <x v="32"/>
    </i>
    <i r="1">
      <x v="1"/>
    </i>
    <i r="2">
      <x v="1"/>
    </i>
    <i>
      <x v="33"/>
    </i>
    <i r="1">
      <x v="1"/>
    </i>
    <i r="2">
      <x v="1"/>
    </i>
    <i>
      <x v="34"/>
    </i>
    <i r="1">
      <x v="1"/>
    </i>
    <i r="2">
      <x v="1"/>
    </i>
    <i>
      <x v="35"/>
    </i>
    <i r="1">
      <x v="1"/>
    </i>
    <i r="2">
      <x v="1"/>
    </i>
    <i>
      <x v="36"/>
    </i>
    <i r="1">
      <x v="1"/>
    </i>
    <i r="2">
      <x v="1"/>
    </i>
    <i>
      <x v="37"/>
    </i>
    <i r="1">
      <x v="1"/>
    </i>
    <i r="2">
      <x v="1"/>
    </i>
    <i>
      <x v="38"/>
    </i>
    <i r="1">
      <x v="2"/>
    </i>
    <i r="2">
      <x v="2"/>
    </i>
    <i>
      <x v="39"/>
    </i>
    <i r="1">
      <x v="2"/>
    </i>
    <i r="2">
      <x v="2"/>
    </i>
    <i>
      <x v="40"/>
    </i>
    <i r="1">
      <x v="2"/>
    </i>
    <i r="2">
      <x v="2"/>
    </i>
    <i>
      <x v="41"/>
    </i>
    <i r="1">
      <x v="2"/>
    </i>
    <i r="2">
      <x v="2"/>
    </i>
    <i>
      <x v="42"/>
    </i>
    <i r="1">
      <x v="2"/>
    </i>
    <i r="2">
      <x v="2"/>
    </i>
    <i>
      <x v="43"/>
    </i>
    <i r="1">
      <x v="2"/>
    </i>
    <i r="2">
      <x v="2"/>
    </i>
    <i>
      <x v="44"/>
    </i>
    <i r="1">
      <x v="2"/>
    </i>
    <i r="2">
      <x v="2"/>
    </i>
    <i>
      <x v="45"/>
    </i>
    <i r="1">
      <x v="2"/>
    </i>
    <i r="2">
      <x v="2"/>
    </i>
    <i>
      <x v="46"/>
    </i>
    <i r="1">
      <x v="2"/>
    </i>
    <i r="2">
      <x v="2"/>
    </i>
    <i>
      <x v="47"/>
    </i>
    <i r="1">
      <x v="2"/>
    </i>
    <i r="2">
      <x v="2"/>
    </i>
    <i>
      <x v="48"/>
    </i>
    <i r="1">
      <x v="2"/>
    </i>
    <i r="2">
      <x v="2"/>
    </i>
    <i>
      <x v="49"/>
    </i>
    <i r="1">
      <x v="2"/>
    </i>
    <i r="2">
      <x v="2"/>
    </i>
    <i>
      <x v="50"/>
    </i>
    <i r="1">
      <x v="2"/>
    </i>
    <i r="2">
      <x v="2"/>
    </i>
    <i>
      <x v="51"/>
    </i>
    <i r="1">
      <x v="2"/>
    </i>
    <i r="2">
      <x v="2"/>
    </i>
    <i>
      <x v="52"/>
    </i>
    <i r="1">
      <x v="2"/>
    </i>
    <i r="2">
      <x v="2"/>
    </i>
    <i>
      <x v="53"/>
    </i>
    <i r="1">
      <x v="2"/>
    </i>
    <i r="2">
      <x v="2"/>
    </i>
    <i>
      <x v="54"/>
    </i>
    <i r="1">
      <x v="2"/>
    </i>
    <i r="2">
      <x v="2"/>
    </i>
    <i>
      <x v="55"/>
    </i>
    <i r="1">
      <x v="2"/>
    </i>
    <i r="2">
      <x v="2"/>
    </i>
    <i>
      <x v="56"/>
    </i>
    <i r="1">
      <x v="2"/>
    </i>
    <i r="2">
      <x v="2"/>
    </i>
    <i>
      <x v="57"/>
    </i>
    <i r="1">
      <x v="3"/>
    </i>
    <i r="2">
      <x v="3"/>
    </i>
    <i>
      <x v="58"/>
    </i>
    <i r="1">
      <x v="3"/>
    </i>
    <i r="2">
      <x v="3"/>
    </i>
    <i>
      <x v="59"/>
    </i>
    <i r="1">
      <x v="3"/>
    </i>
    <i r="2">
      <x v="3"/>
    </i>
    <i>
      <x v="60"/>
    </i>
    <i r="1">
      <x v="3"/>
    </i>
    <i r="2">
      <x v="3"/>
    </i>
    <i>
      <x v="61"/>
    </i>
    <i r="1">
      <x v="3"/>
    </i>
    <i r="2">
      <x v="3"/>
    </i>
    <i>
      <x v="62"/>
    </i>
    <i r="1">
      <x v="3"/>
    </i>
    <i r="2">
      <x v="3"/>
    </i>
    <i>
      <x v="63"/>
    </i>
    <i r="1">
      <x v="3"/>
    </i>
    <i r="2">
      <x v="3"/>
    </i>
    <i>
      <x v="64"/>
    </i>
    <i r="1">
      <x v="3"/>
    </i>
    <i r="2">
      <x v="3"/>
    </i>
    <i>
      <x v="65"/>
    </i>
    <i r="1">
      <x v="3"/>
    </i>
    <i r="2">
      <x v="3"/>
    </i>
    <i>
      <x v="66"/>
    </i>
    <i r="1">
      <x v="3"/>
    </i>
    <i r="2">
      <x v="3"/>
    </i>
    <i>
      <x v="67"/>
    </i>
    <i r="1">
      <x v="3"/>
    </i>
    <i r="2">
      <x v="3"/>
    </i>
    <i>
      <x v="68"/>
    </i>
    <i r="1">
      <x v="3"/>
    </i>
    <i r="2">
      <x v="3"/>
    </i>
    <i>
      <x v="69"/>
    </i>
    <i r="1">
      <x v="3"/>
    </i>
    <i r="2">
      <x v="3"/>
    </i>
    <i>
      <x v="70"/>
    </i>
    <i r="1">
      <x v="3"/>
    </i>
    <i r="2">
      <x v="3"/>
    </i>
    <i>
      <x v="71"/>
    </i>
    <i r="1">
      <x v="3"/>
    </i>
    <i r="2">
      <x v="3"/>
    </i>
    <i>
      <x v="72"/>
    </i>
    <i r="1">
      <x v="3"/>
    </i>
    <i r="2">
      <x v="3"/>
    </i>
    <i>
      <x v="73"/>
    </i>
    <i r="1">
      <x v="3"/>
    </i>
    <i r="2">
      <x v="3"/>
    </i>
    <i>
      <x v="74"/>
    </i>
    <i r="1">
      <x v="3"/>
    </i>
    <i r="2">
      <x v="3"/>
    </i>
    <i>
      <x v="75"/>
    </i>
    <i r="1">
      <x v="3"/>
    </i>
    <i r="2">
      <x v="3"/>
    </i>
    <i>
      <x v="76"/>
    </i>
    <i r="1">
      <x v="3"/>
    </i>
    <i r="2">
      <x v="3"/>
    </i>
    <i>
      <x v="77"/>
    </i>
    <i r="1">
      <x v="3"/>
    </i>
    <i r="2">
      <x v="3"/>
    </i>
    <i>
      <x v="78"/>
    </i>
    <i r="1">
      <x v="3"/>
    </i>
    <i r="2">
      <x v="3"/>
    </i>
    <i>
      <x v="79"/>
    </i>
    <i r="1">
      <x v="3"/>
    </i>
    <i r="2">
      <x v="3"/>
    </i>
    <i>
      <x v="80"/>
    </i>
    <i r="1">
      <x v="4"/>
    </i>
    <i r="2">
      <x v="4"/>
    </i>
    <i>
      <x v="81"/>
    </i>
    <i r="1">
      <x v="4"/>
    </i>
    <i r="2">
      <x v="4"/>
    </i>
    <i>
      <x v="82"/>
    </i>
    <i r="1">
      <x v="4"/>
    </i>
    <i r="2">
      <x v="4"/>
    </i>
    <i>
      <x v="83"/>
    </i>
    <i r="1">
      <x v="4"/>
    </i>
    <i r="2">
      <x v="4"/>
    </i>
    <i>
      <x v="84"/>
    </i>
    <i r="1">
      <x v="4"/>
    </i>
    <i r="2">
      <x v="4"/>
    </i>
    <i>
      <x v="85"/>
    </i>
    <i r="1">
      <x v="4"/>
    </i>
    <i r="2">
      <x v="4"/>
    </i>
    <i>
      <x v="86"/>
    </i>
    <i r="1">
      <x v="4"/>
    </i>
    <i r="2">
      <x v="4"/>
    </i>
    <i>
      <x v="87"/>
    </i>
    <i r="1">
      <x v="4"/>
    </i>
    <i r="2">
      <x v="4"/>
    </i>
    <i>
      <x v="88"/>
    </i>
    <i r="1">
      <x v="4"/>
    </i>
    <i r="2">
      <x v="4"/>
    </i>
    <i>
      <x v="89"/>
    </i>
    <i r="1">
      <x v="4"/>
    </i>
    <i r="2">
      <x v="4"/>
    </i>
    <i>
      <x v="90"/>
    </i>
    <i r="1">
      <x v="4"/>
    </i>
    <i r="2">
      <x v="4"/>
    </i>
    <i>
      <x v="91"/>
    </i>
    <i r="1">
      <x v="4"/>
    </i>
    <i r="2">
      <x v="4"/>
    </i>
    <i>
      <x v="92"/>
    </i>
    <i r="1">
      <x v="4"/>
    </i>
    <i r="2">
      <x v="4"/>
    </i>
    <i>
      <x v="93"/>
    </i>
    <i r="1">
      <x v="4"/>
    </i>
    <i r="2">
      <x v="4"/>
    </i>
    <i>
      <x v="94"/>
    </i>
    <i r="1">
      <x v="4"/>
    </i>
    <i r="2">
      <x v="4"/>
    </i>
    <i>
      <x v="95"/>
    </i>
    <i r="1">
      <x v="4"/>
    </i>
    <i r="2">
      <x v="4"/>
    </i>
    <i>
      <x v="96"/>
    </i>
    <i r="1">
      <x v="4"/>
    </i>
    <i r="2">
      <x v="4"/>
    </i>
    <i>
      <x v="97"/>
    </i>
    <i r="1">
      <x v="4"/>
    </i>
    <i r="2">
      <x v="4"/>
    </i>
    <i>
      <x v="98"/>
    </i>
    <i r="1">
      <x v="4"/>
    </i>
    <i r="2">
      <x v="4"/>
    </i>
    <i>
      <x v="99"/>
    </i>
    <i r="1">
      <x v="4"/>
    </i>
    <i r="2">
      <x v="4"/>
    </i>
    <i>
      <x v="100"/>
    </i>
    <i r="1">
      <x v="4"/>
    </i>
    <i r="2">
      <x v="4"/>
    </i>
    <i>
      <x v="101"/>
    </i>
    <i r="1">
      <x v="4"/>
    </i>
    <i r="2">
      <x v="4"/>
    </i>
    <i>
      <x v="102"/>
    </i>
    <i r="1">
      <x v="5"/>
    </i>
    <i r="2">
      <x v="5"/>
    </i>
    <i>
      <x v="103"/>
    </i>
    <i r="1">
      <x v="5"/>
    </i>
    <i r="2">
      <x v="5"/>
    </i>
    <i>
      <x v="104"/>
    </i>
    <i r="1">
      <x v="5"/>
    </i>
    <i r="2">
      <x v="5"/>
    </i>
    <i>
      <x v="105"/>
    </i>
    <i r="1">
      <x v="5"/>
    </i>
    <i r="2">
      <x v="5"/>
    </i>
    <i>
      <x v="106"/>
    </i>
    <i r="1">
      <x v="5"/>
    </i>
    <i r="2">
      <x v="5"/>
    </i>
    <i>
      <x v="107"/>
    </i>
    <i r="1">
      <x v="5"/>
    </i>
    <i r="2">
      <x v="5"/>
    </i>
    <i>
      <x v="108"/>
    </i>
    <i r="1">
      <x v="5"/>
    </i>
    <i r="2">
      <x v="5"/>
    </i>
    <i>
      <x v="109"/>
    </i>
    <i r="1">
      <x v="5"/>
    </i>
    <i r="2">
      <x v="5"/>
    </i>
    <i>
      <x v="110"/>
    </i>
    <i r="1">
      <x v="5"/>
    </i>
    <i r="2">
      <x v="5"/>
    </i>
    <i>
      <x v="111"/>
    </i>
    <i r="1">
      <x v="5"/>
    </i>
    <i r="2">
      <x v="5"/>
    </i>
    <i>
      <x v="112"/>
    </i>
    <i r="1">
      <x v="5"/>
    </i>
    <i r="2">
      <x v="5"/>
    </i>
    <i>
      <x v="113"/>
    </i>
    <i r="1">
      <x v="5"/>
    </i>
    <i r="2">
      <x v="5"/>
    </i>
    <i>
      <x v="114"/>
    </i>
    <i r="1">
      <x v="5"/>
    </i>
    <i r="2">
      <x v="5"/>
    </i>
    <i>
      <x v="115"/>
    </i>
    <i r="1">
      <x v="5"/>
    </i>
    <i r="2">
      <x v="5"/>
    </i>
    <i>
      <x v="116"/>
    </i>
    <i r="1">
      <x v="5"/>
    </i>
    <i r="2">
      <x v="5"/>
    </i>
    <i>
      <x v="117"/>
    </i>
    <i r="1">
      <x v="5"/>
    </i>
    <i r="2">
      <x v="5"/>
    </i>
    <i>
      <x v="118"/>
    </i>
    <i r="1">
      <x v="5"/>
    </i>
    <i r="2">
      <x v="5"/>
    </i>
    <i>
      <x v="119"/>
    </i>
    <i r="1">
      <x v="5"/>
    </i>
    <i r="2">
      <x v="5"/>
    </i>
    <i>
      <x v="120"/>
    </i>
    <i r="1">
      <x v="5"/>
    </i>
    <i r="2">
      <x v="5"/>
    </i>
    <i>
      <x v="121"/>
    </i>
    <i r="1">
      <x v="5"/>
    </i>
    <i r="2">
      <x v="5"/>
    </i>
    <i>
      <x v="122"/>
    </i>
    <i r="1">
      <x v="5"/>
    </i>
    <i r="2">
      <x v="5"/>
    </i>
    <i>
      <x v="123"/>
    </i>
    <i r="1">
      <x v="6"/>
    </i>
    <i r="2">
      <x v="6"/>
    </i>
    <i>
      <x v="124"/>
    </i>
    <i r="1">
      <x v="6"/>
    </i>
    <i r="2">
      <x v="6"/>
    </i>
    <i>
      <x v="125"/>
    </i>
    <i r="1">
      <x v="6"/>
    </i>
    <i r="2">
      <x v="6"/>
    </i>
    <i>
      <x v="126"/>
    </i>
    <i r="1">
      <x v="6"/>
    </i>
    <i r="2">
      <x v="6"/>
    </i>
    <i>
      <x v="127"/>
    </i>
    <i r="1">
      <x v="6"/>
    </i>
    <i r="2">
      <x v="6"/>
    </i>
    <i>
      <x v="128"/>
    </i>
    <i r="1">
      <x v="6"/>
    </i>
    <i r="2">
      <x v="6"/>
    </i>
    <i>
      <x v="129"/>
    </i>
    <i r="1">
      <x v="6"/>
    </i>
    <i r="2">
      <x v="6"/>
    </i>
    <i>
      <x v="130"/>
    </i>
    <i r="1">
      <x v="6"/>
    </i>
    <i r="2">
      <x v="6"/>
    </i>
    <i>
      <x v="131"/>
    </i>
    <i r="1">
      <x v="6"/>
    </i>
    <i r="2">
      <x v="6"/>
    </i>
    <i>
      <x v="132"/>
    </i>
    <i r="1">
      <x v="6"/>
    </i>
    <i r="2">
      <x v="6"/>
    </i>
    <i>
      <x v="133"/>
    </i>
    <i r="1">
      <x v="6"/>
    </i>
    <i r="2">
      <x v="6"/>
    </i>
    <i>
      <x v="134"/>
    </i>
    <i r="1">
      <x v="6"/>
    </i>
    <i r="2">
      <x v="6"/>
    </i>
    <i>
      <x v="135"/>
    </i>
    <i r="1">
      <x v="6"/>
    </i>
    <i r="2">
      <x v="6"/>
    </i>
    <i>
      <x v="136"/>
    </i>
    <i r="1">
      <x v="6"/>
    </i>
    <i r="2">
      <x v="6"/>
    </i>
    <i>
      <x v="137"/>
    </i>
    <i r="1">
      <x v="6"/>
    </i>
    <i r="2">
      <x v="6"/>
    </i>
    <i>
      <x v="138"/>
    </i>
    <i r="1">
      <x v="6"/>
    </i>
    <i r="2">
      <x v="6"/>
    </i>
    <i>
      <x v="139"/>
    </i>
    <i r="1">
      <x v="6"/>
    </i>
    <i r="2">
      <x v="6"/>
    </i>
    <i>
      <x v="140"/>
    </i>
    <i r="1">
      <x v="6"/>
    </i>
    <i r="2">
      <x v="6"/>
    </i>
    <i>
      <x v="141"/>
    </i>
    <i r="1">
      <x v="6"/>
    </i>
    <i r="2">
      <x v="6"/>
    </i>
    <i>
      <x v="142"/>
    </i>
    <i r="1">
      <x v="6"/>
    </i>
    <i r="2">
      <x v="6"/>
    </i>
    <i>
      <x v="143"/>
    </i>
    <i r="1">
      <x v="6"/>
    </i>
    <i r="2">
      <x v="6"/>
    </i>
    <i>
      <x v="144"/>
    </i>
    <i r="1">
      <x v="6"/>
    </i>
    <i r="2">
      <x v="6"/>
    </i>
    <i>
      <x v="145"/>
    </i>
    <i r="1">
      <x v="6"/>
    </i>
    <i r="2">
      <x v="6"/>
    </i>
    <i>
      <x v="146"/>
    </i>
    <i r="1">
      <x v="7"/>
    </i>
    <i r="2">
      <x v="7"/>
    </i>
    <i>
      <x v="147"/>
    </i>
    <i r="1">
      <x v="7"/>
    </i>
    <i r="2">
      <x v="7"/>
    </i>
    <i>
      <x v="148"/>
    </i>
    <i r="1">
      <x v="7"/>
    </i>
    <i r="2">
      <x v="7"/>
    </i>
    <i>
      <x v="149"/>
    </i>
    <i r="1">
      <x v="7"/>
    </i>
    <i r="2">
      <x v="7"/>
    </i>
    <i>
      <x v="150"/>
    </i>
    <i r="1">
      <x v="7"/>
    </i>
    <i r="2">
      <x v="7"/>
    </i>
    <i>
      <x v="151"/>
    </i>
    <i r="1">
      <x v="7"/>
    </i>
    <i r="2">
      <x v="7"/>
    </i>
    <i>
      <x v="152"/>
    </i>
    <i r="1">
      <x v="7"/>
    </i>
    <i r="2">
      <x v="7"/>
    </i>
    <i>
      <x v="153"/>
    </i>
    <i r="1">
      <x v="7"/>
    </i>
    <i r="2">
      <x v="7"/>
    </i>
    <i>
      <x v="154"/>
    </i>
    <i r="1">
      <x v="7"/>
    </i>
    <i r="2">
      <x v="7"/>
    </i>
    <i>
      <x v="155"/>
    </i>
    <i r="1">
      <x v="7"/>
    </i>
    <i r="2">
      <x v="7"/>
    </i>
    <i>
      <x v="156"/>
    </i>
    <i r="1">
      <x v="7"/>
    </i>
    <i r="2">
      <x v="7"/>
    </i>
    <i>
      <x v="157"/>
    </i>
    <i r="1">
      <x v="7"/>
    </i>
    <i r="2">
      <x v="7"/>
    </i>
    <i>
      <x v="158"/>
    </i>
    <i r="1">
      <x v="7"/>
    </i>
    <i r="2">
      <x v="7"/>
    </i>
    <i>
      <x v="159"/>
    </i>
    <i r="1">
      <x v="7"/>
    </i>
    <i r="2">
      <x v="7"/>
    </i>
    <i>
      <x v="160"/>
    </i>
    <i r="1">
      <x v="7"/>
    </i>
    <i r="2">
      <x v="7"/>
    </i>
    <i>
      <x v="161"/>
    </i>
    <i r="1">
      <x v="7"/>
    </i>
    <i r="2">
      <x v="7"/>
    </i>
    <i>
      <x v="162"/>
    </i>
    <i r="1">
      <x v="7"/>
    </i>
    <i r="2">
      <x v="7"/>
    </i>
    <i>
      <x v="163"/>
    </i>
    <i r="1">
      <x v="7"/>
    </i>
    <i r="2">
      <x v="7"/>
    </i>
    <i>
      <x v="164"/>
    </i>
    <i r="1">
      <x v="7"/>
    </i>
    <i r="2">
      <x v="7"/>
    </i>
    <i>
      <x v="165"/>
    </i>
    <i r="1">
      <x v="7"/>
    </i>
    <i r="2">
      <x v="7"/>
    </i>
    <i>
      <x v="166"/>
    </i>
    <i r="1">
      <x v="7"/>
    </i>
    <i r="2">
      <x v="7"/>
    </i>
    <i>
      <x v="167"/>
    </i>
    <i r="1">
      <x v="7"/>
    </i>
    <i r="2">
      <x v="7"/>
    </i>
    <i>
      <x v="168"/>
    </i>
    <i r="1">
      <x v="7"/>
    </i>
    <i r="2">
      <x v="7"/>
    </i>
    <i>
      <x v="169"/>
    </i>
    <i r="1">
      <x v="7"/>
    </i>
    <i r="2">
      <x v="7"/>
    </i>
    <i>
      <x v="170"/>
    </i>
    <i r="1">
      <x v="8"/>
    </i>
    <i r="2">
      <x v="8"/>
    </i>
    <i>
      <x v="171"/>
    </i>
    <i r="1">
      <x v="8"/>
    </i>
    <i r="2">
      <x v="8"/>
    </i>
    <i>
      <x v="172"/>
    </i>
    <i r="1">
      <x v="8"/>
    </i>
    <i r="2">
      <x v="8"/>
    </i>
    <i>
      <x v="173"/>
    </i>
    <i r="1">
      <x v="8"/>
    </i>
    <i r="2">
      <x v="8"/>
    </i>
    <i>
      <x v="174"/>
    </i>
    <i r="1">
      <x v="8"/>
    </i>
    <i r="2">
      <x v="8"/>
    </i>
    <i>
      <x v="175"/>
    </i>
    <i r="1">
      <x v="8"/>
    </i>
    <i r="2">
      <x v="8"/>
    </i>
    <i>
      <x v="176"/>
    </i>
    <i r="1">
      <x v="8"/>
    </i>
    <i r="2">
      <x v="8"/>
    </i>
    <i>
      <x v="177"/>
    </i>
    <i r="1">
      <x v="8"/>
    </i>
    <i r="2">
      <x v="8"/>
    </i>
    <i>
      <x v="178"/>
    </i>
    <i r="1">
      <x v="8"/>
    </i>
    <i r="2">
      <x v="8"/>
    </i>
    <i>
      <x v="179"/>
    </i>
    <i r="1">
      <x v="8"/>
    </i>
    <i r="2">
      <x v="8"/>
    </i>
    <i>
      <x v="180"/>
    </i>
    <i r="1">
      <x v="8"/>
    </i>
    <i r="2">
      <x v="8"/>
    </i>
    <i>
      <x v="181"/>
    </i>
    <i r="1">
      <x v="8"/>
    </i>
    <i r="2">
      <x v="8"/>
    </i>
    <i>
      <x v="182"/>
    </i>
    <i r="1">
      <x v="8"/>
    </i>
    <i r="2">
      <x v="8"/>
    </i>
    <i>
      <x v="183"/>
    </i>
    <i r="1">
      <x v="8"/>
    </i>
    <i r="2">
      <x v="8"/>
    </i>
    <i>
      <x v="184"/>
    </i>
    <i r="1">
      <x v="8"/>
    </i>
    <i r="2">
      <x v="8"/>
    </i>
    <i>
      <x v="185"/>
    </i>
    <i r="1">
      <x v="8"/>
    </i>
    <i r="2">
      <x v="8"/>
    </i>
    <i>
      <x v="186"/>
    </i>
    <i r="1">
      <x v="8"/>
    </i>
    <i r="2">
      <x v="8"/>
    </i>
    <i>
      <x v="187"/>
    </i>
    <i r="1">
      <x v="8"/>
    </i>
    <i r="2">
      <x v="8"/>
    </i>
    <i>
      <x v="188"/>
    </i>
    <i r="1">
      <x v="8"/>
    </i>
    <i r="2">
      <x v="8"/>
    </i>
    <i>
      <x v="189"/>
    </i>
    <i r="1">
      <x v="9"/>
    </i>
    <i r="2">
      <x v="9"/>
    </i>
    <i>
      <x v="190"/>
    </i>
    <i r="1">
      <x v="9"/>
    </i>
    <i r="2">
      <x v="9"/>
    </i>
    <i>
      <x v="191"/>
    </i>
    <i r="1">
      <x v="9"/>
    </i>
    <i r="2">
      <x v="9"/>
    </i>
    <i>
      <x v="192"/>
    </i>
    <i r="1">
      <x v="9"/>
    </i>
    <i r="2">
      <x v="9"/>
    </i>
    <i>
      <x v="193"/>
    </i>
    <i r="1">
      <x v="9"/>
    </i>
    <i r="2">
      <x v="9"/>
    </i>
    <i>
      <x v="194"/>
    </i>
    <i r="1">
      <x v="9"/>
    </i>
    <i r="2">
      <x v="9"/>
    </i>
    <i>
      <x v="195"/>
    </i>
    <i r="1">
      <x v="9"/>
    </i>
    <i r="2">
      <x v="9"/>
    </i>
    <i>
      <x v="196"/>
    </i>
    <i r="1">
      <x v="9"/>
    </i>
    <i r="2">
      <x v="9"/>
    </i>
    <i>
      <x v="197"/>
    </i>
    <i r="1">
      <x v="9"/>
    </i>
    <i r="2">
      <x v="9"/>
    </i>
    <i>
      <x v="198"/>
    </i>
    <i r="1">
      <x v="9"/>
    </i>
    <i r="2">
      <x v="9"/>
    </i>
    <i>
      <x v="199"/>
    </i>
    <i r="1">
      <x v="9"/>
    </i>
    <i r="2">
      <x v="9"/>
    </i>
    <i>
      <x v="200"/>
    </i>
    <i r="1">
      <x v="9"/>
    </i>
    <i r="2">
      <x v="9"/>
    </i>
    <i>
      <x v="201"/>
    </i>
    <i r="1">
      <x v="9"/>
    </i>
    <i r="2">
      <x v="9"/>
    </i>
    <i>
      <x v="202"/>
    </i>
    <i r="1">
      <x v="9"/>
    </i>
    <i r="2">
      <x v="9"/>
    </i>
    <i>
      <x v="203"/>
    </i>
    <i r="1">
      <x v="9"/>
    </i>
    <i r="2">
      <x v="9"/>
    </i>
    <i>
      <x v="204"/>
    </i>
    <i r="1">
      <x v="9"/>
    </i>
    <i r="2">
      <x v="9"/>
    </i>
    <i>
      <x v="205"/>
    </i>
    <i r="1">
      <x v="9"/>
    </i>
    <i r="2">
      <x v="9"/>
    </i>
    <i>
      <x v="206"/>
    </i>
    <i r="1">
      <x v="9"/>
    </i>
    <i r="2">
      <x v="9"/>
    </i>
    <i>
      <x v="207"/>
    </i>
    <i r="1">
      <x v="9"/>
    </i>
    <i r="2">
      <x v="9"/>
    </i>
    <i>
      <x v="208"/>
    </i>
    <i r="1">
      <x v="9"/>
    </i>
    <i r="2">
      <x v="9"/>
    </i>
    <i>
      <x v="209"/>
    </i>
    <i r="1">
      <x v="9"/>
    </i>
    <i r="2">
      <x v="9"/>
    </i>
    <i>
      <x v="210"/>
    </i>
    <i r="1">
      <x v="10"/>
    </i>
    <i r="2">
      <x v="10"/>
    </i>
    <i>
      <x v="211"/>
    </i>
    <i r="1">
      <x v="10"/>
    </i>
    <i r="2">
      <x v="10"/>
    </i>
    <i>
      <x v="212"/>
    </i>
    <i r="1">
      <x v="10"/>
    </i>
    <i r="2">
      <x v="10"/>
    </i>
    <i>
      <x v="213"/>
    </i>
    <i r="1">
      <x v="10"/>
    </i>
    <i r="2">
      <x v="10"/>
    </i>
    <i>
      <x v="214"/>
    </i>
    <i r="1">
      <x v="10"/>
    </i>
    <i r="2">
      <x v="10"/>
    </i>
    <i>
      <x v="215"/>
    </i>
    <i r="1">
      <x v="10"/>
    </i>
    <i r="2">
      <x v="10"/>
    </i>
    <i>
      <x v="216"/>
    </i>
    <i r="1">
      <x v="10"/>
    </i>
    <i r="2">
      <x v="10"/>
    </i>
    <i>
      <x v="217"/>
    </i>
    <i r="1">
      <x v="10"/>
    </i>
    <i r="2">
      <x v="10"/>
    </i>
    <i>
      <x v="218"/>
    </i>
    <i r="1">
      <x v="10"/>
    </i>
    <i r="2">
      <x v="10"/>
    </i>
    <i>
      <x v="219"/>
    </i>
    <i r="1">
      <x v="10"/>
    </i>
    <i r="2">
      <x v="10"/>
    </i>
    <i>
      <x v="220"/>
    </i>
    <i r="1">
      <x v="10"/>
    </i>
    <i r="2">
      <x v="10"/>
    </i>
    <i>
      <x v="221"/>
    </i>
    <i r="1">
      <x v="10"/>
    </i>
    <i r="2">
      <x v="10"/>
    </i>
    <i>
      <x v="222"/>
    </i>
    <i r="1">
      <x v="10"/>
    </i>
    <i r="2">
      <x v="10"/>
    </i>
    <i>
      <x v="223"/>
    </i>
    <i r="1">
      <x v="10"/>
    </i>
    <i r="2">
      <x v="10"/>
    </i>
    <i>
      <x v="224"/>
    </i>
    <i r="1">
      <x v="10"/>
    </i>
    <i r="2">
      <x v="10"/>
    </i>
    <i>
      <x v="225"/>
    </i>
    <i r="1">
      <x v="10"/>
    </i>
    <i r="2">
      <x v="10"/>
    </i>
    <i>
      <x v="226"/>
    </i>
    <i r="1">
      <x v="10"/>
    </i>
    <i r="2">
      <x v="10"/>
    </i>
    <i>
      <x v="227"/>
    </i>
    <i r="1">
      <x v="10"/>
    </i>
    <i r="2">
      <x v="10"/>
    </i>
    <i>
      <x v="228"/>
    </i>
    <i r="1">
      <x v="10"/>
    </i>
    <i r="2">
      <x v="10"/>
    </i>
    <i>
      <x v="229"/>
    </i>
    <i r="1">
      <x v="10"/>
    </i>
    <i r="2">
      <x v="10"/>
    </i>
    <i>
      <x v="230"/>
    </i>
    <i r="1">
      <x v="10"/>
    </i>
    <i r="2">
      <x v="10"/>
    </i>
    <i>
      <x v="231"/>
    </i>
    <i r="1">
      <x v="10"/>
    </i>
    <i r="2">
      <x v="10"/>
    </i>
    <i>
      <x v="232"/>
    </i>
    <i r="1">
      <x v="10"/>
    </i>
    <i r="2">
      <x v="10"/>
    </i>
    <i>
      <x v="233"/>
    </i>
    <i r="1">
      <x v="10"/>
    </i>
    <i r="2">
      <x v="10"/>
    </i>
    <i>
      <x v="234"/>
    </i>
    <i r="1">
      <x v="10"/>
    </i>
    <i r="2">
      <x v="10"/>
    </i>
    <i>
      <x v="235"/>
    </i>
    <i r="1">
      <x v="10"/>
    </i>
    <i r="2">
      <x v="10"/>
    </i>
    <i>
      <x v="236"/>
    </i>
    <i r="1">
      <x v="11"/>
    </i>
    <i r="2">
      <x v="11"/>
    </i>
    <i>
      <x v="237"/>
    </i>
    <i r="1">
      <x v="11"/>
    </i>
    <i r="2">
      <x v="11"/>
    </i>
    <i>
      <x v="238"/>
    </i>
    <i r="1">
      <x v="11"/>
    </i>
    <i r="2">
      <x v="11"/>
    </i>
    <i>
      <x v="239"/>
    </i>
    <i r="1">
      <x v="11"/>
    </i>
    <i r="2">
      <x v="11"/>
    </i>
    <i>
      <x v="240"/>
    </i>
    <i r="1">
      <x v="11"/>
    </i>
    <i r="2">
      <x v="11"/>
    </i>
    <i>
      <x v="241"/>
    </i>
    <i r="1">
      <x v="11"/>
    </i>
    <i r="2">
      <x v="11"/>
    </i>
    <i>
      <x v="242"/>
    </i>
    <i r="1">
      <x v="11"/>
    </i>
    <i r="2">
      <x v="11"/>
    </i>
    <i>
      <x v="243"/>
    </i>
    <i r="1">
      <x v="11"/>
    </i>
    <i r="2">
      <x v="11"/>
    </i>
    <i>
      <x v="244"/>
    </i>
    <i r="1">
      <x v="11"/>
    </i>
    <i r="2">
      <x v="11"/>
    </i>
    <i>
      <x v="245"/>
    </i>
    <i r="1">
      <x v="11"/>
    </i>
    <i r="2">
      <x v="11"/>
    </i>
    <i>
      <x v="246"/>
    </i>
    <i r="1">
      <x v="11"/>
    </i>
    <i r="2">
      <x v="11"/>
    </i>
    <i>
      <x v="247"/>
    </i>
    <i r="1">
      <x v="11"/>
    </i>
    <i r="2">
      <x v="11"/>
    </i>
    <i>
      <x v="248"/>
    </i>
    <i r="1">
      <x v="11"/>
    </i>
    <i r="2">
      <x v="11"/>
    </i>
    <i>
      <x v="249"/>
    </i>
    <i r="1">
      <x v="11"/>
    </i>
    <i r="2">
      <x v="11"/>
    </i>
    <i>
      <x v="250"/>
    </i>
    <i r="1">
      <x v="11"/>
    </i>
    <i r="2">
      <x v="11"/>
    </i>
    <i>
      <x v="251"/>
    </i>
    <i r="1">
      <x v="11"/>
    </i>
    <i r="2">
      <x v="11"/>
    </i>
    <i>
      <x v="252"/>
    </i>
    <i r="1">
      <x v="11"/>
    </i>
    <i r="2">
      <x v="11"/>
    </i>
    <i>
      <x v="253"/>
    </i>
    <i r="1">
      <x v="11"/>
    </i>
    <i r="2">
      <x v="11"/>
    </i>
    <i>
      <x v="254"/>
    </i>
    <i r="1">
      <x v="11"/>
    </i>
    <i r="2">
      <x v="11"/>
    </i>
    <i>
      <x v="255"/>
    </i>
    <i r="1">
      <x v="11"/>
    </i>
    <i r="2">
      <x v="11"/>
    </i>
    <i>
      <x v="256"/>
    </i>
    <i r="1">
      <x v="11"/>
    </i>
    <i r="2">
      <x v="11"/>
    </i>
    <i>
      <x v="257"/>
    </i>
    <i r="1">
      <x v="11"/>
    </i>
    <i r="2">
      <x v="11"/>
    </i>
    <i>
      <x v="258"/>
    </i>
    <i r="1">
      <x v="11"/>
    </i>
    <i r="2">
      <x v="11"/>
    </i>
    <i>
      <x v="259"/>
    </i>
    <i r="1">
      <x v="11"/>
    </i>
    <i r="2">
      <x v="11"/>
    </i>
    <i t="grand">
      <x/>
    </i>
  </rowItem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
    <rowHierarchyUsage hierarchyUsage="17"/>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D8010B6-B679-4526-A47A-D7B3DF95E949}" name="PivotTable17" cacheId="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M3:M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s amount" fld="0" baseField="0" baseItem="0"/>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AACD136-9071-4D7B-A21F-926C24CF1698}" name="PivotTable8"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s amount" fld="0" baseField="0" baseItem="0"/>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279EF3-FC66-409E-9724-D2ADBCCE3DAC}" name="PivotTable1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6:A1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38579C9-24D1-4C3E-AAE0-B011B0B99BEF}" name="PivotTable1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A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ales amount" fld="0" subtotal="average" baseField="0" baseItem="0"/>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363E811-ACE4-40B3-B2B2-DDE3A084CD7B}" name="PivotTable4"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5">
  <location ref="G3:I16" firstHeaderRow="0" firstDataRow="1" firstDataCol="1"/>
  <pivotFields count="4">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0" baseField="1" baseItem="0" numFmtId="166"/>
    <dataField name="Sum of Sales amount2" fld="3" baseField="0" baseItem="0" numFmtId="166">
      <extLst>
        <ext xmlns:x14="http://schemas.microsoft.com/office/spreadsheetml/2009/9/main" uri="{E15A36E0-9728-4e99-A89B-3F7291B0FE68}">
          <x14:dataField sourceField="0" uniqueName="[__Xl2].[Measures].[Sum of Sales amount]"/>
        </ext>
      </extLst>
    </dataField>
  </dataFields>
  <formats count="5">
    <format dxfId="6">
      <pivotArea collapsedLevelsAreSubtotals="1" fieldPosition="0">
        <references count="2">
          <reference field="4294967294" count="1" selected="0">
            <x v="1"/>
          </reference>
          <reference field="1" count="0"/>
        </references>
      </pivotArea>
    </format>
    <format dxfId="5">
      <pivotArea outline="0" collapsedLevelsAreSubtotals="1" fieldPosition="0">
        <references count="1">
          <reference field="4294967294" count="1" selected="0">
            <x v="0"/>
          </reference>
        </references>
      </pivotArea>
    </format>
    <format dxfId="4">
      <pivotArea dataOnly="0" labelOnly="1" outline="0" fieldPosition="0">
        <references count="1">
          <reference field="4294967294" count="1">
            <x v="0"/>
          </reference>
        </references>
      </pivotArea>
    </format>
    <format dxfId="3">
      <pivotArea outline="0" collapsedLevelsAreSubtotals="1" fieldPosition="0">
        <references count="1">
          <reference field="4294967294" count="1" selected="0">
            <x v="1"/>
          </reference>
        </references>
      </pivotArea>
    </format>
    <format dxfId="2">
      <pivotArea dataOnly="0" labelOnly="1" outline="0" fieldPosition="0">
        <references count="1">
          <reference field="4294967294" count="1">
            <x v="1"/>
          </reference>
        </references>
      </pivotArea>
    </format>
  </formats>
  <chartFormats count="10">
    <chartFormat chart="52" format="1" series="1">
      <pivotArea type="data" outline="0" fieldPosition="0">
        <references count="1">
          <reference field="4294967294" count="1" selected="0">
            <x v="0"/>
          </reference>
        </references>
      </pivotArea>
    </chartFormat>
    <chartFormat chart="53" format="2" series="1">
      <pivotArea type="data" outline="0" fieldPosition="0">
        <references count="1">
          <reference field="4294967294" count="1" selected="0">
            <x v="0"/>
          </reference>
        </references>
      </pivotArea>
    </chartFormat>
    <chartFormat chart="59" format="2" series="1">
      <pivotArea type="data" outline="0" fieldPosition="0">
        <references count="1">
          <reference field="4294967294" count="1" selected="0">
            <x v="0"/>
          </reference>
        </references>
      </pivotArea>
    </chartFormat>
    <chartFormat chart="59" format="3" series="1">
      <pivotArea type="data" outline="0" fieldPosition="0">
        <references count="1">
          <reference field="4294967294" count="1" selected="0">
            <x v="1"/>
          </reference>
        </references>
      </pivotArea>
    </chartFormat>
    <chartFormat chart="60" format="0" series="1">
      <pivotArea type="data" outline="0" fieldPosition="0">
        <references count="1">
          <reference field="4294967294" count="1" selected="0">
            <x v="0"/>
          </reference>
        </references>
      </pivotArea>
    </chartFormat>
    <chartFormat chart="60" format="1" series="1">
      <pivotArea type="data" outline="0" fieldPosition="0">
        <references count="1">
          <reference field="4294967294" count="1" selected="0">
            <x v="1"/>
          </reference>
        </references>
      </pivotArea>
    </chartFormat>
    <chartFormat chart="61" format="0" series="1">
      <pivotArea type="data" outline="0" fieldPosition="0">
        <references count="1">
          <reference field="4294967294" count="1" selected="0">
            <x v="0"/>
          </reference>
        </references>
      </pivotArea>
    </chartFormat>
    <chartFormat chart="61" format="1" series="1">
      <pivotArea type="data" outline="0" fieldPosition="0">
        <references count="1">
          <reference field="4294967294" count="1" selected="0">
            <x v="1"/>
          </reference>
        </references>
      </pivotArea>
    </chartFormat>
    <chartFormat chart="64" format="4" series="1">
      <pivotArea type="data" outline="0" fieldPosition="0">
        <references count="1">
          <reference field="4294967294" count="1" selected="0">
            <x v="0"/>
          </reference>
        </references>
      </pivotArea>
    </chartFormat>
    <chartFormat chart="64" format="5" series="1">
      <pivotArea type="data" outline="0" fieldPosition="0">
        <references count="1">
          <reference field="4294967294" count="1" selected="0">
            <x v="1"/>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65DF2C4-15EA-4277-9F67-CBB25A1A32B0}" name="PivotTable3"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F11" firstHeaderRow="1" firstDataRow="1" firstDataCol="1"/>
  <pivotFields count="2">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0"/>
  </rowFields>
  <rowItems count="8">
    <i>
      <x/>
    </i>
    <i>
      <x v="1"/>
    </i>
    <i>
      <x v="2"/>
    </i>
    <i>
      <x v="3"/>
    </i>
    <i>
      <x v="4"/>
    </i>
    <i>
      <x v="5"/>
    </i>
    <i>
      <x v="6"/>
    </i>
    <i t="grand">
      <x/>
    </i>
  </rowItem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923CEC5-8847-452F-9656-1D3CC817E982}" name="PivotTable15"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E19:F32" firstHeaderRow="1" firstDataRow="1" firstDataCol="1"/>
  <pivotFields count="4">
    <pivotField dataField="1" subtotalTop="0" showAll="0" defaultSubtotal="0"/>
    <pivotField axis="axisRow" allDrilled="1" subtotalTop="0" showAll="0" dataSourceSort="1" defaultSubtotal="0" defaultAttributeDrillState="1">
      <items count="2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s>
    </pivotField>
    <pivotField axis="axisRow" allDrilled="1" subtotalTop="0" showAll="0" dataSourceSort="1" defaultSubtotal="0">
      <items count="12">
        <item x="0" e="0"/>
        <item x="1" e="0"/>
        <item x="2" e="0"/>
        <item x="3" e="0"/>
        <item x="4" e="0"/>
        <item x="5" e="0"/>
        <item x="6" e="0"/>
        <item x="7" e="0"/>
        <item x="8" e="0"/>
        <item x="9" e="0"/>
        <item x="10" e="0"/>
        <item x="11" e="0"/>
      </items>
    </pivotField>
    <pivotField allDrilled="1" subtotalTop="0" showAll="0" dataSourceSort="1" defaultSubtotal="0" defaultAttributeDrillState="1"/>
  </pivotFields>
  <rowFields count="2">
    <field x="2"/>
    <field x="1"/>
  </rowFields>
  <rowItems count="13">
    <i>
      <x/>
    </i>
    <i>
      <x v="1"/>
    </i>
    <i>
      <x v="2"/>
    </i>
    <i>
      <x v="3"/>
    </i>
    <i>
      <x v="4"/>
    </i>
    <i>
      <x v="5"/>
    </i>
    <i>
      <x v="6"/>
    </i>
    <i>
      <x v="7"/>
    </i>
    <i>
      <x v="8"/>
    </i>
    <i>
      <x v="9"/>
    </i>
    <i>
      <x v="10"/>
    </i>
    <i>
      <x v="11"/>
    </i>
    <i t="grand">
      <x/>
    </i>
  </rowItems>
  <colItems count="1">
    <i/>
  </colItems>
  <dataFields count="1">
    <dataField name="Count of Order ID" fld="0" subtotal="count" baseField="0" baseItem="0"/>
  </dataFields>
  <chartFormats count="1">
    <chartFormat chart="24" format="3"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7"/>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EE0BBA3-23F6-4E4F-A99D-91436993754E}" name="PivotTable2" cacheId="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E3:E8" firstHeaderRow="1" firstDataRow="1" firstDataCol="1"/>
  <pivotFields count="2">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0"/>
  </rowFields>
  <rowItems count="5">
    <i>
      <x/>
    </i>
    <i>
      <x v="1"/>
    </i>
    <i>
      <x v="2"/>
    </i>
    <i>
      <x v="3"/>
    </i>
    <i t="grand">
      <x/>
    </i>
  </rowItem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81266C7-A375-46A5-ADAB-5F8FA6DB7469}" name="PivotTable5"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J3:K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Sales amount" fld="1" baseField="0" baseItem="0" numFmtId="164"/>
  </dataFields>
  <chartFormats count="1">
    <chartFormat chart="11"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64083AE-C677-4224-84C4-06A724B9B0C7}" name="PivotTable1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G19:H27"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Sum of Sales amount" fld="0" baseField="0" baseItem="0"/>
  </dataFields>
  <chartFormats count="3">
    <chartFormat chart="9"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E79D3A0-1840-4EB7-8598-FBE86199F760}" name="PivotTable1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A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 ID" fld="0" subtotal="count" baseField="0" baseItem="0"/>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56DECA5-EDAC-4CD2-B3E7-BB2E6B06C7B5}" sourceName="[Table1].[Month]">
  <pivotTables>
    <pivotTable tabId="14" name="PivotTable1"/>
    <pivotTable tabId="14" name="PivotTable10"/>
    <pivotTable tabId="14" name="PivotTable11"/>
    <pivotTable tabId="14" name="PivotTable12"/>
    <pivotTable tabId="14" name="PivotTable14"/>
    <pivotTable tabId="14" name="PivotTable15"/>
    <pivotTable tabId="14" name="PivotTable16"/>
    <pivotTable tabId="14" name="PivotTable17"/>
    <pivotTable tabId="14" name="PivotTable18"/>
    <pivotTable tabId="14" name="PivotTable2"/>
    <pivotTable tabId="14" name="PivotTable3"/>
    <pivotTable tabId="14" name="PivotTable4"/>
    <pivotTable tabId="14" name="PivotTable5"/>
    <pivotTable tabId="14" name="PivotTable6"/>
    <pivotTable tabId="14" name="PivotTable8"/>
    <pivotTable tabId="14" name="PivotTable9"/>
  </pivotTables>
  <data>
    <olap pivotCacheId="1672740087">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BA9F41A-6C75-4F31-8BFD-4BEF19A7658A}" sourceName="[Table1].[Region]">
  <pivotTables>
    <pivotTable tabId="14" name="PivotTable2"/>
    <pivotTable tabId="14" name="PivotTable1"/>
    <pivotTable tabId="14" name="PivotTable10"/>
    <pivotTable tabId="14" name="PivotTable11"/>
    <pivotTable tabId="14" name="PivotTable12"/>
    <pivotTable tabId="14" name="PivotTable13"/>
    <pivotTable tabId="14" name="PivotTable14"/>
    <pivotTable tabId="14" name="PivotTable15"/>
    <pivotTable tabId="14" name="PivotTable16"/>
    <pivotTable tabId="14" name="PivotTable17"/>
    <pivotTable tabId="14" name="PivotTable18"/>
    <pivotTable tabId="14" name="PivotTable3"/>
    <pivotTable tabId="14" name="PivotTable4"/>
    <pivotTable tabId="14" name="PivotTable5"/>
    <pivotTable tabId="14" name="PivotTable6"/>
    <pivotTable tabId="14" name="PivotTable8"/>
    <pivotTable tabId="14" name="PivotTable9"/>
  </pivotTables>
  <data>
    <olap pivotCacheId="1672740087">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F661578D-683D-40D3-9FC7-EF91F19FD37E}" sourceName="[Table1].[Item Category]">
  <pivotTables>
    <pivotTable tabId="14" name="PivotTable3"/>
    <pivotTable tabId="14" name="PivotTable1"/>
    <pivotTable tabId="14" name="PivotTable10"/>
    <pivotTable tabId="14" name="PivotTable11"/>
    <pivotTable tabId="14" name="PivotTable12"/>
    <pivotTable tabId="14" name="PivotTable13"/>
    <pivotTable tabId="14" name="PivotTable14"/>
    <pivotTable tabId="14" name="PivotTable15"/>
    <pivotTable tabId="14" name="PivotTable16"/>
    <pivotTable tabId="14" name="PivotTable17"/>
    <pivotTable tabId="14" name="PivotTable18"/>
    <pivotTable tabId="14" name="PivotTable2"/>
    <pivotTable tabId="14" name="PivotTable4"/>
    <pivotTable tabId="14" name="PivotTable5"/>
    <pivotTable tabId="14" name="PivotTable6"/>
    <pivotTable tabId="14" name="PivotTable8"/>
    <pivotTable tabId="14" name="PivotTable9"/>
  </pivotTables>
  <data>
    <olap pivotCacheId="1672740087">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968422AC-A79B-4F88-BCD3-04089E149080}" cache="Slicer_Month" caption="Month" columnCount="6" level="1" rowHeight="257175"/>
  <slicer name="Region" xr10:uid="{79CD4373-54C3-4DA8-9B60-5E32B10E8A93}" cache="Slicer_Region" caption="Region" columnCount="2" level="1" rowHeight="257175"/>
  <slicer name="Item Category" xr10:uid="{CCCB6AD9-684D-45E1-86C0-1E7C97E917BF}" cache="Slicer_Item_Category" caption="Item Category" columnCount="4" level="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12"/>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11">
      <calculatedColumnFormula>Table1[[#This Row],[Quantity Sold]]*Table1[[#This Row],[Unit Price]]</calculatedColumnFormula>
    </tableColumn>
    <tableColumn id="14" xr3:uid="{00000000-0010-0000-0000-00000E000000}" name="profit" dataDxfId="10">
      <calculatedColumnFormula>Table1[[#This Row],[Sales amount]]-Table1[[#This Row],[Cost Amount]]</calculatedColumnFormula>
    </tableColumn>
    <tableColumn id="15" xr3:uid="{00000000-0010-0000-0000-00000F000000}" name="Quarter" dataDxfId="9">
      <calculatedColumnFormula>"Q"&amp;ROUNDUP(MONTH(Table1[[#This Row],[Order Date]])/3,0)</calculatedColumnFormula>
    </tableColumn>
    <tableColumn id="16" xr3:uid="{00000000-0010-0000-0000-000010000000}" name="Month" dataDxfId="8">
      <calculatedColumnFormula>TEXT(Table1[[#This Row],[Order Date]],"MMM")</calculatedColumnFormula>
    </tableColumn>
    <tableColumn id="17" xr3:uid="{00000000-0010-0000-0000-000011000000}" name="Month No" dataDxfId="7">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tabSelected="1" zoomScale="90" zoomScaleNormal="90" workbookViewId="0">
      <pane ySplit="3" topLeftCell="A4" activePane="bottomLeft" state="frozen"/>
      <selection pane="bottomLeft" activeCell="B26" sqref="B26"/>
    </sheetView>
  </sheetViews>
  <sheetFormatPr defaultRowHeight="14.25" x14ac:dyDescent="0.2"/>
  <cols>
    <col min="1" max="1" width="13.875" customWidth="1"/>
    <col min="2" max="2" width="16.75" bestFit="1" customWidth="1"/>
    <col min="3" max="3" width="6.875" bestFit="1" customWidth="1"/>
    <col min="4" max="4" width="13.25" bestFit="1" customWidth="1"/>
    <col min="5" max="5" width="16.75" bestFit="1" customWidth="1"/>
    <col min="6" max="6" width="11.75" bestFit="1" customWidth="1"/>
    <col min="7" max="7" width="14.875" bestFit="1" customWidth="1"/>
    <col min="8" max="8" width="14.75" bestFit="1" customWidth="1"/>
    <col min="9" max="9" width="8.75" bestFit="1" customWidth="1"/>
    <col min="10" max="10" width="14.25" bestFit="1" customWidth="1"/>
    <col min="11" max="11" width="11.25" bestFit="1" customWidth="1"/>
    <col min="12" max="12" width="13.75" bestFit="1" customWidth="1"/>
    <col min="13" max="13" width="16.375" customWidth="1"/>
    <col min="14" max="14" width="11.75" customWidth="1"/>
    <col min="15" max="15" width="12.25" customWidth="1"/>
    <col min="16" max="16" width="11.125" customWidth="1"/>
    <col min="17" max="17" width="10.75" customWidth="1"/>
  </cols>
  <sheetData>
    <row r="3" spans="1:17" x14ac:dyDescent="0.2">
      <c r="A3" t="s">
        <v>12</v>
      </c>
      <c r="B3" t="s">
        <v>13</v>
      </c>
      <c r="C3" t="s">
        <v>14</v>
      </c>
      <c r="D3" t="s">
        <v>18</v>
      </c>
      <c r="E3" t="s">
        <v>19</v>
      </c>
      <c r="F3" t="s">
        <v>20</v>
      </c>
      <c r="G3" t="s">
        <v>21</v>
      </c>
      <c r="H3" t="s">
        <v>22</v>
      </c>
      <c r="I3" t="s">
        <v>0</v>
      </c>
      <c r="J3" t="s">
        <v>23</v>
      </c>
      <c r="K3" t="s">
        <v>24</v>
      </c>
      <c r="L3" t="s">
        <v>25</v>
      </c>
      <c r="M3" s="2" t="s">
        <v>932</v>
      </c>
      <c r="N3" s="2" t="s">
        <v>933</v>
      </c>
      <c r="O3" s="2" t="s">
        <v>15</v>
      </c>
      <c r="P3" s="2" t="s">
        <v>16</v>
      </c>
      <c r="Q3" s="2" t="s">
        <v>17</v>
      </c>
    </row>
    <row r="4" spans="1:17" x14ac:dyDescent="0.2">
      <c r="A4" t="s">
        <v>26</v>
      </c>
      <c r="B4" s="1">
        <v>46211</v>
      </c>
      <c r="C4">
        <v>2026</v>
      </c>
      <c r="D4" t="s">
        <v>27</v>
      </c>
      <c r="E4" t="s">
        <v>726</v>
      </c>
      <c r="F4" t="s">
        <v>28</v>
      </c>
      <c r="G4" t="s">
        <v>29</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x14ac:dyDescent="0.2">
      <c r="A5" t="s">
        <v>30</v>
      </c>
      <c r="B5" s="1">
        <v>46025</v>
      </c>
      <c r="C5">
        <v>2026</v>
      </c>
      <c r="D5" t="s">
        <v>31</v>
      </c>
      <c r="E5" t="s">
        <v>727</v>
      </c>
      <c r="F5" t="s">
        <v>32</v>
      </c>
      <c r="G5" t="s">
        <v>33</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x14ac:dyDescent="0.2">
      <c r="A6" t="s">
        <v>34</v>
      </c>
      <c r="B6" s="1">
        <v>46231</v>
      </c>
      <c r="C6">
        <v>2026</v>
      </c>
      <c r="D6" t="s">
        <v>35</v>
      </c>
      <c r="E6" t="s">
        <v>728</v>
      </c>
      <c r="F6" t="s">
        <v>36</v>
      </c>
      <c r="G6" t="s">
        <v>37</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x14ac:dyDescent="0.2">
      <c r="A7" t="s">
        <v>38</v>
      </c>
      <c r="B7" s="1">
        <v>46133</v>
      </c>
      <c r="C7">
        <v>2026</v>
      </c>
      <c r="D7" t="s">
        <v>39</v>
      </c>
      <c r="E7" t="s">
        <v>729</v>
      </c>
      <c r="F7" t="s">
        <v>40</v>
      </c>
      <c r="G7" t="s">
        <v>41</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x14ac:dyDescent="0.2">
      <c r="A8" t="s">
        <v>42</v>
      </c>
      <c r="B8" s="1">
        <v>46296</v>
      </c>
      <c r="C8">
        <v>2026</v>
      </c>
      <c r="D8" t="s">
        <v>43</v>
      </c>
      <c r="E8" t="s">
        <v>730</v>
      </c>
      <c r="F8" t="s">
        <v>28</v>
      </c>
      <c r="G8" t="s">
        <v>29</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x14ac:dyDescent="0.2">
      <c r="A9" t="s">
        <v>44</v>
      </c>
      <c r="B9" s="1">
        <v>46286</v>
      </c>
      <c r="C9">
        <v>2026</v>
      </c>
      <c r="D9" t="s">
        <v>45</v>
      </c>
      <c r="E9" t="s">
        <v>731</v>
      </c>
      <c r="F9" t="s">
        <v>46</v>
      </c>
      <c r="G9" t="s">
        <v>47</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x14ac:dyDescent="0.2">
      <c r="A10" t="s">
        <v>48</v>
      </c>
      <c r="B10" s="1">
        <v>46363</v>
      </c>
      <c r="C10">
        <v>2026</v>
      </c>
      <c r="D10" t="s">
        <v>49</v>
      </c>
      <c r="E10" t="s">
        <v>732</v>
      </c>
      <c r="F10" t="s">
        <v>50</v>
      </c>
      <c r="G10" t="s">
        <v>51</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x14ac:dyDescent="0.2">
      <c r="A11" t="s">
        <v>52</v>
      </c>
      <c r="B11" s="1">
        <v>46027</v>
      </c>
      <c r="C11">
        <v>2026</v>
      </c>
      <c r="D11" t="s">
        <v>53</v>
      </c>
      <c r="E11" t="s">
        <v>733</v>
      </c>
      <c r="F11" t="s">
        <v>54</v>
      </c>
      <c r="G11" t="s">
        <v>55</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x14ac:dyDescent="0.2">
      <c r="A12" t="s">
        <v>56</v>
      </c>
      <c r="B12" s="1">
        <v>46024</v>
      </c>
      <c r="C12">
        <v>2026</v>
      </c>
      <c r="D12" t="s">
        <v>57</v>
      </c>
      <c r="E12" t="s">
        <v>734</v>
      </c>
      <c r="F12" t="s">
        <v>58</v>
      </c>
      <c r="G12" t="s">
        <v>59</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x14ac:dyDescent="0.2">
      <c r="A13" t="s">
        <v>60</v>
      </c>
      <c r="B13" s="1">
        <v>46063</v>
      </c>
      <c r="C13">
        <v>2026</v>
      </c>
      <c r="D13" t="s">
        <v>61</v>
      </c>
      <c r="E13" t="s">
        <v>735</v>
      </c>
      <c r="F13" t="s">
        <v>62</v>
      </c>
      <c r="G13" t="s">
        <v>63</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x14ac:dyDescent="0.2">
      <c r="A14" t="s">
        <v>64</v>
      </c>
      <c r="B14" s="1">
        <v>46099</v>
      </c>
      <c r="C14">
        <v>2026</v>
      </c>
      <c r="D14" t="s">
        <v>65</v>
      </c>
      <c r="E14" t="s">
        <v>736</v>
      </c>
      <c r="F14" t="s">
        <v>36</v>
      </c>
      <c r="G14" t="s">
        <v>37</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x14ac:dyDescent="0.2">
      <c r="A15" t="s">
        <v>66</v>
      </c>
      <c r="B15" s="1">
        <v>46160</v>
      </c>
      <c r="C15">
        <v>2026</v>
      </c>
      <c r="D15" t="s">
        <v>65</v>
      </c>
      <c r="E15" t="s">
        <v>735</v>
      </c>
      <c r="F15" t="s">
        <v>67</v>
      </c>
      <c r="G15" t="s">
        <v>68</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x14ac:dyDescent="0.2">
      <c r="A16" t="s">
        <v>69</v>
      </c>
      <c r="B16" s="1">
        <v>46147</v>
      </c>
      <c r="C16">
        <v>2026</v>
      </c>
      <c r="D16" t="s">
        <v>70</v>
      </c>
      <c r="E16" t="s">
        <v>737</v>
      </c>
      <c r="F16" t="s">
        <v>71</v>
      </c>
      <c r="G16" t="s">
        <v>72</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x14ac:dyDescent="0.2">
      <c r="A17" t="s">
        <v>73</v>
      </c>
      <c r="B17" s="1">
        <v>46255</v>
      </c>
      <c r="C17">
        <v>2026</v>
      </c>
      <c r="D17" t="s">
        <v>74</v>
      </c>
      <c r="E17" t="s">
        <v>738</v>
      </c>
      <c r="F17" t="s">
        <v>46</v>
      </c>
      <c r="G17" t="s">
        <v>47</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x14ac:dyDescent="0.2">
      <c r="A18" t="s">
        <v>75</v>
      </c>
      <c r="B18" s="1">
        <v>46222</v>
      </c>
      <c r="C18">
        <v>2026</v>
      </c>
      <c r="D18" t="s">
        <v>76</v>
      </c>
      <c r="E18" t="s">
        <v>739</v>
      </c>
      <c r="F18" t="s">
        <v>77</v>
      </c>
      <c r="G18" t="s">
        <v>78</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x14ac:dyDescent="0.2">
      <c r="A19" t="s">
        <v>79</v>
      </c>
      <c r="B19" s="1">
        <v>46276</v>
      </c>
      <c r="C19">
        <v>2026</v>
      </c>
      <c r="D19" t="s">
        <v>57</v>
      </c>
      <c r="E19" t="s">
        <v>740</v>
      </c>
      <c r="F19" t="s">
        <v>80</v>
      </c>
      <c r="G19" t="s">
        <v>81</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x14ac:dyDescent="0.2">
      <c r="A20" t="s">
        <v>82</v>
      </c>
      <c r="B20" s="1">
        <v>46085</v>
      </c>
      <c r="C20">
        <v>2026</v>
      </c>
      <c r="D20" t="s">
        <v>83</v>
      </c>
      <c r="E20" t="s">
        <v>741</v>
      </c>
      <c r="F20" t="s">
        <v>84</v>
      </c>
      <c r="G20" t="s">
        <v>85</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x14ac:dyDescent="0.2">
      <c r="A21" t="s">
        <v>86</v>
      </c>
      <c r="B21" s="1">
        <v>46025</v>
      </c>
      <c r="C21">
        <v>2026</v>
      </c>
      <c r="D21" t="s">
        <v>87</v>
      </c>
      <c r="E21" t="s">
        <v>742</v>
      </c>
      <c r="F21" t="s">
        <v>88</v>
      </c>
      <c r="G21" t="s">
        <v>89</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x14ac:dyDescent="0.2">
      <c r="A22" t="s">
        <v>90</v>
      </c>
      <c r="B22" s="1">
        <v>46084</v>
      </c>
      <c r="C22">
        <v>2026</v>
      </c>
      <c r="D22" t="s">
        <v>91</v>
      </c>
      <c r="E22" t="s">
        <v>743</v>
      </c>
      <c r="F22" t="s">
        <v>88</v>
      </c>
      <c r="G22" t="s">
        <v>89</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x14ac:dyDescent="0.2">
      <c r="A23" t="s">
        <v>92</v>
      </c>
      <c r="B23" s="1">
        <v>46240</v>
      </c>
      <c r="C23">
        <v>2026</v>
      </c>
      <c r="D23" t="s">
        <v>93</v>
      </c>
      <c r="E23" t="s">
        <v>744</v>
      </c>
      <c r="F23" t="s">
        <v>58</v>
      </c>
      <c r="G23" t="s">
        <v>59</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x14ac:dyDescent="0.2">
      <c r="A24" t="s">
        <v>94</v>
      </c>
      <c r="B24" s="1">
        <v>46248</v>
      </c>
      <c r="C24">
        <v>2026</v>
      </c>
      <c r="D24" t="s">
        <v>95</v>
      </c>
      <c r="E24" t="s">
        <v>745</v>
      </c>
      <c r="F24" t="s">
        <v>80</v>
      </c>
      <c r="G24" t="s">
        <v>81</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x14ac:dyDescent="0.2">
      <c r="A25" t="s">
        <v>96</v>
      </c>
      <c r="B25" s="1">
        <v>46330</v>
      </c>
      <c r="C25">
        <v>2026</v>
      </c>
      <c r="D25" t="s">
        <v>97</v>
      </c>
      <c r="E25" t="s">
        <v>746</v>
      </c>
      <c r="F25" t="s">
        <v>71</v>
      </c>
      <c r="G25" t="s">
        <v>72</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x14ac:dyDescent="0.2">
      <c r="A26" t="s">
        <v>98</v>
      </c>
      <c r="B26" s="1">
        <v>46332</v>
      </c>
      <c r="C26">
        <v>2026</v>
      </c>
      <c r="D26" t="s">
        <v>99</v>
      </c>
      <c r="E26" t="s">
        <v>747</v>
      </c>
      <c r="F26" t="s">
        <v>100</v>
      </c>
      <c r="G26" t="s">
        <v>101</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x14ac:dyDescent="0.2">
      <c r="A27" t="s">
        <v>102</v>
      </c>
      <c r="B27" s="1">
        <v>46245</v>
      </c>
      <c r="C27">
        <v>2026</v>
      </c>
      <c r="D27" t="s">
        <v>70</v>
      </c>
      <c r="E27" t="s">
        <v>748</v>
      </c>
      <c r="F27" t="s">
        <v>77</v>
      </c>
      <c r="G27" t="s">
        <v>78</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x14ac:dyDescent="0.2">
      <c r="A28" t="s">
        <v>103</v>
      </c>
      <c r="B28" s="1">
        <v>46115</v>
      </c>
      <c r="C28">
        <v>2026</v>
      </c>
      <c r="D28" t="s">
        <v>27</v>
      </c>
      <c r="E28" t="s">
        <v>749</v>
      </c>
      <c r="F28" t="s">
        <v>104</v>
      </c>
      <c r="G28" t="s">
        <v>105</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x14ac:dyDescent="0.2">
      <c r="A29" t="s">
        <v>106</v>
      </c>
      <c r="B29" s="1">
        <v>46233</v>
      </c>
      <c r="C29">
        <v>2026</v>
      </c>
      <c r="D29" t="s">
        <v>107</v>
      </c>
      <c r="E29" t="s">
        <v>750</v>
      </c>
      <c r="F29" t="s">
        <v>108</v>
      </c>
      <c r="G29" t="s">
        <v>109</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x14ac:dyDescent="0.2">
      <c r="A30" t="s">
        <v>110</v>
      </c>
      <c r="B30" s="1">
        <v>46360</v>
      </c>
      <c r="C30">
        <v>2026</v>
      </c>
      <c r="D30" t="s">
        <v>111</v>
      </c>
      <c r="E30" t="s">
        <v>751</v>
      </c>
      <c r="F30" t="s">
        <v>112</v>
      </c>
      <c r="G30" t="s">
        <v>113</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x14ac:dyDescent="0.2">
      <c r="A31" t="s">
        <v>114</v>
      </c>
      <c r="B31" s="1">
        <v>46107</v>
      </c>
      <c r="C31">
        <v>2026</v>
      </c>
      <c r="D31" t="s">
        <v>115</v>
      </c>
      <c r="E31" t="s">
        <v>752</v>
      </c>
      <c r="F31" t="s">
        <v>116</v>
      </c>
      <c r="G31" t="s">
        <v>117</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x14ac:dyDescent="0.2">
      <c r="A32" t="s">
        <v>118</v>
      </c>
      <c r="B32" s="1">
        <v>46258</v>
      </c>
      <c r="C32">
        <v>2026</v>
      </c>
      <c r="D32" t="s">
        <v>119</v>
      </c>
      <c r="E32" t="s">
        <v>753</v>
      </c>
      <c r="F32" t="s">
        <v>120</v>
      </c>
      <c r="G32" t="s">
        <v>121</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x14ac:dyDescent="0.2">
      <c r="A33" t="s">
        <v>122</v>
      </c>
      <c r="B33" s="1">
        <v>46197</v>
      </c>
      <c r="C33">
        <v>2026</v>
      </c>
      <c r="D33" t="s">
        <v>123</v>
      </c>
      <c r="E33" t="s">
        <v>754</v>
      </c>
      <c r="F33" t="s">
        <v>124</v>
      </c>
      <c r="G33" t="s">
        <v>125</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x14ac:dyDescent="0.2">
      <c r="A34" t="s">
        <v>126</v>
      </c>
      <c r="B34" s="1">
        <v>46338</v>
      </c>
      <c r="C34">
        <v>2026</v>
      </c>
      <c r="D34" t="s">
        <v>127</v>
      </c>
      <c r="E34" t="s">
        <v>755</v>
      </c>
      <c r="F34" t="s">
        <v>128</v>
      </c>
      <c r="G34" t="s">
        <v>129</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x14ac:dyDescent="0.2">
      <c r="A35" t="s">
        <v>130</v>
      </c>
      <c r="B35" s="1">
        <v>46300</v>
      </c>
      <c r="C35">
        <v>2026</v>
      </c>
      <c r="D35" t="s">
        <v>57</v>
      </c>
      <c r="E35" t="s">
        <v>756</v>
      </c>
      <c r="F35" t="s">
        <v>131</v>
      </c>
      <c r="G35" t="s">
        <v>132</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x14ac:dyDescent="0.2">
      <c r="A36" t="s">
        <v>133</v>
      </c>
      <c r="B36" s="1">
        <v>46052</v>
      </c>
      <c r="C36">
        <v>2026</v>
      </c>
      <c r="D36" t="s">
        <v>111</v>
      </c>
      <c r="E36" t="s">
        <v>757</v>
      </c>
      <c r="F36" t="s">
        <v>84</v>
      </c>
      <c r="G36" t="s">
        <v>85</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x14ac:dyDescent="0.2">
      <c r="A37" t="s">
        <v>134</v>
      </c>
      <c r="B37" s="1">
        <v>46085</v>
      </c>
      <c r="C37">
        <v>2026</v>
      </c>
      <c r="D37" t="s">
        <v>87</v>
      </c>
      <c r="E37" t="s">
        <v>758</v>
      </c>
      <c r="F37" t="s">
        <v>135</v>
      </c>
      <c r="G37" t="s">
        <v>136</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x14ac:dyDescent="0.2">
      <c r="A38" t="s">
        <v>137</v>
      </c>
      <c r="B38" s="1">
        <v>46149</v>
      </c>
      <c r="C38">
        <v>2026</v>
      </c>
      <c r="D38" t="s">
        <v>123</v>
      </c>
      <c r="E38" t="s">
        <v>759</v>
      </c>
      <c r="F38" t="s">
        <v>138</v>
      </c>
      <c r="G38" t="s">
        <v>139</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x14ac:dyDescent="0.2">
      <c r="A39" t="s">
        <v>140</v>
      </c>
      <c r="B39" s="1">
        <v>46115</v>
      </c>
      <c r="C39">
        <v>2026</v>
      </c>
      <c r="D39" t="s">
        <v>111</v>
      </c>
      <c r="E39" t="s">
        <v>760</v>
      </c>
      <c r="F39" t="s">
        <v>141</v>
      </c>
      <c r="G39" t="s">
        <v>142</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x14ac:dyDescent="0.2">
      <c r="A40" t="s">
        <v>143</v>
      </c>
      <c r="B40" s="1">
        <v>46242</v>
      </c>
      <c r="C40">
        <v>2026</v>
      </c>
      <c r="D40" t="s">
        <v>144</v>
      </c>
      <c r="E40" t="s">
        <v>727</v>
      </c>
      <c r="F40" t="s">
        <v>145</v>
      </c>
      <c r="G40" t="s">
        <v>146</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x14ac:dyDescent="0.2">
      <c r="A41" t="s">
        <v>147</v>
      </c>
      <c r="B41" s="1">
        <v>46166</v>
      </c>
      <c r="C41">
        <v>2026</v>
      </c>
      <c r="D41" t="s">
        <v>148</v>
      </c>
      <c r="E41" t="s">
        <v>761</v>
      </c>
      <c r="F41" t="s">
        <v>149</v>
      </c>
      <c r="G41" t="s">
        <v>150</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x14ac:dyDescent="0.2">
      <c r="A42" t="s">
        <v>151</v>
      </c>
      <c r="B42" s="1">
        <v>46218</v>
      </c>
      <c r="C42">
        <v>2026</v>
      </c>
      <c r="D42" t="s">
        <v>39</v>
      </c>
      <c r="E42" t="s">
        <v>762</v>
      </c>
      <c r="F42" t="s">
        <v>152</v>
      </c>
      <c r="G42" t="s">
        <v>153</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x14ac:dyDescent="0.2">
      <c r="A43" t="s">
        <v>154</v>
      </c>
      <c r="B43" s="1">
        <v>46198</v>
      </c>
      <c r="C43">
        <v>2026</v>
      </c>
      <c r="D43" t="s">
        <v>155</v>
      </c>
      <c r="E43" t="s">
        <v>763</v>
      </c>
      <c r="F43" t="s">
        <v>156</v>
      </c>
      <c r="G43" t="s">
        <v>157</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x14ac:dyDescent="0.2">
      <c r="A44" t="s">
        <v>158</v>
      </c>
      <c r="B44" s="1">
        <v>46319</v>
      </c>
      <c r="C44">
        <v>2026</v>
      </c>
      <c r="D44" t="s">
        <v>155</v>
      </c>
      <c r="E44" t="s">
        <v>764</v>
      </c>
      <c r="F44" t="s">
        <v>67</v>
      </c>
      <c r="G44" t="s">
        <v>68</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x14ac:dyDescent="0.2">
      <c r="A45" t="s">
        <v>159</v>
      </c>
      <c r="B45" s="1">
        <v>46160</v>
      </c>
      <c r="C45">
        <v>2026</v>
      </c>
      <c r="D45" t="s">
        <v>160</v>
      </c>
      <c r="E45" t="s">
        <v>765</v>
      </c>
      <c r="F45" t="s">
        <v>116</v>
      </c>
      <c r="G45" t="s">
        <v>117</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x14ac:dyDescent="0.2">
      <c r="A46" t="s">
        <v>161</v>
      </c>
      <c r="B46" s="1">
        <v>46036</v>
      </c>
      <c r="C46">
        <v>2026</v>
      </c>
      <c r="D46" t="s">
        <v>162</v>
      </c>
      <c r="E46" t="s">
        <v>766</v>
      </c>
      <c r="F46" t="s">
        <v>152</v>
      </c>
      <c r="G46" t="s">
        <v>153</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x14ac:dyDescent="0.2">
      <c r="A47" t="s">
        <v>163</v>
      </c>
      <c r="B47" s="1">
        <v>46364</v>
      </c>
      <c r="C47">
        <v>2026</v>
      </c>
      <c r="D47" t="s">
        <v>164</v>
      </c>
      <c r="E47" t="s">
        <v>767</v>
      </c>
      <c r="F47" t="s">
        <v>149</v>
      </c>
      <c r="G47" t="s">
        <v>150</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x14ac:dyDescent="0.2">
      <c r="A48" t="s">
        <v>165</v>
      </c>
      <c r="B48" s="1">
        <v>46353</v>
      </c>
      <c r="C48">
        <v>2026</v>
      </c>
      <c r="D48" t="s">
        <v>166</v>
      </c>
      <c r="E48" t="s">
        <v>768</v>
      </c>
      <c r="F48" t="s">
        <v>80</v>
      </c>
      <c r="G48" t="s">
        <v>81</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x14ac:dyDescent="0.2">
      <c r="A49" t="s">
        <v>167</v>
      </c>
      <c r="B49" s="1">
        <v>46217</v>
      </c>
      <c r="C49">
        <v>2026</v>
      </c>
      <c r="D49" t="s">
        <v>160</v>
      </c>
      <c r="E49" t="s">
        <v>769</v>
      </c>
      <c r="F49" t="s">
        <v>77</v>
      </c>
      <c r="G49" t="s">
        <v>78</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x14ac:dyDescent="0.2">
      <c r="A50" t="s">
        <v>168</v>
      </c>
      <c r="B50" s="1">
        <v>46239</v>
      </c>
      <c r="C50">
        <v>2026</v>
      </c>
      <c r="D50" t="s">
        <v>123</v>
      </c>
      <c r="E50" t="s">
        <v>770</v>
      </c>
      <c r="F50" t="s">
        <v>169</v>
      </c>
      <c r="G50" t="s">
        <v>170</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x14ac:dyDescent="0.2">
      <c r="A51" t="s">
        <v>171</v>
      </c>
      <c r="B51" s="1">
        <v>46161</v>
      </c>
      <c r="C51">
        <v>2026</v>
      </c>
      <c r="D51" t="s">
        <v>93</v>
      </c>
      <c r="E51" t="s">
        <v>770</v>
      </c>
      <c r="F51" t="s">
        <v>172</v>
      </c>
      <c r="G51" t="s">
        <v>173</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x14ac:dyDescent="0.2">
      <c r="A52" t="s">
        <v>174</v>
      </c>
      <c r="B52" s="1">
        <v>46184</v>
      </c>
      <c r="C52">
        <v>2026</v>
      </c>
      <c r="D52" t="s">
        <v>175</v>
      </c>
      <c r="E52" t="s">
        <v>771</v>
      </c>
      <c r="F52" t="s">
        <v>116</v>
      </c>
      <c r="G52" t="s">
        <v>117</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x14ac:dyDescent="0.2">
      <c r="A53" t="s">
        <v>176</v>
      </c>
      <c r="B53" s="1">
        <v>46249</v>
      </c>
      <c r="C53">
        <v>2026</v>
      </c>
      <c r="D53" t="s">
        <v>111</v>
      </c>
      <c r="E53" t="s">
        <v>772</v>
      </c>
      <c r="F53" t="s">
        <v>104</v>
      </c>
      <c r="G53" t="s">
        <v>105</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x14ac:dyDescent="0.2">
      <c r="A54" t="s">
        <v>177</v>
      </c>
      <c r="B54" s="1">
        <v>46316</v>
      </c>
      <c r="C54">
        <v>2026</v>
      </c>
      <c r="D54" t="s">
        <v>178</v>
      </c>
      <c r="E54" t="s">
        <v>773</v>
      </c>
      <c r="F54" t="s">
        <v>179</v>
      </c>
      <c r="G54" t="s">
        <v>180</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x14ac:dyDescent="0.2">
      <c r="A55" t="s">
        <v>181</v>
      </c>
      <c r="B55" s="1">
        <v>46224</v>
      </c>
      <c r="C55">
        <v>2026</v>
      </c>
      <c r="D55" t="s">
        <v>182</v>
      </c>
      <c r="E55" t="s">
        <v>762</v>
      </c>
      <c r="F55" t="s">
        <v>183</v>
      </c>
      <c r="G55" t="s">
        <v>184</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x14ac:dyDescent="0.2">
      <c r="A56" t="s">
        <v>185</v>
      </c>
      <c r="B56" s="1">
        <v>46188</v>
      </c>
      <c r="C56">
        <v>2026</v>
      </c>
      <c r="D56" t="s">
        <v>186</v>
      </c>
      <c r="E56" t="s">
        <v>774</v>
      </c>
      <c r="F56" t="s">
        <v>169</v>
      </c>
      <c r="G56" t="s">
        <v>170</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x14ac:dyDescent="0.2">
      <c r="A57" t="s">
        <v>187</v>
      </c>
      <c r="B57" s="1">
        <v>46353</v>
      </c>
      <c r="C57">
        <v>2026</v>
      </c>
      <c r="D57" t="s">
        <v>188</v>
      </c>
      <c r="E57" t="s">
        <v>775</v>
      </c>
      <c r="F57" t="s">
        <v>189</v>
      </c>
      <c r="G57" t="s">
        <v>190</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x14ac:dyDescent="0.2">
      <c r="A58" t="s">
        <v>191</v>
      </c>
      <c r="B58" s="1">
        <v>46125</v>
      </c>
      <c r="C58">
        <v>2026</v>
      </c>
      <c r="D58" t="s">
        <v>192</v>
      </c>
      <c r="E58" t="s">
        <v>776</v>
      </c>
      <c r="F58" t="s">
        <v>138</v>
      </c>
      <c r="G58" t="s">
        <v>139</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x14ac:dyDescent="0.2">
      <c r="A59" t="s">
        <v>193</v>
      </c>
      <c r="B59" s="1">
        <v>46382</v>
      </c>
      <c r="C59">
        <v>2026</v>
      </c>
      <c r="D59" t="s">
        <v>194</v>
      </c>
      <c r="E59" t="s">
        <v>777</v>
      </c>
      <c r="F59" t="s">
        <v>195</v>
      </c>
      <c r="G59" t="s">
        <v>196</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x14ac:dyDescent="0.2">
      <c r="A60" t="s">
        <v>197</v>
      </c>
      <c r="B60" s="1">
        <v>46181</v>
      </c>
      <c r="C60">
        <v>2026</v>
      </c>
      <c r="D60" t="s">
        <v>178</v>
      </c>
      <c r="E60" t="s">
        <v>778</v>
      </c>
      <c r="F60" t="s">
        <v>112</v>
      </c>
      <c r="G60" t="s">
        <v>113</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x14ac:dyDescent="0.2">
      <c r="A61" t="s">
        <v>198</v>
      </c>
      <c r="B61" s="1">
        <v>46058</v>
      </c>
      <c r="C61">
        <v>2026</v>
      </c>
      <c r="D61" t="s">
        <v>123</v>
      </c>
      <c r="E61" t="s">
        <v>765</v>
      </c>
      <c r="F61" t="s">
        <v>36</v>
      </c>
      <c r="G61" t="s">
        <v>37</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x14ac:dyDescent="0.2">
      <c r="A62" t="s">
        <v>199</v>
      </c>
      <c r="B62" s="1">
        <v>46186</v>
      </c>
      <c r="C62">
        <v>2026</v>
      </c>
      <c r="D62" t="s">
        <v>95</v>
      </c>
      <c r="E62" t="s">
        <v>779</v>
      </c>
      <c r="F62" t="s">
        <v>189</v>
      </c>
      <c r="G62" t="s">
        <v>190</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x14ac:dyDescent="0.2">
      <c r="A63" t="s">
        <v>200</v>
      </c>
      <c r="B63" s="1">
        <v>46269</v>
      </c>
      <c r="C63">
        <v>2026</v>
      </c>
      <c r="D63" t="s">
        <v>201</v>
      </c>
      <c r="E63" t="s">
        <v>780</v>
      </c>
      <c r="F63" t="s">
        <v>40</v>
      </c>
      <c r="G63" t="s">
        <v>41</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x14ac:dyDescent="0.2">
      <c r="A64" t="s">
        <v>202</v>
      </c>
      <c r="B64" s="1">
        <v>46115</v>
      </c>
      <c r="C64">
        <v>2026</v>
      </c>
      <c r="D64" t="s">
        <v>203</v>
      </c>
      <c r="E64" t="s">
        <v>781</v>
      </c>
      <c r="F64" t="s">
        <v>46</v>
      </c>
      <c r="G64" t="s">
        <v>47</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x14ac:dyDescent="0.2">
      <c r="A65" t="s">
        <v>204</v>
      </c>
      <c r="B65" s="1">
        <v>46066</v>
      </c>
      <c r="C65">
        <v>2026</v>
      </c>
      <c r="D65" t="s">
        <v>205</v>
      </c>
      <c r="E65" t="s">
        <v>757</v>
      </c>
      <c r="F65" t="s">
        <v>50</v>
      </c>
      <c r="G65" t="s">
        <v>51</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x14ac:dyDescent="0.2">
      <c r="A66" t="s">
        <v>206</v>
      </c>
      <c r="B66" s="1">
        <v>46334</v>
      </c>
      <c r="C66">
        <v>2026</v>
      </c>
      <c r="D66" t="s">
        <v>207</v>
      </c>
      <c r="E66" t="s">
        <v>782</v>
      </c>
      <c r="F66" t="s">
        <v>152</v>
      </c>
      <c r="G66" t="s">
        <v>153</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x14ac:dyDescent="0.2">
      <c r="A67" t="s">
        <v>208</v>
      </c>
      <c r="B67" s="1">
        <v>46044</v>
      </c>
      <c r="C67">
        <v>2026</v>
      </c>
      <c r="D67" t="s">
        <v>209</v>
      </c>
      <c r="E67" t="s">
        <v>783</v>
      </c>
      <c r="F67" t="s">
        <v>149</v>
      </c>
      <c r="G67" t="s">
        <v>150</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x14ac:dyDescent="0.2">
      <c r="A68" t="s">
        <v>210</v>
      </c>
      <c r="B68" s="1">
        <v>46199</v>
      </c>
      <c r="C68">
        <v>2026</v>
      </c>
      <c r="D68" t="s">
        <v>211</v>
      </c>
      <c r="E68" t="s">
        <v>771</v>
      </c>
      <c r="F68" t="s">
        <v>149</v>
      </c>
      <c r="G68" t="s">
        <v>150</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x14ac:dyDescent="0.2">
      <c r="A69" t="s">
        <v>212</v>
      </c>
      <c r="B69" s="1">
        <v>46299</v>
      </c>
      <c r="C69">
        <v>2026</v>
      </c>
      <c r="D69" t="s">
        <v>74</v>
      </c>
      <c r="E69" t="s">
        <v>784</v>
      </c>
      <c r="F69" t="s">
        <v>46</v>
      </c>
      <c r="G69" t="s">
        <v>47</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x14ac:dyDescent="0.2">
      <c r="A70" t="s">
        <v>213</v>
      </c>
      <c r="B70" s="1">
        <v>46217</v>
      </c>
      <c r="C70">
        <v>2026</v>
      </c>
      <c r="D70" t="s">
        <v>214</v>
      </c>
      <c r="E70" t="s">
        <v>784</v>
      </c>
      <c r="F70" t="s">
        <v>179</v>
      </c>
      <c r="G70" t="s">
        <v>180</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x14ac:dyDescent="0.2">
      <c r="A71" t="s">
        <v>215</v>
      </c>
      <c r="B71" s="1">
        <v>46030</v>
      </c>
      <c r="C71">
        <v>2026</v>
      </c>
      <c r="D71" t="s">
        <v>61</v>
      </c>
      <c r="E71" t="s">
        <v>785</v>
      </c>
      <c r="F71" t="s">
        <v>216</v>
      </c>
      <c r="G71" t="s">
        <v>217</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x14ac:dyDescent="0.2">
      <c r="A72" t="s">
        <v>218</v>
      </c>
      <c r="B72" s="1">
        <v>46377</v>
      </c>
      <c r="C72">
        <v>2026</v>
      </c>
      <c r="D72" t="s">
        <v>219</v>
      </c>
      <c r="E72" t="s">
        <v>749</v>
      </c>
      <c r="F72" t="s">
        <v>58</v>
      </c>
      <c r="G72" t="s">
        <v>59</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x14ac:dyDescent="0.2">
      <c r="A73" t="s">
        <v>220</v>
      </c>
      <c r="B73" s="1">
        <v>46209</v>
      </c>
      <c r="C73">
        <v>2026</v>
      </c>
      <c r="D73" t="s">
        <v>76</v>
      </c>
      <c r="E73" t="s">
        <v>758</v>
      </c>
      <c r="F73" t="s">
        <v>120</v>
      </c>
      <c r="G73" t="s">
        <v>121</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x14ac:dyDescent="0.2">
      <c r="A74" t="s">
        <v>221</v>
      </c>
      <c r="B74" s="1">
        <v>46084</v>
      </c>
      <c r="C74">
        <v>2026</v>
      </c>
      <c r="D74" t="s">
        <v>222</v>
      </c>
      <c r="E74" t="s">
        <v>786</v>
      </c>
      <c r="F74" t="s">
        <v>62</v>
      </c>
      <c r="G74" t="s">
        <v>63</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x14ac:dyDescent="0.2">
      <c r="A75" t="s">
        <v>223</v>
      </c>
      <c r="B75" s="1">
        <v>46291</v>
      </c>
      <c r="C75">
        <v>2026</v>
      </c>
      <c r="D75" t="s">
        <v>99</v>
      </c>
      <c r="E75" t="s">
        <v>734</v>
      </c>
      <c r="F75" t="s">
        <v>62</v>
      </c>
      <c r="G75" t="s">
        <v>63</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x14ac:dyDescent="0.2">
      <c r="A76" t="s">
        <v>224</v>
      </c>
      <c r="B76" s="1">
        <v>46141</v>
      </c>
      <c r="C76">
        <v>2026</v>
      </c>
      <c r="D76" t="s">
        <v>225</v>
      </c>
      <c r="E76" t="s">
        <v>787</v>
      </c>
      <c r="F76" t="s">
        <v>172</v>
      </c>
      <c r="G76" t="s">
        <v>173</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x14ac:dyDescent="0.2">
      <c r="A77" t="s">
        <v>226</v>
      </c>
      <c r="B77" s="1">
        <v>46275</v>
      </c>
      <c r="C77">
        <v>2026</v>
      </c>
      <c r="D77" t="s">
        <v>227</v>
      </c>
      <c r="E77" t="s">
        <v>788</v>
      </c>
      <c r="F77" t="s">
        <v>228</v>
      </c>
      <c r="G77" t="s">
        <v>229</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x14ac:dyDescent="0.2">
      <c r="A78" t="s">
        <v>230</v>
      </c>
      <c r="B78" s="1">
        <v>46149</v>
      </c>
      <c r="C78">
        <v>2026</v>
      </c>
      <c r="D78" t="s">
        <v>231</v>
      </c>
      <c r="E78" t="s">
        <v>789</v>
      </c>
      <c r="F78" t="s">
        <v>104</v>
      </c>
      <c r="G78" t="s">
        <v>105</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x14ac:dyDescent="0.2">
      <c r="A79" t="s">
        <v>232</v>
      </c>
      <c r="B79" s="1">
        <v>46178</v>
      </c>
      <c r="C79">
        <v>2026</v>
      </c>
      <c r="D79" t="s">
        <v>233</v>
      </c>
      <c r="E79" t="s">
        <v>790</v>
      </c>
      <c r="F79" t="s">
        <v>112</v>
      </c>
      <c r="G79" t="s">
        <v>113</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x14ac:dyDescent="0.2">
      <c r="A80" t="s">
        <v>234</v>
      </c>
      <c r="B80" s="1">
        <v>46132</v>
      </c>
      <c r="C80">
        <v>2026</v>
      </c>
      <c r="D80" t="s">
        <v>162</v>
      </c>
      <c r="E80" t="s">
        <v>791</v>
      </c>
      <c r="F80" t="s">
        <v>32</v>
      </c>
      <c r="G80" t="s">
        <v>33</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x14ac:dyDescent="0.2">
      <c r="A81" t="s">
        <v>235</v>
      </c>
      <c r="B81" s="1">
        <v>46074</v>
      </c>
      <c r="C81">
        <v>2026</v>
      </c>
      <c r="D81" t="s">
        <v>211</v>
      </c>
      <c r="E81" t="s">
        <v>792</v>
      </c>
      <c r="F81" t="s">
        <v>46</v>
      </c>
      <c r="G81" t="s">
        <v>47</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x14ac:dyDescent="0.2">
      <c r="A82" t="s">
        <v>236</v>
      </c>
      <c r="B82" s="1">
        <v>46030</v>
      </c>
      <c r="C82">
        <v>2026</v>
      </c>
      <c r="D82" t="s">
        <v>74</v>
      </c>
      <c r="E82" t="s">
        <v>733</v>
      </c>
      <c r="F82" t="s">
        <v>62</v>
      </c>
      <c r="G82" t="s">
        <v>63</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x14ac:dyDescent="0.2">
      <c r="A83" t="s">
        <v>237</v>
      </c>
      <c r="B83" s="1">
        <v>46101</v>
      </c>
      <c r="C83">
        <v>2026</v>
      </c>
      <c r="D83" t="s">
        <v>238</v>
      </c>
      <c r="E83" t="s">
        <v>793</v>
      </c>
      <c r="F83" t="s">
        <v>28</v>
      </c>
      <c r="G83" t="s">
        <v>29</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x14ac:dyDescent="0.2">
      <c r="A84" t="s">
        <v>239</v>
      </c>
      <c r="B84" s="1">
        <v>46239</v>
      </c>
      <c r="C84">
        <v>2026</v>
      </c>
      <c r="D84" t="s">
        <v>205</v>
      </c>
      <c r="E84" t="s">
        <v>794</v>
      </c>
      <c r="F84" t="s">
        <v>116</v>
      </c>
      <c r="G84" t="s">
        <v>117</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x14ac:dyDescent="0.2">
      <c r="A85" t="s">
        <v>240</v>
      </c>
      <c r="B85" s="1">
        <v>46385</v>
      </c>
      <c r="C85">
        <v>2026</v>
      </c>
      <c r="D85" t="s">
        <v>31</v>
      </c>
      <c r="E85" t="s">
        <v>795</v>
      </c>
      <c r="F85" t="s">
        <v>241</v>
      </c>
      <c r="G85" t="s">
        <v>242</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x14ac:dyDescent="0.2">
      <c r="A86" t="s">
        <v>243</v>
      </c>
      <c r="B86" s="1">
        <v>46344</v>
      </c>
      <c r="C86">
        <v>2026</v>
      </c>
      <c r="D86" t="s">
        <v>244</v>
      </c>
      <c r="E86" t="s">
        <v>774</v>
      </c>
      <c r="F86" t="s">
        <v>245</v>
      </c>
      <c r="G86" t="s">
        <v>246</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x14ac:dyDescent="0.2">
      <c r="A87" t="s">
        <v>247</v>
      </c>
      <c r="B87" s="1">
        <v>46095</v>
      </c>
      <c r="C87">
        <v>2026</v>
      </c>
      <c r="D87" t="s">
        <v>49</v>
      </c>
      <c r="E87" t="s">
        <v>740</v>
      </c>
      <c r="F87" t="s">
        <v>169</v>
      </c>
      <c r="G87" t="s">
        <v>170</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x14ac:dyDescent="0.2">
      <c r="A88" t="s">
        <v>248</v>
      </c>
      <c r="B88" s="1">
        <v>46247</v>
      </c>
      <c r="C88">
        <v>2026</v>
      </c>
      <c r="D88" t="s">
        <v>57</v>
      </c>
      <c r="E88" t="s">
        <v>728</v>
      </c>
      <c r="F88" t="s">
        <v>145</v>
      </c>
      <c r="G88" t="s">
        <v>146</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x14ac:dyDescent="0.2">
      <c r="A89" t="s">
        <v>249</v>
      </c>
      <c r="B89" s="1">
        <v>46364</v>
      </c>
      <c r="C89">
        <v>2026</v>
      </c>
      <c r="D89" t="s">
        <v>123</v>
      </c>
      <c r="E89" t="s">
        <v>796</v>
      </c>
      <c r="F89" t="s">
        <v>250</v>
      </c>
      <c r="G89" t="s">
        <v>251</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x14ac:dyDescent="0.2">
      <c r="A90" t="s">
        <v>252</v>
      </c>
      <c r="B90" s="1">
        <v>46277</v>
      </c>
      <c r="C90">
        <v>2026</v>
      </c>
      <c r="D90" t="s">
        <v>188</v>
      </c>
      <c r="E90" t="s">
        <v>791</v>
      </c>
      <c r="F90" t="s">
        <v>62</v>
      </c>
      <c r="G90" t="s">
        <v>63</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x14ac:dyDescent="0.2">
      <c r="A91" t="s">
        <v>253</v>
      </c>
      <c r="B91" s="1">
        <v>46285</v>
      </c>
      <c r="C91">
        <v>2026</v>
      </c>
      <c r="D91" t="s">
        <v>83</v>
      </c>
      <c r="E91" t="s">
        <v>797</v>
      </c>
      <c r="F91" t="s">
        <v>54</v>
      </c>
      <c r="G91" t="s">
        <v>55</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x14ac:dyDescent="0.2">
      <c r="A92" t="s">
        <v>254</v>
      </c>
      <c r="B92" s="1">
        <v>46121</v>
      </c>
      <c r="C92">
        <v>2026</v>
      </c>
      <c r="D92" t="s">
        <v>57</v>
      </c>
      <c r="E92" t="s">
        <v>798</v>
      </c>
      <c r="F92" t="s">
        <v>169</v>
      </c>
      <c r="G92" t="s">
        <v>170</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x14ac:dyDescent="0.2">
      <c r="A93" t="s">
        <v>255</v>
      </c>
      <c r="B93" s="1">
        <v>46317</v>
      </c>
      <c r="C93">
        <v>2026</v>
      </c>
      <c r="D93" t="s">
        <v>115</v>
      </c>
      <c r="E93" t="s">
        <v>799</v>
      </c>
      <c r="F93" t="s">
        <v>32</v>
      </c>
      <c r="G93" t="s">
        <v>33</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x14ac:dyDescent="0.2">
      <c r="A94" t="s">
        <v>256</v>
      </c>
      <c r="B94" s="1">
        <v>46248</v>
      </c>
      <c r="C94">
        <v>2026</v>
      </c>
      <c r="D94" t="s">
        <v>257</v>
      </c>
      <c r="E94" t="s">
        <v>734</v>
      </c>
      <c r="F94" t="s">
        <v>131</v>
      </c>
      <c r="G94" t="s">
        <v>132</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x14ac:dyDescent="0.2">
      <c r="A95" t="s">
        <v>258</v>
      </c>
      <c r="B95" s="1">
        <v>46260</v>
      </c>
      <c r="C95">
        <v>2026</v>
      </c>
      <c r="D95" t="s">
        <v>207</v>
      </c>
      <c r="E95" t="s">
        <v>800</v>
      </c>
      <c r="F95" t="s">
        <v>241</v>
      </c>
      <c r="G95" t="s">
        <v>242</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x14ac:dyDescent="0.2">
      <c r="A96" t="s">
        <v>259</v>
      </c>
      <c r="B96" s="1">
        <v>46085</v>
      </c>
      <c r="C96">
        <v>2026</v>
      </c>
      <c r="D96" t="s">
        <v>260</v>
      </c>
      <c r="E96" t="s">
        <v>801</v>
      </c>
      <c r="F96" t="s">
        <v>32</v>
      </c>
      <c r="G96" t="s">
        <v>33</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x14ac:dyDescent="0.2">
      <c r="A97" t="s">
        <v>261</v>
      </c>
      <c r="B97" s="1">
        <v>46352</v>
      </c>
      <c r="C97">
        <v>2026</v>
      </c>
      <c r="D97" t="s">
        <v>31</v>
      </c>
      <c r="E97" t="s">
        <v>785</v>
      </c>
      <c r="F97" t="s">
        <v>149</v>
      </c>
      <c r="G97" t="s">
        <v>150</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x14ac:dyDescent="0.2">
      <c r="A98" t="s">
        <v>262</v>
      </c>
      <c r="B98" s="1">
        <v>46094</v>
      </c>
      <c r="C98">
        <v>2026</v>
      </c>
      <c r="D98" t="s">
        <v>91</v>
      </c>
      <c r="E98" t="s">
        <v>797</v>
      </c>
      <c r="F98" t="s">
        <v>104</v>
      </c>
      <c r="G98" t="s">
        <v>105</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x14ac:dyDescent="0.2">
      <c r="A99" t="s">
        <v>263</v>
      </c>
      <c r="B99" s="1">
        <v>46263</v>
      </c>
      <c r="C99">
        <v>2026</v>
      </c>
      <c r="D99" t="s">
        <v>45</v>
      </c>
      <c r="E99" t="s">
        <v>802</v>
      </c>
      <c r="F99" t="s">
        <v>241</v>
      </c>
      <c r="G99" t="s">
        <v>242</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x14ac:dyDescent="0.2">
      <c r="A100" t="s">
        <v>264</v>
      </c>
      <c r="B100" s="1">
        <v>46377</v>
      </c>
      <c r="C100">
        <v>2026</v>
      </c>
      <c r="D100" t="s">
        <v>74</v>
      </c>
      <c r="E100" t="s">
        <v>803</v>
      </c>
      <c r="F100" t="s">
        <v>152</v>
      </c>
      <c r="G100" t="s">
        <v>153</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x14ac:dyDescent="0.2">
      <c r="A101" t="s">
        <v>265</v>
      </c>
      <c r="B101" s="1">
        <v>46196</v>
      </c>
      <c r="C101">
        <v>2026</v>
      </c>
      <c r="D101" t="s">
        <v>266</v>
      </c>
      <c r="E101" t="s">
        <v>776</v>
      </c>
      <c r="F101" t="s">
        <v>267</v>
      </c>
      <c r="G101" t="s">
        <v>268</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x14ac:dyDescent="0.2">
      <c r="A102" t="s">
        <v>269</v>
      </c>
      <c r="B102" s="1">
        <v>46153</v>
      </c>
      <c r="C102">
        <v>2026</v>
      </c>
      <c r="D102" t="s">
        <v>95</v>
      </c>
      <c r="E102" t="s">
        <v>804</v>
      </c>
      <c r="F102" t="s">
        <v>131</v>
      </c>
      <c r="G102" t="s">
        <v>132</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x14ac:dyDescent="0.2">
      <c r="A103" t="s">
        <v>270</v>
      </c>
      <c r="B103" s="1">
        <v>46041</v>
      </c>
      <c r="C103">
        <v>2026</v>
      </c>
      <c r="D103" t="s">
        <v>271</v>
      </c>
      <c r="E103" t="s">
        <v>805</v>
      </c>
      <c r="F103" t="s">
        <v>84</v>
      </c>
      <c r="G103" t="s">
        <v>85</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x14ac:dyDescent="0.2">
      <c r="A104" t="s">
        <v>272</v>
      </c>
      <c r="B104" s="1">
        <v>46265</v>
      </c>
      <c r="C104">
        <v>2026</v>
      </c>
      <c r="D104" t="s">
        <v>91</v>
      </c>
      <c r="E104" t="s">
        <v>806</v>
      </c>
      <c r="F104" t="s">
        <v>128</v>
      </c>
      <c r="G104" t="s">
        <v>129</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x14ac:dyDescent="0.2">
      <c r="A105" t="s">
        <v>273</v>
      </c>
      <c r="B105" s="1">
        <v>46136</v>
      </c>
      <c r="C105">
        <v>2026</v>
      </c>
      <c r="D105" t="s">
        <v>274</v>
      </c>
      <c r="E105" t="s">
        <v>807</v>
      </c>
      <c r="F105" t="s">
        <v>108</v>
      </c>
      <c r="G105" t="s">
        <v>109</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x14ac:dyDescent="0.2">
      <c r="A106" t="s">
        <v>275</v>
      </c>
      <c r="B106" s="1">
        <v>46109</v>
      </c>
      <c r="C106">
        <v>2026</v>
      </c>
      <c r="D106" t="s">
        <v>119</v>
      </c>
      <c r="E106" t="s">
        <v>808</v>
      </c>
      <c r="F106" t="s">
        <v>131</v>
      </c>
      <c r="G106" t="s">
        <v>132</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x14ac:dyDescent="0.2">
      <c r="A107" t="s">
        <v>276</v>
      </c>
      <c r="B107" s="1">
        <v>46371</v>
      </c>
      <c r="C107">
        <v>2026</v>
      </c>
      <c r="D107" t="s">
        <v>277</v>
      </c>
      <c r="E107" t="s">
        <v>809</v>
      </c>
      <c r="F107" t="s">
        <v>267</v>
      </c>
      <c r="G107" t="s">
        <v>268</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x14ac:dyDescent="0.2">
      <c r="A108" t="s">
        <v>278</v>
      </c>
      <c r="B108" s="1">
        <v>46288</v>
      </c>
      <c r="C108">
        <v>2026</v>
      </c>
      <c r="D108" t="s">
        <v>279</v>
      </c>
      <c r="E108" t="s">
        <v>810</v>
      </c>
      <c r="F108" t="s">
        <v>169</v>
      </c>
      <c r="G108" t="s">
        <v>170</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x14ac:dyDescent="0.2">
      <c r="A109" t="s">
        <v>280</v>
      </c>
      <c r="B109" s="1">
        <v>46048</v>
      </c>
      <c r="C109">
        <v>2026</v>
      </c>
      <c r="D109" t="s">
        <v>188</v>
      </c>
      <c r="E109" t="s">
        <v>811</v>
      </c>
      <c r="F109" t="s">
        <v>62</v>
      </c>
      <c r="G109" t="s">
        <v>63</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x14ac:dyDescent="0.2">
      <c r="A110" t="s">
        <v>281</v>
      </c>
      <c r="B110" s="1">
        <v>46293</v>
      </c>
      <c r="C110">
        <v>2026</v>
      </c>
      <c r="D110" t="s">
        <v>127</v>
      </c>
      <c r="E110" t="s">
        <v>812</v>
      </c>
      <c r="F110" t="s">
        <v>128</v>
      </c>
      <c r="G110" t="s">
        <v>129</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x14ac:dyDescent="0.2">
      <c r="A111" t="s">
        <v>282</v>
      </c>
      <c r="B111" s="1">
        <v>46073</v>
      </c>
      <c r="C111">
        <v>2026</v>
      </c>
      <c r="D111" t="s">
        <v>178</v>
      </c>
      <c r="E111" t="s">
        <v>769</v>
      </c>
      <c r="F111" t="s">
        <v>135</v>
      </c>
      <c r="G111" t="s">
        <v>136</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x14ac:dyDescent="0.2">
      <c r="A112" t="s">
        <v>283</v>
      </c>
      <c r="B112" s="1">
        <v>46116</v>
      </c>
      <c r="C112">
        <v>2026</v>
      </c>
      <c r="D112" t="s">
        <v>57</v>
      </c>
      <c r="E112" t="s">
        <v>813</v>
      </c>
      <c r="F112" t="s">
        <v>120</v>
      </c>
      <c r="G112" t="s">
        <v>121</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x14ac:dyDescent="0.2">
      <c r="A113" t="s">
        <v>284</v>
      </c>
      <c r="B113" s="1">
        <v>46347</v>
      </c>
      <c r="C113">
        <v>2026</v>
      </c>
      <c r="D113" t="s">
        <v>166</v>
      </c>
      <c r="E113" t="s">
        <v>814</v>
      </c>
      <c r="F113" t="s">
        <v>62</v>
      </c>
      <c r="G113" t="s">
        <v>63</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x14ac:dyDescent="0.2">
      <c r="A114" t="s">
        <v>285</v>
      </c>
      <c r="B114" s="1">
        <v>46043</v>
      </c>
      <c r="C114">
        <v>2026</v>
      </c>
      <c r="D114" t="s">
        <v>286</v>
      </c>
      <c r="E114" t="s">
        <v>787</v>
      </c>
      <c r="F114" t="s">
        <v>116</v>
      </c>
      <c r="G114" t="s">
        <v>117</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x14ac:dyDescent="0.2">
      <c r="A115" t="s">
        <v>287</v>
      </c>
      <c r="B115" s="1">
        <v>46158</v>
      </c>
      <c r="C115">
        <v>2026</v>
      </c>
      <c r="D115" t="s">
        <v>288</v>
      </c>
      <c r="E115" t="s">
        <v>815</v>
      </c>
      <c r="F115" t="s">
        <v>62</v>
      </c>
      <c r="G115" t="s">
        <v>63</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x14ac:dyDescent="0.2">
      <c r="A116" t="s">
        <v>289</v>
      </c>
      <c r="B116" s="1">
        <v>46138</v>
      </c>
      <c r="C116">
        <v>2026</v>
      </c>
      <c r="D116" t="s">
        <v>225</v>
      </c>
      <c r="E116" t="s">
        <v>816</v>
      </c>
      <c r="F116" t="s">
        <v>290</v>
      </c>
      <c r="G116" t="s">
        <v>291</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x14ac:dyDescent="0.2">
      <c r="A117" t="s">
        <v>292</v>
      </c>
      <c r="B117" s="1">
        <v>46313</v>
      </c>
      <c r="C117">
        <v>2026</v>
      </c>
      <c r="D117" t="s">
        <v>160</v>
      </c>
      <c r="E117" t="s">
        <v>817</v>
      </c>
      <c r="F117" t="s">
        <v>62</v>
      </c>
      <c r="G117" t="s">
        <v>63</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x14ac:dyDescent="0.2">
      <c r="A118" t="s">
        <v>293</v>
      </c>
      <c r="B118" s="1">
        <v>46040</v>
      </c>
      <c r="C118">
        <v>2026</v>
      </c>
      <c r="D118" t="s">
        <v>144</v>
      </c>
      <c r="E118" t="s">
        <v>818</v>
      </c>
      <c r="F118" t="s">
        <v>124</v>
      </c>
      <c r="G118" t="s">
        <v>125</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x14ac:dyDescent="0.2">
      <c r="A119" t="s">
        <v>294</v>
      </c>
      <c r="B119" s="1">
        <v>46138</v>
      </c>
      <c r="C119">
        <v>2026</v>
      </c>
      <c r="D119" t="s">
        <v>279</v>
      </c>
      <c r="E119" t="s">
        <v>819</v>
      </c>
      <c r="F119" t="s">
        <v>77</v>
      </c>
      <c r="G119" t="s">
        <v>78</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x14ac:dyDescent="0.2">
      <c r="A120" t="s">
        <v>295</v>
      </c>
      <c r="B120" s="1">
        <v>46256</v>
      </c>
      <c r="C120">
        <v>2026</v>
      </c>
      <c r="D120" t="s">
        <v>296</v>
      </c>
      <c r="E120" t="s">
        <v>820</v>
      </c>
      <c r="F120" t="s">
        <v>297</v>
      </c>
      <c r="G120" t="s">
        <v>298</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x14ac:dyDescent="0.2">
      <c r="A121" t="s">
        <v>299</v>
      </c>
      <c r="B121" s="1">
        <v>46360</v>
      </c>
      <c r="C121">
        <v>2026</v>
      </c>
      <c r="D121" t="s">
        <v>222</v>
      </c>
      <c r="E121" t="s">
        <v>805</v>
      </c>
      <c r="F121" t="s">
        <v>156</v>
      </c>
      <c r="G121" t="s">
        <v>157</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x14ac:dyDescent="0.2">
      <c r="A122" t="s">
        <v>300</v>
      </c>
      <c r="B122" s="1">
        <v>46317</v>
      </c>
      <c r="C122">
        <v>2026</v>
      </c>
      <c r="D122" t="s">
        <v>301</v>
      </c>
      <c r="E122" t="s">
        <v>734</v>
      </c>
      <c r="F122" t="s">
        <v>302</v>
      </c>
      <c r="G122" t="s">
        <v>303</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x14ac:dyDescent="0.2">
      <c r="A123" t="s">
        <v>304</v>
      </c>
      <c r="B123" s="1">
        <v>46141</v>
      </c>
      <c r="C123">
        <v>2026</v>
      </c>
      <c r="D123" t="s">
        <v>205</v>
      </c>
      <c r="E123" t="s">
        <v>821</v>
      </c>
      <c r="F123" t="s">
        <v>104</v>
      </c>
      <c r="G123" t="s">
        <v>105</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x14ac:dyDescent="0.2">
      <c r="A124" t="s">
        <v>305</v>
      </c>
      <c r="B124" s="1">
        <v>46121</v>
      </c>
      <c r="C124">
        <v>2026</v>
      </c>
      <c r="D124" t="s">
        <v>306</v>
      </c>
      <c r="E124" t="s">
        <v>822</v>
      </c>
      <c r="F124" t="s">
        <v>138</v>
      </c>
      <c r="G124" t="s">
        <v>139</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x14ac:dyDescent="0.2">
      <c r="A125" t="s">
        <v>307</v>
      </c>
      <c r="B125" s="1">
        <v>46224</v>
      </c>
      <c r="C125">
        <v>2026</v>
      </c>
      <c r="D125" t="s">
        <v>45</v>
      </c>
      <c r="E125" t="s">
        <v>801</v>
      </c>
      <c r="F125" t="s">
        <v>135</v>
      </c>
      <c r="G125" t="s">
        <v>136</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x14ac:dyDescent="0.2">
      <c r="A126" t="s">
        <v>308</v>
      </c>
      <c r="B126" s="1">
        <v>46371</v>
      </c>
      <c r="C126">
        <v>2026</v>
      </c>
      <c r="D126" t="s">
        <v>43</v>
      </c>
      <c r="E126" t="s">
        <v>823</v>
      </c>
      <c r="F126" t="s">
        <v>241</v>
      </c>
      <c r="G126" t="s">
        <v>242</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x14ac:dyDescent="0.2">
      <c r="A127" t="s">
        <v>309</v>
      </c>
      <c r="B127" s="1">
        <v>46164</v>
      </c>
      <c r="C127">
        <v>2026</v>
      </c>
      <c r="D127" t="s">
        <v>57</v>
      </c>
      <c r="E127" t="s">
        <v>760</v>
      </c>
      <c r="F127" t="s">
        <v>28</v>
      </c>
      <c r="G127" t="s">
        <v>29</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x14ac:dyDescent="0.2">
      <c r="A128" t="s">
        <v>310</v>
      </c>
      <c r="B128" s="1">
        <v>46181</v>
      </c>
      <c r="C128">
        <v>2026</v>
      </c>
      <c r="D128" t="s">
        <v>95</v>
      </c>
      <c r="E128" t="s">
        <v>824</v>
      </c>
      <c r="F128" t="s">
        <v>80</v>
      </c>
      <c r="G128" t="s">
        <v>81</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x14ac:dyDescent="0.2">
      <c r="A129" t="s">
        <v>311</v>
      </c>
      <c r="B129" s="1">
        <v>46220</v>
      </c>
      <c r="C129">
        <v>2026</v>
      </c>
      <c r="D129" t="s">
        <v>175</v>
      </c>
      <c r="E129" t="s">
        <v>825</v>
      </c>
      <c r="F129" t="s">
        <v>149</v>
      </c>
      <c r="G129" t="s">
        <v>150</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x14ac:dyDescent="0.2">
      <c r="A130" t="s">
        <v>312</v>
      </c>
      <c r="B130" s="1">
        <v>46290</v>
      </c>
      <c r="C130">
        <v>2026</v>
      </c>
      <c r="D130" t="s">
        <v>313</v>
      </c>
      <c r="E130" t="s">
        <v>737</v>
      </c>
      <c r="F130" t="s">
        <v>216</v>
      </c>
      <c r="G130" t="s">
        <v>217</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x14ac:dyDescent="0.2">
      <c r="A131" t="s">
        <v>314</v>
      </c>
      <c r="B131" s="1">
        <v>46305</v>
      </c>
      <c r="C131">
        <v>2026</v>
      </c>
      <c r="D131" t="s">
        <v>315</v>
      </c>
      <c r="E131" t="s">
        <v>801</v>
      </c>
      <c r="F131" t="s">
        <v>179</v>
      </c>
      <c r="G131" t="s">
        <v>180</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x14ac:dyDescent="0.2">
      <c r="A132" t="s">
        <v>316</v>
      </c>
      <c r="B132" s="1">
        <v>46286</v>
      </c>
      <c r="C132">
        <v>2026</v>
      </c>
      <c r="D132" t="s">
        <v>271</v>
      </c>
      <c r="E132" t="s">
        <v>826</v>
      </c>
      <c r="F132" t="s">
        <v>195</v>
      </c>
      <c r="G132" t="s">
        <v>196</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x14ac:dyDescent="0.2">
      <c r="A133" t="s">
        <v>317</v>
      </c>
      <c r="B133" s="1">
        <v>46116</v>
      </c>
      <c r="C133">
        <v>2026</v>
      </c>
      <c r="D133" t="s">
        <v>318</v>
      </c>
      <c r="E133" t="s">
        <v>762</v>
      </c>
      <c r="F133" t="s">
        <v>104</v>
      </c>
      <c r="G133" t="s">
        <v>105</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x14ac:dyDescent="0.2">
      <c r="A134" t="s">
        <v>319</v>
      </c>
      <c r="B134" s="1">
        <v>46183</v>
      </c>
      <c r="C134">
        <v>2026</v>
      </c>
      <c r="D134" t="s">
        <v>49</v>
      </c>
      <c r="E134" t="s">
        <v>827</v>
      </c>
      <c r="F134" t="s">
        <v>320</v>
      </c>
      <c r="G134" t="s">
        <v>321</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x14ac:dyDescent="0.2">
      <c r="A135" t="s">
        <v>322</v>
      </c>
      <c r="B135" s="1">
        <v>46142</v>
      </c>
      <c r="C135">
        <v>2026</v>
      </c>
      <c r="D135" t="s">
        <v>323</v>
      </c>
      <c r="E135" t="s">
        <v>773</v>
      </c>
      <c r="F135" t="s">
        <v>108</v>
      </c>
      <c r="G135" t="s">
        <v>109</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x14ac:dyDescent="0.2">
      <c r="A136" t="s">
        <v>324</v>
      </c>
      <c r="B136" s="1">
        <v>46260</v>
      </c>
      <c r="C136">
        <v>2026</v>
      </c>
      <c r="D136" t="s">
        <v>43</v>
      </c>
      <c r="E136" t="s">
        <v>771</v>
      </c>
      <c r="F136" t="s">
        <v>131</v>
      </c>
      <c r="G136" t="s">
        <v>132</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x14ac:dyDescent="0.2">
      <c r="A137" t="s">
        <v>325</v>
      </c>
      <c r="B137" s="1">
        <v>46373</v>
      </c>
      <c r="C137">
        <v>2026</v>
      </c>
      <c r="D137" t="s">
        <v>257</v>
      </c>
      <c r="E137" t="s">
        <v>800</v>
      </c>
      <c r="F137" t="s">
        <v>62</v>
      </c>
      <c r="G137" t="s">
        <v>63</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x14ac:dyDescent="0.2">
      <c r="A138" t="s">
        <v>326</v>
      </c>
      <c r="B138" s="1">
        <v>46311</v>
      </c>
      <c r="C138">
        <v>2026</v>
      </c>
      <c r="D138" t="s">
        <v>182</v>
      </c>
      <c r="E138" t="s">
        <v>771</v>
      </c>
      <c r="F138" t="s">
        <v>128</v>
      </c>
      <c r="G138" t="s">
        <v>129</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x14ac:dyDescent="0.2">
      <c r="A139" t="s">
        <v>327</v>
      </c>
      <c r="B139" s="1">
        <v>46180</v>
      </c>
      <c r="C139">
        <v>2026</v>
      </c>
      <c r="D139" t="s">
        <v>39</v>
      </c>
      <c r="E139" t="s">
        <v>828</v>
      </c>
      <c r="F139" t="s">
        <v>156</v>
      </c>
      <c r="G139" t="s">
        <v>157</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x14ac:dyDescent="0.2">
      <c r="A140" t="s">
        <v>328</v>
      </c>
      <c r="B140" s="1">
        <v>46338</v>
      </c>
      <c r="C140">
        <v>2026</v>
      </c>
      <c r="D140" t="s">
        <v>329</v>
      </c>
      <c r="E140" t="s">
        <v>829</v>
      </c>
      <c r="F140" t="s">
        <v>297</v>
      </c>
      <c r="G140" t="s">
        <v>298</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x14ac:dyDescent="0.2">
      <c r="A141" t="s">
        <v>330</v>
      </c>
      <c r="B141" s="1">
        <v>46173</v>
      </c>
      <c r="C141">
        <v>2026</v>
      </c>
      <c r="D141" t="s">
        <v>286</v>
      </c>
      <c r="E141" t="s">
        <v>830</v>
      </c>
      <c r="F141" t="s">
        <v>124</v>
      </c>
      <c r="G141" t="s">
        <v>125</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x14ac:dyDescent="0.2">
      <c r="A142" t="s">
        <v>331</v>
      </c>
      <c r="B142" s="1">
        <v>46326</v>
      </c>
      <c r="C142">
        <v>2026</v>
      </c>
      <c r="D142" t="s">
        <v>260</v>
      </c>
      <c r="E142" t="s">
        <v>831</v>
      </c>
      <c r="F142" t="s">
        <v>332</v>
      </c>
      <c r="G142" t="s">
        <v>333</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x14ac:dyDescent="0.2">
      <c r="A143" t="s">
        <v>334</v>
      </c>
      <c r="B143" s="1">
        <v>46253</v>
      </c>
      <c r="C143">
        <v>2026</v>
      </c>
      <c r="D143" t="s">
        <v>301</v>
      </c>
      <c r="E143" t="s">
        <v>728</v>
      </c>
      <c r="F143" t="s">
        <v>250</v>
      </c>
      <c r="G143" t="s">
        <v>251</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x14ac:dyDescent="0.2">
      <c r="A144" t="s">
        <v>335</v>
      </c>
      <c r="B144" s="1">
        <v>46080</v>
      </c>
      <c r="C144">
        <v>2026</v>
      </c>
      <c r="D144" t="s">
        <v>35</v>
      </c>
      <c r="E144" t="s">
        <v>766</v>
      </c>
      <c r="F144" t="s">
        <v>120</v>
      </c>
      <c r="G144" t="s">
        <v>121</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x14ac:dyDescent="0.2">
      <c r="A145" t="s">
        <v>336</v>
      </c>
      <c r="B145" s="1">
        <v>46053</v>
      </c>
      <c r="C145">
        <v>2026</v>
      </c>
      <c r="D145" t="s">
        <v>274</v>
      </c>
      <c r="E145" t="s">
        <v>738</v>
      </c>
      <c r="F145" t="s">
        <v>152</v>
      </c>
      <c r="G145" t="s">
        <v>153</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x14ac:dyDescent="0.2">
      <c r="A146" t="s">
        <v>337</v>
      </c>
      <c r="B146" s="1">
        <v>46272</v>
      </c>
      <c r="C146">
        <v>2026</v>
      </c>
      <c r="D146" t="s">
        <v>338</v>
      </c>
      <c r="E146" t="s">
        <v>832</v>
      </c>
      <c r="F146" t="s">
        <v>104</v>
      </c>
      <c r="G146" t="s">
        <v>105</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x14ac:dyDescent="0.2">
      <c r="A147" t="s">
        <v>339</v>
      </c>
      <c r="B147" s="1">
        <v>46123</v>
      </c>
      <c r="C147">
        <v>2026</v>
      </c>
      <c r="D147" t="s">
        <v>318</v>
      </c>
      <c r="E147" t="s">
        <v>779</v>
      </c>
      <c r="F147" t="s">
        <v>241</v>
      </c>
      <c r="G147" t="s">
        <v>242</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x14ac:dyDescent="0.2">
      <c r="A148" t="s">
        <v>340</v>
      </c>
      <c r="B148" s="1">
        <v>46062</v>
      </c>
      <c r="C148">
        <v>2026</v>
      </c>
      <c r="D148" t="s">
        <v>271</v>
      </c>
      <c r="E148" t="s">
        <v>731</v>
      </c>
      <c r="F148" t="s">
        <v>112</v>
      </c>
      <c r="G148" t="s">
        <v>113</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x14ac:dyDescent="0.2">
      <c r="A149" t="s">
        <v>341</v>
      </c>
      <c r="B149" s="1">
        <v>46050</v>
      </c>
      <c r="C149">
        <v>2026</v>
      </c>
      <c r="D149" t="s">
        <v>225</v>
      </c>
      <c r="E149" t="s">
        <v>833</v>
      </c>
      <c r="F149" t="s">
        <v>241</v>
      </c>
      <c r="G149" t="s">
        <v>242</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x14ac:dyDescent="0.2">
      <c r="A150" t="s">
        <v>342</v>
      </c>
      <c r="B150" s="1">
        <v>46069</v>
      </c>
      <c r="C150">
        <v>2026</v>
      </c>
      <c r="D150" t="s">
        <v>188</v>
      </c>
      <c r="E150" t="s">
        <v>834</v>
      </c>
      <c r="F150" t="s">
        <v>332</v>
      </c>
      <c r="G150" t="s">
        <v>333</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x14ac:dyDescent="0.2">
      <c r="A151" t="s">
        <v>343</v>
      </c>
      <c r="B151" s="1">
        <v>46378</v>
      </c>
      <c r="C151">
        <v>2026</v>
      </c>
      <c r="D151" t="s">
        <v>74</v>
      </c>
      <c r="E151" t="s">
        <v>835</v>
      </c>
      <c r="F151" t="s">
        <v>320</v>
      </c>
      <c r="G151" t="s">
        <v>321</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x14ac:dyDescent="0.2">
      <c r="A152" t="s">
        <v>344</v>
      </c>
      <c r="B152" s="1">
        <v>46130</v>
      </c>
      <c r="C152">
        <v>2026</v>
      </c>
      <c r="D152" t="s">
        <v>97</v>
      </c>
      <c r="E152" t="s">
        <v>836</v>
      </c>
      <c r="F152" t="s">
        <v>50</v>
      </c>
      <c r="G152" t="s">
        <v>51</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x14ac:dyDescent="0.2">
      <c r="A153" t="s">
        <v>345</v>
      </c>
      <c r="B153" s="1">
        <v>46327</v>
      </c>
      <c r="C153">
        <v>2026</v>
      </c>
      <c r="D153" t="s">
        <v>346</v>
      </c>
      <c r="E153" t="s">
        <v>738</v>
      </c>
      <c r="F153" t="s">
        <v>32</v>
      </c>
      <c r="G153" t="s">
        <v>33</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x14ac:dyDescent="0.2">
      <c r="A154" t="s">
        <v>347</v>
      </c>
      <c r="B154" s="1">
        <v>46089</v>
      </c>
      <c r="C154">
        <v>2026</v>
      </c>
      <c r="D154" t="s">
        <v>201</v>
      </c>
      <c r="E154" t="s">
        <v>837</v>
      </c>
      <c r="F154" t="s">
        <v>58</v>
      </c>
      <c r="G154" t="s">
        <v>59</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x14ac:dyDescent="0.2">
      <c r="A155" t="s">
        <v>348</v>
      </c>
      <c r="B155" s="1">
        <v>46231</v>
      </c>
      <c r="C155">
        <v>2026</v>
      </c>
      <c r="D155" t="s">
        <v>349</v>
      </c>
      <c r="E155" t="s">
        <v>744</v>
      </c>
      <c r="F155" t="s">
        <v>77</v>
      </c>
      <c r="G155" t="s">
        <v>78</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x14ac:dyDescent="0.2">
      <c r="A156" t="s">
        <v>350</v>
      </c>
      <c r="B156" s="1">
        <v>46288</v>
      </c>
      <c r="C156">
        <v>2026</v>
      </c>
      <c r="D156" t="s">
        <v>205</v>
      </c>
      <c r="E156" t="s">
        <v>838</v>
      </c>
      <c r="F156" t="s">
        <v>36</v>
      </c>
      <c r="G156" t="s">
        <v>37</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x14ac:dyDescent="0.2">
      <c r="A157" t="s">
        <v>351</v>
      </c>
      <c r="B157" s="1">
        <v>46211</v>
      </c>
      <c r="C157">
        <v>2026</v>
      </c>
      <c r="D157" t="s">
        <v>352</v>
      </c>
      <c r="E157" t="s">
        <v>839</v>
      </c>
      <c r="F157" t="s">
        <v>77</v>
      </c>
      <c r="G157" t="s">
        <v>78</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x14ac:dyDescent="0.2">
      <c r="A158" t="s">
        <v>353</v>
      </c>
      <c r="B158" s="1">
        <v>46137</v>
      </c>
      <c r="C158">
        <v>2026</v>
      </c>
      <c r="D158" t="s">
        <v>354</v>
      </c>
      <c r="E158" t="s">
        <v>825</v>
      </c>
      <c r="F158" t="s">
        <v>135</v>
      </c>
      <c r="G158" t="s">
        <v>136</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x14ac:dyDescent="0.2">
      <c r="A159" t="s">
        <v>355</v>
      </c>
      <c r="B159" s="1">
        <v>46169</v>
      </c>
      <c r="C159">
        <v>2026</v>
      </c>
      <c r="D159" t="s">
        <v>356</v>
      </c>
      <c r="E159" t="s">
        <v>840</v>
      </c>
      <c r="F159" t="s">
        <v>135</v>
      </c>
      <c r="G159" t="s">
        <v>136</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x14ac:dyDescent="0.2">
      <c r="A160" t="s">
        <v>357</v>
      </c>
      <c r="B160" s="1">
        <v>46260</v>
      </c>
      <c r="C160">
        <v>2026</v>
      </c>
      <c r="D160" t="s">
        <v>244</v>
      </c>
      <c r="E160" t="s">
        <v>824</v>
      </c>
      <c r="F160" t="s">
        <v>28</v>
      </c>
      <c r="G160" t="s">
        <v>29</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x14ac:dyDescent="0.2">
      <c r="A161" t="s">
        <v>358</v>
      </c>
      <c r="B161" s="1">
        <v>46290</v>
      </c>
      <c r="C161">
        <v>2026</v>
      </c>
      <c r="D161" t="s">
        <v>194</v>
      </c>
      <c r="E161" t="s">
        <v>797</v>
      </c>
      <c r="F161" t="s">
        <v>267</v>
      </c>
      <c r="G161" t="s">
        <v>268</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x14ac:dyDescent="0.2">
      <c r="A162" t="s">
        <v>359</v>
      </c>
      <c r="B162" s="1">
        <v>46167</v>
      </c>
      <c r="C162">
        <v>2026</v>
      </c>
      <c r="D162" t="s">
        <v>188</v>
      </c>
      <c r="E162" t="s">
        <v>841</v>
      </c>
      <c r="F162" t="s">
        <v>250</v>
      </c>
      <c r="G162" t="s">
        <v>251</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x14ac:dyDescent="0.2">
      <c r="A163" t="s">
        <v>360</v>
      </c>
      <c r="B163" s="1">
        <v>46032</v>
      </c>
      <c r="C163">
        <v>2026</v>
      </c>
      <c r="D163" t="s">
        <v>361</v>
      </c>
      <c r="E163" t="s">
        <v>787</v>
      </c>
      <c r="F163" t="s">
        <v>28</v>
      </c>
      <c r="G163" t="s">
        <v>29</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x14ac:dyDescent="0.2">
      <c r="A164" t="s">
        <v>362</v>
      </c>
      <c r="B164" s="1">
        <v>46211</v>
      </c>
      <c r="C164">
        <v>2026</v>
      </c>
      <c r="D164" t="s">
        <v>107</v>
      </c>
      <c r="E164" t="s">
        <v>838</v>
      </c>
      <c r="F164" t="s">
        <v>32</v>
      </c>
      <c r="G164" t="s">
        <v>33</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x14ac:dyDescent="0.2">
      <c r="A165" t="s">
        <v>363</v>
      </c>
      <c r="B165" s="1">
        <v>46133</v>
      </c>
      <c r="C165">
        <v>2026</v>
      </c>
      <c r="D165" t="s">
        <v>238</v>
      </c>
      <c r="E165" t="s">
        <v>749</v>
      </c>
      <c r="F165" t="s">
        <v>332</v>
      </c>
      <c r="G165" t="s">
        <v>333</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x14ac:dyDescent="0.2">
      <c r="A166" t="s">
        <v>364</v>
      </c>
      <c r="B166" s="1">
        <v>46203</v>
      </c>
      <c r="C166">
        <v>2026</v>
      </c>
      <c r="D166" t="s">
        <v>97</v>
      </c>
      <c r="E166" t="s">
        <v>842</v>
      </c>
      <c r="F166" t="s">
        <v>365</v>
      </c>
      <c r="G166" t="s">
        <v>366</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x14ac:dyDescent="0.2">
      <c r="A167" t="s">
        <v>367</v>
      </c>
      <c r="B167" s="1">
        <v>46382</v>
      </c>
      <c r="C167">
        <v>2026</v>
      </c>
      <c r="D167" t="s">
        <v>238</v>
      </c>
      <c r="E167" t="s">
        <v>800</v>
      </c>
      <c r="F167" t="s">
        <v>149</v>
      </c>
      <c r="G167" t="s">
        <v>150</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x14ac:dyDescent="0.2">
      <c r="A168" t="s">
        <v>368</v>
      </c>
      <c r="B168" s="1">
        <v>46101</v>
      </c>
      <c r="C168">
        <v>2026</v>
      </c>
      <c r="D168" t="s">
        <v>238</v>
      </c>
      <c r="E168" t="s">
        <v>843</v>
      </c>
      <c r="F168" t="s">
        <v>124</v>
      </c>
      <c r="G168" t="s">
        <v>125</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x14ac:dyDescent="0.2">
      <c r="A169" t="s">
        <v>369</v>
      </c>
      <c r="B169" s="1">
        <v>46365</v>
      </c>
      <c r="C169">
        <v>2026</v>
      </c>
      <c r="D169" t="s">
        <v>346</v>
      </c>
      <c r="E169" t="s">
        <v>835</v>
      </c>
      <c r="F169" t="s">
        <v>58</v>
      </c>
      <c r="G169" t="s">
        <v>59</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x14ac:dyDescent="0.2">
      <c r="A170" t="s">
        <v>370</v>
      </c>
      <c r="B170" s="1">
        <v>46380</v>
      </c>
      <c r="C170">
        <v>2026</v>
      </c>
      <c r="D170" t="s">
        <v>144</v>
      </c>
      <c r="E170" t="s">
        <v>844</v>
      </c>
      <c r="F170" t="s">
        <v>138</v>
      </c>
      <c r="G170" t="s">
        <v>139</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x14ac:dyDescent="0.2">
      <c r="A171" t="s">
        <v>371</v>
      </c>
      <c r="B171" s="1">
        <v>46289</v>
      </c>
      <c r="C171">
        <v>2026</v>
      </c>
      <c r="D171" t="s">
        <v>201</v>
      </c>
      <c r="E171" t="s">
        <v>845</v>
      </c>
      <c r="F171" t="s">
        <v>332</v>
      </c>
      <c r="G171" t="s">
        <v>333</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x14ac:dyDescent="0.2">
      <c r="A172" t="s">
        <v>372</v>
      </c>
      <c r="B172" s="1">
        <v>46227</v>
      </c>
      <c r="C172">
        <v>2026</v>
      </c>
      <c r="D172" t="s">
        <v>338</v>
      </c>
      <c r="E172" t="s">
        <v>744</v>
      </c>
      <c r="F172" t="s">
        <v>216</v>
      </c>
      <c r="G172" t="s">
        <v>217</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x14ac:dyDescent="0.2">
      <c r="A173" t="s">
        <v>373</v>
      </c>
      <c r="B173" s="1">
        <v>46094</v>
      </c>
      <c r="C173">
        <v>2026</v>
      </c>
      <c r="D173" t="s">
        <v>93</v>
      </c>
      <c r="E173" t="s">
        <v>846</v>
      </c>
      <c r="F173" t="s">
        <v>152</v>
      </c>
      <c r="G173" t="s">
        <v>153</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x14ac:dyDescent="0.2">
      <c r="A174" t="s">
        <v>374</v>
      </c>
      <c r="B174" s="1">
        <v>46331</v>
      </c>
      <c r="C174">
        <v>2026</v>
      </c>
      <c r="D174" t="s">
        <v>375</v>
      </c>
      <c r="E174" t="s">
        <v>780</v>
      </c>
      <c r="F174" t="s">
        <v>100</v>
      </c>
      <c r="G174" t="s">
        <v>101</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x14ac:dyDescent="0.2">
      <c r="A175" t="s">
        <v>376</v>
      </c>
      <c r="B175" s="1">
        <v>46095</v>
      </c>
      <c r="C175">
        <v>2026</v>
      </c>
      <c r="D175" t="s">
        <v>107</v>
      </c>
      <c r="E175" t="s">
        <v>847</v>
      </c>
      <c r="F175" t="s">
        <v>77</v>
      </c>
      <c r="G175" t="s">
        <v>78</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x14ac:dyDescent="0.2">
      <c r="A176" t="s">
        <v>377</v>
      </c>
      <c r="B176" s="1">
        <v>46180</v>
      </c>
      <c r="C176">
        <v>2026</v>
      </c>
      <c r="D176" t="s">
        <v>31</v>
      </c>
      <c r="E176" t="s">
        <v>848</v>
      </c>
      <c r="F176" t="s">
        <v>145</v>
      </c>
      <c r="G176" t="s">
        <v>146</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x14ac:dyDescent="0.2">
      <c r="A177" t="s">
        <v>378</v>
      </c>
      <c r="B177" s="1">
        <v>46043</v>
      </c>
      <c r="C177">
        <v>2026</v>
      </c>
      <c r="D177" t="s">
        <v>53</v>
      </c>
      <c r="E177" t="s">
        <v>849</v>
      </c>
      <c r="F177" t="s">
        <v>302</v>
      </c>
      <c r="G177" t="s">
        <v>303</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x14ac:dyDescent="0.2">
      <c r="A178" t="s">
        <v>379</v>
      </c>
      <c r="B178" s="1">
        <v>46190</v>
      </c>
      <c r="C178">
        <v>2026</v>
      </c>
      <c r="D178" t="s">
        <v>99</v>
      </c>
      <c r="E178" t="s">
        <v>850</v>
      </c>
      <c r="F178" t="s">
        <v>104</v>
      </c>
      <c r="G178" t="s">
        <v>105</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x14ac:dyDescent="0.2">
      <c r="A179" t="s">
        <v>380</v>
      </c>
      <c r="B179" s="1">
        <v>46221</v>
      </c>
      <c r="C179">
        <v>2026</v>
      </c>
      <c r="D179" t="s">
        <v>381</v>
      </c>
      <c r="E179" t="s">
        <v>851</v>
      </c>
      <c r="F179" t="s">
        <v>120</v>
      </c>
      <c r="G179" t="s">
        <v>121</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x14ac:dyDescent="0.2">
      <c r="A180" t="s">
        <v>382</v>
      </c>
      <c r="B180" s="1">
        <v>46136</v>
      </c>
      <c r="C180">
        <v>2026</v>
      </c>
      <c r="D180" t="s">
        <v>43</v>
      </c>
      <c r="E180" t="s">
        <v>745</v>
      </c>
      <c r="F180" t="s">
        <v>32</v>
      </c>
      <c r="G180" t="s">
        <v>33</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x14ac:dyDescent="0.2">
      <c r="A181" t="s">
        <v>383</v>
      </c>
      <c r="B181" s="1">
        <v>46138</v>
      </c>
      <c r="C181">
        <v>2026</v>
      </c>
      <c r="D181" t="s">
        <v>381</v>
      </c>
      <c r="E181" t="s">
        <v>852</v>
      </c>
      <c r="F181" t="s">
        <v>290</v>
      </c>
      <c r="G181" t="s">
        <v>291</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x14ac:dyDescent="0.2">
      <c r="A182" t="s">
        <v>384</v>
      </c>
      <c r="B182" s="1">
        <v>46222</v>
      </c>
      <c r="C182">
        <v>2026</v>
      </c>
      <c r="D182" t="s">
        <v>76</v>
      </c>
      <c r="E182" t="s">
        <v>853</v>
      </c>
      <c r="F182" t="s">
        <v>88</v>
      </c>
      <c r="G182" t="s">
        <v>89</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x14ac:dyDescent="0.2">
      <c r="A183" t="s">
        <v>385</v>
      </c>
      <c r="B183" s="1">
        <v>46056</v>
      </c>
      <c r="C183">
        <v>2026</v>
      </c>
      <c r="D183" t="s">
        <v>244</v>
      </c>
      <c r="E183" t="s">
        <v>816</v>
      </c>
      <c r="F183" t="s">
        <v>50</v>
      </c>
      <c r="G183" t="s">
        <v>51</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x14ac:dyDescent="0.2">
      <c r="A184" t="s">
        <v>386</v>
      </c>
      <c r="B184" s="1">
        <v>46089</v>
      </c>
      <c r="C184">
        <v>2026</v>
      </c>
      <c r="D184" t="s">
        <v>119</v>
      </c>
      <c r="E184" t="s">
        <v>732</v>
      </c>
      <c r="F184" t="s">
        <v>387</v>
      </c>
      <c r="G184" t="s">
        <v>388</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x14ac:dyDescent="0.2">
      <c r="A185" t="s">
        <v>389</v>
      </c>
      <c r="B185" s="1">
        <v>46318</v>
      </c>
      <c r="C185">
        <v>2026</v>
      </c>
      <c r="D185" t="s">
        <v>127</v>
      </c>
      <c r="E185" t="s">
        <v>810</v>
      </c>
      <c r="F185" t="s">
        <v>169</v>
      </c>
      <c r="G185" t="s">
        <v>170</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x14ac:dyDescent="0.2">
      <c r="A186" t="s">
        <v>390</v>
      </c>
      <c r="B186" s="1">
        <v>46104</v>
      </c>
      <c r="C186">
        <v>2026</v>
      </c>
      <c r="D186" t="s">
        <v>277</v>
      </c>
      <c r="E186" t="s">
        <v>854</v>
      </c>
      <c r="F186" t="s">
        <v>128</v>
      </c>
      <c r="G186" t="s">
        <v>129</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x14ac:dyDescent="0.2">
      <c r="A187" t="s">
        <v>391</v>
      </c>
      <c r="B187" s="1">
        <v>46208</v>
      </c>
      <c r="C187">
        <v>2026</v>
      </c>
      <c r="D187" t="s">
        <v>209</v>
      </c>
      <c r="E187" t="s">
        <v>850</v>
      </c>
      <c r="F187" t="s">
        <v>112</v>
      </c>
      <c r="G187" t="s">
        <v>113</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x14ac:dyDescent="0.2">
      <c r="A188" t="s">
        <v>392</v>
      </c>
      <c r="B188" s="1">
        <v>46357</v>
      </c>
      <c r="C188">
        <v>2026</v>
      </c>
      <c r="D188" t="s">
        <v>211</v>
      </c>
      <c r="E188" t="s">
        <v>744</v>
      </c>
      <c r="F188" t="s">
        <v>135</v>
      </c>
      <c r="G188" t="s">
        <v>136</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x14ac:dyDescent="0.2">
      <c r="A189" t="s">
        <v>393</v>
      </c>
      <c r="B189" s="1">
        <v>46371</v>
      </c>
      <c r="C189">
        <v>2026</v>
      </c>
      <c r="D189" t="s">
        <v>279</v>
      </c>
      <c r="E189" t="s">
        <v>855</v>
      </c>
      <c r="F189" t="s">
        <v>183</v>
      </c>
      <c r="G189" t="s">
        <v>184</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x14ac:dyDescent="0.2">
      <c r="A190" t="s">
        <v>394</v>
      </c>
      <c r="B190" s="1">
        <v>46098</v>
      </c>
      <c r="C190">
        <v>2026</v>
      </c>
      <c r="D190" t="s">
        <v>395</v>
      </c>
      <c r="E190" t="s">
        <v>856</v>
      </c>
      <c r="F190" t="s">
        <v>365</v>
      </c>
      <c r="G190" t="s">
        <v>366</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x14ac:dyDescent="0.2">
      <c r="A191" t="s">
        <v>396</v>
      </c>
      <c r="B191" s="1">
        <v>46380</v>
      </c>
      <c r="C191">
        <v>2026</v>
      </c>
      <c r="D191" t="s">
        <v>397</v>
      </c>
      <c r="E191" t="s">
        <v>730</v>
      </c>
      <c r="F191" t="s">
        <v>84</v>
      </c>
      <c r="G191" t="s">
        <v>85</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x14ac:dyDescent="0.2">
      <c r="A192" t="s">
        <v>398</v>
      </c>
      <c r="B192" s="1">
        <v>46115</v>
      </c>
      <c r="C192">
        <v>2026</v>
      </c>
      <c r="D192" t="s">
        <v>111</v>
      </c>
      <c r="E192" t="s">
        <v>850</v>
      </c>
      <c r="F192" t="s">
        <v>179</v>
      </c>
      <c r="G192" t="s">
        <v>180</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x14ac:dyDescent="0.2">
      <c r="A193" t="s">
        <v>399</v>
      </c>
      <c r="B193" s="1">
        <v>46256</v>
      </c>
      <c r="C193">
        <v>2026</v>
      </c>
      <c r="D193" t="s">
        <v>266</v>
      </c>
      <c r="E193" t="s">
        <v>857</v>
      </c>
      <c r="F193" t="s">
        <v>169</v>
      </c>
      <c r="G193" t="s">
        <v>170</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x14ac:dyDescent="0.2">
      <c r="A194" t="s">
        <v>400</v>
      </c>
      <c r="B194" s="1">
        <v>46362</v>
      </c>
      <c r="C194">
        <v>2026</v>
      </c>
      <c r="D194" t="s">
        <v>31</v>
      </c>
      <c r="E194" t="s">
        <v>758</v>
      </c>
      <c r="F194" t="s">
        <v>128</v>
      </c>
      <c r="G194" t="s">
        <v>129</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x14ac:dyDescent="0.2">
      <c r="A195" t="s">
        <v>401</v>
      </c>
      <c r="B195" s="1">
        <v>46291</v>
      </c>
      <c r="C195">
        <v>2026</v>
      </c>
      <c r="D195" t="s">
        <v>70</v>
      </c>
      <c r="E195" t="s">
        <v>858</v>
      </c>
      <c r="F195" t="s">
        <v>36</v>
      </c>
      <c r="G195" t="s">
        <v>37</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x14ac:dyDescent="0.2">
      <c r="A196" t="s">
        <v>402</v>
      </c>
      <c r="B196" s="1">
        <v>46298</v>
      </c>
      <c r="C196">
        <v>2026</v>
      </c>
      <c r="D196" t="s">
        <v>222</v>
      </c>
      <c r="E196" t="s">
        <v>746</v>
      </c>
      <c r="F196" t="s">
        <v>195</v>
      </c>
      <c r="G196" t="s">
        <v>196</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x14ac:dyDescent="0.2">
      <c r="A197" t="s">
        <v>403</v>
      </c>
      <c r="B197" s="1">
        <v>46163</v>
      </c>
      <c r="C197">
        <v>2026</v>
      </c>
      <c r="D197" t="s">
        <v>95</v>
      </c>
      <c r="E197" t="s">
        <v>859</v>
      </c>
      <c r="F197" t="s">
        <v>62</v>
      </c>
      <c r="G197" t="s">
        <v>63</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x14ac:dyDescent="0.2">
      <c r="A198" t="s">
        <v>404</v>
      </c>
      <c r="B198" s="1">
        <v>46124</v>
      </c>
      <c r="C198">
        <v>2026</v>
      </c>
      <c r="D198" t="s">
        <v>405</v>
      </c>
      <c r="E198" t="s">
        <v>860</v>
      </c>
      <c r="F198" t="s">
        <v>387</v>
      </c>
      <c r="G198" t="s">
        <v>388</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x14ac:dyDescent="0.2">
      <c r="A199" t="s">
        <v>406</v>
      </c>
      <c r="B199" s="1">
        <v>46121</v>
      </c>
      <c r="C199">
        <v>2026</v>
      </c>
      <c r="D199" t="s">
        <v>306</v>
      </c>
      <c r="E199" t="s">
        <v>861</v>
      </c>
      <c r="F199" t="s">
        <v>124</v>
      </c>
      <c r="G199" t="s">
        <v>125</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x14ac:dyDescent="0.2">
      <c r="A200" t="s">
        <v>407</v>
      </c>
      <c r="B200" s="1">
        <v>46254</v>
      </c>
      <c r="C200">
        <v>2026</v>
      </c>
      <c r="D200" t="s">
        <v>288</v>
      </c>
      <c r="E200" t="s">
        <v>862</v>
      </c>
      <c r="F200" t="s">
        <v>245</v>
      </c>
      <c r="G200" t="s">
        <v>246</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x14ac:dyDescent="0.2">
      <c r="A201" t="s">
        <v>408</v>
      </c>
      <c r="B201" s="1">
        <v>46061</v>
      </c>
      <c r="C201">
        <v>2026</v>
      </c>
      <c r="D201" t="s">
        <v>315</v>
      </c>
      <c r="E201" t="s">
        <v>821</v>
      </c>
      <c r="F201" t="s">
        <v>365</v>
      </c>
      <c r="G201" t="s">
        <v>366</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x14ac:dyDescent="0.2">
      <c r="A202" t="s">
        <v>409</v>
      </c>
      <c r="B202" s="1">
        <v>46117</v>
      </c>
      <c r="C202">
        <v>2026</v>
      </c>
      <c r="D202" t="s">
        <v>286</v>
      </c>
      <c r="E202" t="s">
        <v>778</v>
      </c>
      <c r="F202" t="s">
        <v>36</v>
      </c>
      <c r="G202" t="s">
        <v>37</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x14ac:dyDescent="0.2">
      <c r="A203" t="s">
        <v>410</v>
      </c>
      <c r="B203" s="1">
        <v>46040</v>
      </c>
      <c r="C203">
        <v>2026</v>
      </c>
      <c r="D203" t="s">
        <v>209</v>
      </c>
      <c r="E203" t="s">
        <v>863</v>
      </c>
      <c r="F203" t="s">
        <v>149</v>
      </c>
      <c r="G203" t="s">
        <v>150</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x14ac:dyDescent="0.2">
      <c r="A204" t="s">
        <v>411</v>
      </c>
      <c r="B204" s="1">
        <v>46332</v>
      </c>
      <c r="C204">
        <v>2026</v>
      </c>
      <c r="D204" t="s">
        <v>412</v>
      </c>
      <c r="E204" t="s">
        <v>860</v>
      </c>
      <c r="F204" t="s">
        <v>112</v>
      </c>
      <c r="G204" t="s">
        <v>113</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x14ac:dyDescent="0.2">
      <c r="A205" t="s">
        <v>413</v>
      </c>
      <c r="B205" s="1">
        <v>46383</v>
      </c>
      <c r="C205">
        <v>2026</v>
      </c>
      <c r="D205" t="s">
        <v>164</v>
      </c>
      <c r="E205" t="s">
        <v>864</v>
      </c>
      <c r="F205" t="s">
        <v>290</v>
      </c>
      <c r="G205" t="s">
        <v>291</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x14ac:dyDescent="0.2">
      <c r="A206" t="s">
        <v>414</v>
      </c>
      <c r="B206" s="1">
        <v>46329</v>
      </c>
      <c r="C206">
        <v>2026</v>
      </c>
      <c r="D206" t="s">
        <v>225</v>
      </c>
      <c r="E206" t="s">
        <v>731</v>
      </c>
      <c r="F206" t="s">
        <v>302</v>
      </c>
      <c r="G206" t="s">
        <v>303</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x14ac:dyDescent="0.2">
      <c r="A207" t="s">
        <v>415</v>
      </c>
      <c r="B207" s="1">
        <v>46120</v>
      </c>
      <c r="C207">
        <v>2026</v>
      </c>
      <c r="D207" t="s">
        <v>209</v>
      </c>
      <c r="E207" t="s">
        <v>865</v>
      </c>
      <c r="F207" t="s">
        <v>124</v>
      </c>
      <c r="G207" t="s">
        <v>125</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x14ac:dyDescent="0.2">
      <c r="A208" t="s">
        <v>416</v>
      </c>
      <c r="B208" s="1">
        <v>46129</v>
      </c>
      <c r="C208">
        <v>2026</v>
      </c>
      <c r="D208" t="s">
        <v>417</v>
      </c>
      <c r="E208" t="s">
        <v>866</v>
      </c>
      <c r="F208" t="s">
        <v>138</v>
      </c>
      <c r="G208" t="s">
        <v>139</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x14ac:dyDescent="0.2">
      <c r="A209" t="s">
        <v>418</v>
      </c>
      <c r="B209" s="1">
        <v>46110</v>
      </c>
      <c r="C209">
        <v>2026</v>
      </c>
      <c r="D209" t="s">
        <v>119</v>
      </c>
      <c r="E209" t="s">
        <v>732</v>
      </c>
      <c r="F209" t="s">
        <v>145</v>
      </c>
      <c r="G209" t="s">
        <v>146</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x14ac:dyDescent="0.2">
      <c r="A210" t="s">
        <v>419</v>
      </c>
      <c r="B210" s="1">
        <v>46065</v>
      </c>
      <c r="C210">
        <v>2026</v>
      </c>
      <c r="D210" t="s">
        <v>381</v>
      </c>
      <c r="E210" t="s">
        <v>867</v>
      </c>
      <c r="F210" t="s">
        <v>46</v>
      </c>
      <c r="G210" t="s">
        <v>47</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x14ac:dyDescent="0.2">
      <c r="A211" t="s">
        <v>420</v>
      </c>
      <c r="B211" s="1">
        <v>46183</v>
      </c>
      <c r="C211">
        <v>2026</v>
      </c>
      <c r="D211" t="s">
        <v>27</v>
      </c>
      <c r="E211" t="s">
        <v>868</v>
      </c>
      <c r="F211" t="s">
        <v>124</v>
      </c>
      <c r="G211" t="s">
        <v>125</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x14ac:dyDescent="0.2">
      <c r="A212" t="s">
        <v>421</v>
      </c>
      <c r="B212" s="1">
        <v>46339</v>
      </c>
      <c r="C212">
        <v>2026</v>
      </c>
      <c r="D212" t="s">
        <v>356</v>
      </c>
      <c r="E212" t="s">
        <v>869</v>
      </c>
      <c r="F212" t="s">
        <v>156</v>
      </c>
      <c r="G212" t="s">
        <v>157</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x14ac:dyDescent="0.2">
      <c r="A213" t="s">
        <v>422</v>
      </c>
      <c r="B213" s="1">
        <v>46318</v>
      </c>
      <c r="C213">
        <v>2026</v>
      </c>
      <c r="D213" t="s">
        <v>178</v>
      </c>
      <c r="E213" t="s">
        <v>870</v>
      </c>
      <c r="F213" t="s">
        <v>138</v>
      </c>
      <c r="G213" t="s">
        <v>139</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x14ac:dyDescent="0.2">
      <c r="A214" t="s">
        <v>423</v>
      </c>
      <c r="B214" s="1">
        <v>46348</v>
      </c>
      <c r="C214">
        <v>2026</v>
      </c>
      <c r="D214" t="s">
        <v>76</v>
      </c>
      <c r="E214" t="s">
        <v>808</v>
      </c>
      <c r="F214" t="s">
        <v>241</v>
      </c>
      <c r="G214" t="s">
        <v>242</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x14ac:dyDescent="0.2">
      <c r="A215" t="s">
        <v>424</v>
      </c>
      <c r="B215" s="1">
        <v>46246</v>
      </c>
      <c r="C215">
        <v>2026</v>
      </c>
      <c r="D215" t="s">
        <v>425</v>
      </c>
      <c r="E215" t="s">
        <v>857</v>
      </c>
      <c r="F215" t="s">
        <v>179</v>
      </c>
      <c r="G215" t="s">
        <v>180</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x14ac:dyDescent="0.2">
      <c r="A216" t="s">
        <v>426</v>
      </c>
      <c r="B216" s="1">
        <v>46217</v>
      </c>
      <c r="C216">
        <v>2026</v>
      </c>
      <c r="D216" t="s">
        <v>329</v>
      </c>
      <c r="E216" t="s">
        <v>871</v>
      </c>
      <c r="F216" t="s">
        <v>135</v>
      </c>
      <c r="G216" t="s">
        <v>136</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x14ac:dyDescent="0.2">
      <c r="A217" t="s">
        <v>427</v>
      </c>
      <c r="B217" s="1">
        <v>46386</v>
      </c>
      <c r="C217">
        <v>2026</v>
      </c>
      <c r="D217" t="s">
        <v>201</v>
      </c>
      <c r="E217" t="s">
        <v>727</v>
      </c>
      <c r="F217" t="s">
        <v>387</v>
      </c>
      <c r="G217" t="s">
        <v>388</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x14ac:dyDescent="0.2">
      <c r="A218" t="s">
        <v>428</v>
      </c>
      <c r="B218" s="1">
        <v>46122</v>
      </c>
      <c r="C218">
        <v>2026</v>
      </c>
      <c r="D218" t="s">
        <v>381</v>
      </c>
      <c r="E218" t="s">
        <v>844</v>
      </c>
      <c r="F218" t="s">
        <v>88</v>
      </c>
      <c r="G218" t="s">
        <v>89</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x14ac:dyDescent="0.2">
      <c r="A219" t="s">
        <v>429</v>
      </c>
      <c r="B219" s="1">
        <v>46168</v>
      </c>
      <c r="C219">
        <v>2026</v>
      </c>
      <c r="D219" t="s">
        <v>279</v>
      </c>
      <c r="E219" t="s">
        <v>792</v>
      </c>
      <c r="F219" t="s">
        <v>58</v>
      </c>
      <c r="G219" t="s">
        <v>59</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x14ac:dyDescent="0.2">
      <c r="A220" t="s">
        <v>430</v>
      </c>
      <c r="B220" s="1">
        <v>46312</v>
      </c>
      <c r="C220">
        <v>2026</v>
      </c>
      <c r="D220" t="s">
        <v>296</v>
      </c>
      <c r="E220" t="s">
        <v>815</v>
      </c>
      <c r="F220" t="s">
        <v>216</v>
      </c>
      <c r="G220" t="s">
        <v>217</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x14ac:dyDescent="0.2">
      <c r="A221" t="s">
        <v>431</v>
      </c>
      <c r="B221" s="1">
        <v>46053</v>
      </c>
      <c r="C221">
        <v>2026</v>
      </c>
      <c r="D221" t="s">
        <v>182</v>
      </c>
      <c r="E221" t="s">
        <v>872</v>
      </c>
      <c r="F221" t="s">
        <v>71</v>
      </c>
      <c r="G221" t="s">
        <v>72</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x14ac:dyDescent="0.2">
      <c r="A222" t="s">
        <v>432</v>
      </c>
      <c r="B222" s="1">
        <v>46112</v>
      </c>
      <c r="C222">
        <v>2026</v>
      </c>
      <c r="D222" t="s">
        <v>301</v>
      </c>
      <c r="E222" t="s">
        <v>845</v>
      </c>
      <c r="F222" t="s">
        <v>241</v>
      </c>
      <c r="G222" t="s">
        <v>242</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x14ac:dyDescent="0.2">
      <c r="A223" t="s">
        <v>433</v>
      </c>
      <c r="B223" s="1">
        <v>46208</v>
      </c>
      <c r="C223">
        <v>2026</v>
      </c>
      <c r="D223" t="s">
        <v>91</v>
      </c>
      <c r="E223" t="s">
        <v>873</v>
      </c>
      <c r="F223" t="s">
        <v>216</v>
      </c>
      <c r="G223" t="s">
        <v>217</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x14ac:dyDescent="0.2">
      <c r="A224" t="s">
        <v>434</v>
      </c>
      <c r="B224" s="1">
        <v>46181</v>
      </c>
      <c r="C224">
        <v>2026</v>
      </c>
      <c r="D224" t="s">
        <v>74</v>
      </c>
      <c r="E224" t="s">
        <v>728</v>
      </c>
      <c r="F224" t="s">
        <v>152</v>
      </c>
      <c r="G224" t="s">
        <v>153</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x14ac:dyDescent="0.2">
      <c r="A225" t="s">
        <v>435</v>
      </c>
      <c r="B225" s="1">
        <v>46387</v>
      </c>
      <c r="C225">
        <v>2026</v>
      </c>
      <c r="D225" t="s">
        <v>65</v>
      </c>
      <c r="E225" t="s">
        <v>795</v>
      </c>
      <c r="F225" t="s">
        <v>152</v>
      </c>
      <c r="G225" t="s">
        <v>153</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x14ac:dyDescent="0.2">
      <c r="A226" t="s">
        <v>436</v>
      </c>
      <c r="B226" s="1">
        <v>46110</v>
      </c>
      <c r="C226">
        <v>2026</v>
      </c>
      <c r="D226" t="s">
        <v>203</v>
      </c>
      <c r="E226" t="s">
        <v>832</v>
      </c>
      <c r="F226" t="s">
        <v>320</v>
      </c>
      <c r="G226" t="s">
        <v>321</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x14ac:dyDescent="0.2">
      <c r="A227" t="s">
        <v>437</v>
      </c>
      <c r="B227" s="1">
        <v>46174</v>
      </c>
      <c r="C227">
        <v>2026</v>
      </c>
      <c r="D227" t="s">
        <v>238</v>
      </c>
      <c r="E227" t="s">
        <v>787</v>
      </c>
      <c r="F227" t="s">
        <v>267</v>
      </c>
      <c r="G227" t="s">
        <v>268</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x14ac:dyDescent="0.2">
      <c r="A228" t="s">
        <v>438</v>
      </c>
      <c r="B228" s="1">
        <v>46063</v>
      </c>
      <c r="C228">
        <v>2026</v>
      </c>
      <c r="D228" t="s">
        <v>74</v>
      </c>
      <c r="E228" t="s">
        <v>874</v>
      </c>
      <c r="F228" t="s">
        <v>100</v>
      </c>
      <c r="G228" t="s">
        <v>101</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x14ac:dyDescent="0.2">
      <c r="A229" t="s">
        <v>439</v>
      </c>
      <c r="B229" s="1">
        <v>46150</v>
      </c>
      <c r="C229">
        <v>2026</v>
      </c>
      <c r="D229" t="s">
        <v>440</v>
      </c>
      <c r="E229" t="s">
        <v>856</v>
      </c>
      <c r="F229" t="s">
        <v>67</v>
      </c>
      <c r="G229" t="s">
        <v>68</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x14ac:dyDescent="0.2">
      <c r="A230" t="s">
        <v>441</v>
      </c>
      <c r="B230" s="1">
        <v>46360</v>
      </c>
      <c r="C230">
        <v>2026</v>
      </c>
      <c r="D230" t="s">
        <v>119</v>
      </c>
      <c r="E230" t="s">
        <v>875</v>
      </c>
      <c r="F230" t="s">
        <v>28</v>
      </c>
      <c r="G230" t="s">
        <v>29</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x14ac:dyDescent="0.2">
      <c r="A231" t="s">
        <v>442</v>
      </c>
      <c r="B231" s="1">
        <v>46045</v>
      </c>
      <c r="C231">
        <v>2026</v>
      </c>
      <c r="D231" t="s">
        <v>338</v>
      </c>
      <c r="E231" t="s">
        <v>876</v>
      </c>
      <c r="F231" t="s">
        <v>80</v>
      </c>
      <c r="G231" t="s">
        <v>81</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x14ac:dyDescent="0.2">
      <c r="A232" t="s">
        <v>443</v>
      </c>
      <c r="B232" s="1">
        <v>46252</v>
      </c>
      <c r="C232">
        <v>2026</v>
      </c>
      <c r="D232" t="s">
        <v>238</v>
      </c>
      <c r="E232" t="s">
        <v>799</v>
      </c>
      <c r="F232" t="s">
        <v>32</v>
      </c>
      <c r="G232" t="s">
        <v>33</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x14ac:dyDescent="0.2">
      <c r="A233" t="s">
        <v>444</v>
      </c>
      <c r="B233" s="1">
        <v>46349</v>
      </c>
      <c r="C233">
        <v>2026</v>
      </c>
      <c r="D233" t="s">
        <v>115</v>
      </c>
      <c r="E233" t="s">
        <v>828</v>
      </c>
      <c r="F233" t="s">
        <v>131</v>
      </c>
      <c r="G233" t="s">
        <v>132</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x14ac:dyDescent="0.2">
      <c r="A234" t="s">
        <v>445</v>
      </c>
      <c r="B234" s="1">
        <v>46160</v>
      </c>
      <c r="C234">
        <v>2026</v>
      </c>
      <c r="D234" t="s">
        <v>277</v>
      </c>
      <c r="E234" t="s">
        <v>765</v>
      </c>
      <c r="F234" t="s">
        <v>169</v>
      </c>
      <c r="G234" t="s">
        <v>170</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x14ac:dyDescent="0.2">
      <c r="A235" t="s">
        <v>446</v>
      </c>
      <c r="B235" s="1">
        <v>46259</v>
      </c>
      <c r="C235">
        <v>2026</v>
      </c>
      <c r="D235" t="s">
        <v>127</v>
      </c>
      <c r="E235" t="s">
        <v>872</v>
      </c>
      <c r="F235" t="s">
        <v>108</v>
      </c>
      <c r="G235" t="s">
        <v>109</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x14ac:dyDescent="0.2">
      <c r="A236" t="s">
        <v>447</v>
      </c>
      <c r="B236" s="1">
        <v>46352</v>
      </c>
      <c r="C236">
        <v>2026</v>
      </c>
      <c r="D236" t="s">
        <v>349</v>
      </c>
      <c r="E236" t="s">
        <v>807</v>
      </c>
      <c r="F236" t="s">
        <v>84</v>
      </c>
      <c r="G236" t="s">
        <v>85</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x14ac:dyDescent="0.2">
      <c r="A237" t="s">
        <v>448</v>
      </c>
      <c r="B237" s="1">
        <v>46251</v>
      </c>
      <c r="C237">
        <v>2026</v>
      </c>
      <c r="D237" t="s">
        <v>148</v>
      </c>
      <c r="E237" t="s">
        <v>877</v>
      </c>
      <c r="F237" t="s">
        <v>131</v>
      </c>
      <c r="G237" t="s">
        <v>132</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x14ac:dyDescent="0.2">
      <c r="A238" t="s">
        <v>449</v>
      </c>
      <c r="B238" s="1">
        <v>46055</v>
      </c>
      <c r="C238">
        <v>2026</v>
      </c>
      <c r="D238" t="s">
        <v>397</v>
      </c>
      <c r="E238" t="s">
        <v>843</v>
      </c>
      <c r="F238" t="s">
        <v>58</v>
      </c>
      <c r="G238" t="s">
        <v>59</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x14ac:dyDescent="0.2">
      <c r="A239" t="s">
        <v>450</v>
      </c>
      <c r="B239" s="1">
        <v>46107</v>
      </c>
      <c r="C239">
        <v>2026</v>
      </c>
      <c r="D239" t="s">
        <v>205</v>
      </c>
      <c r="E239" t="s">
        <v>776</v>
      </c>
      <c r="F239" t="s">
        <v>365</v>
      </c>
      <c r="G239" t="s">
        <v>366</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x14ac:dyDescent="0.2">
      <c r="A240" t="s">
        <v>451</v>
      </c>
      <c r="B240" s="1">
        <v>46220</v>
      </c>
      <c r="C240">
        <v>2026</v>
      </c>
      <c r="D240" t="s">
        <v>277</v>
      </c>
      <c r="E240" t="s">
        <v>801</v>
      </c>
      <c r="F240" t="s">
        <v>62</v>
      </c>
      <c r="G240" t="s">
        <v>63</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x14ac:dyDescent="0.2">
      <c r="A241" t="s">
        <v>452</v>
      </c>
      <c r="B241" s="1">
        <v>46026</v>
      </c>
      <c r="C241">
        <v>2026</v>
      </c>
      <c r="D241" t="s">
        <v>352</v>
      </c>
      <c r="E241" t="s">
        <v>814</v>
      </c>
      <c r="F241" t="s">
        <v>32</v>
      </c>
      <c r="G241" t="s">
        <v>33</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x14ac:dyDescent="0.2">
      <c r="A242" t="s">
        <v>453</v>
      </c>
      <c r="B242" s="1">
        <v>46263</v>
      </c>
      <c r="C242">
        <v>2026</v>
      </c>
      <c r="D242" t="s">
        <v>233</v>
      </c>
      <c r="E242" t="s">
        <v>851</v>
      </c>
      <c r="F242" t="s">
        <v>124</v>
      </c>
      <c r="G242" t="s">
        <v>125</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x14ac:dyDescent="0.2">
      <c r="A243" t="s">
        <v>454</v>
      </c>
      <c r="B243" s="1">
        <v>46030</v>
      </c>
      <c r="C243">
        <v>2026</v>
      </c>
      <c r="D243" t="s">
        <v>49</v>
      </c>
      <c r="E243" t="s">
        <v>808</v>
      </c>
      <c r="F243" t="s">
        <v>120</v>
      </c>
      <c r="G243" t="s">
        <v>121</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x14ac:dyDescent="0.2">
      <c r="A244" t="s">
        <v>455</v>
      </c>
      <c r="B244" s="1">
        <v>46275</v>
      </c>
      <c r="C244">
        <v>2026</v>
      </c>
      <c r="D244" t="s">
        <v>95</v>
      </c>
      <c r="E244" t="s">
        <v>878</v>
      </c>
      <c r="F244" t="s">
        <v>124</v>
      </c>
      <c r="G244" t="s">
        <v>125</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x14ac:dyDescent="0.2">
      <c r="A245" t="s">
        <v>456</v>
      </c>
      <c r="B245" s="1">
        <v>46334</v>
      </c>
      <c r="C245">
        <v>2026</v>
      </c>
      <c r="D245" t="s">
        <v>70</v>
      </c>
      <c r="E245" t="s">
        <v>781</v>
      </c>
      <c r="F245" t="s">
        <v>88</v>
      </c>
      <c r="G245" t="s">
        <v>89</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x14ac:dyDescent="0.2">
      <c r="A246" t="s">
        <v>457</v>
      </c>
      <c r="B246" s="1">
        <v>46043</v>
      </c>
      <c r="C246">
        <v>2026</v>
      </c>
      <c r="D246" t="s">
        <v>458</v>
      </c>
      <c r="E246" t="s">
        <v>795</v>
      </c>
      <c r="F246" t="s">
        <v>112</v>
      </c>
      <c r="G246" t="s">
        <v>113</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x14ac:dyDescent="0.2">
      <c r="A247" t="s">
        <v>459</v>
      </c>
      <c r="B247" s="1">
        <v>46290</v>
      </c>
      <c r="C247">
        <v>2026</v>
      </c>
      <c r="D247" t="s">
        <v>188</v>
      </c>
      <c r="E247" t="s">
        <v>879</v>
      </c>
      <c r="F247" t="s">
        <v>195</v>
      </c>
      <c r="G247" t="s">
        <v>196</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x14ac:dyDescent="0.2">
      <c r="A248" t="s">
        <v>460</v>
      </c>
      <c r="B248" s="1">
        <v>46182</v>
      </c>
      <c r="C248">
        <v>2026</v>
      </c>
      <c r="D248" t="s">
        <v>164</v>
      </c>
      <c r="E248" t="s">
        <v>759</v>
      </c>
      <c r="F248" t="s">
        <v>216</v>
      </c>
      <c r="G248" t="s">
        <v>217</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x14ac:dyDescent="0.2">
      <c r="A249" t="s">
        <v>461</v>
      </c>
      <c r="B249" s="1">
        <v>46356</v>
      </c>
      <c r="C249">
        <v>2026</v>
      </c>
      <c r="D249" t="s">
        <v>323</v>
      </c>
      <c r="E249" t="s">
        <v>880</v>
      </c>
      <c r="F249" t="s">
        <v>62</v>
      </c>
      <c r="G249" t="s">
        <v>63</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x14ac:dyDescent="0.2">
      <c r="A250" t="s">
        <v>462</v>
      </c>
      <c r="B250" s="1">
        <v>46081</v>
      </c>
      <c r="C250">
        <v>2026</v>
      </c>
      <c r="D250" t="s">
        <v>209</v>
      </c>
      <c r="E250" t="s">
        <v>881</v>
      </c>
      <c r="F250" t="s">
        <v>152</v>
      </c>
      <c r="G250" t="s">
        <v>153</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x14ac:dyDescent="0.2">
      <c r="A251" t="s">
        <v>463</v>
      </c>
      <c r="B251" s="1">
        <v>46137</v>
      </c>
      <c r="C251">
        <v>2026</v>
      </c>
      <c r="D251" t="s">
        <v>57</v>
      </c>
      <c r="E251" t="s">
        <v>882</v>
      </c>
      <c r="F251" t="s">
        <v>267</v>
      </c>
      <c r="G251" t="s">
        <v>268</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x14ac:dyDescent="0.2">
      <c r="A252" t="s">
        <v>464</v>
      </c>
      <c r="B252" s="1">
        <v>46058</v>
      </c>
      <c r="C252">
        <v>2026</v>
      </c>
      <c r="D252" t="s">
        <v>323</v>
      </c>
      <c r="E252" t="s">
        <v>883</v>
      </c>
      <c r="F252" t="s">
        <v>58</v>
      </c>
      <c r="G252" t="s">
        <v>59</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x14ac:dyDescent="0.2">
      <c r="A253" t="s">
        <v>465</v>
      </c>
      <c r="B253" s="1">
        <v>46256</v>
      </c>
      <c r="C253">
        <v>2026</v>
      </c>
      <c r="D253" t="s">
        <v>315</v>
      </c>
      <c r="E253" t="s">
        <v>744</v>
      </c>
      <c r="F253" t="s">
        <v>84</v>
      </c>
      <c r="G253" t="s">
        <v>85</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x14ac:dyDescent="0.2">
      <c r="A254" t="s">
        <v>466</v>
      </c>
      <c r="B254" s="1">
        <v>46207</v>
      </c>
      <c r="C254">
        <v>2026</v>
      </c>
      <c r="D254" t="s">
        <v>274</v>
      </c>
      <c r="E254" t="s">
        <v>827</v>
      </c>
      <c r="F254" t="s">
        <v>245</v>
      </c>
      <c r="G254" t="s">
        <v>246</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x14ac:dyDescent="0.2">
      <c r="A255" t="s">
        <v>467</v>
      </c>
      <c r="B255" s="1">
        <v>46150</v>
      </c>
      <c r="C255">
        <v>2026</v>
      </c>
      <c r="D255" t="s">
        <v>209</v>
      </c>
      <c r="E255" t="s">
        <v>884</v>
      </c>
      <c r="F255" t="s">
        <v>50</v>
      </c>
      <c r="G255" t="s">
        <v>51</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x14ac:dyDescent="0.2">
      <c r="A256" t="s">
        <v>468</v>
      </c>
      <c r="B256" s="1">
        <v>46062</v>
      </c>
      <c r="C256">
        <v>2026</v>
      </c>
      <c r="D256" t="s">
        <v>469</v>
      </c>
      <c r="E256" t="s">
        <v>885</v>
      </c>
      <c r="F256" t="s">
        <v>245</v>
      </c>
      <c r="G256" t="s">
        <v>246</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x14ac:dyDescent="0.2">
      <c r="A257" t="s">
        <v>470</v>
      </c>
      <c r="B257" s="1">
        <v>46354</v>
      </c>
      <c r="C257">
        <v>2026</v>
      </c>
      <c r="D257" t="s">
        <v>225</v>
      </c>
      <c r="E257" t="s">
        <v>804</v>
      </c>
      <c r="F257" t="s">
        <v>135</v>
      </c>
      <c r="G257" t="s">
        <v>136</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x14ac:dyDescent="0.2">
      <c r="A258" t="s">
        <v>471</v>
      </c>
      <c r="B258" s="1">
        <v>46361</v>
      </c>
      <c r="C258">
        <v>2026</v>
      </c>
      <c r="D258" t="s">
        <v>31</v>
      </c>
      <c r="E258" t="s">
        <v>760</v>
      </c>
      <c r="F258" t="s">
        <v>332</v>
      </c>
      <c r="G258" t="s">
        <v>333</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x14ac:dyDescent="0.2">
      <c r="A259" t="s">
        <v>472</v>
      </c>
      <c r="B259" s="1">
        <v>46214</v>
      </c>
      <c r="C259">
        <v>2026</v>
      </c>
      <c r="D259" t="s">
        <v>313</v>
      </c>
      <c r="E259" t="s">
        <v>861</v>
      </c>
      <c r="F259" t="s">
        <v>228</v>
      </c>
      <c r="G259" t="s">
        <v>229</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x14ac:dyDescent="0.2">
      <c r="A260" t="s">
        <v>473</v>
      </c>
      <c r="B260" s="1">
        <v>46053</v>
      </c>
      <c r="C260">
        <v>2026</v>
      </c>
      <c r="D260" t="s">
        <v>123</v>
      </c>
      <c r="E260" t="s">
        <v>823</v>
      </c>
      <c r="F260" t="s">
        <v>28</v>
      </c>
      <c r="G260" t="s">
        <v>29</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x14ac:dyDescent="0.2">
      <c r="A261" t="s">
        <v>474</v>
      </c>
      <c r="B261" s="1">
        <v>46023</v>
      </c>
      <c r="C261">
        <v>2026</v>
      </c>
      <c r="D261" t="s">
        <v>475</v>
      </c>
      <c r="E261" t="s">
        <v>755</v>
      </c>
      <c r="F261" t="s">
        <v>302</v>
      </c>
      <c r="G261" t="s">
        <v>303</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x14ac:dyDescent="0.2">
      <c r="A262" t="s">
        <v>476</v>
      </c>
      <c r="B262" s="1">
        <v>46038</v>
      </c>
      <c r="C262">
        <v>2026</v>
      </c>
      <c r="D262" t="s">
        <v>182</v>
      </c>
      <c r="E262" t="s">
        <v>750</v>
      </c>
      <c r="F262" t="s">
        <v>54</v>
      </c>
      <c r="G262" t="s">
        <v>55</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x14ac:dyDescent="0.2">
      <c r="A263" t="s">
        <v>477</v>
      </c>
      <c r="B263" s="1">
        <v>46286</v>
      </c>
      <c r="C263">
        <v>2026</v>
      </c>
      <c r="D263" t="s">
        <v>201</v>
      </c>
      <c r="E263" t="s">
        <v>829</v>
      </c>
      <c r="F263" t="s">
        <v>189</v>
      </c>
      <c r="G263" t="s">
        <v>190</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x14ac:dyDescent="0.2">
      <c r="A264" t="s">
        <v>478</v>
      </c>
      <c r="B264" s="1">
        <v>46061</v>
      </c>
      <c r="C264">
        <v>2026</v>
      </c>
      <c r="D264" t="s">
        <v>160</v>
      </c>
      <c r="E264" t="s">
        <v>886</v>
      </c>
      <c r="F264" t="s">
        <v>297</v>
      </c>
      <c r="G264" t="s">
        <v>298</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x14ac:dyDescent="0.2">
      <c r="A265" t="s">
        <v>479</v>
      </c>
      <c r="B265" s="1">
        <v>46089</v>
      </c>
      <c r="C265">
        <v>2026</v>
      </c>
      <c r="D265" t="s">
        <v>97</v>
      </c>
      <c r="E265" t="s">
        <v>841</v>
      </c>
      <c r="F265" t="s">
        <v>131</v>
      </c>
      <c r="G265" t="s">
        <v>132</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x14ac:dyDescent="0.2">
      <c r="A266" t="s">
        <v>480</v>
      </c>
      <c r="B266" s="1">
        <v>46253</v>
      </c>
      <c r="C266">
        <v>2026</v>
      </c>
      <c r="D266" t="s">
        <v>306</v>
      </c>
      <c r="E266" t="s">
        <v>834</v>
      </c>
      <c r="F266" t="s">
        <v>88</v>
      </c>
      <c r="G266" t="s">
        <v>89</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x14ac:dyDescent="0.2">
      <c r="A267" t="s">
        <v>481</v>
      </c>
      <c r="B267" s="1">
        <v>46065</v>
      </c>
      <c r="C267">
        <v>2026</v>
      </c>
      <c r="D267" t="s">
        <v>227</v>
      </c>
      <c r="E267" t="s">
        <v>778</v>
      </c>
      <c r="F267" t="s">
        <v>365</v>
      </c>
      <c r="G267" t="s">
        <v>366</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x14ac:dyDescent="0.2">
      <c r="A268" t="s">
        <v>482</v>
      </c>
      <c r="B268" s="1">
        <v>46072</v>
      </c>
      <c r="C268">
        <v>2026</v>
      </c>
      <c r="D268" t="s">
        <v>222</v>
      </c>
      <c r="E268" t="s">
        <v>795</v>
      </c>
      <c r="F268" t="s">
        <v>320</v>
      </c>
      <c r="G268" t="s">
        <v>321</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x14ac:dyDescent="0.2">
      <c r="A269" t="s">
        <v>483</v>
      </c>
      <c r="B269" s="1">
        <v>46149</v>
      </c>
      <c r="C269">
        <v>2026</v>
      </c>
      <c r="D269" t="s">
        <v>97</v>
      </c>
      <c r="E269" t="s">
        <v>882</v>
      </c>
      <c r="F269" t="s">
        <v>245</v>
      </c>
      <c r="G269" t="s">
        <v>246</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x14ac:dyDescent="0.2">
      <c r="A270" t="s">
        <v>484</v>
      </c>
      <c r="B270" s="1">
        <v>46187</v>
      </c>
      <c r="C270">
        <v>2026</v>
      </c>
      <c r="D270" t="s">
        <v>356</v>
      </c>
      <c r="E270" t="s">
        <v>795</v>
      </c>
      <c r="F270" t="s">
        <v>145</v>
      </c>
      <c r="G270" t="s">
        <v>146</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x14ac:dyDescent="0.2">
      <c r="A271" t="s">
        <v>485</v>
      </c>
      <c r="B271" s="1">
        <v>46126</v>
      </c>
      <c r="C271">
        <v>2026</v>
      </c>
      <c r="D271" t="s">
        <v>35</v>
      </c>
      <c r="E271" t="s">
        <v>887</v>
      </c>
      <c r="F271" t="s">
        <v>104</v>
      </c>
      <c r="G271" t="s">
        <v>105</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x14ac:dyDescent="0.2">
      <c r="A272" t="s">
        <v>486</v>
      </c>
      <c r="B272" s="1">
        <v>46260</v>
      </c>
      <c r="C272">
        <v>2026</v>
      </c>
      <c r="D272" t="s">
        <v>155</v>
      </c>
      <c r="E272" t="s">
        <v>750</v>
      </c>
      <c r="F272" t="s">
        <v>297</v>
      </c>
      <c r="G272" t="s">
        <v>298</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x14ac:dyDescent="0.2">
      <c r="A273" t="s">
        <v>487</v>
      </c>
      <c r="B273" s="1">
        <v>46030</v>
      </c>
      <c r="C273">
        <v>2026</v>
      </c>
      <c r="D273" t="s">
        <v>338</v>
      </c>
      <c r="E273" t="s">
        <v>888</v>
      </c>
      <c r="F273" t="s">
        <v>77</v>
      </c>
      <c r="G273" t="s">
        <v>78</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x14ac:dyDescent="0.2">
      <c r="A274" t="s">
        <v>488</v>
      </c>
      <c r="B274" s="1">
        <v>46264</v>
      </c>
      <c r="C274">
        <v>2026</v>
      </c>
      <c r="D274" t="s">
        <v>43</v>
      </c>
      <c r="E274" t="s">
        <v>769</v>
      </c>
      <c r="F274" t="s">
        <v>169</v>
      </c>
      <c r="G274" t="s">
        <v>170</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x14ac:dyDescent="0.2">
      <c r="A275" t="s">
        <v>489</v>
      </c>
      <c r="B275" s="1">
        <v>46327</v>
      </c>
      <c r="C275">
        <v>2026</v>
      </c>
      <c r="D275" t="s">
        <v>39</v>
      </c>
      <c r="E275" t="s">
        <v>729</v>
      </c>
      <c r="F275" t="s">
        <v>172</v>
      </c>
      <c r="G275" t="s">
        <v>173</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x14ac:dyDescent="0.2">
      <c r="A276" t="s">
        <v>490</v>
      </c>
      <c r="B276" s="1">
        <v>46379</v>
      </c>
      <c r="C276">
        <v>2026</v>
      </c>
      <c r="D276" t="s">
        <v>31</v>
      </c>
      <c r="E276" t="s">
        <v>826</v>
      </c>
      <c r="F276" t="s">
        <v>108</v>
      </c>
      <c r="G276" t="s">
        <v>109</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x14ac:dyDescent="0.2">
      <c r="A277" t="s">
        <v>491</v>
      </c>
      <c r="B277" s="1">
        <v>46378</v>
      </c>
      <c r="C277">
        <v>2026</v>
      </c>
      <c r="D277" t="s">
        <v>148</v>
      </c>
      <c r="E277" t="s">
        <v>852</v>
      </c>
      <c r="F277" t="s">
        <v>77</v>
      </c>
      <c r="G277" t="s">
        <v>78</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x14ac:dyDescent="0.2">
      <c r="A278" t="s">
        <v>492</v>
      </c>
      <c r="B278" s="1">
        <v>46083</v>
      </c>
      <c r="C278">
        <v>2026</v>
      </c>
      <c r="D278" t="s">
        <v>53</v>
      </c>
      <c r="E278" t="s">
        <v>836</v>
      </c>
      <c r="F278" t="s">
        <v>152</v>
      </c>
      <c r="G278" t="s">
        <v>153</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x14ac:dyDescent="0.2">
      <c r="A279" t="s">
        <v>493</v>
      </c>
      <c r="B279" s="1">
        <v>46222</v>
      </c>
      <c r="C279">
        <v>2026</v>
      </c>
      <c r="D279" t="s">
        <v>405</v>
      </c>
      <c r="E279" t="s">
        <v>782</v>
      </c>
      <c r="F279" t="s">
        <v>135</v>
      </c>
      <c r="G279" t="s">
        <v>136</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x14ac:dyDescent="0.2">
      <c r="A280" t="s">
        <v>494</v>
      </c>
      <c r="B280" s="1">
        <v>46341</v>
      </c>
      <c r="C280">
        <v>2026</v>
      </c>
      <c r="D280" t="s">
        <v>495</v>
      </c>
      <c r="E280" t="s">
        <v>889</v>
      </c>
      <c r="F280" t="s">
        <v>189</v>
      </c>
      <c r="G280" t="s">
        <v>190</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x14ac:dyDescent="0.2">
      <c r="A281" t="s">
        <v>496</v>
      </c>
      <c r="B281" s="1">
        <v>46378</v>
      </c>
      <c r="C281">
        <v>2026</v>
      </c>
      <c r="D281" t="s">
        <v>495</v>
      </c>
      <c r="E281" t="s">
        <v>890</v>
      </c>
      <c r="F281" t="s">
        <v>332</v>
      </c>
      <c r="G281" t="s">
        <v>333</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x14ac:dyDescent="0.2">
      <c r="A282" t="s">
        <v>497</v>
      </c>
      <c r="B282" s="1">
        <v>46357</v>
      </c>
      <c r="C282">
        <v>2026</v>
      </c>
      <c r="D282" t="s">
        <v>219</v>
      </c>
      <c r="E282" t="s">
        <v>891</v>
      </c>
      <c r="F282" t="s">
        <v>131</v>
      </c>
      <c r="G282" t="s">
        <v>132</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x14ac:dyDescent="0.2">
      <c r="A283" t="s">
        <v>498</v>
      </c>
      <c r="B283" s="1">
        <v>46356</v>
      </c>
      <c r="C283">
        <v>2026</v>
      </c>
      <c r="D283" t="s">
        <v>266</v>
      </c>
      <c r="E283" t="s">
        <v>746</v>
      </c>
      <c r="F283" t="s">
        <v>62</v>
      </c>
      <c r="G283" t="s">
        <v>63</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x14ac:dyDescent="0.2">
      <c r="A284" t="s">
        <v>499</v>
      </c>
      <c r="B284" s="1">
        <v>46197</v>
      </c>
      <c r="C284">
        <v>2026</v>
      </c>
      <c r="D284" t="s">
        <v>238</v>
      </c>
      <c r="E284" t="s">
        <v>892</v>
      </c>
      <c r="F284" t="s">
        <v>228</v>
      </c>
      <c r="G284" t="s">
        <v>229</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x14ac:dyDescent="0.2">
      <c r="A285" t="s">
        <v>500</v>
      </c>
      <c r="B285" s="1">
        <v>46387</v>
      </c>
      <c r="C285">
        <v>2026</v>
      </c>
      <c r="D285" t="s">
        <v>227</v>
      </c>
      <c r="E285" t="s">
        <v>764</v>
      </c>
      <c r="F285" t="s">
        <v>241</v>
      </c>
      <c r="G285" t="s">
        <v>242</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x14ac:dyDescent="0.2">
      <c r="A286" t="s">
        <v>501</v>
      </c>
      <c r="B286" s="1">
        <v>46160</v>
      </c>
      <c r="C286">
        <v>2026</v>
      </c>
      <c r="D286" t="s">
        <v>188</v>
      </c>
      <c r="E286" t="s">
        <v>893</v>
      </c>
      <c r="F286" t="s">
        <v>216</v>
      </c>
      <c r="G286" t="s">
        <v>217</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x14ac:dyDescent="0.2">
      <c r="A287" t="s">
        <v>502</v>
      </c>
      <c r="B287" s="1">
        <v>46067</v>
      </c>
      <c r="C287">
        <v>2026</v>
      </c>
      <c r="D287" t="s">
        <v>277</v>
      </c>
      <c r="E287" t="s">
        <v>783</v>
      </c>
      <c r="F287" t="s">
        <v>124</v>
      </c>
      <c r="G287" t="s">
        <v>125</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x14ac:dyDescent="0.2">
      <c r="A288" t="s">
        <v>503</v>
      </c>
      <c r="B288" s="1">
        <v>46282</v>
      </c>
      <c r="C288">
        <v>2026</v>
      </c>
      <c r="D288" t="s">
        <v>475</v>
      </c>
      <c r="E288" t="s">
        <v>789</v>
      </c>
      <c r="F288" t="s">
        <v>145</v>
      </c>
      <c r="G288" t="s">
        <v>146</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x14ac:dyDescent="0.2">
      <c r="A289" t="s">
        <v>504</v>
      </c>
      <c r="B289" s="1">
        <v>46096</v>
      </c>
      <c r="C289">
        <v>2026</v>
      </c>
      <c r="D289" t="s">
        <v>412</v>
      </c>
      <c r="E289" t="s">
        <v>863</v>
      </c>
      <c r="F289" t="s">
        <v>112</v>
      </c>
      <c r="G289" t="s">
        <v>113</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x14ac:dyDescent="0.2">
      <c r="A290" t="s">
        <v>505</v>
      </c>
      <c r="B290" s="1">
        <v>46338</v>
      </c>
      <c r="C290">
        <v>2026</v>
      </c>
      <c r="D290" t="s">
        <v>271</v>
      </c>
      <c r="E290" t="s">
        <v>882</v>
      </c>
      <c r="F290" t="s">
        <v>124</v>
      </c>
      <c r="G290" t="s">
        <v>125</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x14ac:dyDescent="0.2">
      <c r="A291" t="s">
        <v>506</v>
      </c>
      <c r="B291" s="1">
        <v>46309</v>
      </c>
      <c r="C291">
        <v>2026</v>
      </c>
      <c r="D291" t="s">
        <v>277</v>
      </c>
      <c r="E291" t="s">
        <v>732</v>
      </c>
      <c r="F291" t="s">
        <v>245</v>
      </c>
      <c r="G291" t="s">
        <v>246</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x14ac:dyDescent="0.2">
      <c r="A292" t="s">
        <v>507</v>
      </c>
      <c r="B292" s="1">
        <v>46194</v>
      </c>
      <c r="C292">
        <v>2026</v>
      </c>
      <c r="D292" t="s">
        <v>115</v>
      </c>
      <c r="E292" t="s">
        <v>759</v>
      </c>
      <c r="F292" t="s">
        <v>169</v>
      </c>
      <c r="G292" t="s">
        <v>170</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x14ac:dyDescent="0.2">
      <c r="A293" t="s">
        <v>508</v>
      </c>
      <c r="B293" s="1">
        <v>46056</v>
      </c>
      <c r="C293">
        <v>2026</v>
      </c>
      <c r="D293" t="s">
        <v>227</v>
      </c>
      <c r="E293" t="s">
        <v>759</v>
      </c>
      <c r="F293" t="s">
        <v>36</v>
      </c>
      <c r="G293" t="s">
        <v>37</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x14ac:dyDescent="0.2">
      <c r="A294" t="s">
        <v>509</v>
      </c>
      <c r="B294" s="1">
        <v>46055</v>
      </c>
      <c r="C294">
        <v>2026</v>
      </c>
      <c r="D294" t="s">
        <v>375</v>
      </c>
      <c r="E294" t="s">
        <v>773</v>
      </c>
      <c r="F294" t="s">
        <v>189</v>
      </c>
      <c r="G294" t="s">
        <v>190</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x14ac:dyDescent="0.2">
      <c r="A295" t="s">
        <v>510</v>
      </c>
      <c r="B295" s="1">
        <v>46027</v>
      </c>
      <c r="C295">
        <v>2026</v>
      </c>
      <c r="D295" t="s">
        <v>511</v>
      </c>
      <c r="E295" t="s">
        <v>761</v>
      </c>
      <c r="F295" t="s">
        <v>250</v>
      </c>
      <c r="G295" t="s">
        <v>251</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x14ac:dyDescent="0.2">
      <c r="A296" t="s">
        <v>512</v>
      </c>
      <c r="B296" s="1">
        <v>46028</v>
      </c>
      <c r="C296">
        <v>2026</v>
      </c>
      <c r="D296" t="s">
        <v>83</v>
      </c>
      <c r="E296" t="s">
        <v>741</v>
      </c>
      <c r="F296" t="s">
        <v>131</v>
      </c>
      <c r="G296" t="s">
        <v>132</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x14ac:dyDescent="0.2">
      <c r="A297" t="s">
        <v>513</v>
      </c>
      <c r="B297" s="1">
        <v>46278</v>
      </c>
      <c r="C297">
        <v>2026</v>
      </c>
      <c r="D297" t="s">
        <v>194</v>
      </c>
      <c r="E297" t="s">
        <v>815</v>
      </c>
      <c r="F297" t="s">
        <v>152</v>
      </c>
      <c r="G297" t="s">
        <v>153</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x14ac:dyDescent="0.2">
      <c r="A298" t="s">
        <v>514</v>
      </c>
      <c r="B298" s="1">
        <v>46144</v>
      </c>
      <c r="C298">
        <v>2026</v>
      </c>
      <c r="D298" t="s">
        <v>219</v>
      </c>
      <c r="E298" t="s">
        <v>739</v>
      </c>
      <c r="F298" t="s">
        <v>241</v>
      </c>
      <c r="G298" t="s">
        <v>242</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x14ac:dyDescent="0.2">
      <c r="A299" t="s">
        <v>515</v>
      </c>
      <c r="B299" s="1">
        <v>46362</v>
      </c>
      <c r="C299">
        <v>2026</v>
      </c>
      <c r="D299" t="s">
        <v>381</v>
      </c>
      <c r="E299" t="s">
        <v>829</v>
      </c>
      <c r="F299" t="s">
        <v>149</v>
      </c>
      <c r="G299" t="s">
        <v>150</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x14ac:dyDescent="0.2">
      <c r="A300" t="s">
        <v>516</v>
      </c>
      <c r="B300" s="1">
        <v>46039</v>
      </c>
      <c r="C300">
        <v>2026</v>
      </c>
      <c r="D300" t="s">
        <v>260</v>
      </c>
      <c r="E300" t="s">
        <v>894</v>
      </c>
      <c r="F300" t="s">
        <v>50</v>
      </c>
      <c r="G300" t="s">
        <v>51</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x14ac:dyDescent="0.2">
      <c r="A301" t="s">
        <v>517</v>
      </c>
      <c r="B301" s="1">
        <v>46202</v>
      </c>
      <c r="C301">
        <v>2026</v>
      </c>
      <c r="D301" t="s">
        <v>45</v>
      </c>
      <c r="E301" t="s">
        <v>737</v>
      </c>
      <c r="F301" t="s">
        <v>387</v>
      </c>
      <c r="G301" t="s">
        <v>388</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x14ac:dyDescent="0.2">
      <c r="A302" t="s">
        <v>518</v>
      </c>
      <c r="B302" s="1">
        <v>46040</v>
      </c>
      <c r="C302">
        <v>2026</v>
      </c>
      <c r="D302" t="s">
        <v>178</v>
      </c>
      <c r="E302" t="s">
        <v>895</v>
      </c>
      <c r="F302" t="s">
        <v>297</v>
      </c>
      <c r="G302" t="s">
        <v>298</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x14ac:dyDescent="0.2">
      <c r="A303" t="s">
        <v>519</v>
      </c>
      <c r="B303" s="1">
        <v>46356</v>
      </c>
      <c r="C303">
        <v>2026</v>
      </c>
      <c r="D303" t="s">
        <v>288</v>
      </c>
      <c r="E303" t="s">
        <v>854</v>
      </c>
      <c r="F303" t="s">
        <v>67</v>
      </c>
      <c r="G303" t="s">
        <v>68</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x14ac:dyDescent="0.2">
      <c r="A304" t="s">
        <v>520</v>
      </c>
      <c r="B304" s="1">
        <v>46383</v>
      </c>
      <c r="C304">
        <v>2026</v>
      </c>
      <c r="D304" t="s">
        <v>175</v>
      </c>
      <c r="E304" t="s">
        <v>741</v>
      </c>
      <c r="F304" t="s">
        <v>179</v>
      </c>
      <c r="G304" t="s">
        <v>180</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x14ac:dyDescent="0.2">
      <c r="A305" t="s">
        <v>521</v>
      </c>
      <c r="B305" s="1">
        <v>46136</v>
      </c>
      <c r="C305">
        <v>2026</v>
      </c>
      <c r="D305" t="s">
        <v>194</v>
      </c>
      <c r="E305" t="s">
        <v>896</v>
      </c>
      <c r="F305" t="s">
        <v>189</v>
      </c>
      <c r="G305" t="s">
        <v>190</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x14ac:dyDescent="0.2">
      <c r="A306" t="s">
        <v>522</v>
      </c>
      <c r="B306" s="1">
        <v>46067</v>
      </c>
      <c r="C306">
        <v>2026</v>
      </c>
      <c r="D306" t="s">
        <v>323</v>
      </c>
      <c r="E306" t="s">
        <v>897</v>
      </c>
      <c r="F306" t="s">
        <v>152</v>
      </c>
      <c r="G306" t="s">
        <v>153</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x14ac:dyDescent="0.2">
      <c r="A307" t="s">
        <v>523</v>
      </c>
      <c r="B307" s="1">
        <v>46248</v>
      </c>
      <c r="C307">
        <v>2026</v>
      </c>
      <c r="D307" t="s">
        <v>207</v>
      </c>
      <c r="E307" t="s">
        <v>762</v>
      </c>
      <c r="F307" t="s">
        <v>290</v>
      </c>
      <c r="G307" t="s">
        <v>291</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x14ac:dyDescent="0.2">
      <c r="A308" t="s">
        <v>524</v>
      </c>
      <c r="B308" s="1">
        <v>46161</v>
      </c>
      <c r="C308">
        <v>2026</v>
      </c>
      <c r="D308" t="s">
        <v>175</v>
      </c>
      <c r="E308" t="s">
        <v>768</v>
      </c>
      <c r="F308" t="s">
        <v>320</v>
      </c>
      <c r="G308" t="s">
        <v>321</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x14ac:dyDescent="0.2">
      <c r="A309" t="s">
        <v>525</v>
      </c>
      <c r="B309" s="1">
        <v>46210</v>
      </c>
      <c r="C309">
        <v>2026</v>
      </c>
      <c r="D309" t="s">
        <v>162</v>
      </c>
      <c r="E309" t="s">
        <v>898</v>
      </c>
      <c r="F309" t="s">
        <v>145</v>
      </c>
      <c r="G309" t="s">
        <v>146</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x14ac:dyDescent="0.2">
      <c r="A310" t="s">
        <v>526</v>
      </c>
      <c r="B310" s="1">
        <v>46116</v>
      </c>
      <c r="C310">
        <v>2026</v>
      </c>
      <c r="D310" t="s">
        <v>375</v>
      </c>
      <c r="E310" t="s">
        <v>818</v>
      </c>
      <c r="F310" t="s">
        <v>120</v>
      </c>
      <c r="G310" t="s">
        <v>121</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x14ac:dyDescent="0.2">
      <c r="A311" t="s">
        <v>527</v>
      </c>
      <c r="B311" s="1">
        <v>46058</v>
      </c>
      <c r="C311">
        <v>2026</v>
      </c>
      <c r="D311" t="s">
        <v>166</v>
      </c>
      <c r="E311" t="s">
        <v>790</v>
      </c>
      <c r="F311" t="s">
        <v>128</v>
      </c>
      <c r="G311" t="s">
        <v>129</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x14ac:dyDescent="0.2">
      <c r="A312" t="s">
        <v>528</v>
      </c>
      <c r="B312" s="1">
        <v>46229</v>
      </c>
      <c r="C312">
        <v>2026</v>
      </c>
      <c r="D312" t="s">
        <v>257</v>
      </c>
      <c r="E312" t="s">
        <v>859</v>
      </c>
      <c r="F312" t="s">
        <v>120</v>
      </c>
      <c r="G312" t="s">
        <v>121</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x14ac:dyDescent="0.2">
      <c r="A313" t="s">
        <v>529</v>
      </c>
      <c r="B313" s="1">
        <v>46227</v>
      </c>
      <c r="C313">
        <v>2026</v>
      </c>
      <c r="D313" t="s">
        <v>222</v>
      </c>
      <c r="E313" t="s">
        <v>809</v>
      </c>
      <c r="F313" t="s">
        <v>138</v>
      </c>
      <c r="G313" t="s">
        <v>139</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x14ac:dyDescent="0.2">
      <c r="A314" t="s">
        <v>530</v>
      </c>
      <c r="B314" s="1">
        <v>46212</v>
      </c>
      <c r="C314">
        <v>2026</v>
      </c>
      <c r="D314" t="s">
        <v>531</v>
      </c>
      <c r="E314" t="s">
        <v>861</v>
      </c>
      <c r="F314" t="s">
        <v>116</v>
      </c>
      <c r="G314" t="s">
        <v>117</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x14ac:dyDescent="0.2">
      <c r="A315" t="s">
        <v>532</v>
      </c>
      <c r="B315" s="1">
        <v>46203</v>
      </c>
      <c r="C315">
        <v>2026</v>
      </c>
      <c r="D315" t="s">
        <v>45</v>
      </c>
      <c r="E315" t="s">
        <v>854</v>
      </c>
      <c r="F315" t="s">
        <v>71</v>
      </c>
      <c r="G315" t="s">
        <v>72</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x14ac:dyDescent="0.2">
      <c r="A316" t="s">
        <v>533</v>
      </c>
      <c r="B316" s="1">
        <v>46230</v>
      </c>
      <c r="C316">
        <v>2026</v>
      </c>
      <c r="D316" t="s">
        <v>162</v>
      </c>
      <c r="E316" t="s">
        <v>825</v>
      </c>
      <c r="F316" t="s">
        <v>71</v>
      </c>
      <c r="G316" t="s">
        <v>72</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x14ac:dyDescent="0.2">
      <c r="A317" t="s">
        <v>534</v>
      </c>
      <c r="B317" s="1">
        <v>46159</v>
      </c>
      <c r="C317">
        <v>2026</v>
      </c>
      <c r="D317" t="s">
        <v>31</v>
      </c>
      <c r="E317" t="s">
        <v>899</v>
      </c>
      <c r="F317" t="s">
        <v>189</v>
      </c>
      <c r="G317" t="s">
        <v>190</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x14ac:dyDescent="0.2">
      <c r="A318" t="s">
        <v>535</v>
      </c>
      <c r="B318" s="1">
        <v>46227</v>
      </c>
      <c r="C318">
        <v>2026</v>
      </c>
      <c r="D318" t="s">
        <v>338</v>
      </c>
      <c r="E318" t="s">
        <v>895</v>
      </c>
      <c r="F318" t="s">
        <v>216</v>
      </c>
      <c r="G318" t="s">
        <v>217</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x14ac:dyDescent="0.2">
      <c r="A319" t="s">
        <v>536</v>
      </c>
      <c r="B319" s="1">
        <v>46264</v>
      </c>
      <c r="C319">
        <v>2026</v>
      </c>
      <c r="D319" t="s">
        <v>209</v>
      </c>
      <c r="E319" t="s">
        <v>878</v>
      </c>
      <c r="F319" t="s">
        <v>88</v>
      </c>
      <c r="G319" t="s">
        <v>89</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x14ac:dyDescent="0.2">
      <c r="A320" t="s">
        <v>537</v>
      </c>
      <c r="B320" s="1">
        <v>46248</v>
      </c>
      <c r="C320">
        <v>2026</v>
      </c>
      <c r="D320" t="s">
        <v>115</v>
      </c>
      <c r="E320" t="s">
        <v>831</v>
      </c>
      <c r="F320" t="s">
        <v>54</v>
      </c>
      <c r="G320" t="s">
        <v>55</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x14ac:dyDescent="0.2">
      <c r="A321" t="s">
        <v>538</v>
      </c>
      <c r="B321" s="1">
        <v>46160</v>
      </c>
      <c r="C321">
        <v>2026</v>
      </c>
      <c r="D321" t="s">
        <v>405</v>
      </c>
      <c r="E321" t="s">
        <v>885</v>
      </c>
      <c r="F321" t="s">
        <v>241</v>
      </c>
      <c r="G321" t="s">
        <v>242</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x14ac:dyDescent="0.2">
      <c r="A322" t="s">
        <v>539</v>
      </c>
      <c r="B322" s="1">
        <v>46291</v>
      </c>
      <c r="C322">
        <v>2026</v>
      </c>
      <c r="D322" t="s">
        <v>417</v>
      </c>
      <c r="E322" t="s">
        <v>855</v>
      </c>
      <c r="F322" t="s">
        <v>54</v>
      </c>
      <c r="G322" t="s">
        <v>55</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x14ac:dyDescent="0.2">
      <c r="A323" t="s">
        <v>540</v>
      </c>
      <c r="B323" s="1">
        <v>46141</v>
      </c>
      <c r="C323">
        <v>2026</v>
      </c>
      <c r="D323" t="s">
        <v>111</v>
      </c>
      <c r="E323" t="s">
        <v>787</v>
      </c>
      <c r="F323" t="s">
        <v>135</v>
      </c>
      <c r="G323" t="s">
        <v>136</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x14ac:dyDescent="0.2">
      <c r="A324" t="s">
        <v>541</v>
      </c>
      <c r="B324" s="1">
        <v>46385</v>
      </c>
      <c r="C324">
        <v>2026</v>
      </c>
      <c r="D324" t="s">
        <v>458</v>
      </c>
      <c r="E324" t="s">
        <v>857</v>
      </c>
      <c r="F324" t="s">
        <v>138</v>
      </c>
      <c r="G324" t="s">
        <v>139</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x14ac:dyDescent="0.2">
      <c r="A325" t="s">
        <v>542</v>
      </c>
      <c r="B325" s="1">
        <v>46382</v>
      </c>
      <c r="C325">
        <v>2026</v>
      </c>
      <c r="D325" t="s">
        <v>127</v>
      </c>
      <c r="E325" t="s">
        <v>900</v>
      </c>
      <c r="F325" t="s">
        <v>138</v>
      </c>
      <c r="G325" t="s">
        <v>139</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x14ac:dyDescent="0.2">
      <c r="A326" t="s">
        <v>543</v>
      </c>
      <c r="B326" s="1">
        <v>46306</v>
      </c>
      <c r="C326">
        <v>2026</v>
      </c>
      <c r="D326" t="s">
        <v>99</v>
      </c>
      <c r="E326" t="s">
        <v>846</v>
      </c>
      <c r="F326" t="s">
        <v>189</v>
      </c>
      <c r="G326" t="s">
        <v>190</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x14ac:dyDescent="0.2">
      <c r="A327" t="s">
        <v>544</v>
      </c>
      <c r="B327" s="1">
        <v>46157</v>
      </c>
      <c r="C327">
        <v>2026</v>
      </c>
      <c r="D327" t="s">
        <v>531</v>
      </c>
      <c r="E327" t="s">
        <v>782</v>
      </c>
      <c r="F327" t="s">
        <v>387</v>
      </c>
      <c r="G327" t="s">
        <v>388</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x14ac:dyDescent="0.2">
      <c r="A328" t="s">
        <v>545</v>
      </c>
      <c r="B328" s="1">
        <v>46377</v>
      </c>
      <c r="C328">
        <v>2026</v>
      </c>
      <c r="D328" t="s">
        <v>119</v>
      </c>
      <c r="E328" t="s">
        <v>901</v>
      </c>
      <c r="F328" t="s">
        <v>169</v>
      </c>
      <c r="G328" t="s">
        <v>170</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x14ac:dyDescent="0.2">
      <c r="A329" t="s">
        <v>546</v>
      </c>
      <c r="B329" s="1">
        <v>46283</v>
      </c>
      <c r="C329">
        <v>2026</v>
      </c>
      <c r="D329" t="s">
        <v>495</v>
      </c>
      <c r="E329" t="s">
        <v>849</v>
      </c>
      <c r="F329" t="s">
        <v>124</v>
      </c>
      <c r="G329" t="s">
        <v>125</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x14ac:dyDescent="0.2">
      <c r="A330" t="s">
        <v>547</v>
      </c>
      <c r="B330" s="1">
        <v>46049</v>
      </c>
      <c r="C330">
        <v>2026</v>
      </c>
      <c r="D330" t="s">
        <v>166</v>
      </c>
      <c r="E330" t="s">
        <v>902</v>
      </c>
      <c r="F330" t="s">
        <v>100</v>
      </c>
      <c r="G330" t="s">
        <v>101</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x14ac:dyDescent="0.2">
      <c r="A331" t="s">
        <v>548</v>
      </c>
      <c r="B331" s="1">
        <v>46030</v>
      </c>
      <c r="C331">
        <v>2026</v>
      </c>
      <c r="D331" t="s">
        <v>83</v>
      </c>
      <c r="E331" t="s">
        <v>795</v>
      </c>
      <c r="F331" t="s">
        <v>365</v>
      </c>
      <c r="G331" t="s">
        <v>366</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x14ac:dyDescent="0.2">
      <c r="A332" t="s">
        <v>549</v>
      </c>
      <c r="B332" s="1">
        <v>46151</v>
      </c>
      <c r="C332">
        <v>2026</v>
      </c>
      <c r="D332" t="s">
        <v>405</v>
      </c>
      <c r="E332" t="s">
        <v>903</v>
      </c>
      <c r="F332" t="s">
        <v>84</v>
      </c>
      <c r="G332" t="s">
        <v>85</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x14ac:dyDescent="0.2">
      <c r="A333" t="s">
        <v>550</v>
      </c>
      <c r="B333" s="1">
        <v>46343</v>
      </c>
      <c r="C333">
        <v>2026</v>
      </c>
      <c r="D333" t="s">
        <v>211</v>
      </c>
      <c r="E333" t="s">
        <v>904</v>
      </c>
      <c r="F333" t="s">
        <v>120</v>
      </c>
      <c r="G333" t="s">
        <v>121</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x14ac:dyDescent="0.2">
      <c r="A334" t="s">
        <v>551</v>
      </c>
      <c r="B334" s="1">
        <v>46177</v>
      </c>
      <c r="C334">
        <v>2026</v>
      </c>
      <c r="D334" t="s">
        <v>244</v>
      </c>
      <c r="E334" t="s">
        <v>758</v>
      </c>
      <c r="F334" t="s">
        <v>71</v>
      </c>
      <c r="G334" t="s">
        <v>72</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x14ac:dyDescent="0.2">
      <c r="A335" t="s">
        <v>552</v>
      </c>
      <c r="B335" s="1">
        <v>46158</v>
      </c>
      <c r="C335">
        <v>2026</v>
      </c>
      <c r="D335" t="s">
        <v>194</v>
      </c>
      <c r="E335" t="s">
        <v>751</v>
      </c>
      <c r="F335" t="s">
        <v>46</v>
      </c>
      <c r="G335" t="s">
        <v>47</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x14ac:dyDescent="0.2">
      <c r="A336" t="s">
        <v>553</v>
      </c>
      <c r="B336" s="1">
        <v>46366</v>
      </c>
      <c r="C336">
        <v>2026</v>
      </c>
      <c r="D336" t="s">
        <v>531</v>
      </c>
      <c r="E336" t="s">
        <v>767</v>
      </c>
      <c r="F336" t="s">
        <v>228</v>
      </c>
      <c r="G336" t="s">
        <v>229</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x14ac:dyDescent="0.2">
      <c r="A337" t="s">
        <v>554</v>
      </c>
      <c r="B337" s="1">
        <v>46188</v>
      </c>
      <c r="C337">
        <v>2026</v>
      </c>
      <c r="D337" t="s">
        <v>175</v>
      </c>
      <c r="E337" t="s">
        <v>744</v>
      </c>
      <c r="F337" t="s">
        <v>58</v>
      </c>
      <c r="G337" t="s">
        <v>59</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x14ac:dyDescent="0.2">
      <c r="A338" t="s">
        <v>555</v>
      </c>
      <c r="B338" s="1">
        <v>46259</v>
      </c>
      <c r="C338">
        <v>2026</v>
      </c>
      <c r="D338" t="s">
        <v>412</v>
      </c>
      <c r="E338" t="s">
        <v>752</v>
      </c>
      <c r="F338" t="s">
        <v>320</v>
      </c>
      <c r="G338" t="s">
        <v>321</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x14ac:dyDescent="0.2">
      <c r="A339" t="s">
        <v>556</v>
      </c>
      <c r="B339" s="1">
        <v>46367</v>
      </c>
      <c r="C339">
        <v>2026</v>
      </c>
      <c r="D339" t="s">
        <v>356</v>
      </c>
      <c r="E339" t="s">
        <v>854</v>
      </c>
      <c r="F339" t="s">
        <v>135</v>
      </c>
      <c r="G339" t="s">
        <v>136</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x14ac:dyDescent="0.2">
      <c r="A340" t="s">
        <v>557</v>
      </c>
      <c r="B340" s="1">
        <v>46063</v>
      </c>
      <c r="C340">
        <v>2026</v>
      </c>
      <c r="D340" t="s">
        <v>417</v>
      </c>
      <c r="E340" t="s">
        <v>898</v>
      </c>
      <c r="F340" t="s">
        <v>138</v>
      </c>
      <c r="G340" t="s">
        <v>139</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x14ac:dyDescent="0.2">
      <c r="A341" t="s">
        <v>558</v>
      </c>
      <c r="B341" s="1">
        <v>46038</v>
      </c>
      <c r="C341">
        <v>2026</v>
      </c>
      <c r="D341" t="s">
        <v>194</v>
      </c>
      <c r="E341" t="s">
        <v>905</v>
      </c>
      <c r="F341" t="s">
        <v>58</v>
      </c>
      <c r="G341" t="s">
        <v>59</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x14ac:dyDescent="0.2">
      <c r="A342" t="s">
        <v>559</v>
      </c>
      <c r="B342" s="1">
        <v>46351</v>
      </c>
      <c r="C342">
        <v>2026</v>
      </c>
      <c r="D342" t="s">
        <v>83</v>
      </c>
      <c r="E342" t="s">
        <v>906</v>
      </c>
      <c r="F342" t="s">
        <v>149</v>
      </c>
      <c r="G342" t="s">
        <v>150</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x14ac:dyDescent="0.2">
      <c r="A343" t="s">
        <v>560</v>
      </c>
      <c r="B343" s="1">
        <v>46115</v>
      </c>
      <c r="C343">
        <v>2026</v>
      </c>
      <c r="D343" t="s">
        <v>260</v>
      </c>
      <c r="E343" t="s">
        <v>907</v>
      </c>
      <c r="F343" t="s">
        <v>28</v>
      </c>
      <c r="G343" t="s">
        <v>29</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x14ac:dyDescent="0.2">
      <c r="A344" t="s">
        <v>561</v>
      </c>
      <c r="B344" s="1">
        <v>46107</v>
      </c>
      <c r="C344">
        <v>2026</v>
      </c>
      <c r="D344" t="s">
        <v>233</v>
      </c>
      <c r="E344" t="s">
        <v>740</v>
      </c>
      <c r="F344" t="s">
        <v>100</v>
      </c>
      <c r="G344" t="s">
        <v>101</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x14ac:dyDescent="0.2">
      <c r="A345" t="s">
        <v>562</v>
      </c>
      <c r="B345" s="1">
        <v>46237</v>
      </c>
      <c r="C345">
        <v>2026</v>
      </c>
      <c r="D345" t="s">
        <v>70</v>
      </c>
      <c r="E345" t="s">
        <v>889</v>
      </c>
      <c r="F345" t="s">
        <v>195</v>
      </c>
      <c r="G345" t="s">
        <v>196</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x14ac:dyDescent="0.2">
      <c r="A346" t="s">
        <v>563</v>
      </c>
      <c r="B346" s="1">
        <v>46137</v>
      </c>
      <c r="C346">
        <v>2026</v>
      </c>
      <c r="D346" t="s">
        <v>144</v>
      </c>
      <c r="E346" t="s">
        <v>908</v>
      </c>
      <c r="F346" t="s">
        <v>88</v>
      </c>
      <c r="G346" t="s">
        <v>89</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x14ac:dyDescent="0.2">
      <c r="A347" t="s">
        <v>564</v>
      </c>
      <c r="B347" s="1">
        <v>46081</v>
      </c>
      <c r="C347">
        <v>2026</v>
      </c>
      <c r="D347" t="s">
        <v>565</v>
      </c>
      <c r="E347" t="s">
        <v>746</v>
      </c>
      <c r="F347" t="s">
        <v>228</v>
      </c>
      <c r="G347" t="s">
        <v>229</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x14ac:dyDescent="0.2">
      <c r="A348" t="s">
        <v>566</v>
      </c>
      <c r="B348" s="1">
        <v>46291</v>
      </c>
      <c r="C348">
        <v>2026</v>
      </c>
      <c r="D348" t="s">
        <v>203</v>
      </c>
      <c r="E348" t="s">
        <v>827</v>
      </c>
      <c r="F348" t="s">
        <v>250</v>
      </c>
      <c r="G348" t="s">
        <v>251</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x14ac:dyDescent="0.2">
      <c r="A349" t="s">
        <v>567</v>
      </c>
      <c r="B349" s="1">
        <v>46133</v>
      </c>
      <c r="C349">
        <v>2026</v>
      </c>
      <c r="D349" t="s">
        <v>144</v>
      </c>
      <c r="E349" t="s">
        <v>838</v>
      </c>
      <c r="F349" t="s">
        <v>320</v>
      </c>
      <c r="G349" t="s">
        <v>321</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x14ac:dyDescent="0.2">
      <c r="A350" t="s">
        <v>568</v>
      </c>
      <c r="B350" s="1">
        <v>46158</v>
      </c>
      <c r="C350">
        <v>2026</v>
      </c>
      <c r="D350" t="s">
        <v>65</v>
      </c>
      <c r="E350" t="s">
        <v>884</v>
      </c>
      <c r="F350" t="s">
        <v>40</v>
      </c>
      <c r="G350" t="s">
        <v>41</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x14ac:dyDescent="0.2">
      <c r="A351" t="s">
        <v>569</v>
      </c>
      <c r="B351" s="1">
        <v>46163</v>
      </c>
      <c r="C351">
        <v>2026</v>
      </c>
      <c r="D351" t="s">
        <v>356</v>
      </c>
      <c r="E351" t="s">
        <v>787</v>
      </c>
      <c r="F351" t="s">
        <v>332</v>
      </c>
      <c r="G351" t="s">
        <v>333</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x14ac:dyDescent="0.2">
      <c r="A352" t="s">
        <v>570</v>
      </c>
      <c r="B352" s="1">
        <v>46361</v>
      </c>
      <c r="C352">
        <v>2026</v>
      </c>
      <c r="D352" t="s">
        <v>306</v>
      </c>
      <c r="E352" t="s">
        <v>909</v>
      </c>
      <c r="F352" t="s">
        <v>54</v>
      </c>
      <c r="G352" t="s">
        <v>55</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x14ac:dyDescent="0.2">
      <c r="A353" t="s">
        <v>571</v>
      </c>
      <c r="B353" s="1">
        <v>46348</v>
      </c>
      <c r="C353">
        <v>2026</v>
      </c>
      <c r="D353" t="s">
        <v>192</v>
      </c>
      <c r="E353" t="s">
        <v>834</v>
      </c>
      <c r="F353" t="s">
        <v>28</v>
      </c>
      <c r="G353" t="s">
        <v>29</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x14ac:dyDescent="0.2">
      <c r="A354" t="s">
        <v>572</v>
      </c>
      <c r="B354" s="1">
        <v>46230</v>
      </c>
      <c r="C354">
        <v>2026</v>
      </c>
      <c r="D354" t="s">
        <v>346</v>
      </c>
      <c r="E354" t="s">
        <v>793</v>
      </c>
      <c r="F354" t="s">
        <v>179</v>
      </c>
      <c r="G354" t="s">
        <v>180</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x14ac:dyDescent="0.2">
      <c r="A355" t="s">
        <v>573</v>
      </c>
      <c r="B355" s="1">
        <v>46296</v>
      </c>
      <c r="C355">
        <v>2026</v>
      </c>
      <c r="D355" t="s">
        <v>475</v>
      </c>
      <c r="E355" t="s">
        <v>840</v>
      </c>
      <c r="F355" t="s">
        <v>250</v>
      </c>
      <c r="G355" t="s">
        <v>251</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x14ac:dyDescent="0.2">
      <c r="A356" t="s">
        <v>574</v>
      </c>
      <c r="B356" s="1">
        <v>46170</v>
      </c>
      <c r="C356">
        <v>2026</v>
      </c>
      <c r="D356" t="s">
        <v>192</v>
      </c>
      <c r="E356" t="s">
        <v>745</v>
      </c>
      <c r="F356" t="s">
        <v>149</v>
      </c>
      <c r="G356" t="s">
        <v>150</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x14ac:dyDescent="0.2">
      <c r="A357" t="s">
        <v>575</v>
      </c>
      <c r="B357" s="1">
        <v>46103</v>
      </c>
      <c r="C357">
        <v>2026</v>
      </c>
      <c r="D357" t="s">
        <v>425</v>
      </c>
      <c r="E357" t="s">
        <v>910</v>
      </c>
      <c r="F357" t="s">
        <v>189</v>
      </c>
      <c r="G357" t="s">
        <v>190</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x14ac:dyDescent="0.2">
      <c r="A358" t="s">
        <v>576</v>
      </c>
      <c r="B358" s="1">
        <v>46039</v>
      </c>
      <c r="C358">
        <v>2026</v>
      </c>
      <c r="D358" t="s">
        <v>207</v>
      </c>
      <c r="E358" t="s">
        <v>904</v>
      </c>
      <c r="F358" t="s">
        <v>195</v>
      </c>
      <c r="G358" t="s">
        <v>196</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x14ac:dyDescent="0.2">
      <c r="A359" t="s">
        <v>577</v>
      </c>
      <c r="B359" s="1">
        <v>46048</v>
      </c>
      <c r="C359">
        <v>2026</v>
      </c>
      <c r="D359" t="s">
        <v>495</v>
      </c>
      <c r="E359" t="s">
        <v>841</v>
      </c>
      <c r="F359" t="s">
        <v>108</v>
      </c>
      <c r="G359" t="s">
        <v>109</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x14ac:dyDescent="0.2">
      <c r="A360" t="s">
        <v>578</v>
      </c>
      <c r="B360" s="1">
        <v>46282</v>
      </c>
      <c r="C360">
        <v>2026</v>
      </c>
      <c r="D360" t="s">
        <v>43</v>
      </c>
      <c r="E360" t="s">
        <v>797</v>
      </c>
      <c r="F360" t="s">
        <v>189</v>
      </c>
      <c r="G360" t="s">
        <v>190</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x14ac:dyDescent="0.2">
      <c r="A361" t="s">
        <v>579</v>
      </c>
      <c r="B361" s="1">
        <v>46187</v>
      </c>
      <c r="C361">
        <v>2026</v>
      </c>
      <c r="D361" t="s">
        <v>531</v>
      </c>
      <c r="E361" t="s">
        <v>879</v>
      </c>
      <c r="F361" t="s">
        <v>40</v>
      </c>
      <c r="G361" t="s">
        <v>41</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x14ac:dyDescent="0.2">
      <c r="A362" t="s">
        <v>580</v>
      </c>
      <c r="B362" s="1">
        <v>46242</v>
      </c>
      <c r="C362">
        <v>2026</v>
      </c>
      <c r="D362" t="s">
        <v>162</v>
      </c>
      <c r="E362" t="s">
        <v>760</v>
      </c>
      <c r="F362" t="s">
        <v>50</v>
      </c>
      <c r="G362" t="s">
        <v>51</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x14ac:dyDescent="0.2">
      <c r="A363" t="s">
        <v>581</v>
      </c>
      <c r="B363" s="1">
        <v>46345</v>
      </c>
      <c r="C363">
        <v>2026</v>
      </c>
      <c r="D363" t="s">
        <v>352</v>
      </c>
      <c r="E363" t="s">
        <v>829</v>
      </c>
      <c r="F363" t="s">
        <v>228</v>
      </c>
      <c r="G363" t="s">
        <v>229</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x14ac:dyDescent="0.2">
      <c r="A364" t="s">
        <v>582</v>
      </c>
      <c r="B364" s="1">
        <v>46055</v>
      </c>
      <c r="C364">
        <v>2026</v>
      </c>
      <c r="D364" t="s">
        <v>119</v>
      </c>
      <c r="E364" t="s">
        <v>773</v>
      </c>
      <c r="F364" t="s">
        <v>135</v>
      </c>
      <c r="G364" t="s">
        <v>136</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x14ac:dyDescent="0.2">
      <c r="A365" t="s">
        <v>583</v>
      </c>
      <c r="B365" s="1">
        <v>46165</v>
      </c>
      <c r="C365">
        <v>2026</v>
      </c>
      <c r="D365" t="s">
        <v>318</v>
      </c>
      <c r="E365" t="s">
        <v>755</v>
      </c>
      <c r="F365" t="s">
        <v>145</v>
      </c>
      <c r="G365" t="s">
        <v>146</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x14ac:dyDescent="0.2">
      <c r="A366" t="s">
        <v>584</v>
      </c>
      <c r="B366" s="1">
        <v>46153</v>
      </c>
      <c r="C366">
        <v>2026</v>
      </c>
      <c r="D366" t="s">
        <v>164</v>
      </c>
      <c r="E366" t="s">
        <v>835</v>
      </c>
      <c r="F366" t="s">
        <v>156</v>
      </c>
      <c r="G366" t="s">
        <v>157</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x14ac:dyDescent="0.2">
      <c r="A367" t="s">
        <v>585</v>
      </c>
      <c r="B367" s="1">
        <v>46123</v>
      </c>
      <c r="C367">
        <v>2026</v>
      </c>
      <c r="D367" t="s">
        <v>99</v>
      </c>
      <c r="E367" t="s">
        <v>792</v>
      </c>
      <c r="F367" t="s">
        <v>195</v>
      </c>
      <c r="G367" t="s">
        <v>196</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x14ac:dyDescent="0.2">
      <c r="A368" t="s">
        <v>586</v>
      </c>
      <c r="B368" s="1">
        <v>46027</v>
      </c>
      <c r="C368">
        <v>2026</v>
      </c>
      <c r="D368" t="s">
        <v>338</v>
      </c>
      <c r="E368" t="s">
        <v>911</v>
      </c>
      <c r="F368" t="s">
        <v>58</v>
      </c>
      <c r="G368" t="s">
        <v>59</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x14ac:dyDescent="0.2">
      <c r="A369" t="s">
        <v>587</v>
      </c>
      <c r="B369" s="1">
        <v>46159</v>
      </c>
      <c r="C369">
        <v>2026</v>
      </c>
      <c r="D369" t="s">
        <v>588</v>
      </c>
      <c r="E369" t="s">
        <v>746</v>
      </c>
      <c r="F369" t="s">
        <v>138</v>
      </c>
      <c r="G369" t="s">
        <v>139</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x14ac:dyDescent="0.2">
      <c r="A370" t="s">
        <v>589</v>
      </c>
      <c r="B370" s="1">
        <v>46209</v>
      </c>
      <c r="C370">
        <v>2026</v>
      </c>
      <c r="D370" t="s">
        <v>45</v>
      </c>
      <c r="E370" t="s">
        <v>728</v>
      </c>
      <c r="F370" t="s">
        <v>135</v>
      </c>
      <c r="G370" t="s">
        <v>136</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x14ac:dyDescent="0.2">
      <c r="A371" t="s">
        <v>590</v>
      </c>
      <c r="B371" s="1">
        <v>46053</v>
      </c>
      <c r="C371">
        <v>2026</v>
      </c>
      <c r="D371" t="s">
        <v>178</v>
      </c>
      <c r="E371" t="s">
        <v>912</v>
      </c>
      <c r="F371" t="s">
        <v>28</v>
      </c>
      <c r="G371" t="s">
        <v>29</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x14ac:dyDescent="0.2">
      <c r="A372" t="s">
        <v>591</v>
      </c>
      <c r="B372" s="1">
        <v>46314</v>
      </c>
      <c r="C372">
        <v>2026</v>
      </c>
      <c r="D372" t="s">
        <v>257</v>
      </c>
      <c r="E372" t="s">
        <v>777</v>
      </c>
      <c r="F372" t="s">
        <v>77</v>
      </c>
      <c r="G372" t="s">
        <v>78</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x14ac:dyDescent="0.2">
      <c r="A373" t="s">
        <v>592</v>
      </c>
      <c r="B373" s="1">
        <v>46195</v>
      </c>
      <c r="C373">
        <v>2026</v>
      </c>
      <c r="D373" t="s">
        <v>274</v>
      </c>
      <c r="E373" t="s">
        <v>887</v>
      </c>
      <c r="F373" t="s">
        <v>104</v>
      </c>
      <c r="G373" t="s">
        <v>105</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x14ac:dyDescent="0.2">
      <c r="A374" t="s">
        <v>593</v>
      </c>
      <c r="B374" s="1">
        <v>46063</v>
      </c>
      <c r="C374">
        <v>2026</v>
      </c>
      <c r="D374" t="s">
        <v>31</v>
      </c>
      <c r="E374" t="s">
        <v>898</v>
      </c>
      <c r="F374" t="s">
        <v>28</v>
      </c>
      <c r="G374" t="s">
        <v>29</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x14ac:dyDescent="0.2">
      <c r="A375" t="s">
        <v>594</v>
      </c>
      <c r="B375" s="1">
        <v>46188</v>
      </c>
      <c r="C375">
        <v>2026</v>
      </c>
      <c r="D375" t="s">
        <v>127</v>
      </c>
      <c r="E375" t="s">
        <v>866</v>
      </c>
      <c r="F375" t="s">
        <v>245</v>
      </c>
      <c r="G375" t="s">
        <v>246</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x14ac:dyDescent="0.2">
      <c r="A376" t="s">
        <v>595</v>
      </c>
      <c r="B376" s="1">
        <v>46369</v>
      </c>
      <c r="C376">
        <v>2026</v>
      </c>
      <c r="D376" t="s">
        <v>588</v>
      </c>
      <c r="E376" t="s">
        <v>809</v>
      </c>
      <c r="F376" t="s">
        <v>183</v>
      </c>
      <c r="G376" t="s">
        <v>184</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x14ac:dyDescent="0.2">
      <c r="A377" t="s">
        <v>596</v>
      </c>
      <c r="B377" s="1">
        <v>46170</v>
      </c>
      <c r="C377">
        <v>2026</v>
      </c>
      <c r="D377" t="s">
        <v>182</v>
      </c>
      <c r="E377" t="s">
        <v>913</v>
      </c>
      <c r="F377" t="s">
        <v>128</v>
      </c>
      <c r="G377" t="s">
        <v>129</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x14ac:dyDescent="0.2">
      <c r="A378" t="s">
        <v>597</v>
      </c>
      <c r="B378" s="1">
        <v>46128</v>
      </c>
      <c r="C378">
        <v>2026</v>
      </c>
      <c r="D378" t="s">
        <v>318</v>
      </c>
      <c r="E378" t="s">
        <v>914</v>
      </c>
      <c r="F378" t="s">
        <v>88</v>
      </c>
      <c r="G378" t="s">
        <v>89</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x14ac:dyDescent="0.2">
      <c r="A379" t="s">
        <v>598</v>
      </c>
      <c r="B379" s="1">
        <v>46214</v>
      </c>
      <c r="C379">
        <v>2026</v>
      </c>
      <c r="D379" t="s">
        <v>43</v>
      </c>
      <c r="E379" t="s">
        <v>745</v>
      </c>
      <c r="F379" t="s">
        <v>116</v>
      </c>
      <c r="G379" t="s">
        <v>117</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x14ac:dyDescent="0.2">
      <c r="A380" t="s">
        <v>599</v>
      </c>
      <c r="B380" s="1">
        <v>46130</v>
      </c>
      <c r="C380">
        <v>2026</v>
      </c>
      <c r="D380" t="s">
        <v>417</v>
      </c>
      <c r="E380" t="s">
        <v>915</v>
      </c>
      <c r="F380" t="s">
        <v>58</v>
      </c>
      <c r="G380" t="s">
        <v>59</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x14ac:dyDescent="0.2">
      <c r="A381" t="s">
        <v>600</v>
      </c>
      <c r="B381" s="1">
        <v>46273</v>
      </c>
      <c r="C381">
        <v>2026</v>
      </c>
      <c r="D381" t="s">
        <v>346</v>
      </c>
      <c r="E381" t="s">
        <v>842</v>
      </c>
      <c r="F381" t="s">
        <v>36</v>
      </c>
      <c r="G381" t="s">
        <v>37</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x14ac:dyDescent="0.2">
      <c r="A382" t="s">
        <v>601</v>
      </c>
      <c r="B382" s="1">
        <v>46337</v>
      </c>
      <c r="C382">
        <v>2026</v>
      </c>
      <c r="D382" t="s">
        <v>356</v>
      </c>
      <c r="E382" t="s">
        <v>759</v>
      </c>
      <c r="F382" t="s">
        <v>149</v>
      </c>
      <c r="G382" t="s">
        <v>150</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x14ac:dyDescent="0.2">
      <c r="A383" t="s">
        <v>602</v>
      </c>
      <c r="B383" s="1">
        <v>46110</v>
      </c>
      <c r="C383">
        <v>2026</v>
      </c>
      <c r="D383" t="s">
        <v>43</v>
      </c>
      <c r="E383" t="s">
        <v>853</v>
      </c>
      <c r="F383" t="s">
        <v>124</v>
      </c>
      <c r="G383" t="s">
        <v>125</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x14ac:dyDescent="0.2">
      <c r="A384" t="s">
        <v>603</v>
      </c>
      <c r="B384" s="1">
        <v>46157</v>
      </c>
      <c r="C384">
        <v>2026</v>
      </c>
      <c r="D384" t="s">
        <v>397</v>
      </c>
      <c r="E384" t="s">
        <v>744</v>
      </c>
      <c r="F384" t="s">
        <v>120</v>
      </c>
      <c r="G384" t="s">
        <v>121</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x14ac:dyDescent="0.2">
      <c r="A385" t="s">
        <v>604</v>
      </c>
      <c r="B385" s="1">
        <v>46139</v>
      </c>
      <c r="C385">
        <v>2026</v>
      </c>
      <c r="D385" t="s">
        <v>329</v>
      </c>
      <c r="E385" t="s">
        <v>813</v>
      </c>
      <c r="F385" t="s">
        <v>28</v>
      </c>
      <c r="G385" t="s">
        <v>29</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x14ac:dyDescent="0.2">
      <c r="A386" t="s">
        <v>605</v>
      </c>
      <c r="B386" s="1">
        <v>46069</v>
      </c>
      <c r="C386">
        <v>2026</v>
      </c>
      <c r="D386" t="s">
        <v>440</v>
      </c>
      <c r="E386" t="s">
        <v>816</v>
      </c>
      <c r="F386" t="s">
        <v>179</v>
      </c>
      <c r="G386" t="s">
        <v>180</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x14ac:dyDescent="0.2">
      <c r="A387" t="s">
        <v>606</v>
      </c>
      <c r="B387" s="1">
        <v>46308</v>
      </c>
      <c r="C387">
        <v>2026</v>
      </c>
      <c r="D387" t="s">
        <v>440</v>
      </c>
      <c r="E387" t="s">
        <v>916</v>
      </c>
      <c r="F387" t="s">
        <v>387</v>
      </c>
      <c r="G387" t="s">
        <v>388</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x14ac:dyDescent="0.2">
      <c r="A388" t="s">
        <v>607</v>
      </c>
      <c r="B388" s="1">
        <v>46163</v>
      </c>
      <c r="C388">
        <v>2026</v>
      </c>
      <c r="D388" t="s">
        <v>495</v>
      </c>
      <c r="E388" t="s">
        <v>857</v>
      </c>
      <c r="F388" t="s">
        <v>32</v>
      </c>
      <c r="G388" t="s">
        <v>33</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x14ac:dyDescent="0.2">
      <c r="A389" t="s">
        <v>608</v>
      </c>
      <c r="B389" s="1">
        <v>46271</v>
      </c>
      <c r="C389">
        <v>2026</v>
      </c>
      <c r="D389" t="s">
        <v>405</v>
      </c>
      <c r="E389" t="s">
        <v>825</v>
      </c>
      <c r="F389" t="s">
        <v>169</v>
      </c>
      <c r="G389" t="s">
        <v>170</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x14ac:dyDescent="0.2">
      <c r="A390" t="s">
        <v>609</v>
      </c>
      <c r="B390" s="1">
        <v>46024</v>
      </c>
      <c r="C390">
        <v>2026</v>
      </c>
      <c r="D390" t="s">
        <v>95</v>
      </c>
      <c r="E390" t="s">
        <v>742</v>
      </c>
      <c r="F390" t="s">
        <v>365</v>
      </c>
      <c r="G390" t="s">
        <v>366</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x14ac:dyDescent="0.2">
      <c r="A391" t="s">
        <v>610</v>
      </c>
      <c r="B391" s="1">
        <v>46367</v>
      </c>
      <c r="C391">
        <v>2026</v>
      </c>
      <c r="D391" t="s">
        <v>39</v>
      </c>
      <c r="E391" t="s">
        <v>736</v>
      </c>
      <c r="F391" t="s">
        <v>124</v>
      </c>
      <c r="G391" t="s">
        <v>125</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x14ac:dyDescent="0.2">
      <c r="A392" t="s">
        <v>611</v>
      </c>
      <c r="B392" s="1">
        <v>46300</v>
      </c>
      <c r="C392">
        <v>2026</v>
      </c>
      <c r="D392" t="s">
        <v>338</v>
      </c>
      <c r="E392" t="s">
        <v>798</v>
      </c>
      <c r="F392" t="s">
        <v>104</v>
      </c>
      <c r="G392" t="s">
        <v>105</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x14ac:dyDescent="0.2">
      <c r="A393" t="s">
        <v>612</v>
      </c>
      <c r="B393" s="1">
        <v>46365</v>
      </c>
      <c r="C393">
        <v>2026</v>
      </c>
      <c r="D393" t="s">
        <v>354</v>
      </c>
      <c r="E393" t="s">
        <v>799</v>
      </c>
      <c r="F393" t="s">
        <v>77</v>
      </c>
      <c r="G393" t="s">
        <v>78</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x14ac:dyDescent="0.2">
      <c r="A394" t="s">
        <v>613</v>
      </c>
      <c r="B394" s="1">
        <v>46072</v>
      </c>
      <c r="C394">
        <v>2026</v>
      </c>
      <c r="D394" t="s">
        <v>107</v>
      </c>
      <c r="E394" t="s">
        <v>881</v>
      </c>
      <c r="F394" t="s">
        <v>183</v>
      </c>
      <c r="G394" t="s">
        <v>184</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x14ac:dyDescent="0.2">
      <c r="A395" t="s">
        <v>614</v>
      </c>
      <c r="B395" s="1">
        <v>46168</v>
      </c>
      <c r="C395">
        <v>2026</v>
      </c>
      <c r="D395" t="s">
        <v>425</v>
      </c>
      <c r="E395" t="s">
        <v>805</v>
      </c>
      <c r="F395" t="s">
        <v>156</v>
      </c>
      <c r="G395" t="s">
        <v>157</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x14ac:dyDescent="0.2">
      <c r="A396" t="s">
        <v>615</v>
      </c>
      <c r="B396" s="1">
        <v>46139</v>
      </c>
      <c r="C396">
        <v>2026</v>
      </c>
      <c r="D396" t="s">
        <v>219</v>
      </c>
      <c r="E396" t="s">
        <v>917</v>
      </c>
      <c r="F396" t="s">
        <v>32</v>
      </c>
      <c r="G396" t="s">
        <v>33</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x14ac:dyDescent="0.2">
      <c r="A397" t="s">
        <v>616</v>
      </c>
      <c r="B397" s="1">
        <v>46050</v>
      </c>
      <c r="C397">
        <v>2026</v>
      </c>
      <c r="D397" t="s">
        <v>209</v>
      </c>
      <c r="E397" t="s">
        <v>864</v>
      </c>
      <c r="F397" t="s">
        <v>172</v>
      </c>
      <c r="G397" t="s">
        <v>173</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x14ac:dyDescent="0.2">
      <c r="A398" t="s">
        <v>617</v>
      </c>
      <c r="B398" s="1">
        <v>46387</v>
      </c>
      <c r="C398">
        <v>2026</v>
      </c>
      <c r="D398" t="s">
        <v>361</v>
      </c>
      <c r="E398" t="s">
        <v>918</v>
      </c>
      <c r="F398" t="s">
        <v>54</v>
      </c>
      <c r="G398" t="s">
        <v>55</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x14ac:dyDescent="0.2">
      <c r="A399" t="s">
        <v>618</v>
      </c>
      <c r="B399" s="1">
        <v>46158</v>
      </c>
      <c r="C399">
        <v>2026</v>
      </c>
      <c r="D399" t="s">
        <v>323</v>
      </c>
      <c r="E399" t="s">
        <v>847</v>
      </c>
      <c r="F399" t="s">
        <v>241</v>
      </c>
      <c r="G399" t="s">
        <v>242</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x14ac:dyDescent="0.2">
      <c r="A400" t="s">
        <v>619</v>
      </c>
      <c r="B400" s="1">
        <v>46038</v>
      </c>
      <c r="C400">
        <v>2026</v>
      </c>
      <c r="D400" t="s">
        <v>225</v>
      </c>
      <c r="E400" t="s">
        <v>824</v>
      </c>
      <c r="F400" t="s">
        <v>250</v>
      </c>
      <c r="G400" t="s">
        <v>251</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x14ac:dyDescent="0.2">
      <c r="A401" t="s">
        <v>620</v>
      </c>
      <c r="B401" s="1">
        <v>46131</v>
      </c>
      <c r="C401">
        <v>2026</v>
      </c>
      <c r="D401" t="s">
        <v>349</v>
      </c>
      <c r="E401" t="s">
        <v>772</v>
      </c>
      <c r="F401" t="s">
        <v>169</v>
      </c>
      <c r="G401" t="s">
        <v>170</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x14ac:dyDescent="0.2">
      <c r="A402" t="s">
        <v>621</v>
      </c>
      <c r="B402" s="1">
        <v>46106</v>
      </c>
      <c r="C402">
        <v>2026</v>
      </c>
      <c r="D402" t="s">
        <v>27</v>
      </c>
      <c r="E402" t="s">
        <v>919</v>
      </c>
      <c r="F402" t="s">
        <v>183</v>
      </c>
      <c r="G402" t="s">
        <v>184</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x14ac:dyDescent="0.2">
      <c r="A403" t="s">
        <v>622</v>
      </c>
      <c r="B403" s="1">
        <v>46144</v>
      </c>
      <c r="C403">
        <v>2026</v>
      </c>
      <c r="D403" t="s">
        <v>338</v>
      </c>
      <c r="E403" t="s">
        <v>761</v>
      </c>
      <c r="F403" t="s">
        <v>267</v>
      </c>
      <c r="G403" t="s">
        <v>268</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x14ac:dyDescent="0.2">
      <c r="A404" t="s">
        <v>623</v>
      </c>
      <c r="B404" s="1">
        <v>46314</v>
      </c>
      <c r="C404">
        <v>2026</v>
      </c>
      <c r="D404" t="s">
        <v>209</v>
      </c>
      <c r="E404" t="s">
        <v>855</v>
      </c>
      <c r="F404" t="s">
        <v>77</v>
      </c>
      <c r="G404" t="s">
        <v>78</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x14ac:dyDescent="0.2">
      <c r="A405" t="s">
        <v>624</v>
      </c>
      <c r="B405" s="1">
        <v>46234</v>
      </c>
      <c r="C405">
        <v>2026</v>
      </c>
      <c r="D405" t="s">
        <v>175</v>
      </c>
      <c r="E405" t="s">
        <v>774</v>
      </c>
      <c r="F405" t="s">
        <v>267</v>
      </c>
      <c r="G405" t="s">
        <v>268</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x14ac:dyDescent="0.2">
      <c r="A406" t="s">
        <v>625</v>
      </c>
      <c r="B406" s="1">
        <v>46259</v>
      </c>
      <c r="C406">
        <v>2026</v>
      </c>
      <c r="D406" t="s">
        <v>209</v>
      </c>
      <c r="E406" t="s">
        <v>877</v>
      </c>
      <c r="F406" t="s">
        <v>80</v>
      </c>
      <c r="G406" t="s">
        <v>81</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x14ac:dyDescent="0.2">
      <c r="A407" t="s">
        <v>626</v>
      </c>
      <c r="B407" s="1">
        <v>46307</v>
      </c>
      <c r="C407">
        <v>2026</v>
      </c>
      <c r="D407" t="s">
        <v>76</v>
      </c>
      <c r="E407" t="s">
        <v>920</v>
      </c>
      <c r="F407" t="s">
        <v>152</v>
      </c>
      <c r="G407" t="s">
        <v>153</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x14ac:dyDescent="0.2">
      <c r="A408" t="s">
        <v>627</v>
      </c>
      <c r="B408" s="1">
        <v>46335</v>
      </c>
      <c r="C408">
        <v>2026</v>
      </c>
      <c r="D408" t="s">
        <v>186</v>
      </c>
      <c r="E408" t="s">
        <v>743</v>
      </c>
      <c r="F408" t="s">
        <v>62</v>
      </c>
      <c r="G408" t="s">
        <v>63</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x14ac:dyDescent="0.2">
      <c r="A409" t="s">
        <v>628</v>
      </c>
      <c r="B409" s="1">
        <v>46386</v>
      </c>
      <c r="C409">
        <v>2026</v>
      </c>
      <c r="D409" t="s">
        <v>495</v>
      </c>
      <c r="E409" t="s">
        <v>864</v>
      </c>
      <c r="F409" t="s">
        <v>241</v>
      </c>
      <c r="G409" t="s">
        <v>242</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x14ac:dyDescent="0.2">
      <c r="A410" t="s">
        <v>629</v>
      </c>
      <c r="B410" s="1">
        <v>46310</v>
      </c>
      <c r="C410">
        <v>2026</v>
      </c>
      <c r="D410" t="s">
        <v>381</v>
      </c>
      <c r="E410" t="s">
        <v>859</v>
      </c>
      <c r="F410" t="s">
        <v>108</v>
      </c>
      <c r="G410" t="s">
        <v>109</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x14ac:dyDescent="0.2">
      <c r="A411" t="s">
        <v>630</v>
      </c>
      <c r="B411" s="1">
        <v>46320</v>
      </c>
      <c r="C411">
        <v>2026</v>
      </c>
      <c r="D411" t="s">
        <v>144</v>
      </c>
      <c r="E411" t="s">
        <v>837</v>
      </c>
      <c r="F411" t="s">
        <v>332</v>
      </c>
      <c r="G411" t="s">
        <v>333</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x14ac:dyDescent="0.2">
      <c r="A412" t="s">
        <v>631</v>
      </c>
      <c r="B412" s="1">
        <v>46211</v>
      </c>
      <c r="C412">
        <v>2026</v>
      </c>
      <c r="D412" t="s">
        <v>632</v>
      </c>
      <c r="E412" t="s">
        <v>831</v>
      </c>
      <c r="F412" t="s">
        <v>156</v>
      </c>
      <c r="G412" t="s">
        <v>157</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x14ac:dyDescent="0.2">
      <c r="A413" t="s">
        <v>633</v>
      </c>
      <c r="B413" s="1">
        <v>46062</v>
      </c>
      <c r="C413">
        <v>2026</v>
      </c>
      <c r="D413" t="s">
        <v>329</v>
      </c>
      <c r="E413" t="s">
        <v>921</v>
      </c>
      <c r="F413" t="s">
        <v>135</v>
      </c>
      <c r="G413" t="s">
        <v>136</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x14ac:dyDescent="0.2">
      <c r="A414" t="s">
        <v>634</v>
      </c>
      <c r="B414" s="1">
        <v>46296</v>
      </c>
      <c r="C414">
        <v>2026</v>
      </c>
      <c r="D414" t="s">
        <v>31</v>
      </c>
      <c r="E414" t="s">
        <v>922</v>
      </c>
      <c r="F414" t="s">
        <v>124</v>
      </c>
      <c r="G414" t="s">
        <v>125</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x14ac:dyDescent="0.2">
      <c r="A415" t="s">
        <v>635</v>
      </c>
      <c r="B415" s="1">
        <v>46350</v>
      </c>
      <c r="C415">
        <v>2026</v>
      </c>
      <c r="D415" t="s">
        <v>49</v>
      </c>
      <c r="E415" t="s">
        <v>877</v>
      </c>
      <c r="F415" t="s">
        <v>332</v>
      </c>
      <c r="G415" t="s">
        <v>333</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x14ac:dyDescent="0.2">
      <c r="A416" t="s">
        <v>636</v>
      </c>
      <c r="B416" s="1">
        <v>46223</v>
      </c>
      <c r="C416">
        <v>2026</v>
      </c>
      <c r="D416" t="s">
        <v>166</v>
      </c>
      <c r="E416" t="s">
        <v>920</v>
      </c>
      <c r="F416" t="s">
        <v>189</v>
      </c>
      <c r="G416" t="s">
        <v>190</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x14ac:dyDescent="0.2">
      <c r="A417" t="s">
        <v>637</v>
      </c>
      <c r="B417" s="1">
        <v>46358</v>
      </c>
      <c r="C417">
        <v>2026</v>
      </c>
      <c r="D417" t="s">
        <v>91</v>
      </c>
      <c r="E417" t="s">
        <v>817</v>
      </c>
      <c r="F417" t="s">
        <v>365</v>
      </c>
      <c r="G417" t="s">
        <v>366</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x14ac:dyDescent="0.2">
      <c r="A418" t="s">
        <v>638</v>
      </c>
      <c r="B418" s="1">
        <v>46336</v>
      </c>
      <c r="C418">
        <v>2026</v>
      </c>
      <c r="D418" t="s">
        <v>127</v>
      </c>
      <c r="E418" t="s">
        <v>744</v>
      </c>
      <c r="F418" t="s">
        <v>32</v>
      </c>
      <c r="G418" t="s">
        <v>33</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x14ac:dyDescent="0.2">
      <c r="A419" t="s">
        <v>639</v>
      </c>
      <c r="B419" s="1">
        <v>46095</v>
      </c>
      <c r="C419">
        <v>2026</v>
      </c>
      <c r="D419" t="s">
        <v>632</v>
      </c>
      <c r="E419" t="s">
        <v>923</v>
      </c>
      <c r="F419" t="s">
        <v>131</v>
      </c>
      <c r="G419" t="s">
        <v>132</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x14ac:dyDescent="0.2">
      <c r="A420" t="s">
        <v>640</v>
      </c>
      <c r="B420" s="1">
        <v>46135</v>
      </c>
      <c r="C420">
        <v>2026</v>
      </c>
      <c r="D420" t="s">
        <v>127</v>
      </c>
      <c r="E420" t="s">
        <v>787</v>
      </c>
      <c r="F420" t="s">
        <v>228</v>
      </c>
      <c r="G420" t="s">
        <v>229</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x14ac:dyDescent="0.2">
      <c r="A421" t="s">
        <v>641</v>
      </c>
      <c r="B421" s="1">
        <v>46165</v>
      </c>
      <c r="C421">
        <v>2026</v>
      </c>
      <c r="D421" t="s">
        <v>35</v>
      </c>
      <c r="E421" t="s">
        <v>893</v>
      </c>
      <c r="F421" t="s">
        <v>131</v>
      </c>
      <c r="G421" t="s">
        <v>132</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x14ac:dyDescent="0.2">
      <c r="A422" t="s">
        <v>642</v>
      </c>
      <c r="B422" s="1">
        <v>46271</v>
      </c>
      <c r="C422">
        <v>2026</v>
      </c>
      <c r="D422" t="s">
        <v>93</v>
      </c>
      <c r="E422" t="s">
        <v>771</v>
      </c>
      <c r="F422" t="s">
        <v>302</v>
      </c>
      <c r="G422" t="s">
        <v>303</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x14ac:dyDescent="0.2">
      <c r="A423" t="s">
        <v>643</v>
      </c>
      <c r="B423" s="1">
        <v>46379</v>
      </c>
      <c r="C423">
        <v>2026</v>
      </c>
      <c r="D423" t="s">
        <v>306</v>
      </c>
      <c r="E423" t="s">
        <v>749</v>
      </c>
      <c r="F423" t="s">
        <v>77</v>
      </c>
      <c r="G423" t="s">
        <v>78</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x14ac:dyDescent="0.2">
      <c r="A424" t="s">
        <v>644</v>
      </c>
      <c r="B424" s="1">
        <v>46250</v>
      </c>
      <c r="C424">
        <v>2026</v>
      </c>
      <c r="D424" t="s">
        <v>222</v>
      </c>
      <c r="E424" t="s">
        <v>828</v>
      </c>
      <c r="F424" t="s">
        <v>28</v>
      </c>
      <c r="G424" t="s">
        <v>29</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x14ac:dyDescent="0.2">
      <c r="A425" t="s">
        <v>645</v>
      </c>
      <c r="B425" s="1">
        <v>46210</v>
      </c>
      <c r="C425">
        <v>2026</v>
      </c>
      <c r="D425" t="s">
        <v>274</v>
      </c>
      <c r="E425" t="s">
        <v>778</v>
      </c>
      <c r="F425" t="s">
        <v>267</v>
      </c>
      <c r="G425" t="s">
        <v>268</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x14ac:dyDescent="0.2">
      <c r="A426" t="s">
        <v>646</v>
      </c>
      <c r="B426" s="1">
        <v>46144</v>
      </c>
      <c r="C426">
        <v>2026</v>
      </c>
      <c r="D426" t="s">
        <v>192</v>
      </c>
      <c r="E426" t="s">
        <v>789</v>
      </c>
      <c r="F426" t="s">
        <v>183</v>
      </c>
      <c r="G426" t="s">
        <v>184</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x14ac:dyDescent="0.2">
      <c r="A427" t="s">
        <v>647</v>
      </c>
      <c r="B427" s="1">
        <v>46352</v>
      </c>
      <c r="C427">
        <v>2026</v>
      </c>
      <c r="D427" t="s">
        <v>201</v>
      </c>
      <c r="E427" t="s">
        <v>792</v>
      </c>
      <c r="F427" t="s">
        <v>250</v>
      </c>
      <c r="G427" t="s">
        <v>251</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x14ac:dyDescent="0.2">
      <c r="A428" t="s">
        <v>648</v>
      </c>
      <c r="B428" s="1">
        <v>46327</v>
      </c>
      <c r="C428">
        <v>2026</v>
      </c>
      <c r="D428" t="s">
        <v>227</v>
      </c>
      <c r="E428" t="s">
        <v>912</v>
      </c>
      <c r="F428" t="s">
        <v>40</v>
      </c>
      <c r="G428" t="s">
        <v>41</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x14ac:dyDescent="0.2">
      <c r="A429" t="s">
        <v>649</v>
      </c>
      <c r="B429" s="1">
        <v>46234</v>
      </c>
      <c r="C429">
        <v>2026</v>
      </c>
      <c r="D429" t="s">
        <v>57</v>
      </c>
      <c r="E429" t="s">
        <v>815</v>
      </c>
      <c r="F429" t="s">
        <v>32</v>
      </c>
      <c r="G429" t="s">
        <v>33</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x14ac:dyDescent="0.2">
      <c r="A430" t="s">
        <v>650</v>
      </c>
      <c r="B430" s="1">
        <v>46056</v>
      </c>
      <c r="C430">
        <v>2026</v>
      </c>
      <c r="D430" t="s">
        <v>469</v>
      </c>
      <c r="E430" t="s">
        <v>908</v>
      </c>
      <c r="F430" t="s">
        <v>172</v>
      </c>
      <c r="G430" t="s">
        <v>173</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x14ac:dyDescent="0.2">
      <c r="A431" t="s">
        <v>651</v>
      </c>
      <c r="B431" s="1">
        <v>46094</v>
      </c>
      <c r="C431">
        <v>2026</v>
      </c>
      <c r="D431" t="s">
        <v>39</v>
      </c>
      <c r="E431" t="s">
        <v>884</v>
      </c>
      <c r="F431" t="s">
        <v>245</v>
      </c>
      <c r="G431" t="s">
        <v>246</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x14ac:dyDescent="0.2">
      <c r="A432" t="s">
        <v>652</v>
      </c>
      <c r="B432" s="1">
        <v>46301</v>
      </c>
      <c r="C432">
        <v>2026</v>
      </c>
      <c r="D432" t="s">
        <v>43</v>
      </c>
      <c r="E432" t="s">
        <v>885</v>
      </c>
      <c r="F432" t="s">
        <v>267</v>
      </c>
      <c r="G432" t="s">
        <v>268</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x14ac:dyDescent="0.2">
      <c r="A433" t="s">
        <v>653</v>
      </c>
      <c r="B433" s="1">
        <v>46122</v>
      </c>
      <c r="C433">
        <v>2026</v>
      </c>
      <c r="D433" t="s">
        <v>182</v>
      </c>
      <c r="E433" t="s">
        <v>915</v>
      </c>
      <c r="F433" t="s">
        <v>169</v>
      </c>
      <c r="G433" t="s">
        <v>170</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x14ac:dyDescent="0.2">
      <c r="A434" t="s">
        <v>654</v>
      </c>
      <c r="B434" s="1">
        <v>46331</v>
      </c>
      <c r="C434">
        <v>2026</v>
      </c>
      <c r="D434" t="s">
        <v>412</v>
      </c>
      <c r="E434" t="s">
        <v>765</v>
      </c>
      <c r="F434" t="s">
        <v>131</v>
      </c>
      <c r="G434" t="s">
        <v>132</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x14ac:dyDescent="0.2">
      <c r="A435" t="s">
        <v>655</v>
      </c>
      <c r="B435" s="1">
        <v>46306</v>
      </c>
      <c r="C435">
        <v>2026</v>
      </c>
      <c r="D435" t="s">
        <v>565</v>
      </c>
      <c r="E435" t="s">
        <v>747</v>
      </c>
      <c r="F435" t="s">
        <v>152</v>
      </c>
      <c r="G435" t="s">
        <v>153</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x14ac:dyDescent="0.2">
      <c r="A436" t="s">
        <v>656</v>
      </c>
      <c r="B436" s="1">
        <v>46152</v>
      </c>
      <c r="C436">
        <v>2026</v>
      </c>
      <c r="D436" t="s">
        <v>417</v>
      </c>
      <c r="E436" t="s">
        <v>906</v>
      </c>
      <c r="F436" t="s">
        <v>228</v>
      </c>
      <c r="G436" t="s">
        <v>229</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x14ac:dyDescent="0.2">
      <c r="A437" t="s">
        <v>657</v>
      </c>
      <c r="B437" s="1">
        <v>46075</v>
      </c>
      <c r="C437">
        <v>2026</v>
      </c>
      <c r="D437" t="s">
        <v>565</v>
      </c>
      <c r="E437" t="s">
        <v>758</v>
      </c>
      <c r="F437" t="s">
        <v>108</v>
      </c>
      <c r="G437" t="s">
        <v>109</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x14ac:dyDescent="0.2">
      <c r="A438" t="s">
        <v>658</v>
      </c>
      <c r="B438" s="1">
        <v>46209</v>
      </c>
      <c r="C438">
        <v>2026</v>
      </c>
      <c r="D438" t="s">
        <v>144</v>
      </c>
      <c r="E438" t="s">
        <v>742</v>
      </c>
      <c r="F438" t="s">
        <v>58</v>
      </c>
      <c r="G438" t="s">
        <v>59</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x14ac:dyDescent="0.2">
      <c r="A439" t="s">
        <v>659</v>
      </c>
      <c r="B439" s="1">
        <v>46215</v>
      </c>
      <c r="C439">
        <v>2026</v>
      </c>
      <c r="D439" t="s">
        <v>178</v>
      </c>
      <c r="E439" t="s">
        <v>819</v>
      </c>
      <c r="F439" t="s">
        <v>71</v>
      </c>
      <c r="G439" t="s">
        <v>72</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x14ac:dyDescent="0.2">
      <c r="A440" t="s">
        <v>660</v>
      </c>
      <c r="B440" s="1">
        <v>46301</v>
      </c>
      <c r="C440">
        <v>2026</v>
      </c>
      <c r="D440" t="s">
        <v>313</v>
      </c>
      <c r="E440" t="s">
        <v>779</v>
      </c>
      <c r="F440" t="s">
        <v>138</v>
      </c>
      <c r="G440" t="s">
        <v>139</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x14ac:dyDescent="0.2">
      <c r="A441" t="s">
        <v>661</v>
      </c>
      <c r="B441" s="1">
        <v>46186</v>
      </c>
      <c r="C441">
        <v>2026</v>
      </c>
      <c r="D441" t="s">
        <v>301</v>
      </c>
      <c r="E441" t="s">
        <v>873</v>
      </c>
      <c r="F441" t="s">
        <v>108</v>
      </c>
      <c r="G441" t="s">
        <v>109</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x14ac:dyDescent="0.2">
      <c r="A442" t="s">
        <v>662</v>
      </c>
      <c r="B442" s="1">
        <v>46248</v>
      </c>
      <c r="C442">
        <v>2026</v>
      </c>
      <c r="D442" t="s">
        <v>315</v>
      </c>
      <c r="E442" t="s">
        <v>745</v>
      </c>
      <c r="F442" t="s">
        <v>183</v>
      </c>
      <c r="G442" t="s">
        <v>184</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x14ac:dyDescent="0.2">
      <c r="A443" t="s">
        <v>663</v>
      </c>
      <c r="B443" s="1">
        <v>46121</v>
      </c>
      <c r="C443">
        <v>2026</v>
      </c>
      <c r="D443" t="s">
        <v>288</v>
      </c>
      <c r="E443" t="s">
        <v>895</v>
      </c>
      <c r="F443" t="s">
        <v>267</v>
      </c>
      <c r="G443" t="s">
        <v>268</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x14ac:dyDescent="0.2">
      <c r="A444" t="s">
        <v>664</v>
      </c>
      <c r="B444" s="1">
        <v>46080</v>
      </c>
      <c r="C444">
        <v>2026</v>
      </c>
      <c r="D444" t="s">
        <v>665</v>
      </c>
      <c r="E444" t="s">
        <v>924</v>
      </c>
      <c r="F444" t="s">
        <v>62</v>
      </c>
      <c r="G444" t="s">
        <v>63</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x14ac:dyDescent="0.2">
      <c r="A445" t="s">
        <v>666</v>
      </c>
      <c r="B445" s="1">
        <v>46089</v>
      </c>
      <c r="C445">
        <v>2026</v>
      </c>
      <c r="D445" t="s">
        <v>286</v>
      </c>
      <c r="E445" t="s">
        <v>853</v>
      </c>
      <c r="F445" t="s">
        <v>124</v>
      </c>
      <c r="G445" t="s">
        <v>125</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x14ac:dyDescent="0.2">
      <c r="A446" t="s">
        <v>667</v>
      </c>
      <c r="B446" s="1">
        <v>46267</v>
      </c>
      <c r="C446">
        <v>2026</v>
      </c>
      <c r="D446" t="s">
        <v>277</v>
      </c>
      <c r="E446" t="s">
        <v>774</v>
      </c>
      <c r="F446" t="s">
        <v>332</v>
      </c>
      <c r="G446" t="s">
        <v>333</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x14ac:dyDescent="0.2">
      <c r="A447" t="s">
        <v>668</v>
      </c>
      <c r="B447" s="1">
        <v>46153</v>
      </c>
      <c r="C447">
        <v>2026</v>
      </c>
      <c r="D447" t="s">
        <v>123</v>
      </c>
      <c r="E447" t="s">
        <v>783</v>
      </c>
      <c r="F447" t="s">
        <v>84</v>
      </c>
      <c r="G447" t="s">
        <v>85</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x14ac:dyDescent="0.2">
      <c r="A448" t="s">
        <v>669</v>
      </c>
      <c r="B448" s="1">
        <v>46193</v>
      </c>
      <c r="C448">
        <v>2026</v>
      </c>
      <c r="D448" t="s">
        <v>417</v>
      </c>
      <c r="E448" t="s">
        <v>754</v>
      </c>
      <c r="F448" t="s">
        <v>84</v>
      </c>
      <c r="G448" t="s">
        <v>85</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x14ac:dyDescent="0.2">
      <c r="A449" t="s">
        <v>670</v>
      </c>
      <c r="B449" s="1">
        <v>46062</v>
      </c>
      <c r="C449">
        <v>2026</v>
      </c>
      <c r="D449" t="s">
        <v>233</v>
      </c>
      <c r="E449" t="s">
        <v>899</v>
      </c>
      <c r="F449" t="s">
        <v>332</v>
      </c>
      <c r="G449" t="s">
        <v>333</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x14ac:dyDescent="0.2">
      <c r="A450" t="s">
        <v>671</v>
      </c>
      <c r="B450" s="1">
        <v>46171</v>
      </c>
      <c r="C450">
        <v>2026</v>
      </c>
      <c r="D450" t="s">
        <v>417</v>
      </c>
      <c r="E450" t="s">
        <v>881</v>
      </c>
      <c r="F450" t="s">
        <v>120</v>
      </c>
      <c r="G450" t="s">
        <v>121</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x14ac:dyDescent="0.2">
      <c r="A451" t="s">
        <v>672</v>
      </c>
      <c r="B451" s="1">
        <v>46171</v>
      </c>
      <c r="C451">
        <v>2026</v>
      </c>
      <c r="D451" t="s">
        <v>205</v>
      </c>
      <c r="E451" t="s">
        <v>826</v>
      </c>
      <c r="F451" t="s">
        <v>250</v>
      </c>
      <c r="G451" t="s">
        <v>251</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x14ac:dyDescent="0.2">
      <c r="A452" t="s">
        <v>673</v>
      </c>
      <c r="B452" s="1">
        <v>46285</v>
      </c>
      <c r="C452">
        <v>2026</v>
      </c>
      <c r="D452" t="s">
        <v>511</v>
      </c>
      <c r="E452" t="s">
        <v>892</v>
      </c>
      <c r="F452" t="s">
        <v>302</v>
      </c>
      <c r="G452" t="s">
        <v>303</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x14ac:dyDescent="0.2">
      <c r="A453" t="s">
        <v>674</v>
      </c>
      <c r="B453" s="1">
        <v>46342</v>
      </c>
      <c r="C453">
        <v>2026</v>
      </c>
      <c r="D453" t="s">
        <v>277</v>
      </c>
      <c r="E453" t="s">
        <v>847</v>
      </c>
      <c r="F453" t="s">
        <v>302</v>
      </c>
      <c r="G453" t="s">
        <v>303</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x14ac:dyDescent="0.2">
      <c r="A454" t="s">
        <v>675</v>
      </c>
      <c r="B454" s="1">
        <v>46073</v>
      </c>
      <c r="C454">
        <v>2026</v>
      </c>
      <c r="D454" t="s">
        <v>315</v>
      </c>
      <c r="E454" t="s">
        <v>922</v>
      </c>
      <c r="F454" t="s">
        <v>189</v>
      </c>
      <c r="G454" t="s">
        <v>190</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x14ac:dyDescent="0.2">
      <c r="A455" t="s">
        <v>676</v>
      </c>
      <c r="B455" s="1">
        <v>46050</v>
      </c>
      <c r="C455">
        <v>2026</v>
      </c>
      <c r="D455" t="s">
        <v>219</v>
      </c>
      <c r="E455" t="s">
        <v>854</v>
      </c>
      <c r="F455" t="s">
        <v>183</v>
      </c>
      <c r="G455" t="s">
        <v>184</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x14ac:dyDescent="0.2">
      <c r="A456" t="s">
        <v>677</v>
      </c>
      <c r="B456" s="1">
        <v>46110</v>
      </c>
      <c r="C456">
        <v>2026</v>
      </c>
      <c r="D456" t="s">
        <v>375</v>
      </c>
      <c r="E456" t="s">
        <v>846</v>
      </c>
      <c r="F456" t="s">
        <v>245</v>
      </c>
      <c r="G456" t="s">
        <v>246</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x14ac:dyDescent="0.2">
      <c r="A457" t="s">
        <v>678</v>
      </c>
      <c r="B457" s="1">
        <v>46318</v>
      </c>
      <c r="C457">
        <v>2026</v>
      </c>
      <c r="D457" t="s">
        <v>286</v>
      </c>
      <c r="E457" t="s">
        <v>865</v>
      </c>
      <c r="F457" t="s">
        <v>290</v>
      </c>
      <c r="G457" t="s">
        <v>291</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x14ac:dyDescent="0.2">
      <c r="A458" t="s">
        <v>679</v>
      </c>
      <c r="B458" s="1">
        <v>46027</v>
      </c>
      <c r="C458">
        <v>2026</v>
      </c>
      <c r="D458" t="s">
        <v>397</v>
      </c>
      <c r="E458" t="s">
        <v>801</v>
      </c>
      <c r="F458" t="s">
        <v>77</v>
      </c>
      <c r="G458" t="s">
        <v>78</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x14ac:dyDescent="0.2">
      <c r="A459" t="s">
        <v>680</v>
      </c>
      <c r="B459" s="1">
        <v>46370</v>
      </c>
      <c r="C459">
        <v>2026</v>
      </c>
      <c r="D459" t="s">
        <v>458</v>
      </c>
      <c r="E459" t="s">
        <v>821</v>
      </c>
      <c r="F459" t="s">
        <v>183</v>
      </c>
      <c r="G459" t="s">
        <v>184</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x14ac:dyDescent="0.2">
      <c r="A460" t="s">
        <v>681</v>
      </c>
      <c r="B460" s="1">
        <v>46306</v>
      </c>
      <c r="C460">
        <v>2026</v>
      </c>
      <c r="D460" t="s">
        <v>469</v>
      </c>
      <c r="E460" t="s">
        <v>925</v>
      </c>
      <c r="F460" t="s">
        <v>131</v>
      </c>
      <c r="G460" t="s">
        <v>132</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x14ac:dyDescent="0.2">
      <c r="A461" t="s">
        <v>682</v>
      </c>
      <c r="B461" s="1">
        <v>46257</v>
      </c>
      <c r="C461">
        <v>2026</v>
      </c>
      <c r="D461" t="s">
        <v>565</v>
      </c>
      <c r="E461" t="s">
        <v>898</v>
      </c>
      <c r="F461" t="s">
        <v>152</v>
      </c>
      <c r="G461" t="s">
        <v>153</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x14ac:dyDescent="0.2">
      <c r="A462" t="s">
        <v>683</v>
      </c>
      <c r="B462" s="1">
        <v>46142</v>
      </c>
      <c r="C462">
        <v>2026</v>
      </c>
      <c r="D462" t="s">
        <v>76</v>
      </c>
      <c r="E462" t="s">
        <v>926</v>
      </c>
      <c r="F462" t="s">
        <v>365</v>
      </c>
      <c r="G462" t="s">
        <v>366</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x14ac:dyDescent="0.2">
      <c r="A463" t="s">
        <v>684</v>
      </c>
      <c r="B463" s="1">
        <v>46089</v>
      </c>
      <c r="C463">
        <v>2026</v>
      </c>
      <c r="D463" t="s">
        <v>178</v>
      </c>
      <c r="E463" t="s">
        <v>862</v>
      </c>
      <c r="F463" t="s">
        <v>32</v>
      </c>
      <c r="G463" t="s">
        <v>33</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x14ac:dyDescent="0.2">
      <c r="A464" t="s">
        <v>685</v>
      </c>
      <c r="B464" s="1">
        <v>46075</v>
      </c>
      <c r="C464">
        <v>2026</v>
      </c>
      <c r="D464" t="s">
        <v>74</v>
      </c>
      <c r="E464" t="s">
        <v>883</v>
      </c>
      <c r="F464" t="s">
        <v>290</v>
      </c>
      <c r="G464" t="s">
        <v>291</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x14ac:dyDescent="0.2">
      <c r="A465" t="s">
        <v>686</v>
      </c>
      <c r="B465" s="1">
        <v>46170</v>
      </c>
      <c r="C465">
        <v>2026</v>
      </c>
      <c r="D465" t="s">
        <v>301</v>
      </c>
      <c r="E465" t="s">
        <v>895</v>
      </c>
      <c r="F465" t="s">
        <v>120</v>
      </c>
      <c r="G465" t="s">
        <v>121</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x14ac:dyDescent="0.2">
      <c r="A466" t="s">
        <v>687</v>
      </c>
      <c r="B466" s="1">
        <v>46267</v>
      </c>
      <c r="C466">
        <v>2026</v>
      </c>
      <c r="D466" t="s">
        <v>315</v>
      </c>
      <c r="E466" t="s">
        <v>891</v>
      </c>
      <c r="F466" t="s">
        <v>141</v>
      </c>
      <c r="G466" t="s">
        <v>142</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x14ac:dyDescent="0.2">
      <c r="A467" t="s">
        <v>688</v>
      </c>
      <c r="B467" s="1">
        <v>46250</v>
      </c>
      <c r="C467">
        <v>2026</v>
      </c>
      <c r="D467" t="s">
        <v>313</v>
      </c>
      <c r="E467" t="s">
        <v>830</v>
      </c>
      <c r="F467" t="s">
        <v>71</v>
      </c>
      <c r="G467" t="s">
        <v>72</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x14ac:dyDescent="0.2">
      <c r="A468" t="s">
        <v>689</v>
      </c>
      <c r="B468" s="1">
        <v>46296</v>
      </c>
      <c r="C468">
        <v>2026</v>
      </c>
      <c r="D468" t="s">
        <v>354</v>
      </c>
      <c r="E468" t="s">
        <v>927</v>
      </c>
      <c r="F468" t="s">
        <v>100</v>
      </c>
      <c r="G468" t="s">
        <v>101</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x14ac:dyDescent="0.2">
      <c r="A469" t="s">
        <v>690</v>
      </c>
      <c r="B469" s="1">
        <v>46369</v>
      </c>
      <c r="C469">
        <v>2026</v>
      </c>
      <c r="D469" t="s">
        <v>565</v>
      </c>
      <c r="E469" t="s">
        <v>767</v>
      </c>
      <c r="F469" t="s">
        <v>84</v>
      </c>
      <c r="G469" t="s">
        <v>85</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x14ac:dyDescent="0.2">
      <c r="A470" t="s">
        <v>691</v>
      </c>
      <c r="B470" s="1">
        <v>46123</v>
      </c>
      <c r="C470">
        <v>2026</v>
      </c>
      <c r="D470" t="s">
        <v>511</v>
      </c>
      <c r="E470" t="s">
        <v>928</v>
      </c>
      <c r="F470" t="s">
        <v>100</v>
      </c>
      <c r="G470" t="s">
        <v>101</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x14ac:dyDescent="0.2">
      <c r="A471" t="s">
        <v>692</v>
      </c>
      <c r="B471" s="1">
        <v>46157</v>
      </c>
      <c r="C471">
        <v>2026</v>
      </c>
      <c r="D471" t="s">
        <v>288</v>
      </c>
      <c r="E471" t="s">
        <v>866</v>
      </c>
      <c r="F471" t="s">
        <v>108</v>
      </c>
      <c r="G471" t="s">
        <v>109</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x14ac:dyDescent="0.2">
      <c r="A472" t="s">
        <v>693</v>
      </c>
      <c r="B472" s="1">
        <v>46310</v>
      </c>
      <c r="C472">
        <v>2026</v>
      </c>
      <c r="D472" t="s">
        <v>346</v>
      </c>
      <c r="E472" t="s">
        <v>758</v>
      </c>
      <c r="F472" t="s">
        <v>183</v>
      </c>
      <c r="G472" t="s">
        <v>184</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x14ac:dyDescent="0.2">
      <c r="A473" t="s">
        <v>694</v>
      </c>
      <c r="B473" s="1">
        <v>46025</v>
      </c>
      <c r="C473">
        <v>2026</v>
      </c>
      <c r="D473" t="s">
        <v>166</v>
      </c>
      <c r="E473" t="s">
        <v>888</v>
      </c>
      <c r="F473" t="s">
        <v>156</v>
      </c>
      <c r="G473" t="s">
        <v>157</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x14ac:dyDescent="0.2">
      <c r="A474" t="s">
        <v>695</v>
      </c>
      <c r="B474" s="1">
        <v>46224</v>
      </c>
      <c r="C474">
        <v>2026</v>
      </c>
      <c r="D474" t="s">
        <v>43</v>
      </c>
      <c r="E474" t="s">
        <v>801</v>
      </c>
      <c r="F474" t="s">
        <v>100</v>
      </c>
      <c r="G474" t="s">
        <v>101</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x14ac:dyDescent="0.2">
      <c r="A475" t="s">
        <v>696</v>
      </c>
      <c r="B475" s="1">
        <v>46341</v>
      </c>
      <c r="C475">
        <v>2026</v>
      </c>
      <c r="D475" t="s">
        <v>115</v>
      </c>
      <c r="E475" t="s">
        <v>752</v>
      </c>
      <c r="F475" t="s">
        <v>120</v>
      </c>
      <c r="G475" t="s">
        <v>121</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x14ac:dyDescent="0.2">
      <c r="A476" t="s">
        <v>697</v>
      </c>
      <c r="B476" s="1">
        <v>46240</v>
      </c>
      <c r="C476">
        <v>2026</v>
      </c>
      <c r="D476" t="s">
        <v>201</v>
      </c>
      <c r="E476" t="s">
        <v>929</v>
      </c>
      <c r="F476" t="s">
        <v>172</v>
      </c>
      <c r="G476" t="s">
        <v>173</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x14ac:dyDescent="0.2">
      <c r="A477" t="s">
        <v>698</v>
      </c>
      <c r="B477" s="1">
        <v>46336</v>
      </c>
      <c r="C477">
        <v>2026</v>
      </c>
      <c r="D477" t="s">
        <v>301</v>
      </c>
      <c r="E477" t="s">
        <v>893</v>
      </c>
      <c r="F477" t="s">
        <v>32</v>
      </c>
      <c r="G477" t="s">
        <v>33</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x14ac:dyDescent="0.2">
      <c r="A478" t="s">
        <v>699</v>
      </c>
      <c r="B478" s="1">
        <v>46229</v>
      </c>
      <c r="C478">
        <v>2026</v>
      </c>
      <c r="D478" t="s">
        <v>175</v>
      </c>
      <c r="E478" t="s">
        <v>880</v>
      </c>
      <c r="F478" t="s">
        <v>332</v>
      </c>
      <c r="G478" t="s">
        <v>333</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x14ac:dyDescent="0.2">
      <c r="A479" t="s">
        <v>700</v>
      </c>
      <c r="B479" s="1">
        <v>46233</v>
      </c>
      <c r="C479">
        <v>2026</v>
      </c>
      <c r="D479" t="s">
        <v>160</v>
      </c>
      <c r="E479" t="s">
        <v>867</v>
      </c>
      <c r="F479" t="s">
        <v>302</v>
      </c>
      <c r="G479" t="s">
        <v>303</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x14ac:dyDescent="0.2">
      <c r="A480" t="s">
        <v>701</v>
      </c>
      <c r="B480" s="1">
        <v>46381</v>
      </c>
      <c r="C480">
        <v>2026</v>
      </c>
      <c r="D480" t="s">
        <v>65</v>
      </c>
      <c r="E480" t="s">
        <v>865</v>
      </c>
      <c r="F480" t="s">
        <v>128</v>
      </c>
      <c r="G480" t="s">
        <v>129</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x14ac:dyDescent="0.2">
      <c r="A481" t="s">
        <v>702</v>
      </c>
      <c r="B481" s="1">
        <v>46281</v>
      </c>
      <c r="C481">
        <v>2026</v>
      </c>
      <c r="D481" t="s">
        <v>703</v>
      </c>
      <c r="E481" t="s">
        <v>749</v>
      </c>
      <c r="F481" t="s">
        <v>189</v>
      </c>
      <c r="G481" t="s">
        <v>190</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x14ac:dyDescent="0.2">
      <c r="A482" t="s">
        <v>704</v>
      </c>
      <c r="B482" s="1">
        <v>46352</v>
      </c>
      <c r="C482">
        <v>2026</v>
      </c>
      <c r="D482" t="s">
        <v>703</v>
      </c>
      <c r="E482" t="s">
        <v>894</v>
      </c>
      <c r="F482" t="s">
        <v>141</v>
      </c>
      <c r="G482" t="s">
        <v>142</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x14ac:dyDescent="0.2">
      <c r="A483" t="s">
        <v>705</v>
      </c>
      <c r="B483" s="1">
        <v>46259</v>
      </c>
      <c r="C483">
        <v>2026</v>
      </c>
      <c r="D483" t="s">
        <v>227</v>
      </c>
      <c r="E483" t="s">
        <v>879</v>
      </c>
      <c r="F483" t="s">
        <v>54</v>
      </c>
      <c r="G483" t="s">
        <v>55</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x14ac:dyDescent="0.2">
      <c r="A484" t="s">
        <v>706</v>
      </c>
      <c r="B484" s="1">
        <v>46053</v>
      </c>
      <c r="C484">
        <v>2026</v>
      </c>
      <c r="D484" t="s">
        <v>274</v>
      </c>
      <c r="E484" t="s">
        <v>804</v>
      </c>
      <c r="F484" t="s">
        <v>77</v>
      </c>
      <c r="G484" t="s">
        <v>78</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x14ac:dyDescent="0.2">
      <c r="A485" t="s">
        <v>707</v>
      </c>
      <c r="B485" s="1">
        <v>46092</v>
      </c>
      <c r="C485">
        <v>2026</v>
      </c>
      <c r="D485" t="s">
        <v>115</v>
      </c>
      <c r="E485" t="s">
        <v>903</v>
      </c>
      <c r="F485" t="s">
        <v>108</v>
      </c>
      <c r="G485" t="s">
        <v>109</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x14ac:dyDescent="0.2">
      <c r="A486" t="s">
        <v>708</v>
      </c>
      <c r="B486" s="1">
        <v>46061</v>
      </c>
      <c r="C486">
        <v>2026</v>
      </c>
      <c r="D486" t="s">
        <v>111</v>
      </c>
      <c r="E486" t="s">
        <v>915</v>
      </c>
      <c r="F486" t="s">
        <v>183</v>
      </c>
      <c r="G486" t="s">
        <v>184</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x14ac:dyDescent="0.2">
      <c r="A487" t="s">
        <v>709</v>
      </c>
      <c r="B487" s="1">
        <v>46043</v>
      </c>
      <c r="C487">
        <v>2026</v>
      </c>
      <c r="D487" t="s">
        <v>588</v>
      </c>
      <c r="E487" t="s">
        <v>740</v>
      </c>
      <c r="F487" t="s">
        <v>77</v>
      </c>
      <c r="G487" t="s">
        <v>78</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x14ac:dyDescent="0.2">
      <c r="A488" t="s">
        <v>710</v>
      </c>
      <c r="B488" s="1">
        <v>46277</v>
      </c>
      <c r="C488">
        <v>2026</v>
      </c>
      <c r="D488" t="s">
        <v>45</v>
      </c>
      <c r="E488" t="s">
        <v>838</v>
      </c>
      <c r="F488" t="s">
        <v>28</v>
      </c>
      <c r="G488" t="s">
        <v>29</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x14ac:dyDescent="0.2">
      <c r="A489" t="s">
        <v>711</v>
      </c>
      <c r="B489" s="1">
        <v>46203</v>
      </c>
      <c r="C489">
        <v>2026</v>
      </c>
      <c r="D489" t="s">
        <v>57</v>
      </c>
      <c r="E489" t="s">
        <v>839</v>
      </c>
      <c r="F489" t="s">
        <v>152</v>
      </c>
      <c r="G489" t="s">
        <v>153</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x14ac:dyDescent="0.2">
      <c r="A490" t="s">
        <v>712</v>
      </c>
      <c r="B490" s="1">
        <v>46355</v>
      </c>
      <c r="C490">
        <v>2026</v>
      </c>
      <c r="D490" t="s">
        <v>375</v>
      </c>
      <c r="E490" t="s">
        <v>808</v>
      </c>
      <c r="F490" t="s">
        <v>250</v>
      </c>
      <c r="G490" t="s">
        <v>251</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x14ac:dyDescent="0.2">
      <c r="A491" t="s">
        <v>713</v>
      </c>
      <c r="B491" s="1">
        <v>46380</v>
      </c>
      <c r="C491">
        <v>2026</v>
      </c>
      <c r="D491" t="s">
        <v>182</v>
      </c>
      <c r="E491" t="s">
        <v>828</v>
      </c>
      <c r="F491" t="s">
        <v>156</v>
      </c>
      <c r="G491" t="s">
        <v>157</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x14ac:dyDescent="0.2">
      <c r="A492" t="s">
        <v>714</v>
      </c>
      <c r="B492" s="1">
        <v>46224</v>
      </c>
      <c r="C492">
        <v>2026</v>
      </c>
      <c r="D492" t="s">
        <v>286</v>
      </c>
      <c r="E492" t="s">
        <v>735</v>
      </c>
      <c r="F492" t="s">
        <v>169</v>
      </c>
      <c r="G492" t="s">
        <v>170</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x14ac:dyDescent="0.2">
      <c r="A493" t="s">
        <v>715</v>
      </c>
      <c r="B493" s="1">
        <v>46293</v>
      </c>
      <c r="C493">
        <v>2026</v>
      </c>
      <c r="D493" t="s">
        <v>227</v>
      </c>
      <c r="E493" t="s">
        <v>786</v>
      </c>
      <c r="F493" t="s">
        <v>80</v>
      </c>
      <c r="G493" t="s">
        <v>81</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x14ac:dyDescent="0.2">
      <c r="A494" t="s">
        <v>716</v>
      </c>
      <c r="B494" s="1">
        <v>46082</v>
      </c>
      <c r="C494">
        <v>2026</v>
      </c>
      <c r="D494" t="s">
        <v>27</v>
      </c>
      <c r="E494" t="s">
        <v>870</v>
      </c>
      <c r="F494" t="s">
        <v>145</v>
      </c>
      <c r="G494" t="s">
        <v>146</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x14ac:dyDescent="0.2">
      <c r="A495" t="s">
        <v>717</v>
      </c>
      <c r="B495" s="1">
        <v>46076</v>
      </c>
      <c r="C495">
        <v>2026</v>
      </c>
      <c r="D495" t="s">
        <v>27</v>
      </c>
      <c r="E495" t="s">
        <v>930</v>
      </c>
      <c r="F495" t="s">
        <v>135</v>
      </c>
      <c r="G495" t="s">
        <v>136</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x14ac:dyDescent="0.2">
      <c r="A496" t="s">
        <v>718</v>
      </c>
      <c r="B496" s="1">
        <v>46265</v>
      </c>
      <c r="C496">
        <v>2026</v>
      </c>
      <c r="D496" t="s">
        <v>277</v>
      </c>
      <c r="E496" t="s">
        <v>931</v>
      </c>
      <c r="F496" t="s">
        <v>145</v>
      </c>
      <c r="G496" t="s">
        <v>146</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x14ac:dyDescent="0.2">
      <c r="A497" t="s">
        <v>719</v>
      </c>
      <c r="B497" s="1">
        <v>46386</v>
      </c>
      <c r="C497">
        <v>2026</v>
      </c>
      <c r="D497" t="s">
        <v>57</v>
      </c>
      <c r="E497" t="s">
        <v>928</v>
      </c>
      <c r="F497" t="s">
        <v>116</v>
      </c>
      <c r="G497" t="s">
        <v>117</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x14ac:dyDescent="0.2">
      <c r="A498" t="s">
        <v>720</v>
      </c>
      <c r="B498" s="1">
        <v>46235</v>
      </c>
      <c r="C498">
        <v>2026</v>
      </c>
      <c r="D498" t="s">
        <v>315</v>
      </c>
      <c r="E498" t="s">
        <v>904</v>
      </c>
      <c r="F498" t="s">
        <v>120</v>
      </c>
      <c r="G498" t="s">
        <v>121</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x14ac:dyDescent="0.2">
      <c r="A499" t="s">
        <v>721</v>
      </c>
      <c r="B499" s="1">
        <v>46281</v>
      </c>
      <c r="C499">
        <v>2026</v>
      </c>
      <c r="D499" t="s">
        <v>274</v>
      </c>
      <c r="E499" t="s">
        <v>860</v>
      </c>
      <c r="F499" t="s">
        <v>124</v>
      </c>
      <c r="G499" t="s">
        <v>125</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x14ac:dyDescent="0.2">
      <c r="A500" t="s">
        <v>722</v>
      </c>
      <c r="B500" s="1">
        <v>46282</v>
      </c>
      <c r="C500">
        <v>2026</v>
      </c>
      <c r="D500" t="s">
        <v>233</v>
      </c>
      <c r="E500" t="s">
        <v>904</v>
      </c>
      <c r="F500" t="s">
        <v>179</v>
      </c>
      <c r="G500" t="s">
        <v>180</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x14ac:dyDescent="0.2">
      <c r="A501" t="s">
        <v>723</v>
      </c>
      <c r="B501" s="1">
        <v>46204</v>
      </c>
      <c r="C501">
        <v>2026</v>
      </c>
      <c r="D501" t="s">
        <v>111</v>
      </c>
      <c r="E501" t="s">
        <v>931</v>
      </c>
      <c r="F501" t="s">
        <v>228</v>
      </c>
      <c r="G501" t="s">
        <v>229</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x14ac:dyDescent="0.2">
      <c r="A502" t="s">
        <v>724</v>
      </c>
      <c r="B502" s="1">
        <v>46219</v>
      </c>
      <c r="C502">
        <v>2026</v>
      </c>
      <c r="D502" t="s">
        <v>76</v>
      </c>
      <c r="E502" t="s">
        <v>784</v>
      </c>
      <c r="F502" t="s">
        <v>108</v>
      </c>
      <c r="G502" t="s">
        <v>109</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x14ac:dyDescent="0.2">
      <c r="A503" t="s">
        <v>725</v>
      </c>
      <c r="B503" s="1">
        <v>46072</v>
      </c>
      <c r="C503">
        <v>2026</v>
      </c>
      <c r="D503" t="s">
        <v>35</v>
      </c>
      <c r="E503" t="s">
        <v>736</v>
      </c>
      <c r="F503" t="s">
        <v>50</v>
      </c>
      <c r="G503" t="s">
        <v>51</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6065E-7C2E-4084-A5C6-360F07BA1297}">
  <dimension ref="A3:O784"/>
  <sheetViews>
    <sheetView workbookViewId="0"/>
  </sheetViews>
  <sheetFormatPr defaultRowHeight="14.25" x14ac:dyDescent="0.2"/>
  <cols>
    <col min="1" max="2" width="17.625" bestFit="1" customWidth="1"/>
    <col min="4" max="7" width="11.75" bestFit="1" customWidth="1"/>
    <col min="8" max="8" width="17.625" bestFit="1" customWidth="1"/>
    <col min="9" max="9" width="18.5" bestFit="1" customWidth="1"/>
    <col min="10" max="10" width="11.75" bestFit="1" customWidth="1"/>
    <col min="11" max="12" width="11.125" bestFit="1" customWidth="1"/>
    <col min="13" max="14" width="17.625" bestFit="1" customWidth="1"/>
    <col min="15" max="15" width="17.25" bestFit="1" customWidth="1"/>
  </cols>
  <sheetData>
    <row r="3" spans="1:15" x14ac:dyDescent="0.2">
      <c r="A3" t="s">
        <v>934</v>
      </c>
      <c r="B3" t="s">
        <v>939</v>
      </c>
      <c r="D3" s="4" t="s">
        <v>944</v>
      </c>
      <c r="E3" s="4" t="s">
        <v>944</v>
      </c>
      <c r="F3" s="4" t="s">
        <v>944</v>
      </c>
      <c r="G3" s="4" t="s">
        <v>944</v>
      </c>
      <c r="H3" s="12" t="s">
        <v>934</v>
      </c>
      <c r="I3" s="12" t="s">
        <v>960</v>
      </c>
      <c r="J3" s="4" t="s">
        <v>944</v>
      </c>
      <c r="K3" t="s">
        <v>934</v>
      </c>
      <c r="M3" t="s">
        <v>934</v>
      </c>
    </row>
    <row r="4" spans="1:15" x14ac:dyDescent="0.2">
      <c r="A4" s="3">
        <v>1443357.9700000002</v>
      </c>
      <c r="B4" s="11">
        <f>GETPIVOTDATA("[Measures].[Sum of Sales amount]",$A$3)</f>
        <v>1443357.9700000002</v>
      </c>
      <c r="D4" s="7">
        <v>46023</v>
      </c>
      <c r="E4" s="5" t="s">
        <v>3</v>
      </c>
      <c r="F4" s="5" t="s">
        <v>11</v>
      </c>
      <c r="G4" s="5" t="s">
        <v>949</v>
      </c>
      <c r="H4" s="12">
        <v>162911.72999999998</v>
      </c>
      <c r="I4" s="12">
        <v>162911.72999999998</v>
      </c>
      <c r="J4" s="5" t="s">
        <v>3</v>
      </c>
      <c r="K4" s="9">
        <v>406020.77000000014</v>
      </c>
      <c r="M4" s="3">
        <v>1443357.9700000002</v>
      </c>
    </row>
    <row r="5" spans="1:15" x14ac:dyDescent="0.2">
      <c r="D5" s="6" t="s">
        <v>949</v>
      </c>
      <c r="E5" s="5" t="s">
        <v>7</v>
      </c>
      <c r="F5" s="5" t="s">
        <v>6</v>
      </c>
      <c r="G5" s="5" t="s">
        <v>948</v>
      </c>
      <c r="H5" s="12">
        <v>91837.34</v>
      </c>
      <c r="I5" s="12">
        <v>91837.34</v>
      </c>
      <c r="J5" s="5" t="s">
        <v>7</v>
      </c>
      <c r="K5" s="9">
        <v>335657.0500000001</v>
      </c>
    </row>
    <row r="6" spans="1:15" x14ac:dyDescent="0.2">
      <c r="A6" t="s">
        <v>935</v>
      </c>
      <c r="B6" t="s">
        <v>940</v>
      </c>
      <c r="D6" s="8" t="s">
        <v>949</v>
      </c>
      <c r="E6" s="5" t="s">
        <v>10</v>
      </c>
      <c r="F6" s="5" t="s">
        <v>4</v>
      </c>
      <c r="G6" s="5" t="s">
        <v>952</v>
      </c>
      <c r="H6" s="12">
        <v>110390.94000000003</v>
      </c>
      <c r="I6" s="12">
        <v>110390.94000000003</v>
      </c>
      <c r="J6" s="5" t="s">
        <v>10</v>
      </c>
      <c r="K6" s="9">
        <v>334589.0900000002</v>
      </c>
    </row>
    <row r="7" spans="1:15" x14ac:dyDescent="0.2">
      <c r="A7" s="3">
        <v>5314</v>
      </c>
      <c r="B7" s="10">
        <f>GETPIVOTDATA("[Measures].[Sum of Quantity Sold]",$A$6)</f>
        <v>5314</v>
      </c>
      <c r="D7" s="7">
        <v>46024</v>
      </c>
      <c r="E7" s="5" t="s">
        <v>1</v>
      </c>
      <c r="F7" s="5" t="s">
        <v>8</v>
      </c>
      <c r="G7" s="5" t="s">
        <v>945</v>
      </c>
      <c r="H7" s="12">
        <v>139207.45000000001</v>
      </c>
      <c r="I7" s="12">
        <v>139207.45000000001</v>
      </c>
      <c r="J7" s="5" t="s">
        <v>1</v>
      </c>
      <c r="K7" s="9">
        <v>367091.05999999988</v>
      </c>
    </row>
    <row r="8" spans="1:15" x14ac:dyDescent="0.2">
      <c r="B8" s="10"/>
      <c r="D8" s="6" t="s">
        <v>949</v>
      </c>
      <c r="E8" s="5" t="s">
        <v>957</v>
      </c>
      <c r="F8" s="5" t="s">
        <v>9</v>
      </c>
      <c r="G8" s="5" t="s">
        <v>953</v>
      </c>
      <c r="H8" s="12">
        <v>165749.90999999995</v>
      </c>
      <c r="I8" s="12">
        <v>165749.90999999995</v>
      </c>
      <c r="J8" s="5" t="s">
        <v>957</v>
      </c>
      <c r="K8" s="9">
        <v>1443357.9700000002</v>
      </c>
    </row>
    <row r="9" spans="1:15" x14ac:dyDescent="0.2">
      <c r="A9" t="s">
        <v>936</v>
      </c>
      <c r="B9" t="s">
        <v>941</v>
      </c>
      <c r="D9" s="8" t="s">
        <v>949</v>
      </c>
      <c r="F9" s="5" t="s">
        <v>5</v>
      </c>
      <c r="G9" s="5" t="s">
        <v>951</v>
      </c>
      <c r="H9" s="12">
        <v>88775.96</v>
      </c>
      <c r="I9" s="12">
        <v>88775.96</v>
      </c>
    </row>
    <row r="10" spans="1:15" x14ac:dyDescent="0.2">
      <c r="A10" s="3">
        <v>500</v>
      </c>
      <c r="B10">
        <f>GETPIVOTDATA("[Measures].[Count of Order ID]",$A$9)</f>
        <v>500</v>
      </c>
      <c r="D10" s="7">
        <v>46025</v>
      </c>
      <c r="F10" s="5" t="s">
        <v>2</v>
      </c>
      <c r="G10" s="5" t="s">
        <v>950</v>
      </c>
      <c r="H10" s="12">
        <v>136464.63999999998</v>
      </c>
      <c r="I10" s="12">
        <v>136464.63999999998</v>
      </c>
      <c r="J10" s="4" t="s">
        <v>944</v>
      </c>
      <c r="K10" t="s">
        <v>958</v>
      </c>
    </row>
    <row r="11" spans="1:15" x14ac:dyDescent="0.2">
      <c r="D11" s="6" t="s">
        <v>949</v>
      </c>
      <c r="F11" s="5" t="s">
        <v>957</v>
      </c>
      <c r="G11" s="5" t="s">
        <v>946</v>
      </c>
      <c r="H11" s="12">
        <v>108283.64</v>
      </c>
      <c r="I11" s="12">
        <v>108283.64</v>
      </c>
      <c r="J11" s="5" t="s">
        <v>3</v>
      </c>
      <c r="K11" s="9">
        <v>135447.96000000002</v>
      </c>
      <c r="M11" s="4" t="s">
        <v>944</v>
      </c>
      <c r="N11" t="s">
        <v>934</v>
      </c>
      <c r="O11" t="s">
        <v>959</v>
      </c>
    </row>
    <row r="12" spans="1:15" x14ac:dyDescent="0.2">
      <c r="A12" t="s">
        <v>937</v>
      </c>
      <c r="B12" t="s">
        <v>942</v>
      </c>
      <c r="D12" s="8" t="s">
        <v>949</v>
      </c>
      <c r="G12" s="5" t="s">
        <v>956</v>
      </c>
      <c r="H12" s="12">
        <v>107520.87000000002</v>
      </c>
      <c r="I12" s="12">
        <v>107520.87000000002</v>
      </c>
      <c r="J12" s="5" t="s">
        <v>7</v>
      </c>
      <c r="K12" s="9">
        <v>104478.31000000001</v>
      </c>
      <c r="M12" s="5" t="s">
        <v>11</v>
      </c>
      <c r="N12" s="9">
        <v>230364.65000000005</v>
      </c>
      <c r="O12" s="9">
        <v>152189.99</v>
      </c>
    </row>
    <row r="13" spans="1:15" x14ac:dyDescent="0.2">
      <c r="A13" s="3">
        <v>2886.7159400000005</v>
      </c>
      <c r="B13" s="11">
        <f>GETPIVOTDATA("[Measures].[Average of Sales amount]",$A$12)</f>
        <v>2886.7159400000005</v>
      </c>
      <c r="D13" s="7">
        <v>46026</v>
      </c>
      <c r="G13" s="5" t="s">
        <v>955</v>
      </c>
      <c r="H13" s="12">
        <v>99762.76</v>
      </c>
      <c r="I13" s="12">
        <v>99762.76</v>
      </c>
      <c r="J13" s="5" t="s">
        <v>10</v>
      </c>
      <c r="K13" s="9">
        <v>113438.89999999998</v>
      </c>
      <c r="M13" s="5" t="s">
        <v>6</v>
      </c>
      <c r="N13" s="9">
        <v>345729.68000000017</v>
      </c>
      <c r="O13" s="9">
        <v>232134.42</v>
      </c>
    </row>
    <row r="14" spans="1:15" x14ac:dyDescent="0.2">
      <c r="D14" s="6" t="s">
        <v>949</v>
      </c>
      <c r="G14" s="5" t="s">
        <v>954</v>
      </c>
      <c r="H14" s="12">
        <v>118913.19000000002</v>
      </c>
      <c r="I14" s="12">
        <v>118913.19000000002</v>
      </c>
      <c r="J14" s="5" t="s">
        <v>1</v>
      </c>
      <c r="K14" s="9">
        <v>122527.45999999995</v>
      </c>
      <c r="M14" s="5" t="s">
        <v>4</v>
      </c>
      <c r="N14" s="9">
        <v>146737.34999999995</v>
      </c>
      <c r="O14" s="9">
        <v>95970.76</v>
      </c>
    </row>
    <row r="15" spans="1:15" x14ac:dyDescent="0.2">
      <c r="D15" s="8" t="s">
        <v>949</v>
      </c>
      <c r="G15" s="5" t="s">
        <v>947</v>
      </c>
      <c r="H15" s="12">
        <v>113539.53999999996</v>
      </c>
      <c r="I15" s="12">
        <v>113539.53999999996</v>
      </c>
      <c r="J15" s="5" t="s">
        <v>957</v>
      </c>
      <c r="K15" s="9">
        <v>475892.6300000003</v>
      </c>
      <c r="M15" s="5" t="s">
        <v>8</v>
      </c>
      <c r="N15" s="9">
        <v>78688.52</v>
      </c>
      <c r="O15" s="9">
        <v>52822.61</v>
      </c>
    </row>
    <row r="16" spans="1:15" x14ac:dyDescent="0.2">
      <c r="A16" t="s">
        <v>938</v>
      </c>
      <c r="B16" t="s">
        <v>943</v>
      </c>
      <c r="D16" s="7">
        <v>46027</v>
      </c>
      <c r="G16" s="5" t="s">
        <v>957</v>
      </c>
      <c r="H16" s="12">
        <v>1443357.9700000002</v>
      </c>
      <c r="I16" s="12">
        <v>1443357.9700000002</v>
      </c>
      <c r="M16" s="5" t="s">
        <v>9</v>
      </c>
      <c r="N16" s="9">
        <v>274219.75</v>
      </c>
      <c r="O16" s="9">
        <v>186828.38</v>
      </c>
    </row>
    <row r="17" spans="1:15" x14ac:dyDescent="0.2">
      <c r="A17" s="3">
        <v>206</v>
      </c>
      <c r="B17">
        <f>GETPIVOTDATA("[Measures].[Distinct Count of Customer Name]",$A$16)</f>
        <v>206</v>
      </c>
      <c r="D17" s="6" t="s">
        <v>949</v>
      </c>
      <c r="M17" s="5" t="s">
        <v>5</v>
      </c>
      <c r="N17" s="9">
        <v>119907.81000000001</v>
      </c>
      <c r="O17" s="9">
        <v>80582.45</v>
      </c>
    </row>
    <row r="18" spans="1:15" x14ac:dyDescent="0.2">
      <c r="D18" s="8" t="s">
        <v>949</v>
      </c>
      <c r="M18" s="5" t="s">
        <v>2</v>
      </c>
      <c r="N18" s="9">
        <v>247710.21000000002</v>
      </c>
      <c r="O18" s="9">
        <v>166936.73000000001</v>
      </c>
    </row>
    <row r="19" spans="1:15" x14ac:dyDescent="0.2">
      <c r="A19" s="4" t="s">
        <v>944</v>
      </c>
      <c r="B19" t="s">
        <v>934</v>
      </c>
      <c r="D19" s="7">
        <v>46028</v>
      </c>
      <c r="E19" s="4" t="s">
        <v>944</v>
      </c>
      <c r="F19" t="s">
        <v>936</v>
      </c>
      <c r="G19" s="4" t="s">
        <v>944</v>
      </c>
      <c r="H19" t="s">
        <v>934</v>
      </c>
      <c r="M19" s="5" t="s">
        <v>957</v>
      </c>
      <c r="N19" s="9">
        <v>1443357.9700000002</v>
      </c>
      <c r="O19" s="9">
        <v>967465.34</v>
      </c>
    </row>
    <row r="20" spans="1:15" x14ac:dyDescent="0.2">
      <c r="A20" s="5" t="s">
        <v>11</v>
      </c>
      <c r="B20" s="9">
        <v>230364.65000000005</v>
      </c>
      <c r="D20" s="6" t="s">
        <v>949</v>
      </c>
      <c r="E20" s="5" t="s">
        <v>949</v>
      </c>
      <c r="F20" s="3">
        <v>46</v>
      </c>
      <c r="G20" s="5" t="s">
        <v>11</v>
      </c>
      <c r="H20" s="3">
        <v>230364.65000000005</v>
      </c>
      <c r="J20" s="4" t="s">
        <v>944</v>
      </c>
      <c r="K20" t="s">
        <v>934</v>
      </c>
    </row>
    <row r="21" spans="1:15" x14ac:dyDescent="0.2">
      <c r="A21" s="5" t="s">
        <v>6</v>
      </c>
      <c r="B21" s="9">
        <v>345729.68000000017</v>
      </c>
      <c r="D21" s="8" t="s">
        <v>949</v>
      </c>
      <c r="E21" s="5" t="s">
        <v>948</v>
      </c>
      <c r="F21" s="3">
        <v>40</v>
      </c>
      <c r="G21" s="5" t="s">
        <v>6</v>
      </c>
      <c r="H21" s="3">
        <v>345729.68000000017</v>
      </c>
      <c r="J21" s="5" t="s">
        <v>728</v>
      </c>
      <c r="K21" s="13">
        <v>25322.050000000003</v>
      </c>
    </row>
    <row r="22" spans="1:15" x14ac:dyDescent="0.2">
      <c r="A22" s="5" t="s">
        <v>4</v>
      </c>
      <c r="B22" s="9">
        <v>146737.34999999995</v>
      </c>
      <c r="D22" s="7">
        <v>46030</v>
      </c>
      <c r="E22" s="5" t="s">
        <v>952</v>
      </c>
      <c r="F22" s="3">
        <v>36</v>
      </c>
      <c r="G22" s="5" t="s">
        <v>4</v>
      </c>
      <c r="H22" s="3">
        <v>146737.34999999995</v>
      </c>
      <c r="J22" s="5" t="s">
        <v>801</v>
      </c>
      <c r="K22" s="13">
        <v>24035.34</v>
      </c>
    </row>
    <row r="23" spans="1:15" x14ac:dyDescent="0.2">
      <c r="A23" s="5" t="s">
        <v>8</v>
      </c>
      <c r="B23" s="9">
        <v>78688.52</v>
      </c>
      <c r="D23" s="6" t="s">
        <v>949</v>
      </c>
      <c r="E23" s="5" t="s">
        <v>945</v>
      </c>
      <c r="F23" s="3">
        <v>48</v>
      </c>
      <c r="G23" s="5" t="s">
        <v>8</v>
      </c>
      <c r="H23" s="3">
        <v>78688.52</v>
      </c>
      <c r="J23" s="5" t="s">
        <v>745</v>
      </c>
      <c r="K23" s="13">
        <v>20481.93</v>
      </c>
    </row>
    <row r="24" spans="1:15" x14ac:dyDescent="0.2">
      <c r="A24" s="5" t="s">
        <v>9</v>
      </c>
      <c r="B24" s="9">
        <v>274219.75</v>
      </c>
      <c r="D24" s="8" t="s">
        <v>949</v>
      </c>
      <c r="E24" s="5" t="s">
        <v>953</v>
      </c>
      <c r="F24" s="3">
        <v>47</v>
      </c>
      <c r="G24" s="5" t="s">
        <v>9</v>
      </c>
      <c r="H24" s="3">
        <v>274219.75</v>
      </c>
      <c r="J24" s="5" t="s">
        <v>795</v>
      </c>
      <c r="K24" s="13">
        <v>21957</v>
      </c>
    </row>
    <row r="25" spans="1:15" x14ac:dyDescent="0.2">
      <c r="A25" s="5" t="s">
        <v>5</v>
      </c>
      <c r="B25" s="9">
        <v>119907.81000000001</v>
      </c>
      <c r="D25" s="7">
        <v>46032</v>
      </c>
      <c r="E25" s="5" t="s">
        <v>951</v>
      </c>
      <c r="F25" s="3">
        <v>32</v>
      </c>
      <c r="G25" s="5" t="s">
        <v>5</v>
      </c>
      <c r="H25" s="3">
        <v>119907.81000000001</v>
      </c>
      <c r="J25" s="5" t="s">
        <v>787</v>
      </c>
      <c r="K25" s="13">
        <v>28354.220000000005</v>
      </c>
    </row>
    <row r="26" spans="1:15" x14ac:dyDescent="0.2">
      <c r="A26" s="5" t="s">
        <v>2</v>
      </c>
      <c r="B26" s="9">
        <v>247710.21000000002</v>
      </c>
      <c r="D26" s="6" t="s">
        <v>949</v>
      </c>
      <c r="E26" s="5" t="s">
        <v>950</v>
      </c>
      <c r="F26" s="3">
        <v>46</v>
      </c>
      <c r="G26" s="5" t="s">
        <v>2</v>
      </c>
      <c r="H26" s="3">
        <v>247710.21000000002</v>
      </c>
      <c r="J26" s="5" t="s">
        <v>957</v>
      </c>
      <c r="K26" s="13">
        <v>120150.54</v>
      </c>
    </row>
    <row r="27" spans="1:15" x14ac:dyDescent="0.2">
      <c r="A27" s="5" t="s">
        <v>957</v>
      </c>
      <c r="B27" s="9">
        <v>1443357.9700000002</v>
      </c>
      <c r="D27" s="8" t="s">
        <v>949</v>
      </c>
      <c r="E27" s="5" t="s">
        <v>946</v>
      </c>
      <c r="F27" s="3">
        <v>44</v>
      </c>
      <c r="G27" s="5" t="s">
        <v>957</v>
      </c>
      <c r="H27" s="3">
        <v>1443357.9700000002</v>
      </c>
    </row>
    <row r="28" spans="1:15" x14ac:dyDescent="0.2">
      <c r="D28" s="7">
        <v>46036</v>
      </c>
      <c r="E28" s="5" t="s">
        <v>956</v>
      </c>
      <c r="F28" s="3">
        <v>36</v>
      </c>
    </row>
    <row r="29" spans="1:15" x14ac:dyDescent="0.2">
      <c r="D29" s="6" t="s">
        <v>949</v>
      </c>
      <c r="E29" s="5" t="s">
        <v>955</v>
      </c>
      <c r="F29" s="3">
        <v>33</v>
      </c>
    </row>
    <row r="30" spans="1:15" x14ac:dyDescent="0.2">
      <c r="D30" s="8" t="s">
        <v>949</v>
      </c>
      <c r="E30" s="5" t="s">
        <v>954</v>
      </c>
      <c r="F30" s="3">
        <v>42</v>
      </c>
    </row>
    <row r="31" spans="1:15" x14ac:dyDescent="0.2">
      <c r="D31" s="7">
        <v>46038</v>
      </c>
      <c r="E31" s="5" t="s">
        <v>947</v>
      </c>
      <c r="F31" s="3">
        <v>50</v>
      </c>
    </row>
    <row r="32" spans="1:15" x14ac:dyDescent="0.2">
      <c r="D32" s="6" t="s">
        <v>949</v>
      </c>
      <c r="E32" s="5" t="s">
        <v>957</v>
      </c>
      <c r="F32" s="3">
        <v>500</v>
      </c>
    </row>
    <row r="33" spans="4:4" x14ac:dyDescent="0.2">
      <c r="D33" s="8" t="s">
        <v>949</v>
      </c>
    </row>
    <row r="34" spans="4:4" x14ac:dyDescent="0.2">
      <c r="D34" s="7">
        <v>46039</v>
      </c>
    </row>
    <row r="35" spans="4:4" x14ac:dyDescent="0.2">
      <c r="D35" s="6" t="s">
        <v>949</v>
      </c>
    </row>
    <row r="36" spans="4:4" x14ac:dyDescent="0.2">
      <c r="D36" s="8" t="s">
        <v>949</v>
      </c>
    </row>
    <row r="37" spans="4:4" x14ac:dyDescent="0.2">
      <c r="D37" s="7">
        <v>46040</v>
      </c>
    </row>
    <row r="38" spans="4:4" x14ac:dyDescent="0.2">
      <c r="D38" s="6" t="s">
        <v>949</v>
      </c>
    </row>
    <row r="39" spans="4:4" x14ac:dyDescent="0.2">
      <c r="D39" s="8" t="s">
        <v>949</v>
      </c>
    </row>
    <row r="40" spans="4:4" x14ac:dyDescent="0.2">
      <c r="D40" s="7">
        <v>46041</v>
      </c>
    </row>
    <row r="41" spans="4:4" x14ac:dyDescent="0.2">
      <c r="D41" s="6" t="s">
        <v>949</v>
      </c>
    </row>
    <row r="42" spans="4:4" x14ac:dyDescent="0.2">
      <c r="D42" s="8" t="s">
        <v>949</v>
      </c>
    </row>
    <row r="43" spans="4:4" x14ac:dyDescent="0.2">
      <c r="D43" s="7">
        <v>46043</v>
      </c>
    </row>
    <row r="44" spans="4:4" x14ac:dyDescent="0.2">
      <c r="D44" s="6" t="s">
        <v>949</v>
      </c>
    </row>
    <row r="45" spans="4:4" x14ac:dyDescent="0.2">
      <c r="D45" s="8" t="s">
        <v>949</v>
      </c>
    </row>
    <row r="46" spans="4:4" x14ac:dyDescent="0.2">
      <c r="D46" s="7">
        <v>46044</v>
      </c>
    </row>
    <row r="47" spans="4:4" x14ac:dyDescent="0.2">
      <c r="D47" s="6" t="s">
        <v>949</v>
      </c>
    </row>
    <row r="48" spans="4:4" x14ac:dyDescent="0.2">
      <c r="D48" s="8" t="s">
        <v>949</v>
      </c>
    </row>
    <row r="49" spans="4:4" x14ac:dyDescent="0.2">
      <c r="D49" s="7">
        <v>46045</v>
      </c>
    </row>
    <row r="50" spans="4:4" x14ac:dyDescent="0.2">
      <c r="D50" s="6" t="s">
        <v>949</v>
      </c>
    </row>
    <row r="51" spans="4:4" x14ac:dyDescent="0.2">
      <c r="D51" s="8" t="s">
        <v>949</v>
      </c>
    </row>
    <row r="52" spans="4:4" x14ac:dyDescent="0.2">
      <c r="D52" s="7">
        <v>46048</v>
      </c>
    </row>
    <row r="53" spans="4:4" x14ac:dyDescent="0.2">
      <c r="D53" s="6" t="s">
        <v>949</v>
      </c>
    </row>
    <row r="54" spans="4:4" x14ac:dyDescent="0.2">
      <c r="D54" s="8" t="s">
        <v>949</v>
      </c>
    </row>
    <row r="55" spans="4:4" x14ac:dyDescent="0.2">
      <c r="D55" s="7">
        <v>46049</v>
      </c>
    </row>
    <row r="56" spans="4:4" x14ac:dyDescent="0.2">
      <c r="D56" s="6" t="s">
        <v>949</v>
      </c>
    </row>
    <row r="57" spans="4:4" x14ac:dyDescent="0.2">
      <c r="D57" s="8" t="s">
        <v>949</v>
      </c>
    </row>
    <row r="58" spans="4:4" x14ac:dyDescent="0.2">
      <c r="D58" s="7">
        <v>46050</v>
      </c>
    </row>
    <row r="59" spans="4:4" x14ac:dyDescent="0.2">
      <c r="D59" s="6" t="s">
        <v>949</v>
      </c>
    </row>
    <row r="60" spans="4:4" x14ac:dyDescent="0.2">
      <c r="D60" s="8" t="s">
        <v>949</v>
      </c>
    </row>
    <row r="61" spans="4:4" x14ac:dyDescent="0.2">
      <c r="D61" s="7">
        <v>46052</v>
      </c>
    </row>
    <row r="62" spans="4:4" x14ac:dyDescent="0.2">
      <c r="D62" s="6" t="s">
        <v>949</v>
      </c>
    </row>
    <row r="63" spans="4:4" x14ac:dyDescent="0.2">
      <c r="D63" s="8" t="s">
        <v>949</v>
      </c>
    </row>
    <row r="64" spans="4:4" x14ac:dyDescent="0.2">
      <c r="D64" s="7">
        <v>46053</v>
      </c>
    </row>
    <row r="65" spans="4:4" x14ac:dyDescent="0.2">
      <c r="D65" s="6" t="s">
        <v>949</v>
      </c>
    </row>
    <row r="66" spans="4:4" x14ac:dyDescent="0.2">
      <c r="D66" s="8" t="s">
        <v>949</v>
      </c>
    </row>
    <row r="67" spans="4:4" x14ac:dyDescent="0.2">
      <c r="D67" s="7">
        <v>46055</v>
      </c>
    </row>
    <row r="68" spans="4:4" x14ac:dyDescent="0.2">
      <c r="D68" s="6" t="s">
        <v>948</v>
      </c>
    </row>
    <row r="69" spans="4:4" x14ac:dyDescent="0.2">
      <c r="D69" s="8" t="s">
        <v>948</v>
      </c>
    </row>
    <row r="70" spans="4:4" x14ac:dyDescent="0.2">
      <c r="D70" s="7">
        <v>46056</v>
      </c>
    </row>
    <row r="71" spans="4:4" x14ac:dyDescent="0.2">
      <c r="D71" s="6" t="s">
        <v>948</v>
      </c>
    </row>
    <row r="72" spans="4:4" x14ac:dyDescent="0.2">
      <c r="D72" s="8" t="s">
        <v>948</v>
      </c>
    </row>
    <row r="73" spans="4:4" x14ac:dyDescent="0.2">
      <c r="D73" s="7">
        <v>46058</v>
      </c>
    </row>
    <row r="74" spans="4:4" x14ac:dyDescent="0.2">
      <c r="D74" s="6" t="s">
        <v>948</v>
      </c>
    </row>
    <row r="75" spans="4:4" x14ac:dyDescent="0.2">
      <c r="D75" s="8" t="s">
        <v>948</v>
      </c>
    </row>
    <row r="76" spans="4:4" x14ac:dyDescent="0.2">
      <c r="D76" s="7">
        <v>46061</v>
      </c>
    </row>
    <row r="77" spans="4:4" x14ac:dyDescent="0.2">
      <c r="D77" s="6" t="s">
        <v>948</v>
      </c>
    </row>
    <row r="78" spans="4:4" x14ac:dyDescent="0.2">
      <c r="D78" s="8" t="s">
        <v>948</v>
      </c>
    </row>
    <row r="79" spans="4:4" x14ac:dyDescent="0.2">
      <c r="D79" s="7">
        <v>46062</v>
      </c>
    </row>
    <row r="80" spans="4:4" x14ac:dyDescent="0.2">
      <c r="D80" s="6" t="s">
        <v>948</v>
      </c>
    </row>
    <row r="81" spans="4:4" x14ac:dyDescent="0.2">
      <c r="D81" s="8" t="s">
        <v>948</v>
      </c>
    </row>
    <row r="82" spans="4:4" x14ac:dyDescent="0.2">
      <c r="D82" s="7">
        <v>46063</v>
      </c>
    </row>
    <row r="83" spans="4:4" x14ac:dyDescent="0.2">
      <c r="D83" s="6" t="s">
        <v>948</v>
      </c>
    </row>
    <row r="84" spans="4:4" x14ac:dyDescent="0.2">
      <c r="D84" s="8" t="s">
        <v>948</v>
      </c>
    </row>
    <row r="85" spans="4:4" x14ac:dyDescent="0.2">
      <c r="D85" s="7">
        <v>46065</v>
      </c>
    </row>
    <row r="86" spans="4:4" x14ac:dyDescent="0.2">
      <c r="D86" s="6" t="s">
        <v>948</v>
      </c>
    </row>
    <row r="87" spans="4:4" x14ac:dyDescent="0.2">
      <c r="D87" s="8" t="s">
        <v>948</v>
      </c>
    </row>
    <row r="88" spans="4:4" x14ac:dyDescent="0.2">
      <c r="D88" s="7">
        <v>46066</v>
      </c>
    </row>
    <row r="89" spans="4:4" x14ac:dyDescent="0.2">
      <c r="D89" s="6" t="s">
        <v>948</v>
      </c>
    </row>
    <row r="90" spans="4:4" x14ac:dyDescent="0.2">
      <c r="D90" s="8" t="s">
        <v>948</v>
      </c>
    </row>
    <row r="91" spans="4:4" x14ac:dyDescent="0.2">
      <c r="D91" s="7">
        <v>46067</v>
      </c>
    </row>
    <row r="92" spans="4:4" x14ac:dyDescent="0.2">
      <c r="D92" s="6" t="s">
        <v>948</v>
      </c>
    </row>
    <row r="93" spans="4:4" x14ac:dyDescent="0.2">
      <c r="D93" s="8" t="s">
        <v>948</v>
      </c>
    </row>
    <row r="94" spans="4:4" x14ac:dyDescent="0.2">
      <c r="D94" s="7">
        <v>46069</v>
      </c>
    </row>
    <row r="95" spans="4:4" x14ac:dyDescent="0.2">
      <c r="D95" s="6" t="s">
        <v>948</v>
      </c>
    </row>
    <row r="96" spans="4:4" x14ac:dyDescent="0.2">
      <c r="D96" s="8" t="s">
        <v>948</v>
      </c>
    </row>
    <row r="97" spans="4:4" x14ac:dyDescent="0.2">
      <c r="D97" s="7">
        <v>46072</v>
      </c>
    </row>
    <row r="98" spans="4:4" x14ac:dyDescent="0.2">
      <c r="D98" s="6" t="s">
        <v>948</v>
      </c>
    </row>
    <row r="99" spans="4:4" x14ac:dyDescent="0.2">
      <c r="D99" s="8" t="s">
        <v>948</v>
      </c>
    </row>
    <row r="100" spans="4:4" x14ac:dyDescent="0.2">
      <c r="D100" s="7">
        <v>46073</v>
      </c>
    </row>
    <row r="101" spans="4:4" x14ac:dyDescent="0.2">
      <c r="D101" s="6" t="s">
        <v>948</v>
      </c>
    </row>
    <row r="102" spans="4:4" x14ac:dyDescent="0.2">
      <c r="D102" s="8" t="s">
        <v>948</v>
      </c>
    </row>
    <row r="103" spans="4:4" x14ac:dyDescent="0.2">
      <c r="D103" s="7">
        <v>46074</v>
      </c>
    </row>
    <row r="104" spans="4:4" x14ac:dyDescent="0.2">
      <c r="D104" s="6" t="s">
        <v>948</v>
      </c>
    </row>
    <row r="105" spans="4:4" x14ac:dyDescent="0.2">
      <c r="D105" s="8" t="s">
        <v>948</v>
      </c>
    </row>
    <row r="106" spans="4:4" x14ac:dyDescent="0.2">
      <c r="D106" s="7">
        <v>46075</v>
      </c>
    </row>
    <row r="107" spans="4:4" x14ac:dyDescent="0.2">
      <c r="D107" s="6" t="s">
        <v>948</v>
      </c>
    </row>
    <row r="108" spans="4:4" x14ac:dyDescent="0.2">
      <c r="D108" s="8" t="s">
        <v>948</v>
      </c>
    </row>
    <row r="109" spans="4:4" x14ac:dyDescent="0.2">
      <c r="D109" s="7">
        <v>46076</v>
      </c>
    </row>
    <row r="110" spans="4:4" x14ac:dyDescent="0.2">
      <c r="D110" s="6" t="s">
        <v>948</v>
      </c>
    </row>
    <row r="111" spans="4:4" x14ac:dyDescent="0.2">
      <c r="D111" s="8" t="s">
        <v>948</v>
      </c>
    </row>
    <row r="112" spans="4:4" x14ac:dyDescent="0.2">
      <c r="D112" s="7">
        <v>46080</v>
      </c>
    </row>
    <row r="113" spans="4:4" x14ac:dyDescent="0.2">
      <c r="D113" s="6" t="s">
        <v>948</v>
      </c>
    </row>
    <row r="114" spans="4:4" x14ac:dyDescent="0.2">
      <c r="D114" s="8" t="s">
        <v>948</v>
      </c>
    </row>
    <row r="115" spans="4:4" x14ac:dyDescent="0.2">
      <c r="D115" s="7">
        <v>46081</v>
      </c>
    </row>
    <row r="116" spans="4:4" x14ac:dyDescent="0.2">
      <c r="D116" s="6" t="s">
        <v>948</v>
      </c>
    </row>
    <row r="117" spans="4:4" x14ac:dyDescent="0.2">
      <c r="D117" s="8" t="s">
        <v>948</v>
      </c>
    </row>
    <row r="118" spans="4:4" x14ac:dyDescent="0.2">
      <c r="D118" s="7">
        <v>46082</v>
      </c>
    </row>
    <row r="119" spans="4:4" x14ac:dyDescent="0.2">
      <c r="D119" s="6" t="s">
        <v>952</v>
      </c>
    </row>
    <row r="120" spans="4:4" x14ac:dyDescent="0.2">
      <c r="D120" s="8" t="s">
        <v>952</v>
      </c>
    </row>
    <row r="121" spans="4:4" x14ac:dyDescent="0.2">
      <c r="D121" s="7">
        <v>46083</v>
      </c>
    </row>
    <row r="122" spans="4:4" x14ac:dyDescent="0.2">
      <c r="D122" s="6" t="s">
        <v>952</v>
      </c>
    </row>
    <row r="123" spans="4:4" x14ac:dyDescent="0.2">
      <c r="D123" s="8" t="s">
        <v>952</v>
      </c>
    </row>
    <row r="124" spans="4:4" x14ac:dyDescent="0.2">
      <c r="D124" s="7">
        <v>46084</v>
      </c>
    </row>
    <row r="125" spans="4:4" x14ac:dyDescent="0.2">
      <c r="D125" s="6" t="s">
        <v>952</v>
      </c>
    </row>
    <row r="126" spans="4:4" x14ac:dyDescent="0.2">
      <c r="D126" s="8" t="s">
        <v>952</v>
      </c>
    </row>
    <row r="127" spans="4:4" x14ac:dyDescent="0.2">
      <c r="D127" s="7">
        <v>46085</v>
      </c>
    </row>
    <row r="128" spans="4:4" x14ac:dyDescent="0.2">
      <c r="D128" s="6" t="s">
        <v>952</v>
      </c>
    </row>
    <row r="129" spans="4:4" x14ac:dyDescent="0.2">
      <c r="D129" s="8" t="s">
        <v>952</v>
      </c>
    </row>
    <row r="130" spans="4:4" x14ac:dyDescent="0.2">
      <c r="D130" s="7">
        <v>46089</v>
      </c>
    </row>
    <row r="131" spans="4:4" x14ac:dyDescent="0.2">
      <c r="D131" s="6" t="s">
        <v>952</v>
      </c>
    </row>
    <row r="132" spans="4:4" x14ac:dyDescent="0.2">
      <c r="D132" s="8" t="s">
        <v>952</v>
      </c>
    </row>
    <row r="133" spans="4:4" x14ac:dyDescent="0.2">
      <c r="D133" s="7">
        <v>46092</v>
      </c>
    </row>
    <row r="134" spans="4:4" x14ac:dyDescent="0.2">
      <c r="D134" s="6" t="s">
        <v>952</v>
      </c>
    </row>
    <row r="135" spans="4:4" x14ac:dyDescent="0.2">
      <c r="D135" s="8" t="s">
        <v>952</v>
      </c>
    </row>
    <row r="136" spans="4:4" x14ac:dyDescent="0.2">
      <c r="D136" s="7">
        <v>46094</v>
      </c>
    </row>
    <row r="137" spans="4:4" x14ac:dyDescent="0.2">
      <c r="D137" s="6" t="s">
        <v>952</v>
      </c>
    </row>
    <row r="138" spans="4:4" x14ac:dyDescent="0.2">
      <c r="D138" s="8" t="s">
        <v>952</v>
      </c>
    </row>
    <row r="139" spans="4:4" x14ac:dyDescent="0.2">
      <c r="D139" s="7">
        <v>46095</v>
      </c>
    </row>
    <row r="140" spans="4:4" x14ac:dyDescent="0.2">
      <c r="D140" s="6" t="s">
        <v>952</v>
      </c>
    </row>
    <row r="141" spans="4:4" x14ac:dyDescent="0.2">
      <c r="D141" s="8" t="s">
        <v>952</v>
      </c>
    </row>
    <row r="142" spans="4:4" x14ac:dyDescent="0.2">
      <c r="D142" s="7">
        <v>46096</v>
      </c>
    </row>
    <row r="143" spans="4:4" x14ac:dyDescent="0.2">
      <c r="D143" s="6" t="s">
        <v>952</v>
      </c>
    </row>
    <row r="144" spans="4:4" x14ac:dyDescent="0.2">
      <c r="D144" s="8" t="s">
        <v>952</v>
      </c>
    </row>
    <row r="145" spans="4:4" x14ac:dyDescent="0.2">
      <c r="D145" s="7">
        <v>46098</v>
      </c>
    </row>
    <row r="146" spans="4:4" x14ac:dyDescent="0.2">
      <c r="D146" s="6" t="s">
        <v>952</v>
      </c>
    </row>
    <row r="147" spans="4:4" x14ac:dyDescent="0.2">
      <c r="D147" s="8" t="s">
        <v>952</v>
      </c>
    </row>
    <row r="148" spans="4:4" x14ac:dyDescent="0.2">
      <c r="D148" s="7">
        <v>46099</v>
      </c>
    </row>
    <row r="149" spans="4:4" x14ac:dyDescent="0.2">
      <c r="D149" s="6" t="s">
        <v>952</v>
      </c>
    </row>
    <row r="150" spans="4:4" x14ac:dyDescent="0.2">
      <c r="D150" s="8" t="s">
        <v>952</v>
      </c>
    </row>
    <row r="151" spans="4:4" x14ac:dyDescent="0.2">
      <c r="D151" s="7">
        <v>46101</v>
      </c>
    </row>
    <row r="152" spans="4:4" x14ac:dyDescent="0.2">
      <c r="D152" s="6" t="s">
        <v>952</v>
      </c>
    </row>
    <row r="153" spans="4:4" x14ac:dyDescent="0.2">
      <c r="D153" s="8" t="s">
        <v>952</v>
      </c>
    </row>
    <row r="154" spans="4:4" x14ac:dyDescent="0.2">
      <c r="D154" s="7">
        <v>46103</v>
      </c>
    </row>
    <row r="155" spans="4:4" x14ac:dyDescent="0.2">
      <c r="D155" s="6" t="s">
        <v>952</v>
      </c>
    </row>
    <row r="156" spans="4:4" x14ac:dyDescent="0.2">
      <c r="D156" s="8" t="s">
        <v>952</v>
      </c>
    </row>
    <row r="157" spans="4:4" x14ac:dyDescent="0.2">
      <c r="D157" s="7">
        <v>46104</v>
      </c>
    </row>
    <row r="158" spans="4:4" x14ac:dyDescent="0.2">
      <c r="D158" s="6" t="s">
        <v>952</v>
      </c>
    </row>
    <row r="159" spans="4:4" x14ac:dyDescent="0.2">
      <c r="D159" s="8" t="s">
        <v>952</v>
      </c>
    </row>
    <row r="160" spans="4:4" x14ac:dyDescent="0.2">
      <c r="D160" s="7">
        <v>46106</v>
      </c>
    </row>
    <row r="161" spans="4:4" x14ac:dyDescent="0.2">
      <c r="D161" s="6" t="s">
        <v>952</v>
      </c>
    </row>
    <row r="162" spans="4:4" x14ac:dyDescent="0.2">
      <c r="D162" s="8" t="s">
        <v>952</v>
      </c>
    </row>
    <row r="163" spans="4:4" x14ac:dyDescent="0.2">
      <c r="D163" s="7">
        <v>46107</v>
      </c>
    </row>
    <row r="164" spans="4:4" x14ac:dyDescent="0.2">
      <c r="D164" s="6" t="s">
        <v>952</v>
      </c>
    </row>
    <row r="165" spans="4:4" x14ac:dyDescent="0.2">
      <c r="D165" s="8" t="s">
        <v>952</v>
      </c>
    </row>
    <row r="166" spans="4:4" x14ac:dyDescent="0.2">
      <c r="D166" s="7">
        <v>46109</v>
      </c>
    </row>
    <row r="167" spans="4:4" x14ac:dyDescent="0.2">
      <c r="D167" s="6" t="s">
        <v>952</v>
      </c>
    </row>
    <row r="168" spans="4:4" x14ac:dyDescent="0.2">
      <c r="D168" s="8" t="s">
        <v>952</v>
      </c>
    </row>
    <row r="169" spans="4:4" x14ac:dyDescent="0.2">
      <c r="D169" s="7">
        <v>46110</v>
      </c>
    </row>
    <row r="170" spans="4:4" x14ac:dyDescent="0.2">
      <c r="D170" s="6" t="s">
        <v>952</v>
      </c>
    </row>
    <row r="171" spans="4:4" x14ac:dyDescent="0.2">
      <c r="D171" s="8" t="s">
        <v>952</v>
      </c>
    </row>
    <row r="172" spans="4:4" x14ac:dyDescent="0.2">
      <c r="D172" s="7">
        <v>46112</v>
      </c>
    </row>
    <row r="173" spans="4:4" x14ac:dyDescent="0.2">
      <c r="D173" s="6" t="s">
        <v>952</v>
      </c>
    </row>
    <row r="174" spans="4:4" x14ac:dyDescent="0.2">
      <c r="D174" s="8" t="s">
        <v>952</v>
      </c>
    </row>
    <row r="175" spans="4:4" x14ac:dyDescent="0.2">
      <c r="D175" s="7">
        <v>46115</v>
      </c>
    </row>
    <row r="176" spans="4:4" x14ac:dyDescent="0.2">
      <c r="D176" s="6" t="s">
        <v>945</v>
      </c>
    </row>
    <row r="177" spans="4:4" x14ac:dyDescent="0.2">
      <c r="D177" s="8" t="s">
        <v>945</v>
      </c>
    </row>
    <row r="178" spans="4:4" x14ac:dyDescent="0.2">
      <c r="D178" s="7">
        <v>46116</v>
      </c>
    </row>
    <row r="179" spans="4:4" x14ac:dyDescent="0.2">
      <c r="D179" s="6" t="s">
        <v>945</v>
      </c>
    </row>
    <row r="180" spans="4:4" x14ac:dyDescent="0.2">
      <c r="D180" s="8" t="s">
        <v>945</v>
      </c>
    </row>
    <row r="181" spans="4:4" x14ac:dyDescent="0.2">
      <c r="D181" s="7">
        <v>46117</v>
      </c>
    </row>
    <row r="182" spans="4:4" x14ac:dyDescent="0.2">
      <c r="D182" s="6" t="s">
        <v>945</v>
      </c>
    </row>
    <row r="183" spans="4:4" x14ac:dyDescent="0.2">
      <c r="D183" s="8" t="s">
        <v>945</v>
      </c>
    </row>
    <row r="184" spans="4:4" x14ac:dyDescent="0.2">
      <c r="D184" s="7">
        <v>46120</v>
      </c>
    </row>
    <row r="185" spans="4:4" x14ac:dyDescent="0.2">
      <c r="D185" s="6" t="s">
        <v>945</v>
      </c>
    </row>
    <row r="186" spans="4:4" x14ac:dyDescent="0.2">
      <c r="D186" s="8" t="s">
        <v>945</v>
      </c>
    </row>
    <row r="187" spans="4:4" x14ac:dyDescent="0.2">
      <c r="D187" s="7">
        <v>46121</v>
      </c>
    </row>
    <row r="188" spans="4:4" x14ac:dyDescent="0.2">
      <c r="D188" s="6" t="s">
        <v>945</v>
      </c>
    </row>
    <row r="189" spans="4:4" x14ac:dyDescent="0.2">
      <c r="D189" s="8" t="s">
        <v>945</v>
      </c>
    </row>
    <row r="190" spans="4:4" x14ac:dyDescent="0.2">
      <c r="D190" s="7">
        <v>46122</v>
      </c>
    </row>
    <row r="191" spans="4:4" x14ac:dyDescent="0.2">
      <c r="D191" s="6" t="s">
        <v>945</v>
      </c>
    </row>
    <row r="192" spans="4:4" x14ac:dyDescent="0.2">
      <c r="D192" s="8" t="s">
        <v>945</v>
      </c>
    </row>
    <row r="193" spans="4:4" x14ac:dyDescent="0.2">
      <c r="D193" s="7">
        <v>46123</v>
      </c>
    </row>
    <row r="194" spans="4:4" x14ac:dyDescent="0.2">
      <c r="D194" s="6" t="s">
        <v>945</v>
      </c>
    </row>
    <row r="195" spans="4:4" x14ac:dyDescent="0.2">
      <c r="D195" s="8" t="s">
        <v>945</v>
      </c>
    </row>
    <row r="196" spans="4:4" x14ac:dyDescent="0.2">
      <c r="D196" s="7">
        <v>46124</v>
      </c>
    </row>
    <row r="197" spans="4:4" x14ac:dyDescent="0.2">
      <c r="D197" s="6" t="s">
        <v>945</v>
      </c>
    </row>
    <row r="198" spans="4:4" x14ac:dyDescent="0.2">
      <c r="D198" s="8" t="s">
        <v>945</v>
      </c>
    </row>
    <row r="199" spans="4:4" x14ac:dyDescent="0.2">
      <c r="D199" s="7">
        <v>46125</v>
      </c>
    </row>
    <row r="200" spans="4:4" x14ac:dyDescent="0.2">
      <c r="D200" s="6" t="s">
        <v>945</v>
      </c>
    </row>
    <row r="201" spans="4:4" x14ac:dyDescent="0.2">
      <c r="D201" s="8" t="s">
        <v>945</v>
      </c>
    </row>
    <row r="202" spans="4:4" x14ac:dyDescent="0.2">
      <c r="D202" s="7">
        <v>46126</v>
      </c>
    </row>
    <row r="203" spans="4:4" x14ac:dyDescent="0.2">
      <c r="D203" s="6" t="s">
        <v>945</v>
      </c>
    </row>
    <row r="204" spans="4:4" x14ac:dyDescent="0.2">
      <c r="D204" s="8" t="s">
        <v>945</v>
      </c>
    </row>
    <row r="205" spans="4:4" x14ac:dyDescent="0.2">
      <c r="D205" s="7">
        <v>46128</v>
      </c>
    </row>
    <row r="206" spans="4:4" x14ac:dyDescent="0.2">
      <c r="D206" s="6" t="s">
        <v>945</v>
      </c>
    </row>
    <row r="207" spans="4:4" x14ac:dyDescent="0.2">
      <c r="D207" s="8" t="s">
        <v>945</v>
      </c>
    </row>
    <row r="208" spans="4:4" x14ac:dyDescent="0.2">
      <c r="D208" s="7">
        <v>46129</v>
      </c>
    </row>
    <row r="209" spans="4:4" x14ac:dyDescent="0.2">
      <c r="D209" s="6" t="s">
        <v>945</v>
      </c>
    </row>
    <row r="210" spans="4:4" x14ac:dyDescent="0.2">
      <c r="D210" s="8" t="s">
        <v>945</v>
      </c>
    </row>
    <row r="211" spans="4:4" x14ac:dyDescent="0.2">
      <c r="D211" s="7">
        <v>46130</v>
      </c>
    </row>
    <row r="212" spans="4:4" x14ac:dyDescent="0.2">
      <c r="D212" s="6" t="s">
        <v>945</v>
      </c>
    </row>
    <row r="213" spans="4:4" x14ac:dyDescent="0.2">
      <c r="D213" s="8" t="s">
        <v>945</v>
      </c>
    </row>
    <row r="214" spans="4:4" x14ac:dyDescent="0.2">
      <c r="D214" s="7">
        <v>46131</v>
      </c>
    </row>
    <row r="215" spans="4:4" x14ac:dyDescent="0.2">
      <c r="D215" s="6" t="s">
        <v>945</v>
      </c>
    </row>
    <row r="216" spans="4:4" x14ac:dyDescent="0.2">
      <c r="D216" s="8" t="s">
        <v>945</v>
      </c>
    </row>
    <row r="217" spans="4:4" x14ac:dyDescent="0.2">
      <c r="D217" s="7">
        <v>46132</v>
      </c>
    </row>
    <row r="218" spans="4:4" x14ac:dyDescent="0.2">
      <c r="D218" s="6" t="s">
        <v>945</v>
      </c>
    </row>
    <row r="219" spans="4:4" x14ac:dyDescent="0.2">
      <c r="D219" s="8" t="s">
        <v>945</v>
      </c>
    </row>
    <row r="220" spans="4:4" x14ac:dyDescent="0.2">
      <c r="D220" s="7">
        <v>46133</v>
      </c>
    </row>
    <row r="221" spans="4:4" x14ac:dyDescent="0.2">
      <c r="D221" s="6" t="s">
        <v>945</v>
      </c>
    </row>
    <row r="222" spans="4:4" x14ac:dyDescent="0.2">
      <c r="D222" s="8" t="s">
        <v>945</v>
      </c>
    </row>
    <row r="223" spans="4:4" x14ac:dyDescent="0.2">
      <c r="D223" s="7">
        <v>46135</v>
      </c>
    </row>
    <row r="224" spans="4:4" x14ac:dyDescent="0.2">
      <c r="D224" s="6" t="s">
        <v>945</v>
      </c>
    </row>
    <row r="225" spans="4:4" x14ac:dyDescent="0.2">
      <c r="D225" s="8" t="s">
        <v>945</v>
      </c>
    </row>
    <row r="226" spans="4:4" x14ac:dyDescent="0.2">
      <c r="D226" s="7">
        <v>46136</v>
      </c>
    </row>
    <row r="227" spans="4:4" x14ac:dyDescent="0.2">
      <c r="D227" s="6" t="s">
        <v>945</v>
      </c>
    </row>
    <row r="228" spans="4:4" x14ac:dyDescent="0.2">
      <c r="D228" s="8" t="s">
        <v>945</v>
      </c>
    </row>
    <row r="229" spans="4:4" x14ac:dyDescent="0.2">
      <c r="D229" s="7">
        <v>46137</v>
      </c>
    </row>
    <row r="230" spans="4:4" x14ac:dyDescent="0.2">
      <c r="D230" s="6" t="s">
        <v>945</v>
      </c>
    </row>
    <row r="231" spans="4:4" x14ac:dyDescent="0.2">
      <c r="D231" s="8" t="s">
        <v>945</v>
      </c>
    </row>
    <row r="232" spans="4:4" x14ac:dyDescent="0.2">
      <c r="D232" s="7">
        <v>46138</v>
      </c>
    </row>
    <row r="233" spans="4:4" x14ac:dyDescent="0.2">
      <c r="D233" s="6" t="s">
        <v>945</v>
      </c>
    </row>
    <row r="234" spans="4:4" x14ac:dyDescent="0.2">
      <c r="D234" s="8" t="s">
        <v>945</v>
      </c>
    </row>
    <row r="235" spans="4:4" x14ac:dyDescent="0.2">
      <c r="D235" s="7">
        <v>46139</v>
      </c>
    </row>
    <row r="236" spans="4:4" x14ac:dyDescent="0.2">
      <c r="D236" s="6" t="s">
        <v>945</v>
      </c>
    </row>
    <row r="237" spans="4:4" x14ac:dyDescent="0.2">
      <c r="D237" s="8" t="s">
        <v>945</v>
      </c>
    </row>
    <row r="238" spans="4:4" x14ac:dyDescent="0.2">
      <c r="D238" s="7">
        <v>46141</v>
      </c>
    </row>
    <row r="239" spans="4:4" x14ac:dyDescent="0.2">
      <c r="D239" s="6" t="s">
        <v>945</v>
      </c>
    </row>
    <row r="240" spans="4:4" x14ac:dyDescent="0.2">
      <c r="D240" s="8" t="s">
        <v>945</v>
      </c>
    </row>
    <row r="241" spans="4:4" x14ac:dyDescent="0.2">
      <c r="D241" s="7">
        <v>46142</v>
      </c>
    </row>
    <row r="242" spans="4:4" x14ac:dyDescent="0.2">
      <c r="D242" s="6" t="s">
        <v>945</v>
      </c>
    </row>
    <row r="243" spans="4:4" x14ac:dyDescent="0.2">
      <c r="D243" s="8" t="s">
        <v>945</v>
      </c>
    </row>
    <row r="244" spans="4:4" x14ac:dyDescent="0.2">
      <c r="D244" s="7">
        <v>46144</v>
      </c>
    </row>
    <row r="245" spans="4:4" x14ac:dyDescent="0.2">
      <c r="D245" s="6" t="s">
        <v>953</v>
      </c>
    </row>
    <row r="246" spans="4:4" x14ac:dyDescent="0.2">
      <c r="D246" s="8" t="s">
        <v>953</v>
      </c>
    </row>
    <row r="247" spans="4:4" x14ac:dyDescent="0.2">
      <c r="D247" s="7">
        <v>46147</v>
      </c>
    </row>
    <row r="248" spans="4:4" x14ac:dyDescent="0.2">
      <c r="D248" s="6" t="s">
        <v>953</v>
      </c>
    </row>
    <row r="249" spans="4:4" x14ac:dyDescent="0.2">
      <c r="D249" s="8" t="s">
        <v>953</v>
      </c>
    </row>
    <row r="250" spans="4:4" x14ac:dyDescent="0.2">
      <c r="D250" s="7">
        <v>46149</v>
      </c>
    </row>
    <row r="251" spans="4:4" x14ac:dyDescent="0.2">
      <c r="D251" s="6" t="s">
        <v>953</v>
      </c>
    </row>
    <row r="252" spans="4:4" x14ac:dyDescent="0.2">
      <c r="D252" s="8" t="s">
        <v>953</v>
      </c>
    </row>
    <row r="253" spans="4:4" x14ac:dyDescent="0.2">
      <c r="D253" s="7">
        <v>46150</v>
      </c>
    </row>
    <row r="254" spans="4:4" x14ac:dyDescent="0.2">
      <c r="D254" s="6" t="s">
        <v>953</v>
      </c>
    </row>
    <row r="255" spans="4:4" x14ac:dyDescent="0.2">
      <c r="D255" s="8" t="s">
        <v>953</v>
      </c>
    </row>
    <row r="256" spans="4:4" x14ac:dyDescent="0.2">
      <c r="D256" s="7">
        <v>46151</v>
      </c>
    </row>
    <row r="257" spans="4:4" x14ac:dyDescent="0.2">
      <c r="D257" s="6" t="s">
        <v>953</v>
      </c>
    </row>
    <row r="258" spans="4:4" x14ac:dyDescent="0.2">
      <c r="D258" s="8" t="s">
        <v>953</v>
      </c>
    </row>
    <row r="259" spans="4:4" x14ac:dyDescent="0.2">
      <c r="D259" s="7">
        <v>46152</v>
      </c>
    </row>
    <row r="260" spans="4:4" x14ac:dyDescent="0.2">
      <c r="D260" s="6" t="s">
        <v>953</v>
      </c>
    </row>
    <row r="261" spans="4:4" x14ac:dyDescent="0.2">
      <c r="D261" s="8" t="s">
        <v>953</v>
      </c>
    </row>
    <row r="262" spans="4:4" x14ac:dyDescent="0.2">
      <c r="D262" s="7">
        <v>46153</v>
      </c>
    </row>
    <row r="263" spans="4:4" x14ac:dyDescent="0.2">
      <c r="D263" s="6" t="s">
        <v>953</v>
      </c>
    </row>
    <row r="264" spans="4:4" x14ac:dyDescent="0.2">
      <c r="D264" s="8" t="s">
        <v>953</v>
      </c>
    </row>
    <row r="265" spans="4:4" x14ac:dyDescent="0.2">
      <c r="D265" s="7">
        <v>46157</v>
      </c>
    </row>
    <row r="266" spans="4:4" x14ac:dyDescent="0.2">
      <c r="D266" s="6" t="s">
        <v>953</v>
      </c>
    </row>
    <row r="267" spans="4:4" x14ac:dyDescent="0.2">
      <c r="D267" s="8" t="s">
        <v>953</v>
      </c>
    </row>
    <row r="268" spans="4:4" x14ac:dyDescent="0.2">
      <c r="D268" s="7">
        <v>46158</v>
      </c>
    </row>
    <row r="269" spans="4:4" x14ac:dyDescent="0.2">
      <c r="D269" s="6" t="s">
        <v>953</v>
      </c>
    </row>
    <row r="270" spans="4:4" x14ac:dyDescent="0.2">
      <c r="D270" s="8" t="s">
        <v>953</v>
      </c>
    </row>
    <row r="271" spans="4:4" x14ac:dyDescent="0.2">
      <c r="D271" s="7">
        <v>46159</v>
      </c>
    </row>
    <row r="272" spans="4:4" x14ac:dyDescent="0.2">
      <c r="D272" s="6" t="s">
        <v>953</v>
      </c>
    </row>
    <row r="273" spans="4:4" x14ac:dyDescent="0.2">
      <c r="D273" s="8" t="s">
        <v>953</v>
      </c>
    </row>
    <row r="274" spans="4:4" x14ac:dyDescent="0.2">
      <c r="D274" s="7">
        <v>46160</v>
      </c>
    </row>
    <row r="275" spans="4:4" x14ac:dyDescent="0.2">
      <c r="D275" s="6" t="s">
        <v>953</v>
      </c>
    </row>
    <row r="276" spans="4:4" x14ac:dyDescent="0.2">
      <c r="D276" s="8" t="s">
        <v>953</v>
      </c>
    </row>
    <row r="277" spans="4:4" x14ac:dyDescent="0.2">
      <c r="D277" s="7">
        <v>46161</v>
      </c>
    </row>
    <row r="278" spans="4:4" x14ac:dyDescent="0.2">
      <c r="D278" s="6" t="s">
        <v>953</v>
      </c>
    </row>
    <row r="279" spans="4:4" x14ac:dyDescent="0.2">
      <c r="D279" s="8" t="s">
        <v>953</v>
      </c>
    </row>
    <row r="280" spans="4:4" x14ac:dyDescent="0.2">
      <c r="D280" s="7">
        <v>46163</v>
      </c>
    </row>
    <row r="281" spans="4:4" x14ac:dyDescent="0.2">
      <c r="D281" s="6" t="s">
        <v>953</v>
      </c>
    </row>
    <row r="282" spans="4:4" x14ac:dyDescent="0.2">
      <c r="D282" s="8" t="s">
        <v>953</v>
      </c>
    </row>
    <row r="283" spans="4:4" x14ac:dyDescent="0.2">
      <c r="D283" s="7">
        <v>46164</v>
      </c>
    </row>
    <row r="284" spans="4:4" x14ac:dyDescent="0.2">
      <c r="D284" s="6" t="s">
        <v>953</v>
      </c>
    </row>
    <row r="285" spans="4:4" x14ac:dyDescent="0.2">
      <c r="D285" s="8" t="s">
        <v>953</v>
      </c>
    </row>
    <row r="286" spans="4:4" x14ac:dyDescent="0.2">
      <c r="D286" s="7">
        <v>46165</v>
      </c>
    </row>
    <row r="287" spans="4:4" x14ac:dyDescent="0.2">
      <c r="D287" s="6" t="s">
        <v>953</v>
      </c>
    </row>
    <row r="288" spans="4:4" x14ac:dyDescent="0.2">
      <c r="D288" s="8" t="s">
        <v>953</v>
      </c>
    </row>
    <row r="289" spans="4:4" x14ac:dyDescent="0.2">
      <c r="D289" s="7">
        <v>46166</v>
      </c>
    </row>
    <row r="290" spans="4:4" x14ac:dyDescent="0.2">
      <c r="D290" s="6" t="s">
        <v>953</v>
      </c>
    </row>
    <row r="291" spans="4:4" x14ac:dyDescent="0.2">
      <c r="D291" s="8" t="s">
        <v>953</v>
      </c>
    </row>
    <row r="292" spans="4:4" x14ac:dyDescent="0.2">
      <c r="D292" s="7">
        <v>46167</v>
      </c>
    </row>
    <row r="293" spans="4:4" x14ac:dyDescent="0.2">
      <c r="D293" s="6" t="s">
        <v>953</v>
      </c>
    </row>
    <row r="294" spans="4:4" x14ac:dyDescent="0.2">
      <c r="D294" s="8" t="s">
        <v>953</v>
      </c>
    </row>
    <row r="295" spans="4:4" x14ac:dyDescent="0.2">
      <c r="D295" s="7">
        <v>46168</v>
      </c>
    </row>
    <row r="296" spans="4:4" x14ac:dyDescent="0.2">
      <c r="D296" s="6" t="s">
        <v>953</v>
      </c>
    </row>
    <row r="297" spans="4:4" x14ac:dyDescent="0.2">
      <c r="D297" s="8" t="s">
        <v>953</v>
      </c>
    </row>
    <row r="298" spans="4:4" x14ac:dyDescent="0.2">
      <c r="D298" s="7">
        <v>46169</v>
      </c>
    </row>
    <row r="299" spans="4:4" x14ac:dyDescent="0.2">
      <c r="D299" s="6" t="s">
        <v>953</v>
      </c>
    </row>
    <row r="300" spans="4:4" x14ac:dyDescent="0.2">
      <c r="D300" s="8" t="s">
        <v>953</v>
      </c>
    </row>
    <row r="301" spans="4:4" x14ac:dyDescent="0.2">
      <c r="D301" s="7">
        <v>46170</v>
      </c>
    </row>
    <row r="302" spans="4:4" x14ac:dyDescent="0.2">
      <c r="D302" s="6" t="s">
        <v>953</v>
      </c>
    </row>
    <row r="303" spans="4:4" x14ac:dyDescent="0.2">
      <c r="D303" s="8" t="s">
        <v>953</v>
      </c>
    </row>
    <row r="304" spans="4:4" x14ac:dyDescent="0.2">
      <c r="D304" s="7">
        <v>46171</v>
      </c>
    </row>
    <row r="305" spans="4:4" x14ac:dyDescent="0.2">
      <c r="D305" s="6" t="s">
        <v>953</v>
      </c>
    </row>
    <row r="306" spans="4:4" x14ac:dyDescent="0.2">
      <c r="D306" s="8" t="s">
        <v>953</v>
      </c>
    </row>
    <row r="307" spans="4:4" x14ac:dyDescent="0.2">
      <c r="D307" s="7">
        <v>46173</v>
      </c>
    </row>
    <row r="308" spans="4:4" x14ac:dyDescent="0.2">
      <c r="D308" s="6" t="s">
        <v>953</v>
      </c>
    </row>
    <row r="309" spans="4:4" x14ac:dyDescent="0.2">
      <c r="D309" s="8" t="s">
        <v>953</v>
      </c>
    </row>
    <row r="310" spans="4:4" x14ac:dyDescent="0.2">
      <c r="D310" s="7">
        <v>46174</v>
      </c>
    </row>
    <row r="311" spans="4:4" x14ac:dyDescent="0.2">
      <c r="D311" s="6" t="s">
        <v>951</v>
      </c>
    </row>
    <row r="312" spans="4:4" x14ac:dyDescent="0.2">
      <c r="D312" s="8" t="s">
        <v>951</v>
      </c>
    </row>
    <row r="313" spans="4:4" x14ac:dyDescent="0.2">
      <c r="D313" s="7">
        <v>46177</v>
      </c>
    </row>
    <row r="314" spans="4:4" x14ac:dyDescent="0.2">
      <c r="D314" s="6" t="s">
        <v>951</v>
      </c>
    </row>
    <row r="315" spans="4:4" x14ac:dyDescent="0.2">
      <c r="D315" s="8" t="s">
        <v>951</v>
      </c>
    </row>
    <row r="316" spans="4:4" x14ac:dyDescent="0.2">
      <c r="D316" s="7">
        <v>46178</v>
      </c>
    </row>
    <row r="317" spans="4:4" x14ac:dyDescent="0.2">
      <c r="D317" s="6" t="s">
        <v>951</v>
      </c>
    </row>
    <row r="318" spans="4:4" x14ac:dyDescent="0.2">
      <c r="D318" s="8" t="s">
        <v>951</v>
      </c>
    </row>
    <row r="319" spans="4:4" x14ac:dyDescent="0.2">
      <c r="D319" s="7">
        <v>46180</v>
      </c>
    </row>
    <row r="320" spans="4:4" x14ac:dyDescent="0.2">
      <c r="D320" s="6" t="s">
        <v>951</v>
      </c>
    </row>
    <row r="321" spans="4:4" x14ac:dyDescent="0.2">
      <c r="D321" s="8" t="s">
        <v>951</v>
      </c>
    </row>
    <row r="322" spans="4:4" x14ac:dyDescent="0.2">
      <c r="D322" s="7">
        <v>46181</v>
      </c>
    </row>
    <row r="323" spans="4:4" x14ac:dyDescent="0.2">
      <c r="D323" s="6" t="s">
        <v>951</v>
      </c>
    </row>
    <row r="324" spans="4:4" x14ac:dyDescent="0.2">
      <c r="D324" s="8" t="s">
        <v>951</v>
      </c>
    </row>
    <row r="325" spans="4:4" x14ac:dyDescent="0.2">
      <c r="D325" s="7">
        <v>46182</v>
      </c>
    </row>
    <row r="326" spans="4:4" x14ac:dyDescent="0.2">
      <c r="D326" s="6" t="s">
        <v>951</v>
      </c>
    </row>
    <row r="327" spans="4:4" x14ac:dyDescent="0.2">
      <c r="D327" s="8" t="s">
        <v>951</v>
      </c>
    </row>
    <row r="328" spans="4:4" x14ac:dyDescent="0.2">
      <c r="D328" s="7">
        <v>46183</v>
      </c>
    </row>
    <row r="329" spans="4:4" x14ac:dyDescent="0.2">
      <c r="D329" s="6" t="s">
        <v>951</v>
      </c>
    </row>
    <row r="330" spans="4:4" x14ac:dyDescent="0.2">
      <c r="D330" s="8" t="s">
        <v>951</v>
      </c>
    </row>
    <row r="331" spans="4:4" x14ac:dyDescent="0.2">
      <c r="D331" s="7">
        <v>46184</v>
      </c>
    </row>
    <row r="332" spans="4:4" x14ac:dyDescent="0.2">
      <c r="D332" s="6" t="s">
        <v>951</v>
      </c>
    </row>
    <row r="333" spans="4:4" x14ac:dyDescent="0.2">
      <c r="D333" s="8" t="s">
        <v>951</v>
      </c>
    </row>
    <row r="334" spans="4:4" x14ac:dyDescent="0.2">
      <c r="D334" s="7">
        <v>46186</v>
      </c>
    </row>
    <row r="335" spans="4:4" x14ac:dyDescent="0.2">
      <c r="D335" s="6" t="s">
        <v>951</v>
      </c>
    </row>
    <row r="336" spans="4:4" x14ac:dyDescent="0.2">
      <c r="D336" s="8" t="s">
        <v>951</v>
      </c>
    </row>
    <row r="337" spans="4:4" x14ac:dyDescent="0.2">
      <c r="D337" s="7">
        <v>46187</v>
      </c>
    </row>
    <row r="338" spans="4:4" x14ac:dyDescent="0.2">
      <c r="D338" s="6" t="s">
        <v>951</v>
      </c>
    </row>
    <row r="339" spans="4:4" x14ac:dyDescent="0.2">
      <c r="D339" s="8" t="s">
        <v>951</v>
      </c>
    </row>
    <row r="340" spans="4:4" x14ac:dyDescent="0.2">
      <c r="D340" s="7">
        <v>46188</v>
      </c>
    </row>
    <row r="341" spans="4:4" x14ac:dyDescent="0.2">
      <c r="D341" s="6" t="s">
        <v>951</v>
      </c>
    </row>
    <row r="342" spans="4:4" x14ac:dyDescent="0.2">
      <c r="D342" s="8" t="s">
        <v>951</v>
      </c>
    </row>
    <row r="343" spans="4:4" x14ac:dyDescent="0.2">
      <c r="D343" s="7">
        <v>46190</v>
      </c>
    </row>
    <row r="344" spans="4:4" x14ac:dyDescent="0.2">
      <c r="D344" s="6" t="s">
        <v>951</v>
      </c>
    </row>
    <row r="345" spans="4:4" x14ac:dyDescent="0.2">
      <c r="D345" s="8" t="s">
        <v>951</v>
      </c>
    </row>
    <row r="346" spans="4:4" x14ac:dyDescent="0.2">
      <c r="D346" s="7">
        <v>46193</v>
      </c>
    </row>
    <row r="347" spans="4:4" x14ac:dyDescent="0.2">
      <c r="D347" s="6" t="s">
        <v>951</v>
      </c>
    </row>
    <row r="348" spans="4:4" x14ac:dyDescent="0.2">
      <c r="D348" s="8" t="s">
        <v>951</v>
      </c>
    </row>
    <row r="349" spans="4:4" x14ac:dyDescent="0.2">
      <c r="D349" s="7">
        <v>46194</v>
      </c>
    </row>
    <row r="350" spans="4:4" x14ac:dyDescent="0.2">
      <c r="D350" s="6" t="s">
        <v>951</v>
      </c>
    </row>
    <row r="351" spans="4:4" x14ac:dyDescent="0.2">
      <c r="D351" s="8" t="s">
        <v>951</v>
      </c>
    </row>
    <row r="352" spans="4:4" x14ac:dyDescent="0.2">
      <c r="D352" s="7">
        <v>46195</v>
      </c>
    </row>
    <row r="353" spans="4:4" x14ac:dyDescent="0.2">
      <c r="D353" s="6" t="s">
        <v>951</v>
      </c>
    </row>
    <row r="354" spans="4:4" x14ac:dyDescent="0.2">
      <c r="D354" s="8" t="s">
        <v>951</v>
      </c>
    </row>
    <row r="355" spans="4:4" x14ac:dyDescent="0.2">
      <c r="D355" s="7">
        <v>46196</v>
      </c>
    </row>
    <row r="356" spans="4:4" x14ac:dyDescent="0.2">
      <c r="D356" s="6" t="s">
        <v>951</v>
      </c>
    </row>
    <row r="357" spans="4:4" x14ac:dyDescent="0.2">
      <c r="D357" s="8" t="s">
        <v>951</v>
      </c>
    </row>
    <row r="358" spans="4:4" x14ac:dyDescent="0.2">
      <c r="D358" s="7">
        <v>46197</v>
      </c>
    </row>
    <row r="359" spans="4:4" x14ac:dyDescent="0.2">
      <c r="D359" s="6" t="s">
        <v>951</v>
      </c>
    </row>
    <row r="360" spans="4:4" x14ac:dyDescent="0.2">
      <c r="D360" s="8" t="s">
        <v>951</v>
      </c>
    </row>
    <row r="361" spans="4:4" x14ac:dyDescent="0.2">
      <c r="D361" s="7">
        <v>46198</v>
      </c>
    </row>
    <row r="362" spans="4:4" x14ac:dyDescent="0.2">
      <c r="D362" s="6" t="s">
        <v>951</v>
      </c>
    </row>
    <row r="363" spans="4:4" x14ac:dyDescent="0.2">
      <c r="D363" s="8" t="s">
        <v>951</v>
      </c>
    </row>
    <row r="364" spans="4:4" x14ac:dyDescent="0.2">
      <c r="D364" s="7">
        <v>46199</v>
      </c>
    </row>
    <row r="365" spans="4:4" x14ac:dyDescent="0.2">
      <c r="D365" s="6" t="s">
        <v>951</v>
      </c>
    </row>
    <row r="366" spans="4:4" x14ac:dyDescent="0.2">
      <c r="D366" s="8" t="s">
        <v>951</v>
      </c>
    </row>
    <row r="367" spans="4:4" x14ac:dyDescent="0.2">
      <c r="D367" s="7">
        <v>46202</v>
      </c>
    </row>
    <row r="368" spans="4:4" x14ac:dyDescent="0.2">
      <c r="D368" s="6" t="s">
        <v>951</v>
      </c>
    </row>
    <row r="369" spans="4:4" x14ac:dyDescent="0.2">
      <c r="D369" s="8" t="s">
        <v>951</v>
      </c>
    </row>
    <row r="370" spans="4:4" x14ac:dyDescent="0.2">
      <c r="D370" s="7">
        <v>46203</v>
      </c>
    </row>
    <row r="371" spans="4:4" x14ac:dyDescent="0.2">
      <c r="D371" s="6" t="s">
        <v>951</v>
      </c>
    </row>
    <row r="372" spans="4:4" x14ac:dyDescent="0.2">
      <c r="D372" s="8" t="s">
        <v>951</v>
      </c>
    </row>
    <row r="373" spans="4:4" x14ac:dyDescent="0.2">
      <c r="D373" s="7">
        <v>46204</v>
      </c>
    </row>
    <row r="374" spans="4:4" x14ac:dyDescent="0.2">
      <c r="D374" s="6" t="s">
        <v>950</v>
      </c>
    </row>
    <row r="375" spans="4:4" x14ac:dyDescent="0.2">
      <c r="D375" s="8" t="s">
        <v>950</v>
      </c>
    </row>
    <row r="376" spans="4:4" x14ac:dyDescent="0.2">
      <c r="D376" s="7">
        <v>46207</v>
      </c>
    </row>
    <row r="377" spans="4:4" x14ac:dyDescent="0.2">
      <c r="D377" s="6" t="s">
        <v>950</v>
      </c>
    </row>
    <row r="378" spans="4:4" x14ac:dyDescent="0.2">
      <c r="D378" s="8" t="s">
        <v>950</v>
      </c>
    </row>
    <row r="379" spans="4:4" x14ac:dyDescent="0.2">
      <c r="D379" s="7">
        <v>46208</v>
      </c>
    </row>
    <row r="380" spans="4:4" x14ac:dyDescent="0.2">
      <c r="D380" s="6" t="s">
        <v>950</v>
      </c>
    </row>
    <row r="381" spans="4:4" x14ac:dyDescent="0.2">
      <c r="D381" s="8" t="s">
        <v>950</v>
      </c>
    </row>
    <row r="382" spans="4:4" x14ac:dyDescent="0.2">
      <c r="D382" s="7">
        <v>46209</v>
      </c>
    </row>
    <row r="383" spans="4:4" x14ac:dyDescent="0.2">
      <c r="D383" s="6" t="s">
        <v>950</v>
      </c>
    </row>
    <row r="384" spans="4:4" x14ac:dyDescent="0.2">
      <c r="D384" s="8" t="s">
        <v>950</v>
      </c>
    </row>
    <row r="385" spans="4:4" x14ac:dyDescent="0.2">
      <c r="D385" s="7">
        <v>46210</v>
      </c>
    </row>
    <row r="386" spans="4:4" x14ac:dyDescent="0.2">
      <c r="D386" s="6" t="s">
        <v>950</v>
      </c>
    </row>
    <row r="387" spans="4:4" x14ac:dyDescent="0.2">
      <c r="D387" s="8" t="s">
        <v>950</v>
      </c>
    </row>
    <row r="388" spans="4:4" x14ac:dyDescent="0.2">
      <c r="D388" s="7">
        <v>46211</v>
      </c>
    </row>
    <row r="389" spans="4:4" x14ac:dyDescent="0.2">
      <c r="D389" s="6" t="s">
        <v>950</v>
      </c>
    </row>
    <row r="390" spans="4:4" x14ac:dyDescent="0.2">
      <c r="D390" s="8" t="s">
        <v>950</v>
      </c>
    </row>
    <row r="391" spans="4:4" x14ac:dyDescent="0.2">
      <c r="D391" s="7">
        <v>46212</v>
      </c>
    </row>
    <row r="392" spans="4:4" x14ac:dyDescent="0.2">
      <c r="D392" s="6" t="s">
        <v>950</v>
      </c>
    </row>
    <row r="393" spans="4:4" x14ac:dyDescent="0.2">
      <c r="D393" s="8" t="s">
        <v>950</v>
      </c>
    </row>
    <row r="394" spans="4:4" x14ac:dyDescent="0.2">
      <c r="D394" s="7">
        <v>46214</v>
      </c>
    </row>
    <row r="395" spans="4:4" x14ac:dyDescent="0.2">
      <c r="D395" s="6" t="s">
        <v>950</v>
      </c>
    </row>
    <row r="396" spans="4:4" x14ac:dyDescent="0.2">
      <c r="D396" s="8" t="s">
        <v>950</v>
      </c>
    </row>
    <row r="397" spans="4:4" x14ac:dyDescent="0.2">
      <c r="D397" s="7">
        <v>46215</v>
      </c>
    </row>
    <row r="398" spans="4:4" x14ac:dyDescent="0.2">
      <c r="D398" s="6" t="s">
        <v>950</v>
      </c>
    </row>
    <row r="399" spans="4:4" x14ac:dyDescent="0.2">
      <c r="D399" s="8" t="s">
        <v>950</v>
      </c>
    </row>
    <row r="400" spans="4:4" x14ac:dyDescent="0.2">
      <c r="D400" s="7">
        <v>46217</v>
      </c>
    </row>
    <row r="401" spans="4:4" x14ac:dyDescent="0.2">
      <c r="D401" s="6" t="s">
        <v>950</v>
      </c>
    </row>
    <row r="402" spans="4:4" x14ac:dyDescent="0.2">
      <c r="D402" s="8" t="s">
        <v>950</v>
      </c>
    </row>
    <row r="403" spans="4:4" x14ac:dyDescent="0.2">
      <c r="D403" s="7">
        <v>46218</v>
      </c>
    </row>
    <row r="404" spans="4:4" x14ac:dyDescent="0.2">
      <c r="D404" s="6" t="s">
        <v>950</v>
      </c>
    </row>
    <row r="405" spans="4:4" x14ac:dyDescent="0.2">
      <c r="D405" s="8" t="s">
        <v>950</v>
      </c>
    </row>
    <row r="406" spans="4:4" x14ac:dyDescent="0.2">
      <c r="D406" s="7">
        <v>46219</v>
      </c>
    </row>
    <row r="407" spans="4:4" x14ac:dyDescent="0.2">
      <c r="D407" s="6" t="s">
        <v>950</v>
      </c>
    </row>
    <row r="408" spans="4:4" x14ac:dyDescent="0.2">
      <c r="D408" s="8" t="s">
        <v>950</v>
      </c>
    </row>
    <row r="409" spans="4:4" x14ac:dyDescent="0.2">
      <c r="D409" s="7">
        <v>46220</v>
      </c>
    </row>
    <row r="410" spans="4:4" x14ac:dyDescent="0.2">
      <c r="D410" s="6" t="s">
        <v>950</v>
      </c>
    </row>
    <row r="411" spans="4:4" x14ac:dyDescent="0.2">
      <c r="D411" s="8" t="s">
        <v>950</v>
      </c>
    </row>
    <row r="412" spans="4:4" x14ac:dyDescent="0.2">
      <c r="D412" s="7">
        <v>46221</v>
      </c>
    </row>
    <row r="413" spans="4:4" x14ac:dyDescent="0.2">
      <c r="D413" s="6" t="s">
        <v>950</v>
      </c>
    </row>
    <row r="414" spans="4:4" x14ac:dyDescent="0.2">
      <c r="D414" s="8" t="s">
        <v>950</v>
      </c>
    </row>
    <row r="415" spans="4:4" x14ac:dyDescent="0.2">
      <c r="D415" s="7">
        <v>46222</v>
      </c>
    </row>
    <row r="416" spans="4:4" x14ac:dyDescent="0.2">
      <c r="D416" s="6" t="s">
        <v>950</v>
      </c>
    </row>
    <row r="417" spans="4:4" x14ac:dyDescent="0.2">
      <c r="D417" s="8" t="s">
        <v>950</v>
      </c>
    </row>
    <row r="418" spans="4:4" x14ac:dyDescent="0.2">
      <c r="D418" s="7">
        <v>46223</v>
      </c>
    </row>
    <row r="419" spans="4:4" x14ac:dyDescent="0.2">
      <c r="D419" s="6" t="s">
        <v>950</v>
      </c>
    </row>
    <row r="420" spans="4:4" x14ac:dyDescent="0.2">
      <c r="D420" s="8" t="s">
        <v>950</v>
      </c>
    </row>
    <row r="421" spans="4:4" x14ac:dyDescent="0.2">
      <c r="D421" s="7">
        <v>46224</v>
      </c>
    </row>
    <row r="422" spans="4:4" x14ac:dyDescent="0.2">
      <c r="D422" s="6" t="s">
        <v>950</v>
      </c>
    </row>
    <row r="423" spans="4:4" x14ac:dyDescent="0.2">
      <c r="D423" s="8" t="s">
        <v>950</v>
      </c>
    </row>
    <row r="424" spans="4:4" x14ac:dyDescent="0.2">
      <c r="D424" s="7">
        <v>46227</v>
      </c>
    </row>
    <row r="425" spans="4:4" x14ac:dyDescent="0.2">
      <c r="D425" s="6" t="s">
        <v>950</v>
      </c>
    </row>
    <row r="426" spans="4:4" x14ac:dyDescent="0.2">
      <c r="D426" s="8" t="s">
        <v>950</v>
      </c>
    </row>
    <row r="427" spans="4:4" x14ac:dyDescent="0.2">
      <c r="D427" s="7">
        <v>46229</v>
      </c>
    </row>
    <row r="428" spans="4:4" x14ac:dyDescent="0.2">
      <c r="D428" s="6" t="s">
        <v>950</v>
      </c>
    </row>
    <row r="429" spans="4:4" x14ac:dyDescent="0.2">
      <c r="D429" s="8" t="s">
        <v>950</v>
      </c>
    </row>
    <row r="430" spans="4:4" x14ac:dyDescent="0.2">
      <c r="D430" s="7">
        <v>46230</v>
      </c>
    </row>
    <row r="431" spans="4:4" x14ac:dyDescent="0.2">
      <c r="D431" s="6" t="s">
        <v>950</v>
      </c>
    </row>
    <row r="432" spans="4:4" x14ac:dyDescent="0.2">
      <c r="D432" s="8" t="s">
        <v>950</v>
      </c>
    </row>
    <row r="433" spans="4:4" x14ac:dyDescent="0.2">
      <c r="D433" s="7">
        <v>46231</v>
      </c>
    </row>
    <row r="434" spans="4:4" x14ac:dyDescent="0.2">
      <c r="D434" s="6" t="s">
        <v>950</v>
      </c>
    </row>
    <row r="435" spans="4:4" x14ac:dyDescent="0.2">
      <c r="D435" s="8" t="s">
        <v>950</v>
      </c>
    </row>
    <row r="436" spans="4:4" x14ac:dyDescent="0.2">
      <c r="D436" s="7">
        <v>46233</v>
      </c>
    </row>
    <row r="437" spans="4:4" x14ac:dyDescent="0.2">
      <c r="D437" s="6" t="s">
        <v>950</v>
      </c>
    </row>
    <row r="438" spans="4:4" x14ac:dyDescent="0.2">
      <c r="D438" s="8" t="s">
        <v>950</v>
      </c>
    </row>
    <row r="439" spans="4:4" x14ac:dyDescent="0.2">
      <c r="D439" s="7">
        <v>46234</v>
      </c>
    </row>
    <row r="440" spans="4:4" x14ac:dyDescent="0.2">
      <c r="D440" s="6" t="s">
        <v>950</v>
      </c>
    </row>
    <row r="441" spans="4:4" x14ac:dyDescent="0.2">
      <c r="D441" s="8" t="s">
        <v>950</v>
      </c>
    </row>
    <row r="442" spans="4:4" x14ac:dyDescent="0.2">
      <c r="D442" s="7">
        <v>46235</v>
      </c>
    </row>
    <row r="443" spans="4:4" x14ac:dyDescent="0.2">
      <c r="D443" s="6" t="s">
        <v>946</v>
      </c>
    </row>
    <row r="444" spans="4:4" x14ac:dyDescent="0.2">
      <c r="D444" s="8" t="s">
        <v>946</v>
      </c>
    </row>
    <row r="445" spans="4:4" x14ac:dyDescent="0.2">
      <c r="D445" s="7">
        <v>46237</v>
      </c>
    </row>
    <row r="446" spans="4:4" x14ac:dyDescent="0.2">
      <c r="D446" s="6" t="s">
        <v>946</v>
      </c>
    </row>
    <row r="447" spans="4:4" x14ac:dyDescent="0.2">
      <c r="D447" s="8" t="s">
        <v>946</v>
      </c>
    </row>
    <row r="448" spans="4:4" x14ac:dyDescent="0.2">
      <c r="D448" s="7">
        <v>46239</v>
      </c>
    </row>
    <row r="449" spans="4:4" x14ac:dyDescent="0.2">
      <c r="D449" s="6" t="s">
        <v>946</v>
      </c>
    </row>
    <row r="450" spans="4:4" x14ac:dyDescent="0.2">
      <c r="D450" s="8" t="s">
        <v>946</v>
      </c>
    </row>
    <row r="451" spans="4:4" x14ac:dyDescent="0.2">
      <c r="D451" s="7">
        <v>46240</v>
      </c>
    </row>
    <row r="452" spans="4:4" x14ac:dyDescent="0.2">
      <c r="D452" s="6" t="s">
        <v>946</v>
      </c>
    </row>
    <row r="453" spans="4:4" x14ac:dyDescent="0.2">
      <c r="D453" s="8" t="s">
        <v>946</v>
      </c>
    </row>
    <row r="454" spans="4:4" x14ac:dyDescent="0.2">
      <c r="D454" s="7">
        <v>46242</v>
      </c>
    </row>
    <row r="455" spans="4:4" x14ac:dyDescent="0.2">
      <c r="D455" s="6" t="s">
        <v>946</v>
      </c>
    </row>
    <row r="456" spans="4:4" x14ac:dyDescent="0.2">
      <c r="D456" s="8" t="s">
        <v>946</v>
      </c>
    </row>
    <row r="457" spans="4:4" x14ac:dyDescent="0.2">
      <c r="D457" s="7">
        <v>46245</v>
      </c>
    </row>
    <row r="458" spans="4:4" x14ac:dyDescent="0.2">
      <c r="D458" s="6" t="s">
        <v>946</v>
      </c>
    </row>
    <row r="459" spans="4:4" x14ac:dyDescent="0.2">
      <c r="D459" s="8" t="s">
        <v>946</v>
      </c>
    </row>
    <row r="460" spans="4:4" x14ac:dyDescent="0.2">
      <c r="D460" s="7">
        <v>46246</v>
      </c>
    </row>
    <row r="461" spans="4:4" x14ac:dyDescent="0.2">
      <c r="D461" s="6" t="s">
        <v>946</v>
      </c>
    </row>
    <row r="462" spans="4:4" x14ac:dyDescent="0.2">
      <c r="D462" s="8" t="s">
        <v>946</v>
      </c>
    </row>
    <row r="463" spans="4:4" x14ac:dyDescent="0.2">
      <c r="D463" s="7">
        <v>46247</v>
      </c>
    </row>
    <row r="464" spans="4:4" x14ac:dyDescent="0.2">
      <c r="D464" s="6" t="s">
        <v>946</v>
      </c>
    </row>
    <row r="465" spans="4:4" x14ac:dyDescent="0.2">
      <c r="D465" s="8" t="s">
        <v>946</v>
      </c>
    </row>
    <row r="466" spans="4:4" x14ac:dyDescent="0.2">
      <c r="D466" s="7">
        <v>46248</v>
      </c>
    </row>
    <row r="467" spans="4:4" x14ac:dyDescent="0.2">
      <c r="D467" s="6" t="s">
        <v>946</v>
      </c>
    </row>
    <row r="468" spans="4:4" x14ac:dyDescent="0.2">
      <c r="D468" s="8" t="s">
        <v>946</v>
      </c>
    </row>
    <row r="469" spans="4:4" x14ac:dyDescent="0.2">
      <c r="D469" s="7">
        <v>46249</v>
      </c>
    </row>
    <row r="470" spans="4:4" x14ac:dyDescent="0.2">
      <c r="D470" s="6" t="s">
        <v>946</v>
      </c>
    </row>
    <row r="471" spans="4:4" x14ac:dyDescent="0.2">
      <c r="D471" s="8" t="s">
        <v>946</v>
      </c>
    </row>
    <row r="472" spans="4:4" x14ac:dyDescent="0.2">
      <c r="D472" s="7">
        <v>46250</v>
      </c>
    </row>
    <row r="473" spans="4:4" x14ac:dyDescent="0.2">
      <c r="D473" s="6" t="s">
        <v>946</v>
      </c>
    </row>
    <row r="474" spans="4:4" x14ac:dyDescent="0.2">
      <c r="D474" s="8" t="s">
        <v>946</v>
      </c>
    </row>
    <row r="475" spans="4:4" x14ac:dyDescent="0.2">
      <c r="D475" s="7">
        <v>46251</v>
      </c>
    </row>
    <row r="476" spans="4:4" x14ac:dyDescent="0.2">
      <c r="D476" s="6" t="s">
        <v>946</v>
      </c>
    </row>
    <row r="477" spans="4:4" x14ac:dyDescent="0.2">
      <c r="D477" s="8" t="s">
        <v>946</v>
      </c>
    </row>
    <row r="478" spans="4:4" x14ac:dyDescent="0.2">
      <c r="D478" s="7">
        <v>46252</v>
      </c>
    </row>
    <row r="479" spans="4:4" x14ac:dyDescent="0.2">
      <c r="D479" s="6" t="s">
        <v>946</v>
      </c>
    </row>
    <row r="480" spans="4:4" x14ac:dyDescent="0.2">
      <c r="D480" s="8" t="s">
        <v>946</v>
      </c>
    </row>
    <row r="481" spans="4:4" x14ac:dyDescent="0.2">
      <c r="D481" s="7">
        <v>46253</v>
      </c>
    </row>
    <row r="482" spans="4:4" x14ac:dyDescent="0.2">
      <c r="D482" s="6" t="s">
        <v>946</v>
      </c>
    </row>
    <row r="483" spans="4:4" x14ac:dyDescent="0.2">
      <c r="D483" s="8" t="s">
        <v>946</v>
      </c>
    </row>
    <row r="484" spans="4:4" x14ac:dyDescent="0.2">
      <c r="D484" s="7">
        <v>46254</v>
      </c>
    </row>
    <row r="485" spans="4:4" x14ac:dyDescent="0.2">
      <c r="D485" s="6" t="s">
        <v>946</v>
      </c>
    </row>
    <row r="486" spans="4:4" x14ac:dyDescent="0.2">
      <c r="D486" s="8" t="s">
        <v>946</v>
      </c>
    </row>
    <row r="487" spans="4:4" x14ac:dyDescent="0.2">
      <c r="D487" s="7">
        <v>46255</v>
      </c>
    </row>
    <row r="488" spans="4:4" x14ac:dyDescent="0.2">
      <c r="D488" s="6" t="s">
        <v>946</v>
      </c>
    </row>
    <row r="489" spans="4:4" x14ac:dyDescent="0.2">
      <c r="D489" s="8" t="s">
        <v>946</v>
      </c>
    </row>
    <row r="490" spans="4:4" x14ac:dyDescent="0.2">
      <c r="D490" s="7">
        <v>46256</v>
      </c>
    </row>
    <row r="491" spans="4:4" x14ac:dyDescent="0.2">
      <c r="D491" s="6" t="s">
        <v>946</v>
      </c>
    </row>
    <row r="492" spans="4:4" x14ac:dyDescent="0.2">
      <c r="D492" s="8" t="s">
        <v>946</v>
      </c>
    </row>
    <row r="493" spans="4:4" x14ac:dyDescent="0.2">
      <c r="D493" s="7">
        <v>46257</v>
      </c>
    </row>
    <row r="494" spans="4:4" x14ac:dyDescent="0.2">
      <c r="D494" s="6" t="s">
        <v>946</v>
      </c>
    </row>
    <row r="495" spans="4:4" x14ac:dyDescent="0.2">
      <c r="D495" s="8" t="s">
        <v>946</v>
      </c>
    </row>
    <row r="496" spans="4:4" x14ac:dyDescent="0.2">
      <c r="D496" s="7">
        <v>46258</v>
      </c>
    </row>
    <row r="497" spans="4:4" x14ac:dyDescent="0.2">
      <c r="D497" s="6" t="s">
        <v>946</v>
      </c>
    </row>
    <row r="498" spans="4:4" x14ac:dyDescent="0.2">
      <c r="D498" s="8" t="s">
        <v>946</v>
      </c>
    </row>
    <row r="499" spans="4:4" x14ac:dyDescent="0.2">
      <c r="D499" s="7">
        <v>46259</v>
      </c>
    </row>
    <row r="500" spans="4:4" x14ac:dyDescent="0.2">
      <c r="D500" s="6" t="s">
        <v>946</v>
      </c>
    </row>
    <row r="501" spans="4:4" x14ac:dyDescent="0.2">
      <c r="D501" s="8" t="s">
        <v>946</v>
      </c>
    </row>
    <row r="502" spans="4:4" x14ac:dyDescent="0.2">
      <c r="D502" s="7">
        <v>46260</v>
      </c>
    </row>
    <row r="503" spans="4:4" x14ac:dyDescent="0.2">
      <c r="D503" s="6" t="s">
        <v>946</v>
      </c>
    </row>
    <row r="504" spans="4:4" x14ac:dyDescent="0.2">
      <c r="D504" s="8" t="s">
        <v>946</v>
      </c>
    </row>
    <row r="505" spans="4:4" x14ac:dyDescent="0.2">
      <c r="D505" s="7">
        <v>46263</v>
      </c>
    </row>
    <row r="506" spans="4:4" x14ac:dyDescent="0.2">
      <c r="D506" s="6" t="s">
        <v>946</v>
      </c>
    </row>
    <row r="507" spans="4:4" x14ac:dyDescent="0.2">
      <c r="D507" s="8" t="s">
        <v>946</v>
      </c>
    </row>
    <row r="508" spans="4:4" x14ac:dyDescent="0.2">
      <c r="D508" s="7">
        <v>46264</v>
      </c>
    </row>
    <row r="509" spans="4:4" x14ac:dyDescent="0.2">
      <c r="D509" s="6" t="s">
        <v>946</v>
      </c>
    </row>
    <row r="510" spans="4:4" x14ac:dyDescent="0.2">
      <c r="D510" s="8" t="s">
        <v>946</v>
      </c>
    </row>
    <row r="511" spans="4:4" x14ac:dyDescent="0.2">
      <c r="D511" s="7">
        <v>46265</v>
      </c>
    </row>
    <row r="512" spans="4:4" x14ac:dyDescent="0.2">
      <c r="D512" s="6" t="s">
        <v>946</v>
      </c>
    </row>
    <row r="513" spans="4:4" x14ac:dyDescent="0.2">
      <c r="D513" s="8" t="s">
        <v>946</v>
      </c>
    </row>
    <row r="514" spans="4:4" x14ac:dyDescent="0.2">
      <c r="D514" s="7">
        <v>46267</v>
      </c>
    </row>
    <row r="515" spans="4:4" x14ac:dyDescent="0.2">
      <c r="D515" s="6" t="s">
        <v>956</v>
      </c>
    </row>
    <row r="516" spans="4:4" x14ac:dyDescent="0.2">
      <c r="D516" s="8" t="s">
        <v>956</v>
      </c>
    </row>
    <row r="517" spans="4:4" x14ac:dyDescent="0.2">
      <c r="D517" s="7">
        <v>46269</v>
      </c>
    </row>
    <row r="518" spans="4:4" x14ac:dyDescent="0.2">
      <c r="D518" s="6" t="s">
        <v>956</v>
      </c>
    </row>
    <row r="519" spans="4:4" x14ac:dyDescent="0.2">
      <c r="D519" s="8" t="s">
        <v>956</v>
      </c>
    </row>
    <row r="520" spans="4:4" x14ac:dyDescent="0.2">
      <c r="D520" s="7">
        <v>46271</v>
      </c>
    </row>
    <row r="521" spans="4:4" x14ac:dyDescent="0.2">
      <c r="D521" s="6" t="s">
        <v>956</v>
      </c>
    </row>
    <row r="522" spans="4:4" x14ac:dyDescent="0.2">
      <c r="D522" s="8" t="s">
        <v>956</v>
      </c>
    </row>
    <row r="523" spans="4:4" x14ac:dyDescent="0.2">
      <c r="D523" s="7">
        <v>46272</v>
      </c>
    </row>
    <row r="524" spans="4:4" x14ac:dyDescent="0.2">
      <c r="D524" s="6" t="s">
        <v>956</v>
      </c>
    </row>
    <row r="525" spans="4:4" x14ac:dyDescent="0.2">
      <c r="D525" s="8" t="s">
        <v>956</v>
      </c>
    </row>
    <row r="526" spans="4:4" x14ac:dyDescent="0.2">
      <c r="D526" s="7">
        <v>46273</v>
      </c>
    </row>
    <row r="527" spans="4:4" x14ac:dyDescent="0.2">
      <c r="D527" s="6" t="s">
        <v>956</v>
      </c>
    </row>
    <row r="528" spans="4:4" x14ac:dyDescent="0.2">
      <c r="D528" s="8" t="s">
        <v>956</v>
      </c>
    </row>
    <row r="529" spans="4:4" x14ac:dyDescent="0.2">
      <c r="D529" s="7">
        <v>46275</v>
      </c>
    </row>
    <row r="530" spans="4:4" x14ac:dyDescent="0.2">
      <c r="D530" s="6" t="s">
        <v>956</v>
      </c>
    </row>
    <row r="531" spans="4:4" x14ac:dyDescent="0.2">
      <c r="D531" s="8" t="s">
        <v>956</v>
      </c>
    </row>
    <row r="532" spans="4:4" x14ac:dyDescent="0.2">
      <c r="D532" s="7">
        <v>46276</v>
      </c>
    </row>
    <row r="533" spans="4:4" x14ac:dyDescent="0.2">
      <c r="D533" s="6" t="s">
        <v>956</v>
      </c>
    </row>
    <row r="534" spans="4:4" x14ac:dyDescent="0.2">
      <c r="D534" s="8" t="s">
        <v>956</v>
      </c>
    </row>
    <row r="535" spans="4:4" x14ac:dyDescent="0.2">
      <c r="D535" s="7">
        <v>46277</v>
      </c>
    </row>
    <row r="536" spans="4:4" x14ac:dyDescent="0.2">
      <c r="D536" s="6" t="s">
        <v>956</v>
      </c>
    </row>
    <row r="537" spans="4:4" x14ac:dyDescent="0.2">
      <c r="D537" s="8" t="s">
        <v>956</v>
      </c>
    </row>
    <row r="538" spans="4:4" x14ac:dyDescent="0.2">
      <c r="D538" s="7">
        <v>46278</v>
      </c>
    </row>
    <row r="539" spans="4:4" x14ac:dyDescent="0.2">
      <c r="D539" s="6" t="s">
        <v>956</v>
      </c>
    </row>
    <row r="540" spans="4:4" x14ac:dyDescent="0.2">
      <c r="D540" s="8" t="s">
        <v>956</v>
      </c>
    </row>
    <row r="541" spans="4:4" x14ac:dyDescent="0.2">
      <c r="D541" s="7">
        <v>46281</v>
      </c>
    </row>
    <row r="542" spans="4:4" x14ac:dyDescent="0.2">
      <c r="D542" s="6" t="s">
        <v>956</v>
      </c>
    </row>
    <row r="543" spans="4:4" x14ac:dyDescent="0.2">
      <c r="D543" s="8" t="s">
        <v>956</v>
      </c>
    </row>
    <row r="544" spans="4:4" x14ac:dyDescent="0.2">
      <c r="D544" s="7">
        <v>46282</v>
      </c>
    </row>
    <row r="545" spans="4:4" x14ac:dyDescent="0.2">
      <c r="D545" s="6" t="s">
        <v>956</v>
      </c>
    </row>
    <row r="546" spans="4:4" x14ac:dyDescent="0.2">
      <c r="D546" s="8" t="s">
        <v>956</v>
      </c>
    </row>
    <row r="547" spans="4:4" x14ac:dyDescent="0.2">
      <c r="D547" s="7">
        <v>46283</v>
      </c>
    </row>
    <row r="548" spans="4:4" x14ac:dyDescent="0.2">
      <c r="D548" s="6" t="s">
        <v>956</v>
      </c>
    </row>
    <row r="549" spans="4:4" x14ac:dyDescent="0.2">
      <c r="D549" s="8" t="s">
        <v>956</v>
      </c>
    </row>
    <row r="550" spans="4:4" x14ac:dyDescent="0.2">
      <c r="D550" s="7">
        <v>46285</v>
      </c>
    </row>
    <row r="551" spans="4:4" x14ac:dyDescent="0.2">
      <c r="D551" s="6" t="s">
        <v>956</v>
      </c>
    </row>
    <row r="552" spans="4:4" x14ac:dyDescent="0.2">
      <c r="D552" s="8" t="s">
        <v>956</v>
      </c>
    </row>
    <row r="553" spans="4:4" x14ac:dyDescent="0.2">
      <c r="D553" s="7">
        <v>46286</v>
      </c>
    </row>
    <row r="554" spans="4:4" x14ac:dyDescent="0.2">
      <c r="D554" s="6" t="s">
        <v>956</v>
      </c>
    </row>
    <row r="555" spans="4:4" x14ac:dyDescent="0.2">
      <c r="D555" s="8" t="s">
        <v>956</v>
      </c>
    </row>
    <row r="556" spans="4:4" x14ac:dyDescent="0.2">
      <c r="D556" s="7">
        <v>46288</v>
      </c>
    </row>
    <row r="557" spans="4:4" x14ac:dyDescent="0.2">
      <c r="D557" s="6" t="s">
        <v>956</v>
      </c>
    </row>
    <row r="558" spans="4:4" x14ac:dyDescent="0.2">
      <c r="D558" s="8" t="s">
        <v>956</v>
      </c>
    </row>
    <row r="559" spans="4:4" x14ac:dyDescent="0.2">
      <c r="D559" s="7">
        <v>46289</v>
      </c>
    </row>
    <row r="560" spans="4:4" x14ac:dyDescent="0.2">
      <c r="D560" s="6" t="s">
        <v>956</v>
      </c>
    </row>
    <row r="561" spans="4:4" x14ac:dyDescent="0.2">
      <c r="D561" s="8" t="s">
        <v>956</v>
      </c>
    </row>
    <row r="562" spans="4:4" x14ac:dyDescent="0.2">
      <c r="D562" s="7">
        <v>46290</v>
      </c>
    </row>
    <row r="563" spans="4:4" x14ac:dyDescent="0.2">
      <c r="D563" s="6" t="s">
        <v>956</v>
      </c>
    </row>
    <row r="564" spans="4:4" x14ac:dyDescent="0.2">
      <c r="D564" s="8" t="s">
        <v>956</v>
      </c>
    </row>
    <row r="565" spans="4:4" x14ac:dyDescent="0.2">
      <c r="D565" s="7">
        <v>46291</v>
      </c>
    </row>
    <row r="566" spans="4:4" x14ac:dyDescent="0.2">
      <c r="D566" s="6" t="s">
        <v>956</v>
      </c>
    </row>
    <row r="567" spans="4:4" x14ac:dyDescent="0.2">
      <c r="D567" s="8" t="s">
        <v>956</v>
      </c>
    </row>
    <row r="568" spans="4:4" x14ac:dyDescent="0.2">
      <c r="D568" s="7">
        <v>46293</v>
      </c>
    </row>
    <row r="569" spans="4:4" x14ac:dyDescent="0.2">
      <c r="D569" s="6" t="s">
        <v>956</v>
      </c>
    </row>
    <row r="570" spans="4:4" x14ac:dyDescent="0.2">
      <c r="D570" s="8" t="s">
        <v>956</v>
      </c>
    </row>
    <row r="571" spans="4:4" x14ac:dyDescent="0.2">
      <c r="D571" s="7">
        <v>46296</v>
      </c>
    </row>
    <row r="572" spans="4:4" x14ac:dyDescent="0.2">
      <c r="D572" s="6" t="s">
        <v>955</v>
      </c>
    </row>
    <row r="573" spans="4:4" x14ac:dyDescent="0.2">
      <c r="D573" s="8" t="s">
        <v>955</v>
      </c>
    </row>
    <row r="574" spans="4:4" x14ac:dyDescent="0.2">
      <c r="D574" s="7">
        <v>46298</v>
      </c>
    </row>
    <row r="575" spans="4:4" x14ac:dyDescent="0.2">
      <c r="D575" s="6" t="s">
        <v>955</v>
      </c>
    </row>
    <row r="576" spans="4:4" x14ac:dyDescent="0.2">
      <c r="D576" s="8" t="s">
        <v>955</v>
      </c>
    </row>
    <row r="577" spans="4:4" x14ac:dyDescent="0.2">
      <c r="D577" s="7">
        <v>46299</v>
      </c>
    </row>
    <row r="578" spans="4:4" x14ac:dyDescent="0.2">
      <c r="D578" s="6" t="s">
        <v>955</v>
      </c>
    </row>
    <row r="579" spans="4:4" x14ac:dyDescent="0.2">
      <c r="D579" s="8" t="s">
        <v>955</v>
      </c>
    </row>
    <row r="580" spans="4:4" x14ac:dyDescent="0.2">
      <c r="D580" s="7">
        <v>46300</v>
      </c>
    </row>
    <row r="581" spans="4:4" x14ac:dyDescent="0.2">
      <c r="D581" s="6" t="s">
        <v>955</v>
      </c>
    </row>
    <row r="582" spans="4:4" x14ac:dyDescent="0.2">
      <c r="D582" s="8" t="s">
        <v>955</v>
      </c>
    </row>
    <row r="583" spans="4:4" x14ac:dyDescent="0.2">
      <c r="D583" s="7">
        <v>46301</v>
      </c>
    </row>
    <row r="584" spans="4:4" x14ac:dyDescent="0.2">
      <c r="D584" s="6" t="s">
        <v>955</v>
      </c>
    </row>
    <row r="585" spans="4:4" x14ac:dyDescent="0.2">
      <c r="D585" s="8" t="s">
        <v>955</v>
      </c>
    </row>
    <row r="586" spans="4:4" x14ac:dyDescent="0.2">
      <c r="D586" s="7">
        <v>46305</v>
      </c>
    </row>
    <row r="587" spans="4:4" x14ac:dyDescent="0.2">
      <c r="D587" s="6" t="s">
        <v>955</v>
      </c>
    </row>
    <row r="588" spans="4:4" x14ac:dyDescent="0.2">
      <c r="D588" s="8" t="s">
        <v>955</v>
      </c>
    </row>
    <row r="589" spans="4:4" x14ac:dyDescent="0.2">
      <c r="D589" s="7">
        <v>46306</v>
      </c>
    </row>
    <row r="590" spans="4:4" x14ac:dyDescent="0.2">
      <c r="D590" s="6" t="s">
        <v>955</v>
      </c>
    </row>
    <row r="591" spans="4:4" x14ac:dyDescent="0.2">
      <c r="D591" s="8" t="s">
        <v>955</v>
      </c>
    </row>
    <row r="592" spans="4:4" x14ac:dyDescent="0.2">
      <c r="D592" s="7">
        <v>46307</v>
      </c>
    </row>
    <row r="593" spans="4:4" x14ac:dyDescent="0.2">
      <c r="D593" s="6" t="s">
        <v>955</v>
      </c>
    </row>
    <row r="594" spans="4:4" x14ac:dyDescent="0.2">
      <c r="D594" s="8" t="s">
        <v>955</v>
      </c>
    </row>
    <row r="595" spans="4:4" x14ac:dyDescent="0.2">
      <c r="D595" s="7">
        <v>46308</v>
      </c>
    </row>
    <row r="596" spans="4:4" x14ac:dyDescent="0.2">
      <c r="D596" s="6" t="s">
        <v>955</v>
      </c>
    </row>
    <row r="597" spans="4:4" x14ac:dyDescent="0.2">
      <c r="D597" s="8" t="s">
        <v>955</v>
      </c>
    </row>
    <row r="598" spans="4:4" x14ac:dyDescent="0.2">
      <c r="D598" s="7">
        <v>46309</v>
      </c>
    </row>
    <row r="599" spans="4:4" x14ac:dyDescent="0.2">
      <c r="D599" s="6" t="s">
        <v>955</v>
      </c>
    </row>
    <row r="600" spans="4:4" x14ac:dyDescent="0.2">
      <c r="D600" s="8" t="s">
        <v>955</v>
      </c>
    </row>
    <row r="601" spans="4:4" x14ac:dyDescent="0.2">
      <c r="D601" s="7">
        <v>46310</v>
      </c>
    </row>
    <row r="602" spans="4:4" x14ac:dyDescent="0.2">
      <c r="D602" s="6" t="s">
        <v>955</v>
      </c>
    </row>
    <row r="603" spans="4:4" x14ac:dyDescent="0.2">
      <c r="D603" s="8" t="s">
        <v>955</v>
      </c>
    </row>
    <row r="604" spans="4:4" x14ac:dyDescent="0.2">
      <c r="D604" s="7">
        <v>46311</v>
      </c>
    </row>
    <row r="605" spans="4:4" x14ac:dyDescent="0.2">
      <c r="D605" s="6" t="s">
        <v>955</v>
      </c>
    </row>
    <row r="606" spans="4:4" x14ac:dyDescent="0.2">
      <c r="D606" s="8" t="s">
        <v>955</v>
      </c>
    </row>
    <row r="607" spans="4:4" x14ac:dyDescent="0.2">
      <c r="D607" s="7">
        <v>46312</v>
      </c>
    </row>
    <row r="608" spans="4:4" x14ac:dyDescent="0.2">
      <c r="D608" s="6" t="s">
        <v>955</v>
      </c>
    </row>
    <row r="609" spans="4:4" x14ac:dyDescent="0.2">
      <c r="D609" s="8" t="s">
        <v>955</v>
      </c>
    </row>
    <row r="610" spans="4:4" x14ac:dyDescent="0.2">
      <c r="D610" s="7">
        <v>46313</v>
      </c>
    </row>
    <row r="611" spans="4:4" x14ac:dyDescent="0.2">
      <c r="D611" s="6" t="s">
        <v>955</v>
      </c>
    </row>
    <row r="612" spans="4:4" x14ac:dyDescent="0.2">
      <c r="D612" s="8" t="s">
        <v>955</v>
      </c>
    </row>
    <row r="613" spans="4:4" x14ac:dyDescent="0.2">
      <c r="D613" s="7">
        <v>46314</v>
      </c>
    </row>
    <row r="614" spans="4:4" x14ac:dyDescent="0.2">
      <c r="D614" s="6" t="s">
        <v>955</v>
      </c>
    </row>
    <row r="615" spans="4:4" x14ac:dyDescent="0.2">
      <c r="D615" s="8" t="s">
        <v>955</v>
      </c>
    </row>
    <row r="616" spans="4:4" x14ac:dyDescent="0.2">
      <c r="D616" s="7">
        <v>46316</v>
      </c>
    </row>
    <row r="617" spans="4:4" x14ac:dyDescent="0.2">
      <c r="D617" s="6" t="s">
        <v>955</v>
      </c>
    </row>
    <row r="618" spans="4:4" x14ac:dyDescent="0.2">
      <c r="D618" s="8" t="s">
        <v>955</v>
      </c>
    </row>
    <row r="619" spans="4:4" x14ac:dyDescent="0.2">
      <c r="D619" s="7">
        <v>46317</v>
      </c>
    </row>
    <row r="620" spans="4:4" x14ac:dyDescent="0.2">
      <c r="D620" s="6" t="s">
        <v>955</v>
      </c>
    </row>
    <row r="621" spans="4:4" x14ac:dyDescent="0.2">
      <c r="D621" s="8" t="s">
        <v>955</v>
      </c>
    </row>
    <row r="622" spans="4:4" x14ac:dyDescent="0.2">
      <c r="D622" s="7">
        <v>46318</v>
      </c>
    </row>
    <row r="623" spans="4:4" x14ac:dyDescent="0.2">
      <c r="D623" s="6" t="s">
        <v>955</v>
      </c>
    </row>
    <row r="624" spans="4:4" x14ac:dyDescent="0.2">
      <c r="D624" s="8" t="s">
        <v>955</v>
      </c>
    </row>
    <row r="625" spans="4:4" x14ac:dyDescent="0.2">
      <c r="D625" s="7">
        <v>46319</v>
      </c>
    </row>
    <row r="626" spans="4:4" x14ac:dyDescent="0.2">
      <c r="D626" s="6" t="s">
        <v>955</v>
      </c>
    </row>
    <row r="627" spans="4:4" x14ac:dyDescent="0.2">
      <c r="D627" s="8" t="s">
        <v>955</v>
      </c>
    </row>
    <row r="628" spans="4:4" x14ac:dyDescent="0.2">
      <c r="D628" s="7">
        <v>46320</v>
      </c>
    </row>
    <row r="629" spans="4:4" x14ac:dyDescent="0.2">
      <c r="D629" s="6" t="s">
        <v>955</v>
      </c>
    </row>
    <row r="630" spans="4:4" x14ac:dyDescent="0.2">
      <c r="D630" s="8" t="s">
        <v>955</v>
      </c>
    </row>
    <row r="631" spans="4:4" x14ac:dyDescent="0.2">
      <c r="D631" s="7">
        <v>46326</v>
      </c>
    </row>
    <row r="632" spans="4:4" x14ac:dyDescent="0.2">
      <c r="D632" s="6" t="s">
        <v>955</v>
      </c>
    </row>
    <row r="633" spans="4:4" x14ac:dyDescent="0.2">
      <c r="D633" s="8" t="s">
        <v>955</v>
      </c>
    </row>
    <row r="634" spans="4:4" x14ac:dyDescent="0.2">
      <c r="D634" s="7">
        <v>46327</v>
      </c>
    </row>
    <row r="635" spans="4:4" x14ac:dyDescent="0.2">
      <c r="D635" s="6" t="s">
        <v>954</v>
      </c>
    </row>
    <row r="636" spans="4:4" x14ac:dyDescent="0.2">
      <c r="D636" s="8" t="s">
        <v>954</v>
      </c>
    </row>
    <row r="637" spans="4:4" x14ac:dyDescent="0.2">
      <c r="D637" s="7">
        <v>46329</v>
      </c>
    </row>
    <row r="638" spans="4:4" x14ac:dyDescent="0.2">
      <c r="D638" s="6" t="s">
        <v>954</v>
      </c>
    </row>
    <row r="639" spans="4:4" x14ac:dyDescent="0.2">
      <c r="D639" s="8" t="s">
        <v>954</v>
      </c>
    </row>
    <row r="640" spans="4:4" x14ac:dyDescent="0.2">
      <c r="D640" s="7">
        <v>46330</v>
      </c>
    </row>
    <row r="641" spans="4:4" x14ac:dyDescent="0.2">
      <c r="D641" s="6" t="s">
        <v>954</v>
      </c>
    </row>
    <row r="642" spans="4:4" x14ac:dyDescent="0.2">
      <c r="D642" s="8" t="s">
        <v>954</v>
      </c>
    </row>
    <row r="643" spans="4:4" x14ac:dyDescent="0.2">
      <c r="D643" s="7">
        <v>46331</v>
      </c>
    </row>
    <row r="644" spans="4:4" x14ac:dyDescent="0.2">
      <c r="D644" s="6" t="s">
        <v>954</v>
      </c>
    </row>
    <row r="645" spans="4:4" x14ac:dyDescent="0.2">
      <c r="D645" s="8" t="s">
        <v>954</v>
      </c>
    </row>
    <row r="646" spans="4:4" x14ac:dyDescent="0.2">
      <c r="D646" s="7">
        <v>46332</v>
      </c>
    </row>
    <row r="647" spans="4:4" x14ac:dyDescent="0.2">
      <c r="D647" s="6" t="s">
        <v>954</v>
      </c>
    </row>
    <row r="648" spans="4:4" x14ac:dyDescent="0.2">
      <c r="D648" s="8" t="s">
        <v>954</v>
      </c>
    </row>
    <row r="649" spans="4:4" x14ac:dyDescent="0.2">
      <c r="D649" s="7">
        <v>46334</v>
      </c>
    </row>
    <row r="650" spans="4:4" x14ac:dyDescent="0.2">
      <c r="D650" s="6" t="s">
        <v>954</v>
      </c>
    </row>
    <row r="651" spans="4:4" x14ac:dyDescent="0.2">
      <c r="D651" s="8" t="s">
        <v>954</v>
      </c>
    </row>
    <row r="652" spans="4:4" x14ac:dyDescent="0.2">
      <c r="D652" s="7">
        <v>46335</v>
      </c>
    </row>
    <row r="653" spans="4:4" x14ac:dyDescent="0.2">
      <c r="D653" s="6" t="s">
        <v>954</v>
      </c>
    </row>
    <row r="654" spans="4:4" x14ac:dyDescent="0.2">
      <c r="D654" s="8" t="s">
        <v>954</v>
      </c>
    </row>
    <row r="655" spans="4:4" x14ac:dyDescent="0.2">
      <c r="D655" s="7">
        <v>46336</v>
      </c>
    </row>
    <row r="656" spans="4:4" x14ac:dyDescent="0.2">
      <c r="D656" s="6" t="s">
        <v>954</v>
      </c>
    </row>
    <row r="657" spans="4:4" x14ac:dyDescent="0.2">
      <c r="D657" s="8" t="s">
        <v>954</v>
      </c>
    </row>
    <row r="658" spans="4:4" x14ac:dyDescent="0.2">
      <c r="D658" s="7">
        <v>46337</v>
      </c>
    </row>
    <row r="659" spans="4:4" x14ac:dyDescent="0.2">
      <c r="D659" s="6" t="s">
        <v>954</v>
      </c>
    </row>
    <row r="660" spans="4:4" x14ac:dyDescent="0.2">
      <c r="D660" s="8" t="s">
        <v>954</v>
      </c>
    </row>
    <row r="661" spans="4:4" x14ac:dyDescent="0.2">
      <c r="D661" s="7">
        <v>46338</v>
      </c>
    </row>
    <row r="662" spans="4:4" x14ac:dyDescent="0.2">
      <c r="D662" s="6" t="s">
        <v>954</v>
      </c>
    </row>
    <row r="663" spans="4:4" x14ac:dyDescent="0.2">
      <c r="D663" s="8" t="s">
        <v>954</v>
      </c>
    </row>
    <row r="664" spans="4:4" x14ac:dyDescent="0.2">
      <c r="D664" s="7">
        <v>46339</v>
      </c>
    </row>
    <row r="665" spans="4:4" x14ac:dyDescent="0.2">
      <c r="D665" s="6" t="s">
        <v>954</v>
      </c>
    </row>
    <row r="666" spans="4:4" x14ac:dyDescent="0.2">
      <c r="D666" s="8" t="s">
        <v>954</v>
      </c>
    </row>
    <row r="667" spans="4:4" x14ac:dyDescent="0.2">
      <c r="D667" s="7">
        <v>46341</v>
      </c>
    </row>
    <row r="668" spans="4:4" x14ac:dyDescent="0.2">
      <c r="D668" s="6" t="s">
        <v>954</v>
      </c>
    </row>
    <row r="669" spans="4:4" x14ac:dyDescent="0.2">
      <c r="D669" s="8" t="s">
        <v>954</v>
      </c>
    </row>
    <row r="670" spans="4:4" x14ac:dyDescent="0.2">
      <c r="D670" s="7">
        <v>46342</v>
      </c>
    </row>
    <row r="671" spans="4:4" x14ac:dyDescent="0.2">
      <c r="D671" s="6" t="s">
        <v>954</v>
      </c>
    </row>
    <row r="672" spans="4:4" x14ac:dyDescent="0.2">
      <c r="D672" s="8" t="s">
        <v>954</v>
      </c>
    </row>
    <row r="673" spans="4:4" x14ac:dyDescent="0.2">
      <c r="D673" s="7">
        <v>46343</v>
      </c>
    </row>
    <row r="674" spans="4:4" x14ac:dyDescent="0.2">
      <c r="D674" s="6" t="s">
        <v>954</v>
      </c>
    </row>
    <row r="675" spans="4:4" x14ac:dyDescent="0.2">
      <c r="D675" s="8" t="s">
        <v>954</v>
      </c>
    </row>
    <row r="676" spans="4:4" x14ac:dyDescent="0.2">
      <c r="D676" s="7">
        <v>46344</v>
      </c>
    </row>
    <row r="677" spans="4:4" x14ac:dyDescent="0.2">
      <c r="D677" s="6" t="s">
        <v>954</v>
      </c>
    </row>
    <row r="678" spans="4:4" x14ac:dyDescent="0.2">
      <c r="D678" s="8" t="s">
        <v>954</v>
      </c>
    </row>
    <row r="679" spans="4:4" x14ac:dyDescent="0.2">
      <c r="D679" s="7">
        <v>46345</v>
      </c>
    </row>
    <row r="680" spans="4:4" x14ac:dyDescent="0.2">
      <c r="D680" s="6" t="s">
        <v>954</v>
      </c>
    </row>
    <row r="681" spans="4:4" x14ac:dyDescent="0.2">
      <c r="D681" s="8" t="s">
        <v>954</v>
      </c>
    </row>
    <row r="682" spans="4:4" x14ac:dyDescent="0.2">
      <c r="D682" s="7">
        <v>46347</v>
      </c>
    </row>
    <row r="683" spans="4:4" x14ac:dyDescent="0.2">
      <c r="D683" s="6" t="s">
        <v>954</v>
      </c>
    </row>
    <row r="684" spans="4:4" x14ac:dyDescent="0.2">
      <c r="D684" s="8" t="s">
        <v>954</v>
      </c>
    </row>
    <row r="685" spans="4:4" x14ac:dyDescent="0.2">
      <c r="D685" s="7">
        <v>46348</v>
      </c>
    </row>
    <row r="686" spans="4:4" x14ac:dyDescent="0.2">
      <c r="D686" s="6" t="s">
        <v>954</v>
      </c>
    </row>
    <row r="687" spans="4:4" x14ac:dyDescent="0.2">
      <c r="D687" s="8" t="s">
        <v>954</v>
      </c>
    </row>
    <row r="688" spans="4:4" x14ac:dyDescent="0.2">
      <c r="D688" s="7">
        <v>46349</v>
      </c>
    </row>
    <row r="689" spans="4:4" x14ac:dyDescent="0.2">
      <c r="D689" s="6" t="s">
        <v>954</v>
      </c>
    </row>
    <row r="690" spans="4:4" x14ac:dyDescent="0.2">
      <c r="D690" s="8" t="s">
        <v>954</v>
      </c>
    </row>
    <row r="691" spans="4:4" x14ac:dyDescent="0.2">
      <c r="D691" s="7">
        <v>46350</v>
      </c>
    </row>
    <row r="692" spans="4:4" x14ac:dyDescent="0.2">
      <c r="D692" s="6" t="s">
        <v>954</v>
      </c>
    </row>
    <row r="693" spans="4:4" x14ac:dyDescent="0.2">
      <c r="D693" s="8" t="s">
        <v>954</v>
      </c>
    </row>
    <row r="694" spans="4:4" x14ac:dyDescent="0.2">
      <c r="D694" s="7">
        <v>46351</v>
      </c>
    </row>
    <row r="695" spans="4:4" x14ac:dyDescent="0.2">
      <c r="D695" s="6" t="s">
        <v>954</v>
      </c>
    </row>
    <row r="696" spans="4:4" x14ac:dyDescent="0.2">
      <c r="D696" s="8" t="s">
        <v>954</v>
      </c>
    </row>
    <row r="697" spans="4:4" x14ac:dyDescent="0.2">
      <c r="D697" s="7">
        <v>46352</v>
      </c>
    </row>
    <row r="698" spans="4:4" x14ac:dyDescent="0.2">
      <c r="D698" s="6" t="s">
        <v>954</v>
      </c>
    </row>
    <row r="699" spans="4:4" x14ac:dyDescent="0.2">
      <c r="D699" s="8" t="s">
        <v>954</v>
      </c>
    </row>
    <row r="700" spans="4:4" x14ac:dyDescent="0.2">
      <c r="D700" s="7">
        <v>46353</v>
      </c>
    </row>
    <row r="701" spans="4:4" x14ac:dyDescent="0.2">
      <c r="D701" s="6" t="s">
        <v>954</v>
      </c>
    </row>
    <row r="702" spans="4:4" x14ac:dyDescent="0.2">
      <c r="D702" s="8" t="s">
        <v>954</v>
      </c>
    </row>
    <row r="703" spans="4:4" x14ac:dyDescent="0.2">
      <c r="D703" s="7">
        <v>46354</v>
      </c>
    </row>
    <row r="704" spans="4:4" x14ac:dyDescent="0.2">
      <c r="D704" s="6" t="s">
        <v>954</v>
      </c>
    </row>
    <row r="705" spans="4:4" x14ac:dyDescent="0.2">
      <c r="D705" s="8" t="s">
        <v>954</v>
      </c>
    </row>
    <row r="706" spans="4:4" x14ac:dyDescent="0.2">
      <c r="D706" s="7">
        <v>46355</v>
      </c>
    </row>
    <row r="707" spans="4:4" x14ac:dyDescent="0.2">
      <c r="D707" s="6" t="s">
        <v>954</v>
      </c>
    </row>
    <row r="708" spans="4:4" x14ac:dyDescent="0.2">
      <c r="D708" s="8" t="s">
        <v>954</v>
      </c>
    </row>
    <row r="709" spans="4:4" x14ac:dyDescent="0.2">
      <c r="D709" s="7">
        <v>46356</v>
      </c>
    </row>
    <row r="710" spans="4:4" x14ac:dyDescent="0.2">
      <c r="D710" s="6" t="s">
        <v>954</v>
      </c>
    </row>
    <row r="711" spans="4:4" x14ac:dyDescent="0.2">
      <c r="D711" s="8" t="s">
        <v>954</v>
      </c>
    </row>
    <row r="712" spans="4:4" x14ac:dyDescent="0.2">
      <c r="D712" s="7">
        <v>46357</v>
      </c>
    </row>
    <row r="713" spans="4:4" x14ac:dyDescent="0.2">
      <c r="D713" s="6" t="s">
        <v>947</v>
      </c>
    </row>
    <row r="714" spans="4:4" x14ac:dyDescent="0.2">
      <c r="D714" s="8" t="s">
        <v>947</v>
      </c>
    </row>
    <row r="715" spans="4:4" x14ac:dyDescent="0.2">
      <c r="D715" s="7">
        <v>46358</v>
      </c>
    </row>
    <row r="716" spans="4:4" x14ac:dyDescent="0.2">
      <c r="D716" s="6" t="s">
        <v>947</v>
      </c>
    </row>
    <row r="717" spans="4:4" x14ac:dyDescent="0.2">
      <c r="D717" s="8" t="s">
        <v>947</v>
      </c>
    </row>
    <row r="718" spans="4:4" x14ac:dyDescent="0.2">
      <c r="D718" s="7">
        <v>46360</v>
      </c>
    </row>
    <row r="719" spans="4:4" x14ac:dyDescent="0.2">
      <c r="D719" s="6" t="s">
        <v>947</v>
      </c>
    </row>
    <row r="720" spans="4:4" x14ac:dyDescent="0.2">
      <c r="D720" s="8" t="s">
        <v>947</v>
      </c>
    </row>
    <row r="721" spans="4:4" x14ac:dyDescent="0.2">
      <c r="D721" s="7">
        <v>46361</v>
      </c>
    </row>
    <row r="722" spans="4:4" x14ac:dyDescent="0.2">
      <c r="D722" s="6" t="s">
        <v>947</v>
      </c>
    </row>
    <row r="723" spans="4:4" x14ac:dyDescent="0.2">
      <c r="D723" s="8" t="s">
        <v>947</v>
      </c>
    </row>
    <row r="724" spans="4:4" x14ac:dyDescent="0.2">
      <c r="D724" s="7">
        <v>46362</v>
      </c>
    </row>
    <row r="725" spans="4:4" x14ac:dyDescent="0.2">
      <c r="D725" s="6" t="s">
        <v>947</v>
      </c>
    </row>
    <row r="726" spans="4:4" x14ac:dyDescent="0.2">
      <c r="D726" s="8" t="s">
        <v>947</v>
      </c>
    </row>
    <row r="727" spans="4:4" x14ac:dyDescent="0.2">
      <c r="D727" s="7">
        <v>46363</v>
      </c>
    </row>
    <row r="728" spans="4:4" x14ac:dyDescent="0.2">
      <c r="D728" s="6" t="s">
        <v>947</v>
      </c>
    </row>
    <row r="729" spans="4:4" x14ac:dyDescent="0.2">
      <c r="D729" s="8" t="s">
        <v>947</v>
      </c>
    </row>
    <row r="730" spans="4:4" x14ac:dyDescent="0.2">
      <c r="D730" s="7">
        <v>46364</v>
      </c>
    </row>
    <row r="731" spans="4:4" x14ac:dyDescent="0.2">
      <c r="D731" s="6" t="s">
        <v>947</v>
      </c>
    </row>
    <row r="732" spans="4:4" x14ac:dyDescent="0.2">
      <c r="D732" s="8" t="s">
        <v>947</v>
      </c>
    </row>
    <row r="733" spans="4:4" x14ac:dyDescent="0.2">
      <c r="D733" s="7">
        <v>46365</v>
      </c>
    </row>
    <row r="734" spans="4:4" x14ac:dyDescent="0.2">
      <c r="D734" s="6" t="s">
        <v>947</v>
      </c>
    </row>
    <row r="735" spans="4:4" x14ac:dyDescent="0.2">
      <c r="D735" s="8" t="s">
        <v>947</v>
      </c>
    </row>
    <row r="736" spans="4:4" x14ac:dyDescent="0.2">
      <c r="D736" s="7">
        <v>46366</v>
      </c>
    </row>
    <row r="737" spans="4:4" x14ac:dyDescent="0.2">
      <c r="D737" s="6" t="s">
        <v>947</v>
      </c>
    </row>
    <row r="738" spans="4:4" x14ac:dyDescent="0.2">
      <c r="D738" s="8" t="s">
        <v>947</v>
      </c>
    </row>
    <row r="739" spans="4:4" x14ac:dyDescent="0.2">
      <c r="D739" s="7">
        <v>46367</v>
      </c>
    </row>
    <row r="740" spans="4:4" x14ac:dyDescent="0.2">
      <c r="D740" s="6" t="s">
        <v>947</v>
      </c>
    </row>
    <row r="741" spans="4:4" x14ac:dyDescent="0.2">
      <c r="D741" s="8" t="s">
        <v>947</v>
      </c>
    </row>
    <row r="742" spans="4:4" x14ac:dyDescent="0.2">
      <c r="D742" s="7">
        <v>46369</v>
      </c>
    </row>
    <row r="743" spans="4:4" x14ac:dyDescent="0.2">
      <c r="D743" s="6" t="s">
        <v>947</v>
      </c>
    </row>
    <row r="744" spans="4:4" x14ac:dyDescent="0.2">
      <c r="D744" s="8" t="s">
        <v>947</v>
      </c>
    </row>
    <row r="745" spans="4:4" x14ac:dyDescent="0.2">
      <c r="D745" s="7">
        <v>46370</v>
      </c>
    </row>
    <row r="746" spans="4:4" x14ac:dyDescent="0.2">
      <c r="D746" s="6" t="s">
        <v>947</v>
      </c>
    </row>
    <row r="747" spans="4:4" x14ac:dyDescent="0.2">
      <c r="D747" s="8" t="s">
        <v>947</v>
      </c>
    </row>
    <row r="748" spans="4:4" x14ac:dyDescent="0.2">
      <c r="D748" s="7">
        <v>46371</v>
      </c>
    </row>
    <row r="749" spans="4:4" x14ac:dyDescent="0.2">
      <c r="D749" s="6" t="s">
        <v>947</v>
      </c>
    </row>
    <row r="750" spans="4:4" x14ac:dyDescent="0.2">
      <c r="D750" s="8" t="s">
        <v>947</v>
      </c>
    </row>
    <row r="751" spans="4:4" x14ac:dyDescent="0.2">
      <c r="D751" s="7">
        <v>46373</v>
      </c>
    </row>
    <row r="752" spans="4:4" x14ac:dyDescent="0.2">
      <c r="D752" s="6" t="s">
        <v>947</v>
      </c>
    </row>
    <row r="753" spans="4:4" x14ac:dyDescent="0.2">
      <c r="D753" s="8" t="s">
        <v>947</v>
      </c>
    </row>
    <row r="754" spans="4:4" x14ac:dyDescent="0.2">
      <c r="D754" s="7">
        <v>46377</v>
      </c>
    </row>
    <row r="755" spans="4:4" x14ac:dyDescent="0.2">
      <c r="D755" s="6" t="s">
        <v>947</v>
      </c>
    </row>
    <row r="756" spans="4:4" x14ac:dyDescent="0.2">
      <c r="D756" s="8" t="s">
        <v>947</v>
      </c>
    </row>
    <row r="757" spans="4:4" x14ac:dyDescent="0.2">
      <c r="D757" s="7">
        <v>46378</v>
      </c>
    </row>
    <row r="758" spans="4:4" x14ac:dyDescent="0.2">
      <c r="D758" s="6" t="s">
        <v>947</v>
      </c>
    </row>
    <row r="759" spans="4:4" x14ac:dyDescent="0.2">
      <c r="D759" s="8" t="s">
        <v>947</v>
      </c>
    </row>
    <row r="760" spans="4:4" x14ac:dyDescent="0.2">
      <c r="D760" s="7">
        <v>46379</v>
      </c>
    </row>
    <row r="761" spans="4:4" x14ac:dyDescent="0.2">
      <c r="D761" s="6" t="s">
        <v>947</v>
      </c>
    </row>
    <row r="762" spans="4:4" x14ac:dyDescent="0.2">
      <c r="D762" s="8" t="s">
        <v>947</v>
      </c>
    </row>
    <row r="763" spans="4:4" x14ac:dyDescent="0.2">
      <c r="D763" s="7">
        <v>46380</v>
      </c>
    </row>
    <row r="764" spans="4:4" x14ac:dyDescent="0.2">
      <c r="D764" s="6" t="s">
        <v>947</v>
      </c>
    </row>
    <row r="765" spans="4:4" x14ac:dyDescent="0.2">
      <c r="D765" s="8" t="s">
        <v>947</v>
      </c>
    </row>
    <row r="766" spans="4:4" x14ac:dyDescent="0.2">
      <c r="D766" s="7">
        <v>46381</v>
      </c>
    </row>
    <row r="767" spans="4:4" x14ac:dyDescent="0.2">
      <c r="D767" s="6" t="s">
        <v>947</v>
      </c>
    </row>
    <row r="768" spans="4:4" x14ac:dyDescent="0.2">
      <c r="D768" s="8" t="s">
        <v>947</v>
      </c>
    </row>
    <row r="769" spans="4:4" x14ac:dyDescent="0.2">
      <c r="D769" s="7">
        <v>46382</v>
      </c>
    </row>
    <row r="770" spans="4:4" x14ac:dyDescent="0.2">
      <c r="D770" s="6" t="s">
        <v>947</v>
      </c>
    </row>
    <row r="771" spans="4:4" x14ac:dyDescent="0.2">
      <c r="D771" s="8" t="s">
        <v>947</v>
      </c>
    </row>
    <row r="772" spans="4:4" x14ac:dyDescent="0.2">
      <c r="D772" s="7">
        <v>46383</v>
      </c>
    </row>
    <row r="773" spans="4:4" x14ac:dyDescent="0.2">
      <c r="D773" s="6" t="s">
        <v>947</v>
      </c>
    </row>
    <row r="774" spans="4:4" x14ac:dyDescent="0.2">
      <c r="D774" s="8" t="s">
        <v>947</v>
      </c>
    </row>
    <row r="775" spans="4:4" x14ac:dyDescent="0.2">
      <c r="D775" s="7">
        <v>46385</v>
      </c>
    </row>
    <row r="776" spans="4:4" x14ac:dyDescent="0.2">
      <c r="D776" s="6" t="s">
        <v>947</v>
      </c>
    </row>
    <row r="777" spans="4:4" x14ac:dyDescent="0.2">
      <c r="D777" s="8" t="s">
        <v>947</v>
      </c>
    </row>
    <row r="778" spans="4:4" x14ac:dyDescent="0.2">
      <c r="D778" s="7">
        <v>46386</v>
      </c>
    </row>
    <row r="779" spans="4:4" x14ac:dyDescent="0.2">
      <c r="D779" s="6" t="s">
        <v>947</v>
      </c>
    </row>
    <row r="780" spans="4:4" x14ac:dyDescent="0.2">
      <c r="D780" s="8" t="s">
        <v>947</v>
      </c>
    </row>
    <row r="781" spans="4:4" x14ac:dyDescent="0.2">
      <c r="D781" s="7">
        <v>46387</v>
      </c>
    </row>
    <row r="782" spans="4:4" x14ac:dyDescent="0.2">
      <c r="D782" s="6" t="s">
        <v>947</v>
      </c>
    </row>
    <row r="783" spans="4:4" x14ac:dyDescent="0.2">
      <c r="D783" s="8" t="s">
        <v>947</v>
      </c>
    </row>
    <row r="784" spans="4:4" x14ac:dyDescent="0.2">
      <c r="D784" s="5" t="s">
        <v>957</v>
      </c>
    </row>
  </sheetData>
  <pageMargins left="0.7" right="0.7" top="0.75" bottom="0.75" header="0.3" footer="0.3"/>
  <pageSetup paperSize="9" orientation="portrait" r:id="rId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05279-3B41-4082-83F1-738ACB95B291}">
  <dimension ref="A1"/>
  <sheetViews>
    <sheetView zoomScale="50" zoomScaleNormal="50" workbookViewId="0">
      <selection activeCell="AC14" sqref="AC14"/>
    </sheetView>
  </sheetViews>
  <sheetFormatPr defaultRowHeight="14.25"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6.xml>�� 
</file>

<file path=customXml/item7.xml>�� 
</file>

<file path=customXml/item8.xml>��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13.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71A894EA-6305-4F80-802E-3816BA9A8567}">
  <ds:schemaRefs/>
</ds:datastoreItem>
</file>

<file path=customXml/itemProps2.xml><?xml version="1.0" encoding="utf-8"?>
<ds:datastoreItem xmlns:ds="http://schemas.openxmlformats.org/officeDocument/2006/customXml" ds:itemID="{B81B2AC5-6446-4D7B-A9CD-C83ED3DA80D3}">
  <ds:schemaRefs/>
</ds:datastoreItem>
</file>

<file path=customXml/itemProps3.xml><?xml version="1.0" encoding="utf-8"?>
<ds:datastoreItem xmlns:ds="http://schemas.openxmlformats.org/officeDocument/2006/customXml" ds:itemID="{43948498-9446-4C39-9D70-35DCC943F3B3}">
  <ds:schemaRefs/>
</ds:datastoreItem>
</file>

<file path=customXml/itemProps4.xml><?xml version="1.0" encoding="utf-8"?>
<ds:datastoreItem xmlns:ds="http://schemas.openxmlformats.org/officeDocument/2006/customXml" ds:itemID="{3C2A8184-ED99-4A22-A370-621A26BE393C}">
  <ds:schemaRefs/>
</ds:datastoreItem>
</file>

<file path=customXml/itemProps5.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6.xml><?xml version="1.0" encoding="utf-8"?>
<ds:datastoreItem xmlns:ds="http://schemas.openxmlformats.org/officeDocument/2006/customXml" ds:itemID="{05A5263B-75BC-4435-B542-AE6B10EF0862}">
  <ds:schemaRefs/>
</ds:datastoreItem>
</file>

<file path=customXml/itemProps7.xml><?xml version="1.0" encoding="utf-8"?>
<ds:datastoreItem xmlns:ds="http://schemas.openxmlformats.org/officeDocument/2006/customXml" ds:itemID="{73A3224A-2846-4F35-97F5-CD125A758F97}">
  <ds:schemaRefs/>
</ds:datastoreItem>
</file>

<file path=customXml/itemProps8.xml><?xml version="1.0" encoding="utf-8"?>
<ds:datastoreItem xmlns:ds="http://schemas.openxmlformats.org/officeDocument/2006/customXml" ds:itemID="{B75A8299-3CBE-4EAD-AE63-36510864D6CD}">
  <ds:schemaRefs/>
</ds:datastoreItem>
</file>

<file path=customXml/itemProps9.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0.xml><?xml version="1.0" encoding="utf-8"?>
<ds:datastoreItem xmlns:ds="http://schemas.openxmlformats.org/officeDocument/2006/customXml" ds:itemID="{4D82E6EF-19B9-46AD-A551-C94BE70011AD}">
  <ds:schemaRefs/>
</ds:datastoreItem>
</file>

<file path=customXml/itemProps11.xml><?xml version="1.0" encoding="utf-8"?>
<ds:datastoreItem xmlns:ds="http://schemas.openxmlformats.org/officeDocument/2006/customXml" ds:itemID="{9E816594-5352-4653-B122-0B4BC73CA337}">
  <ds:schemaRefs/>
</ds:datastoreItem>
</file>

<file path=customXml/itemProps12.xml><?xml version="1.0" encoding="utf-8"?>
<ds:datastoreItem xmlns:ds="http://schemas.openxmlformats.org/officeDocument/2006/customXml" ds:itemID="{92645D49-DEA6-4B3F-9A34-FC535648D727}">
  <ds:schemaRefs/>
</ds:datastoreItem>
</file>

<file path=customXml/itemProps13.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4.xml><?xml version="1.0" encoding="utf-8"?>
<ds:datastoreItem xmlns:ds="http://schemas.openxmlformats.org/officeDocument/2006/customXml" ds:itemID="{F0C4DF00-3215-44E7-9F4F-A1B698401446}">
  <ds:schemaRefs/>
</ds:datastoreItem>
</file>

<file path=customXml/itemProps15.xml><?xml version="1.0" encoding="utf-8"?>
<ds:datastoreItem xmlns:ds="http://schemas.openxmlformats.org/officeDocument/2006/customXml" ds:itemID="{9840CCB5-DCAD-448A-90E1-B0764C0A6030}">
  <ds:schemaRefs/>
</ds:datastoreItem>
</file>

<file path=customXml/itemProps16.xml><?xml version="1.0" encoding="utf-8"?>
<ds:datastoreItem xmlns:ds="http://schemas.openxmlformats.org/officeDocument/2006/customXml" ds:itemID="{166E69F5-DAF8-442D-A1FE-C531A694C76F}">
  <ds:schemaRefs/>
</ds:datastoreItem>
</file>

<file path=customXml/itemProps17.xml><?xml version="1.0" encoding="utf-8"?>
<ds:datastoreItem xmlns:ds="http://schemas.openxmlformats.org/officeDocument/2006/customXml" ds:itemID="{328284CD-4F4F-46EE-A2D4-ACE1F6815CDD}">
  <ds:schemaRefs/>
</ds:datastoreItem>
</file>

<file path=customXml/itemProps18.xml><?xml version="1.0" encoding="utf-8"?>
<ds:datastoreItem xmlns:ds="http://schemas.openxmlformats.org/officeDocument/2006/customXml" ds:itemID="{7E22BBAD-91D8-42F1-AF1F-EBB717FD348E}">
  <ds:schemaRefs/>
</ds:datastoreItem>
</file>

<file path=customXml/itemProps19.xml><?xml version="1.0" encoding="utf-8"?>
<ds:datastoreItem xmlns:ds="http://schemas.openxmlformats.org/officeDocument/2006/customXml" ds:itemID="{7AA822BC-7384-4AD4-A1BB-EA88EC7D0A1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HP</cp:lastModifiedBy>
  <dcterms:created xsi:type="dcterms:W3CDTF">2026-04-16T10:04:37Z</dcterms:created>
  <dcterms:modified xsi:type="dcterms:W3CDTF">2026-09-15T04:50:03Z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