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<sst xmlns="http://schemas.openxmlformats.org/spreadsheetml/2006/main" count="53" uniqueCount="29">
  <si>
    <t>钱</t>
  </si>
  <si>
    <t>木头</t>
  </si>
  <si>
    <t>硬木</t>
  </si>
  <si>
    <t>蜂</t>
  </si>
  <si>
    <t>蜜</t>
  </si>
  <si>
    <t>好蜜</t>
  </si>
  <si>
    <t>超蜜</t>
  </si>
  <si>
    <t>劳动</t>
  </si>
  <si>
    <t>大周期时长（分钟）</t>
  </si>
  <si>
    <t>资金转生产力效率</t>
  </si>
  <si>
    <t>生产输入</t>
  </si>
  <si>
    <t>生产输出</t>
  </si>
  <si>
    <t>升级费用</t>
  </si>
  <si>
    <t>时长</t>
  </si>
  <si>
    <t>大周期</t>
  </si>
  <si>
    <t>生产力</t>
  </si>
  <si>
    <t>资金</t>
  </si>
  <si>
    <t>资金转生产力</t>
  </si>
  <si>
    <t>设施</t>
  </si>
  <si>
    <t>盈利</t>
  </si>
  <si>
    <t>手动采集木头</t>
  </si>
  <si>
    <t>小型伐木机</t>
  </si>
  <si>
    <t>木材加工机</t>
  </si>
  <si>
    <t>手动收集蜜蜂</t>
  </si>
  <si>
    <t>小型蜂箱</t>
  </si>
  <si>
    <t>中型蜂箱</t>
  </si>
  <si>
    <t>大型峰箱</t>
  </si>
  <si>
    <t>蜂王培养箱</t>
  </si>
  <si>
    <t>游戏胜利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</si>
</sst>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17" borderId="10" applyNumberFormat="0" applyAlignment="0" applyProtection="0">
      <alignment vertical="center"/>
    </xf>
    <xf numFmtId="0" fontId="6" fillId="17" borderId="3" applyNumberFormat="0" applyAlignment="0" applyProtection="0">
      <alignment vertical="center"/>
    </xf>
    <xf numFmtId="0" fontId="5" fillId="16" borderId="4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91"/>
  <sheetViews>
    <sheetView tabSelected="1" workbookViewId="0">
      <selection activeCell="M21" sqref="M21"/>
    </sheetView>
  </sheetViews>
  <sheetFormatPr defaultColWidth="7.625" defaultRowHeight="13.5"/>
  <cols>
    <col min="1" max="1" width="12.5" customWidth="1"/>
    <col min="2" max="8" width="7.625" customWidth="1"/>
    <col min="9" max="9" width="7.625" style="1" customWidth="1"/>
    <col min="10" max="16" width="7.625" customWidth="1"/>
    <col min="17" max="17" width="7.625" style="2" customWidth="1"/>
    <col min="18" max="18" width="7.625" style="3" customWidth="1"/>
    <col min="19" max="27" width="7.625" customWidth="1"/>
    <col min="28" max="28" width="19.25" customWidth="1"/>
    <col min="29" max="31" width="7.625" customWidth="1"/>
    <col min="32" max="32" width="20.625" customWidth="1"/>
    <col min="33" max="16384" width="7.625" customWidth="1"/>
  </cols>
  <sheetData>
    <row r="1" spans="2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>
      <c r="A2" t="s">
        <v>7</v>
      </c>
      <c r="B2">
        <v>1</v>
      </c>
      <c r="C2">
        <v>5</v>
      </c>
      <c r="D2">
        <v>300</v>
      </c>
      <c r="E2">
        <v>5</v>
      </c>
      <c r="F2">
        <v>10</v>
      </c>
      <c r="H2">
        <v>3000</v>
      </c>
      <c r="I2" s="5"/>
      <c r="J2" s="5"/>
      <c r="K2" s="5"/>
      <c r="L2" s="5"/>
      <c r="M2" s="5"/>
      <c r="N2" s="5"/>
      <c r="O2" s="5"/>
      <c r="P2" s="5"/>
      <c r="Q2" s="5"/>
      <c r="R2" s="5"/>
    </row>
    <row r="3" spans="9:18">
      <c r="I3" s="5"/>
      <c r="J3" s="5"/>
      <c r="K3" s="5"/>
      <c r="L3" s="5"/>
      <c r="M3" s="5"/>
      <c r="N3" s="5"/>
      <c r="O3" s="5"/>
      <c r="P3" s="5"/>
      <c r="Q3" s="5"/>
      <c r="R3" s="5"/>
    </row>
    <row r="4" spans="9:32">
      <c r="I4" s="5"/>
      <c r="J4" s="5"/>
      <c r="K4" s="5"/>
      <c r="L4" s="5"/>
      <c r="M4" s="5"/>
      <c r="N4" s="5"/>
      <c r="O4" s="5"/>
      <c r="P4" s="5"/>
      <c r="Q4" s="5"/>
      <c r="R4" s="5"/>
      <c r="AB4" t="s">
        <v>8</v>
      </c>
      <c r="AF4" t="s">
        <v>9</v>
      </c>
    </row>
    <row r="5" spans="9:32">
      <c r="I5" s="5"/>
      <c r="J5" s="5"/>
      <c r="K5" s="5"/>
      <c r="L5" s="5"/>
      <c r="M5" s="5"/>
      <c r="N5" s="5"/>
      <c r="O5" s="5"/>
      <c r="P5" s="5"/>
      <c r="Q5" s="5"/>
      <c r="R5" s="5"/>
      <c r="AB5">
        <v>0.5</v>
      </c>
      <c r="AF5">
        <v>0.1</v>
      </c>
    </row>
    <row r="6" spans="1:32">
      <c r="A6" s="4"/>
      <c r="B6" s="4" t="s">
        <v>10</v>
      </c>
      <c r="C6" s="4"/>
      <c r="D6" s="4"/>
      <c r="E6" s="4"/>
      <c r="F6" s="4"/>
      <c r="G6" s="4"/>
      <c r="H6" s="4"/>
      <c r="I6" s="6"/>
      <c r="J6" s="6" t="s">
        <v>11</v>
      </c>
      <c r="K6" s="6"/>
      <c r="L6" s="6"/>
      <c r="M6" s="6"/>
      <c r="N6" s="6"/>
      <c r="O6" s="6"/>
      <c r="P6" s="6"/>
      <c r="Q6" s="8"/>
      <c r="R6" s="6"/>
      <c r="S6" s="6" t="s">
        <v>12</v>
      </c>
      <c r="T6" s="6"/>
      <c r="U6" s="6"/>
      <c r="V6" s="6"/>
      <c r="W6" s="6"/>
      <c r="X6" s="6"/>
      <c r="Y6" s="6"/>
      <c r="Z6" s="8"/>
      <c r="AA6" s="11"/>
      <c r="AB6" t="s">
        <v>13</v>
      </c>
      <c r="AC6" t="s">
        <v>14</v>
      </c>
      <c r="AD6" t="s">
        <v>15</v>
      </c>
      <c r="AE6" t="s">
        <v>16</v>
      </c>
      <c r="AF6" t="s">
        <v>17</v>
      </c>
    </row>
    <row r="7" spans="1:32">
      <c r="A7" s="4" t="s">
        <v>18</v>
      </c>
      <c r="B7" s="4" t="s">
        <v>0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7" t="s">
        <v>7</v>
      </c>
      <c r="J7" s="4" t="s">
        <v>0</v>
      </c>
      <c r="K7" s="4" t="s">
        <v>1</v>
      </c>
      <c r="L7" s="4" t="s">
        <v>2</v>
      </c>
      <c r="M7" s="4" t="s">
        <v>3</v>
      </c>
      <c r="N7" s="4" t="s">
        <v>4</v>
      </c>
      <c r="O7" s="4" t="s">
        <v>5</v>
      </c>
      <c r="P7" s="4" t="s">
        <v>6</v>
      </c>
      <c r="Q7" s="9" t="s">
        <v>7</v>
      </c>
      <c r="R7" s="10" t="s">
        <v>19</v>
      </c>
      <c r="S7" s="4" t="s">
        <v>0</v>
      </c>
      <c r="T7" s="4" t="s">
        <v>1</v>
      </c>
      <c r="U7" s="4" t="s">
        <v>2</v>
      </c>
      <c r="V7" s="4" t="s">
        <v>3</v>
      </c>
      <c r="W7" s="4" t="s">
        <v>4</v>
      </c>
      <c r="X7" s="4" t="s">
        <v>5</v>
      </c>
      <c r="Y7" s="4" t="s">
        <v>6</v>
      </c>
      <c r="Z7" s="9" t="s">
        <v>7</v>
      </c>
      <c r="AA7" s="2"/>
      <c r="AB7">
        <f>AC7*$AB$5</f>
        <v>0</v>
      </c>
      <c r="AC7">
        <v>0</v>
      </c>
      <c r="AD7">
        <v>0</v>
      </c>
      <c r="AE7">
        <v>300</v>
      </c>
      <c r="AF7">
        <f>AE7*$AF$5</f>
        <v>30</v>
      </c>
    </row>
    <row r="8" spans="1:32">
      <c r="A8" t="s">
        <v>20</v>
      </c>
      <c r="I8" s="1">
        <f>B8*$B$2+C8*$C$2+D8*$D$2+E8*$E$2+F8*$F$2+G8*$G$2+H8*$H$2</f>
        <v>0</v>
      </c>
      <c r="K8">
        <v>1</v>
      </c>
      <c r="Q8" s="2">
        <f>J8*$B$2+K8*$C$2+L8*$D$2+M8*$E$2+N8*$F$2+O8*$G$2+P8*$H$2</f>
        <v>5</v>
      </c>
      <c r="R8" s="3">
        <f>Q8-I8</f>
        <v>5</v>
      </c>
      <c r="Z8" s="2">
        <f>S8*$B$2+T8*$C$2+U8*$D$2+V8*$E$2+W8*$F$2+X8*$G$2+Y8*$H$2</f>
        <v>0</v>
      </c>
      <c r="AA8" s="2"/>
      <c r="AB8">
        <f t="shared" ref="AB8:AB39" si="0">AC8*$AB$5</f>
        <v>0.5</v>
      </c>
      <c r="AC8">
        <v>1</v>
      </c>
      <c r="AD8">
        <f>AD7+AF7</f>
        <v>30</v>
      </c>
      <c r="AE8">
        <f>AD8</f>
        <v>30</v>
      </c>
      <c r="AF8">
        <f>AE8*$AF$5</f>
        <v>3</v>
      </c>
    </row>
    <row r="9" spans="1:32">
      <c r="A9" t="s">
        <v>21</v>
      </c>
      <c r="I9" s="1">
        <f t="shared" ref="I9:I33" si="1">B9*$B$2+C9*$C$2+D9*$D$2+E9*$E$2+F9*$F$2+G9*$G$2+H9*$H$2</f>
        <v>0</v>
      </c>
      <c r="K9">
        <v>1</v>
      </c>
      <c r="Q9" s="2">
        <f t="shared" ref="Q9:Q33" si="2">J9*$B$2+K9*$C$2+L9*$D$2+M9*$E$2+N9*$F$2+O9*$G$2+P9*$H$2</f>
        <v>5</v>
      </c>
      <c r="R9" s="3">
        <f t="shared" ref="R9:R33" si="3">Q9-I9</f>
        <v>5</v>
      </c>
      <c r="S9">
        <v>50</v>
      </c>
      <c r="Z9" s="2">
        <f>S9*$B$2+T9*$C$2+V9*$E$2+W9*$F$2+X9*$G$2+Y9*$H$2</f>
        <v>50</v>
      </c>
      <c r="AA9" s="2"/>
      <c r="AB9">
        <f t="shared" si="0"/>
        <v>1</v>
      </c>
      <c r="AC9">
        <v>2</v>
      </c>
      <c r="AD9">
        <f t="shared" ref="AD9:AD14" si="4">AD8+AF8</f>
        <v>33</v>
      </c>
      <c r="AE9">
        <f t="shared" ref="AE9:AE14" si="5">AD9</f>
        <v>33</v>
      </c>
      <c r="AF9">
        <f t="shared" ref="AF9:AF14" si="6">AE9*$AF$5</f>
        <v>3.3</v>
      </c>
    </row>
    <row r="10" spans="1:32">
      <c r="A10" t="s">
        <v>22</v>
      </c>
      <c r="C10">
        <v>50</v>
      </c>
      <c r="I10" s="1">
        <f t="shared" si="1"/>
        <v>250</v>
      </c>
      <c r="L10">
        <v>1</v>
      </c>
      <c r="Q10" s="2">
        <f t="shared" si="2"/>
        <v>300</v>
      </c>
      <c r="R10" s="3">
        <f t="shared" si="3"/>
        <v>50</v>
      </c>
      <c r="S10">
        <v>500</v>
      </c>
      <c r="Z10" s="2">
        <f>S10*$B$2+T10*$C$2+V10*$E$2+W10*$F$2+X10*$G$2+Y10*$H$2</f>
        <v>500</v>
      </c>
      <c r="AA10" s="2"/>
      <c r="AB10">
        <f t="shared" si="0"/>
        <v>1.5</v>
      </c>
      <c r="AC10">
        <v>3</v>
      </c>
      <c r="AD10">
        <f t="shared" si="4"/>
        <v>36.3</v>
      </c>
      <c r="AE10">
        <f t="shared" si="5"/>
        <v>36.3</v>
      </c>
      <c r="AF10">
        <f t="shared" si="6"/>
        <v>3.63</v>
      </c>
    </row>
    <row r="11" spans="1:32">
      <c r="A11" t="s">
        <v>23</v>
      </c>
      <c r="I11" s="1">
        <f t="shared" si="1"/>
        <v>0</v>
      </c>
      <c r="M11">
        <v>1</v>
      </c>
      <c r="Q11" s="2">
        <f t="shared" si="2"/>
        <v>5</v>
      </c>
      <c r="R11" s="3">
        <f t="shared" si="3"/>
        <v>5</v>
      </c>
      <c r="Z11" s="2">
        <f>S11*$B$2+T11*$C$2+V11*$E$2+W11*$F$2+X11*$G$2+Y11*$H$2</f>
        <v>0</v>
      </c>
      <c r="AA11" s="2"/>
      <c r="AB11">
        <f t="shared" si="0"/>
        <v>2</v>
      </c>
      <c r="AC11">
        <v>4</v>
      </c>
      <c r="AD11">
        <f t="shared" si="4"/>
        <v>39.93</v>
      </c>
      <c r="AE11">
        <f t="shared" si="5"/>
        <v>39.93</v>
      </c>
      <c r="AF11">
        <f t="shared" si="6"/>
        <v>3.993</v>
      </c>
    </row>
    <row r="12" spans="1:32">
      <c r="A12" t="s">
        <v>24</v>
      </c>
      <c r="I12" s="1">
        <f t="shared" si="1"/>
        <v>0</v>
      </c>
      <c r="N12">
        <v>1</v>
      </c>
      <c r="Q12" s="2">
        <f t="shared" si="2"/>
        <v>10</v>
      </c>
      <c r="R12" s="3">
        <f t="shared" si="3"/>
        <v>10</v>
      </c>
      <c r="T12">
        <v>5</v>
      </c>
      <c r="V12">
        <v>3</v>
      </c>
      <c r="Z12" s="2">
        <f>S12*$B$2+T12*$C$2+V12*$E$2+W12*$F$2+X12*$G$2+Y12*$H$2</f>
        <v>40</v>
      </c>
      <c r="AA12" s="2"/>
      <c r="AB12">
        <f t="shared" si="0"/>
        <v>2.5</v>
      </c>
      <c r="AC12">
        <v>5</v>
      </c>
      <c r="AD12">
        <f t="shared" si="4"/>
        <v>43.923</v>
      </c>
      <c r="AE12">
        <f t="shared" si="5"/>
        <v>43.923</v>
      </c>
      <c r="AF12">
        <f t="shared" si="6"/>
        <v>4.3923</v>
      </c>
    </row>
    <row r="13" spans="1:32">
      <c r="A13" t="s">
        <v>25</v>
      </c>
      <c r="C13">
        <v>1</v>
      </c>
      <c r="I13" s="1">
        <f t="shared" si="1"/>
        <v>5</v>
      </c>
      <c r="M13">
        <v>1</v>
      </c>
      <c r="N13">
        <v>3</v>
      </c>
      <c r="O13"/>
      <c r="Q13" s="2">
        <f t="shared" si="2"/>
        <v>35</v>
      </c>
      <c r="R13" s="3">
        <f t="shared" si="3"/>
        <v>30</v>
      </c>
      <c r="S13">
        <v>100</v>
      </c>
      <c r="T13">
        <v>15</v>
      </c>
      <c r="V13">
        <v>5</v>
      </c>
      <c r="Z13" s="2">
        <f>S13*$B$2+T13*$C$2+V13*$E$2+W13*$F$2+X13*$G$2+Y13*$H$2</f>
        <v>200</v>
      </c>
      <c r="AA13" s="2"/>
      <c r="AB13">
        <f t="shared" si="0"/>
        <v>3</v>
      </c>
      <c r="AC13">
        <v>6</v>
      </c>
      <c r="AD13">
        <f t="shared" si="4"/>
        <v>48.3153</v>
      </c>
      <c r="AE13">
        <f t="shared" si="5"/>
        <v>48.3153</v>
      </c>
      <c r="AF13">
        <f t="shared" si="6"/>
        <v>4.83153</v>
      </c>
    </row>
    <row r="14" spans="1:32">
      <c r="A14" t="s">
        <v>26</v>
      </c>
      <c r="C14">
        <v>10</v>
      </c>
      <c r="I14" s="1">
        <f t="shared" si="1"/>
        <v>50</v>
      </c>
      <c r="M14">
        <v>3</v>
      </c>
      <c r="N14">
        <v>5</v>
      </c>
      <c r="O14">
        <v>1</v>
      </c>
      <c r="P14"/>
      <c r="Q14" s="2">
        <f t="shared" si="2"/>
        <v>65</v>
      </c>
      <c r="R14" s="3">
        <f t="shared" si="3"/>
        <v>15</v>
      </c>
      <c r="Z14" s="2">
        <f t="shared" ref="Z11:Z33" si="7">S14*$B$2+T14*$C$2+V14*$E$2+W14*$F$2+X14*$G$2+Y14*$H$2</f>
        <v>0</v>
      </c>
      <c r="AA14" s="2"/>
      <c r="AB14">
        <f t="shared" si="0"/>
        <v>3.5</v>
      </c>
      <c r="AC14">
        <v>7</v>
      </c>
      <c r="AD14">
        <f t="shared" si="4"/>
        <v>53.14683</v>
      </c>
      <c r="AE14">
        <f t="shared" si="5"/>
        <v>53.14683</v>
      </c>
      <c r="AF14">
        <f t="shared" si="6"/>
        <v>5.314683</v>
      </c>
    </row>
    <row r="15" spans="1:32">
      <c r="A15" t="s">
        <v>27</v>
      </c>
      <c r="C15">
        <v>30</v>
      </c>
      <c r="E15">
        <v>5</v>
      </c>
      <c r="F15">
        <v>5</v>
      </c>
      <c r="G15"/>
      <c r="H15"/>
      <c r="I15" s="1">
        <f t="shared" si="1"/>
        <v>225</v>
      </c>
      <c r="P15">
        <v>1</v>
      </c>
      <c r="Q15" s="2">
        <f t="shared" si="2"/>
        <v>3000</v>
      </c>
      <c r="R15" s="3">
        <f t="shared" si="3"/>
        <v>2775</v>
      </c>
      <c r="S15">
        <v>5000</v>
      </c>
      <c r="T15">
        <v>500</v>
      </c>
      <c r="U15">
        <v>50</v>
      </c>
      <c r="V15">
        <v>100</v>
      </c>
      <c r="W15">
        <v>50</v>
      </c>
      <c r="X15">
        <v>10</v>
      </c>
      <c r="Z15" s="2">
        <f t="shared" si="7"/>
        <v>8500</v>
      </c>
      <c r="AA15" s="2"/>
      <c r="AB15">
        <f t="shared" si="0"/>
        <v>4</v>
      </c>
      <c r="AC15">
        <v>8</v>
      </c>
      <c r="AD15">
        <f>AD14+AF14</f>
        <v>58.461513</v>
      </c>
      <c r="AE15">
        <f>AD15</f>
        <v>58.461513</v>
      </c>
      <c r="AF15">
        <f>AE15*$AF$5</f>
        <v>5.8461513</v>
      </c>
    </row>
    <row r="16" spans="9:32">
      <c r="I16" s="1">
        <f t="shared" si="1"/>
        <v>0</v>
      </c>
      <c r="Q16" s="2">
        <f t="shared" si="2"/>
        <v>0</v>
      </c>
      <c r="R16" s="3">
        <f t="shared" si="3"/>
        <v>0</v>
      </c>
      <c r="Z16" s="2">
        <f t="shared" si="7"/>
        <v>0</v>
      </c>
      <c r="AA16" s="2"/>
      <c r="AB16">
        <f t="shared" si="0"/>
        <v>4.5</v>
      </c>
      <c r="AC16">
        <v>9</v>
      </c>
      <c r="AD16">
        <f>AD15+AF15</f>
        <v>64.3076643</v>
      </c>
      <c r="AE16">
        <f>AD16</f>
        <v>64.3076643</v>
      </c>
      <c r="AF16">
        <f>AE16*$AF$5</f>
        <v>6.43076643</v>
      </c>
    </row>
    <row r="17" spans="9:32">
      <c r="I17" s="1">
        <f t="shared" si="1"/>
        <v>0</v>
      </c>
      <c r="Q17" s="2">
        <f t="shared" si="2"/>
        <v>0</v>
      </c>
      <c r="R17" s="3">
        <f t="shared" si="3"/>
        <v>0</v>
      </c>
      <c r="Z17" s="2">
        <f t="shared" si="7"/>
        <v>0</v>
      </c>
      <c r="AA17" s="2"/>
      <c r="AB17">
        <f t="shared" si="0"/>
        <v>5</v>
      </c>
      <c r="AC17">
        <v>10</v>
      </c>
      <c r="AD17">
        <f>AD16+AF16</f>
        <v>70.73843073</v>
      </c>
      <c r="AE17">
        <f>AD17</f>
        <v>70.73843073</v>
      </c>
      <c r="AF17">
        <f>AE17*$AF$5</f>
        <v>7.073843073</v>
      </c>
    </row>
    <row r="18" spans="1:32">
      <c r="A18" t="s">
        <v>28</v>
      </c>
      <c r="H18">
        <v>1000</v>
      </c>
      <c r="I18" s="1">
        <f t="shared" si="1"/>
        <v>3000000</v>
      </c>
      <c r="Q18" s="2">
        <f t="shared" si="2"/>
        <v>0</v>
      </c>
      <c r="R18" s="3">
        <f t="shared" si="3"/>
        <v>-3000000</v>
      </c>
      <c r="Z18" s="2">
        <f t="shared" si="7"/>
        <v>0</v>
      </c>
      <c r="AA18" s="2"/>
      <c r="AB18">
        <f t="shared" si="0"/>
        <v>5.5</v>
      </c>
      <c r="AC18">
        <v>11</v>
      </c>
      <c r="AD18">
        <f>AD17+AF17</f>
        <v>77.812273803</v>
      </c>
      <c r="AE18">
        <f>AD18</f>
        <v>77.812273803</v>
      </c>
      <c r="AF18">
        <f>AE18*$AF$5</f>
        <v>7.7812273803</v>
      </c>
    </row>
    <row r="19" spans="9:32">
      <c r="I19" s="1">
        <f t="shared" si="1"/>
        <v>0</v>
      </c>
      <c r="Q19" s="2">
        <f t="shared" si="2"/>
        <v>0</v>
      </c>
      <c r="R19" s="3">
        <f t="shared" si="3"/>
        <v>0</v>
      </c>
      <c r="Z19" s="2">
        <f t="shared" si="7"/>
        <v>0</v>
      </c>
      <c r="AA19" s="2"/>
      <c r="AB19">
        <f t="shared" si="0"/>
        <v>6</v>
      </c>
      <c r="AC19">
        <v>12</v>
      </c>
      <c r="AD19">
        <f>AD18+AF18</f>
        <v>85.5935011833</v>
      </c>
      <c r="AE19">
        <f>AD19</f>
        <v>85.5935011833</v>
      </c>
      <c r="AF19">
        <f>AE19*$AF$5</f>
        <v>8.55935011833</v>
      </c>
    </row>
    <row r="20" spans="9:32">
      <c r="I20" s="1">
        <f t="shared" si="1"/>
        <v>0</v>
      </c>
      <c r="Q20" s="2">
        <f t="shared" si="2"/>
        <v>0</v>
      </c>
      <c r="R20" s="3">
        <f t="shared" si="3"/>
        <v>0</v>
      </c>
      <c r="Z20" s="2">
        <f t="shared" si="7"/>
        <v>0</v>
      </c>
      <c r="AA20" s="2"/>
      <c r="AB20">
        <f t="shared" si="0"/>
        <v>6.5</v>
      </c>
      <c r="AC20">
        <v>13</v>
      </c>
      <c r="AD20">
        <f t="shared" ref="AD20:AD32" si="8">AD19+AF19</f>
        <v>94.15285130163</v>
      </c>
      <c r="AE20">
        <f t="shared" ref="AE20:AE32" si="9">AD20</f>
        <v>94.15285130163</v>
      </c>
      <c r="AF20">
        <f t="shared" ref="AF20:AF32" si="10">AE20*$AF$5</f>
        <v>9.415285130163</v>
      </c>
    </row>
    <row r="21" spans="9:32">
      <c r="I21" s="1">
        <f t="shared" si="1"/>
        <v>0</v>
      </c>
      <c r="Q21" s="2">
        <f t="shared" si="2"/>
        <v>0</v>
      </c>
      <c r="R21" s="3">
        <f t="shared" si="3"/>
        <v>0</v>
      </c>
      <c r="Z21" s="2">
        <f t="shared" si="7"/>
        <v>0</v>
      </c>
      <c r="AA21" s="2"/>
      <c r="AB21">
        <f t="shared" si="0"/>
        <v>7</v>
      </c>
      <c r="AC21">
        <v>14</v>
      </c>
      <c r="AD21">
        <f t="shared" si="8"/>
        <v>103.568136431793</v>
      </c>
      <c r="AE21">
        <f t="shared" si="9"/>
        <v>103.568136431793</v>
      </c>
      <c r="AF21">
        <f t="shared" si="10"/>
        <v>10.3568136431793</v>
      </c>
    </row>
    <row r="22" spans="9:32">
      <c r="I22" s="1">
        <f t="shared" si="1"/>
        <v>0</v>
      </c>
      <c r="Q22" s="2">
        <f t="shared" si="2"/>
        <v>0</v>
      </c>
      <c r="R22" s="3">
        <f t="shared" si="3"/>
        <v>0</v>
      </c>
      <c r="Z22" s="2">
        <f t="shared" si="7"/>
        <v>0</v>
      </c>
      <c r="AA22" s="2"/>
      <c r="AB22">
        <f t="shared" si="0"/>
        <v>7.5</v>
      </c>
      <c r="AC22">
        <v>15</v>
      </c>
      <c r="AD22">
        <f t="shared" si="8"/>
        <v>113.924950074972</v>
      </c>
      <c r="AE22">
        <f t="shared" si="9"/>
        <v>113.924950074972</v>
      </c>
      <c r="AF22">
        <f t="shared" si="10"/>
        <v>11.3924950074972</v>
      </c>
    </row>
    <row r="23" spans="9:32">
      <c r="I23" s="1">
        <f t="shared" si="1"/>
        <v>0</v>
      </c>
      <c r="Q23" s="2">
        <f t="shared" si="2"/>
        <v>0</v>
      </c>
      <c r="R23" s="3">
        <f t="shared" si="3"/>
        <v>0</v>
      </c>
      <c r="Z23" s="2">
        <f t="shared" si="7"/>
        <v>0</v>
      </c>
      <c r="AA23" s="2"/>
      <c r="AB23">
        <f t="shared" si="0"/>
        <v>8</v>
      </c>
      <c r="AC23">
        <v>16</v>
      </c>
      <c r="AD23">
        <f t="shared" si="8"/>
        <v>125.31744508247</v>
      </c>
      <c r="AE23">
        <f t="shared" si="9"/>
        <v>125.31744508247</v>
      </c>
      <c r="AF23">
        <f t="shared" si="10"/>
        <v>12.531744508247</v>
      </c>
    </row>
    <row r="24" spans="9:32">
      <c r="I24" s="1">
        <f t="shared" si="1"/>
        <v>0</v>
      </c>
      <c r="Q24" s="2">
        <f t="shared" si="2"/>
        <v>0</v>
      </c>
      <c r="R24" s="3">
        <f t="shared" si="3"/>
        <v>0</v>
      </c>
      <c r="Z24" s="2">
        <f t="shared" si="7"/>
        <v>0</v>
      </c>
      <c r="AA24" s="2"/>
      <c r="AB24">
        <f t="shared" si="0"/>
        <v>8.5</v>
      </c>
      <c r="AC24">
        <v>17</v>
      </c>
      <c r="AD24">
        <f t="shared" si="8"/>
        <v>137.849189590716</v>
      </c>
      <c r="AE24">
        <f t="shared" si="9"/>
        <v>137.849189590716</v>
      </c>
      <c r="AF24">
        <f t="shared" si="10"/>
        <v>13.7849189590716</v>
      </c>
    </row>
    <row r="25" spans="9:32">
      <c r="I25" s="1">
        <f t="shared" si="1"/>
        <v>0</v>
      </c>
      <c r="Q25" s="2">
        <f t="shared" si="2"/>
        <v>0</v>
      </c>
      <c r="R25" s="3">
        <f t="shared" si="3"/>
        <v>0</v>
      </c>
      <c r="Z25" s="2">
        <f t="shared" si="7"/>
        <v>0</v>
      </c>
      <c r="AA25" s="2"/>
      <c r="AB25">
        <f t="shared" si="0"/>
        <v>9</v>
      </c>
      <c r="AC25">
        <v>18</v>
      </c>
      <c r="AD25">
        <f t="shared" si="8"/>
        <v>151.634108549788</v>
      </c>
      <c r="AE25">
        <f t="shared" si="9"/>
        <v>151.634108549788</v>
      </c>
      <c r="AF25">
        <f t="shared" si="10"/>
        <v>15.1634108549788</v>
      </c>
    </row>
    <row r="26" spans="9:32">
      <c r="I26" s="1">
        <f t="shared" si="1"/>
        <v>0</v>
      </c>
      <c r="Q26" s="2">
        <f t="shared" si="2"/>
        <v>0</v>
      </c>
      <c r="R26" s="3">
        <f t="shared" si="3"/>
        <v>0</v>
      </c>
      <c r="Z26" s="2">
        <f t="shared" si="7"/>
        <v>0</v>
      </c>
      <c r="AA26" s="2"/>
      <c r="AB26">
        <f t="shared" si="0"/>
        <v>9.5</v>
      </c>
      <c r="AC26">
        <v>19</v>
      </c>
      <c r="AD26">
        <f t="shared" si="8"/>
        <v>166.797519404767</v>
      </c>
      <c r="AE26">
        <f t="shared" si="9"/>
        <v>166.797519404767</v>
      </c>
      <c r="AF26">
        <f t="shared" si="10"/>
        <v>16.6797519404767</v>
      </c>
    </row>
    <row r="27" spans="9:32">
      <c r="I27" s="1">
        <f t="shared" si="1"/>
        <v>0</v>
      </c>
      <c r="Q27" s="2">
        <f t="shared" si="2"/>
        <v>0</v>
      </c>
      <c r="R27" s="3">
        <f t="shared" si="3"/>
        <v>0</v>
      </c>
      <c r="Z27" s="2">
        <f t="shared" si="7"/>
        <v>0</v>
      </c>
      <c r="AA27" s="2"/>
      <c r="AB27">
        <f t="shared" si="0"/>
        <v>10</v>
      </c>
      <c r="AC27">
        <v>20</v>
      </c>
      <c r="AD27">
        <f t="shared" si="8"/>
        <v>183.477271345244</v>
      </c>
      <c r="AE27">
        <f t="shared" si="9"/>
        <v>183.477271345244</v>
      </c>
      <c r="AF27">
        <f t="shared" si="10"/>
        <v>18.3477271345244</v>
      </c>
    </row>
    <row r="28" spans="9:32">
      <c r="I28" s="1">
        <f t="shared" si="1"/>
        <v>0</v>
      </c>
      <c r="Q28" s="2">
        <f t="shared" si="2"/>
        <v>0</v>
      </c>
      <c r="R28" s="3">
        <f t="shared" si="3"/>
        <v>0</v>
      </c>
      <c r="Z28" s="2">
        <f t="shared" si="7"/>
        <v>0</v>
      </c>
      <c r="AA28" s="2"/>
      <c r="AB28">
        <f t="shared" si="0"/>
        <v>10.5</v>
      </c>
      <c r="AC28">
        <v>21</v>
      </c>
      <c r="AD28">
        <f t="shared" si="8"/>
        <v>201.824998479768</v>
      </c>
      <c r="AE28">
        <f t="shared" si="9"/>
        <v>201.824998479768</v>
      </c>
      <c r="AF28">
        <f t="shared" si="10"/>
        <v>20.1824998479768</v>
      </c>
    </row>
    <row r="29" spans="9:32">
      <c r="I29" s="1">
        <f t="shared" si="1"/>
        <v>0</v>
      </c>
      <c r="Q29" s="2">
        <f t="shared" si="2"/>
        <v>0</v>
      </c>
      <c r="R29" s="3">
        <f t="shared" si="3"/>
        <v>0</v>
      </c>
      <c r="Z29" s="2">
        <f t="shared" si="7"/>
        <v>0</v>
      </c>
      <c r="AA29" s="2"/>
      <c r="AB29">
        <f t="shared" si="0"/>
        <v>11</v>
      </c>
      <c r="AC29">
        <v>22</v>
      </c>
      <c r="AD29">
        <f t="shared" si="8"/>
        <v>222.007498327745</v>
      </c>
      <c r="AE29">
        <f t="shared" si="9"/>
        <v>222.007498327745</v>
      </c>
      <c r="AF29">
        <f t="shared" si="10"/>
        <v>22.2007498327745</v>
      </c>
    </row>
    <row r="30" spans="9:32">
      <c r="I30" s="1">
        <f t="shared" si="1"/>
        <v>0</v>
      </c>
      <c r="Q30" s="2">
        <f t="shared" si="2"/>
        <v>0</v>
      </c>
      <c r="R30" s="3">
        <f t="shared" si="3"/>
        <v>0</v>
      </c>
      <c r="Z30" s="2">
        <f t="shared" si="7"/>
        <v>0</v>
      </c>
      <c r="AA30" s="2"/>
      <c r="AB30">
        <f t="shared" si="0"/>
        <v>11.5</v>
      </c>
      <c r="AC30">
        <v>23</v>
      </c>
      <c r="AD30">
        <f t="shared" si="8"/>
        <v>244.208248160519</v>
      </c>
      <c r="AE30">
        <f t="shared" si="9"/>
        <v>244.208248160519</v>
      </c>
      <c r="AF30">
        <f t="shared" si="10"/>
        <v>24.4208248160519</v>
      </c>
    </row>
    <row r="31" spans="9:32">
      <c r="I31" s="1">
        <f t="shared" si="1"/>
        <v>0</v>
      </c>
      <c r="Q31" s="2">
        <f t="shared" si="2"/>
        <v>0</v>
      </c>
      <c r="R31" s="3">
        <f t="shared" si="3"/>
        <v>0</v>
      </c>
      <c r="Z31" s="2">
        <f t="shared" si="7"/>
        <v>0</v>
      </c>
      <c r="AA31" s="2"/>
      <c r="AB31">
        <f t="shared" si="0"/>
        <v>12</v>
      </c>
      <c r="AC31">
        <v>24</v>
      </c>
      <c r="AD31">
        <f t="shared" si="8"/>
        <v>268.629072976571</v>
      </c>
      <c r="AE31">
        <f t="shared" si="9"/>
        <v>268.629072976571</v>
      </c>
      <c r="AF31">
        <f t="shared" si="10"/>
        <v>26.8629072976571</v>
      </c>
    </row>
    <row r="32" spans="9:32">
      <c r="I32" s="1">
        <f t="shared" si="1"/>
        <v>0</v>
      </c>
      <c r="Q32" s="2">
        <f t="shared" si="2"/>
        <v>0</v>
      </c>
      <c r="R32" s="3">
        <f t="shared" si="3"/>
        <v>0</v>
      </c>
      <c r="Z32" s="2">
        <f t="shared" si="7"/>
        <v>0</v>
      </c>
      <c r="AA32" s="2"/>
      <c r="AB32">
        <f t="shared" si="0"/>
        <v>12.5</v>
      </c>
      <c r="AC32">
        <v>25</v>
      </c>
      <c r="AD32">
        <f t="shared" si="8"/>
        <v>295.491980274228</v>
      </c>
      <c r="AE32">
        <f t="shared" si="9"/>
        <v>295.491980274228</v>
      </c>
      <c r="AF32">
        <f t="shared" si="10"/>
        <v>29.5491980274228</v>
      </c>
    </row>
    <row r="33" spans="9:32">
      <c r="I33" s="1">
        <f t="shared" si="1"/>
        <v>0</v>
      </c>
      <c r="Q33" s="2">
        <f t="shared" si="2"/>
        <v>0</v>
      </c>
      <c r="R33" s="3">
        <f t="shared" si="3"/>
        <v>0</v>
      </c>
      <c r="Z33" s="2">
        <f t="shared" si="7"/>
        <v>0</v>
      </c>
      <c r="AA33" s="2"/>
      <c r="AB33">
        <f t="shared" si="0"/>
        <v>13</v>
      </c>
      <c r="AC33">
        <v>26</v>
      </c>
      <c r="AD33">
        <f t="shared" ref="AD33:AD57" si="11">AD32+AF32</f>
        <v>325.041178301651</v>
      </c>
      <c r="AE33">
        <f t="shared" ref="AE33:AE57" si="12">AD33</f>
        <v>325.041178301651</v>
      </c>
      <c r="AF33">
        <f t="shared" ref="AF33:AF57" si="13">AE33*$AF$5</f>
        <v>32.5041178301651</v>
      </c>
    </row>
    <row r="34" spans="28:32">
      <c r="AB34">
        <f t="shared" si="0"/>
        <v>13.5</v>
      </c>
      <c r="AC34">
        <v>27</v>
      </c>
      <c r="AD34">
        <f t="shared" si="11"/>
        <v>357.545296131816</v>
      </c>
      <c r="AE34">
        <f t="shared" si="12"/>
        <v>357.545296131816</v>
      </c>
      <c r="AF34">
        <f t="shared" si="13"/>
        <v>35.7545296131816</v>
      </c>
    </row>
    <row r="35" spans="28:32">
      <c r="AB35">
        <f t="shared" si="0"/>
        <v>14</v>
      </c>
      <c r="AC35">
        <v>28</v>
      </c>
      <c r="AD35">
        <f t="shared" si="11"/>
        <v>393.299825744998</v>
      </c>
      <c r="AE35">
        <f t="shared" si="12"/>
        <v>393.299825744998</v>
      </c>
      <c r="AF35">
        <f t="shared" si="13"/>
        <v>39.3299825744998</v>
      </c>
    </row>
    <row r="36" spans="28:32">
      <c r="AB36">
        <f t="shared" si="0"/>
        <v>14.5</v>
      </c>
      <c r="AC36">
        <v>29</v>
      </c>
      <c r="AD36">
        <f t="shared" si="11"/>
        <v>432.629808319498</v>
      </c>
      <c r="AE36">
        <f t="shared" si="12"/>
        <v>432.629808319498</v>
      </c>
      <c r="AF36">
        <f t="shared" si="13"/>
        <v>43.2629808319498</v>
      </c>
    </row>
    <row r="37" spans="28:32">
      <c r="AB37">
        <f t="shared" si="0"/>
        <v>15</v>
      </c>
      <c r="AC37">
        <v>30</v>
      </c>
      <c r="AD37">
        <f t="shared" si="11"/>
        <v>475.892789151448</v>
      </c>
      <c r="AE37">
        <f t="shared" si="12"/>
        <v>475.892789151448</v>
      </c>
      <c r="AF37">
        <f t="shared" si="13"/>
        <v>47.5892789151448</v>
      </c>
    </row>
    <row r="38" spans="28:32">
      <c r="AB38">
        <f t="shared" si="0"/>
        <v>15.5</v>
      </c>
      <c r="AC38">
        <v>31</v>
      </c>
      <c r="AD38">
        <f t="shared" si="11"/>
        <v>523.482068066592</v>
      </c>
      <c r="AE38">
        <f t="shared" si="12"/>
        <v>523.482068066592</v>
      </c>
      <c r="AF38">
        <f t="shared" si="13"/>
        <v>52.3482068066592</v>
      </c>
    </row>
    <row r="39" spans="28:32">
      <c r="AB39">
        <f t="shared" si="0"/>
        <v>16</v>
      </c>
      <c r="AC39">
        <v>32</v>
      </c>
      <c r="AD39">
        <f t="shared" si="11"/>
        <v>575.830274873252</v>
      </c>
      <c r="AE39">
        <f t="shared" si="12"/>
        <v>575.830274873252</v>
      </c>
      <c r="AF39">
        <f t="shared" si="13"/>
        <v>57.5830274873252</v>
      </c>
    </row>
    <row r="40" spans="28:32">
      <c r="AB40">
        <f t="shared" ref="AB40:AB57" si="14">AC40*$AB$5</f>
        <v>16.5</v>
      </c>
      <c r="AC40">
        <v>33</v>
      </c>
      <c r="AD40">
        <f t="shared" si="11"/>
        <v>633.413302360577</v>
      </c>
      <c r="AE40">
        <f t="shared" si="12"/>
        <v>633.413302360577</v>
      </c>
      <c r="AF40">
        <f t="shared" si="13"/>
        <v>63.3413302360577</v>
      </c>
    </row>
    <row r="41" spans="28:32">
      <c r="AB41">
        <f t="shared" si="14"/>
        <v>17</v>
      </c>
      <c r="AC41">
        <v>34</v>
      </c>
      <c r="AD41">
        <f t="shared" si="11"/>
        <v>696.754632596634</v>
      </c>
      <c r="AE41">
        <f t="shared" si="12"/>
        <v>696.754632596634</v>
      </c>
      <c r="AF41">
        <f t="shared" si="13"/>
        <v>69.6754632596634</v>
      </c>
    </row>
    <row r="42" spans="28:32">
      <c r="AB42">
        <f t="shared" si="14"/>
        <v>17.5</v>
      </c>
      <c r="AC42">
        <v>35</v>
      </c>
      <c r="AD42">
        <f t="shared" si="11"/>
        <v>766.430095856298</v>
      </c>
      <c r="AE42">
        <f t="shared" si="12"/>
        <v>766.430095856298</v>
      </c>
      <c r="AF42">
        <f t="shared" si="13"/>
        <v>76.6430095856298</v>
      </c>
    </row>
    <row r="43" spans="28:32">
      <c r="AB43">
        <f t="shared" si="14"/>
        <v>18</v>
      </c>
      <c r="AC43">
        <v>36</v>
      </c>
      <c r="AD43">
        <f t="shared" si="11"/>
        <v>843.073105441928</v>
      </c>
      <c r="AE43">
        <f t="shared" si="12"/>
        <v>843.073105441928</v>
      </c>
      <c r="AF43">
        <f t="shared" si="13"/>
        <v>84.3073105441928</v>
      </c>
    </row>
    <row r="44" spans="28:32">
      <c r="AB44">
        <f t="shared" si="14"/>
        <v>18.5</v>
      </c>
      <c r="AC44">
        <v>37</v>
      </c>
      <c r="AD44">
        <f t="shared" si="11"/>
        <v>927.38041598612</v>
      </c>
      <c r="AE44">
        <f t="shared" si="12"/>
        <v>927.38041598612</v>
      </c>
      <c r="AF44">
        <f t="shared" si="13"/>
        <v>92.738041598612</v>
      </c>
    </row>
    <row r="45" spans="28:32">
      <c r="AB45">
        <f t="shared" si="14"/>
        <v>19</v>
      </c>
      <c r="AC45">
        <v>38</v>
      </c>
      <c r="AD45">
        <f t="shared" si="11"/>
        <v>1020.11845758473</v>
      </c>
      <c r="AE45">
        <f t="shared" si="12"/>
        <v>1020.11845758473</v>
      </c>
      <c r="AF45">
        <f t="shared" si="13"/>
        <v>102.011845758473</v>
      </c>
    </row>
    <row r="46" spans="28:32">
      <c r="AB46">
        <f t="shared" si="14"/>
        <v>19.5</v>
      </c>
      <c r="AC46">
        <v>39</v>
      </c>
      <c r="AD46">
        <f t="shared" si="11"/>
        <v>1122.13030334321</v>
      </c>
      <c r="AE46">
        <f t="shared" si="12"/>
        <v>1122.13030334321</v>
      </c>
      <c r="AF46">
        <f t="shared" si="13"/>
        <v>112.213030334321</v>
      </c>
    </row>
    <row r="47" spans="28:32">
      <c r="AB47">
        <f t="shared" si="14"/>
        <v>20</v>
      </c>
      <c r="AC47">
        <v>40</v>
      </c>
      <c r="AD47">
        <f t="shared" si="11"/>
        <v>1234.34333367753</v>
      </c>
      <c r="AE47">
        <f t="shared" si="12"/>
        <v>1234.34333367753</v>
      </c>
      <c r="AF47">
        <f t="shared" si="13"/>
        <v>123.434333367753</v>
      </c>
    </row>
    <row r="48" spans="28:32">
      <c r="AB48">
        <f t="shared" si="14"/>
        <v>20.5</v>
      </c>
      <c r="AC48">
        <v>41</v>
      </c>
      <c r="AD48">
        <f t="shared" si="11"/>
        <v>1357.77766704528</v>
      </c>
      <c r="AE48">
        <f t="shared" si="12"/>
        <v>1357.77766704528</v>
      </c>
      <c r="AF48">
        <f t="shared" si="13"/>
        <v>135.777766704528</v>
      </c>
    </row>
    <row r="49" spans="28:32">
      <c r="AB49">
        <f t="shared" si="14"/>
        <v>21</v>
      </c>
      <c r="AC49">
        <v>42</v>
      </c>
      <c r="AD49">
        <f t="shared" si="11"/>
        <v>1493.55543374981</v>
      </c>
      <c r="AE49">
        <f t="shared" si="12"/>
        <v>1493.55543374981</v>
      </c>
      <c r="AF49">
        <f t="shared" si="13"/>
        <v>149.355543374981</v>
      </c>
    </row>
    <row r="50" spans="28:32">
      <c r="AB50">
        <f t="shared" si="14"/>
        <v>21.5</v>
      </c>
      <c r="AC50">
        <v>43</v>
      </c>
      <c r="AD50">
        <f t="shared" si="11"/>
        <v>1642.91097712479</v>
      </c>
      <c r="AE50">
        <f t="shared" si="12"/>
        <v>1642.91097712479</v>
      </c>
      <c r="AF50">
        <f t="shared" si="13"/>
        <v>164.291097712479</v>
      </c>
    </row>
    <row r="51" spans="28:32">
      <c r="AB51">
        <f t="shared" si="14"/>
        <v>22</v>
      </c>
      <c r="AC51">
        <v>44</v>
      </c>
      <c r="AD51">
        <f t="shared" si="11"/>
        <v>1807.20207483727</v>
      </c>
      <c r="AE51">
        <f t="shared" si="12"/>
        <v>1807.20207483727</v>
      </c>
      <c r="AF51">
        <f t="shared" si="13"/>
        <v>180.720207483727</v>
      </c>
    </row>
    <row r="52" spans="28:32">
      <c r="AB52">
        <f t="shared" si="14"/>
        <v>22.5</v>
      </c>
      <c r="AC52">
        <v>45</v>
      </c>
      <c r="AD52">
        <f t="shared" si="11"/>
        <v>1987.92228232099</v>
      </c>
      <c r="AE52">
        <f t="shared" si="12"/>
        <v>1987.92228232099</v>
      </c>
      <c r="AF52">
        <f t="shared" si="13"/>
        <v>198.792228232099</v>
      </c>
    </row>
    <row r="53" spans="28:32">
      <c r="AB53">
        <f t="shared" si="14"/>
        <v>23</v>
      </c>
      <c r="AC53">
        <v>46</v>
      </c>
      <c r="AD53">
        <f t="shared" si="11"/>
        <v>2186.71451055309</v>
      </c>
      <c r="AE53">
        <f t="shared" si="12"/>
        <v>2186.71451055309</v>
      </c>
      <c r="AF53">
        <f t="shared" si="13"/>
        <v>218.671451055309</v>
      </c>
    </row>
    <row r="54" spans="28:32">
      <c r="AB54">
        <f t="shared" si="14"/>
        <v>23.5</v>
      </c>
      <c r="AC54">
        <v>47</v>
      </c>
      <c r="AD54">
        <f t="shared" si="11"/>
        <v>2405.3859616084</v>
      </c>
      <c r="AE54">
        <f t="shared" si="12"/>
        <v>2405.3859616084</v>
      </c>
      <c r="AF54">
        <f t="shared" si="13"/>
        <v>240.53859616084</v>
      </c>
    </row>
    <row r="55" spans="28:32">
      <c r="AB55">
        <f t="shared" si="14"/>
        <v>24</v>
      </c>
      <c r="AC55">
        <v>48</v>
      </c>
      <c r="AD55">
        <f t="shared" si="11"/>
        <v>2645.92455776924</v>
      </c>
      <c r="AE55">
        <f t="shared" si="12"/>
        <v>2645.92455776924</v>
      </c>
      <c r="AF55">
        <f t="shared" si="13"/>
        <v>264.592455776924</v>
      </c>
    </row>
    <row r="56" spans="28:32">
      <c r="AB56">
        <f t="shared" si="14"/>
        <v>24.5</v>
      </c>
      <c r="AC56">
        <v>49</v>
      </c>
      <c r="AD56">
        <f t="shared" si="11"/>
        <v>2910.51701354617</v>
      </c>
      <c r="AE56">
        <f t="shared" si="12"/>
        <v>2910.51701354617</v>
      </c>
      <c r="AF56">
        <f t="shared" si="13"/>
        <v>291.051701354617</v>
      </c>
    </row>
    <row r="57" spans="28:32">
      <c r="AB57">
        <f t="shared" si="14"/>
        <v>25</v>
      </c>
      <c r="AC57">
        <v>50</v>
      </c>
      <c r="AD57">
        <f t="shared" si="11"/>
        <v>3201.56871490078</v>
      </c>
      <c r="AE57">
        <f t="shared" si="12"/>
        <v>3201.56871490078</v>
      </c>
      <c r="AF57">
        <f t="shared" si="13"/>
        <v>320.156871490078</v>
      </c>
    </row>
    <row r="58" spans="28:32">
      <c r="AB58">
        <f t="shared" ref="AB58:AB75" si="15">AC58*$AB$5</f>
        <v>25.5</v>
      </c>
      <c r="AC58">
        <v>51</v>
      </c>
      <c r="AD58">
        <f t="shared" ref="AD58:AD75" si="16">AD57+AF57</f>
        <v>3521.72558639086</v>
      </c>
      <c r="AE58">
        <f t="shared" ref="AE58:AE75" si="17">AD58</f>
        <v>3521.72558639086</v>
      </c>
      <c r="AF58">
        <f t="shared" ref="AF58:AF75" si="18">AE58*$AF$5</f>
        <v>352.172558639086</v>
      </c>
    </row>
    <row r="59" spans="28:32">
      <c r="AB59">
        <f t="shared" si="15"/>
        <v>26</v>
      </c>
      <c r="AC59">
        <v>52</v>
      </c>
      <c r="AD59">
        <f t="shared" si="16"/>
        <v>3873.89814502995</v>
      </c>
      <c r="AE59">
        <f t="shared" si="17"/>
        <v>3873.89814502995</v>
      </c>
      <c r="AF59">
        <f t="shared" si="18"/>
        <v>387.389814502995</v>
      </c>
    </row>
    <row r="60" spans="28:32">
      <c r="AB60">
        <f t="shared" si="15"/>
        <v>26.5</v>
      </c>
      <c r="AC60">
        <v>53</v>
      </c>
      <c r="AD60">
        <f t="shared" si="16"/>
        <v>4261.28795953294</v>
      </c>
      <c r="AE60">
        <f t="shared" si="17"/>
        <v>4261.28795953294</v>
      </c>
      <c r="AF60">
        <f t="shared" si="18"/>
        <v>426.128795953294</v>
      </c>
    </row>
    <row r="61" spans="28:32">
      <c r="AB61">
        <f t="shared" si="15"/>
        <v>27</v>
      </c>
      <c r="AC61">
        <v>54</v>
      </c>
      <c r="AD61">
        <f t="shared" si="16"/>
        <v>4687.41675548624</v>
      </c>
      <c r="AE61">
        <f t="shared" si="17"/>
        <v>4687.41675548624</v>
      </c>
      <c r="AF61">
        <f t="shared" si="18"/>
        <v>468.741675548624</v>
      </c>
    </row>
    <row r="62" spans="28:32">
      <c r="AB62">
        <f t="shared" si="15"/>
        <v>27.5</v>
      </c>
      <c r="AC62">
        <v>55</v>
      </c>
      <c r="AD62">
        <f t="shared" si="16"/>
        <v>5156.15843103486</v>
      </c>
      <c r="AE62">
        <f t="shared" si="17"/>
        <v>5156.15843103486</v>
      </c>
      <c r="AF62">
        <f t="shared" si="18"/>
        <v>515.615843103486</v>
      </c>
    </row>
    <row r="63" spans="28:32">
      <c r="AB63">
        <f t="shared" si="15"/>
        <v>28</v>
      </c>
      <c r="AC63">
        <v>56</v>
      </c>
      <c r="AD63">
        <f t="shared" si="16"/>
        <v>5671.77427413835</v>
      </c>
      <c r="AE63">
        <f t="shared" si="17"/>
        <v>5671.77427413835</v>
      </c>
      <c r="AF63">
        <f t="shared" si="18"/>
        <v>567.177427413835</v>
      </c>
    </row>
    <row r="64" spans="28:32">
      <c r="AB64">
        <f t="shared" si="15"/>
        <v>28.5</v>
      </c>
      <c r="AC64">
        <v>57</v>
      </c>
      <c r="AD64">
        <f t="shared" si="16"/>
        <v>6238.95170155218</v>
      </c>
      <c r="AE64">
        <f t="shared" si="17"/>
        <v>6238.95170155218</v>
      </c>
      <c r="AF64">
        <f t="shared" si="18"/>
        <v>623.895170155218</v>
      </c>
    </row>
    <row r="65" spans="28:32">
      <c r="AB65">
        <f t="shared" si="15"/>
        <v>29</v>
      </c>
      <c r="AC65">
        <v>58</v>
      </c>
      <c r="AD65">
        <f t="shared" si="16"/>
        <v>6862.8468717074</v>
      </c>
      <c r="AE65">
        <f t="shared" si="17"/>
        <v>6862.8468717074</v>
      </c>
      <c r="AF65">
        <f t="shared" si="18"/>
        <v>686.28468717074</v>
      </c>
    </row>
    <row r="66" spans="28:32">
      <c r="AB66">
        <f t="shared" si="15"/>
        <v>29.5</v>
      </c>
      <c r="AC66">
        <v>59</v>
      </c>
      <c r="AD66">
        <f t="shared" si="16"/>
        <v>7549.13155887814</v>
      </c>
      <c r="AE66">
        <f t="shared" si="17"/>
        <v>7549.13155887814</v>
      </c>
      <c r="AF66">
        <f t="shared" si="18"/>
        <v>754.913155887814</v>
      </c>
    </row>
    <row r="67" spans="28:32">
      <c r="AB67">
        <f t="shared" si="15"/>
        <v>30</v>
      </c>
      <c r="AC67">
        <v>60</v>
      </c>
      <c r="AD67">
        <f t="shared" si="16"/>
        <v>8304.04471476596</v>
      </c>
      <c r="AE67">
        <f t="shared" si="17"/>
        <v>8304.04471476596</v>
      </c>
      <c r="AF67">
        <f t="shared" si="18"/>
        <v>830.404471476596</v>
      </c>
    </row>
    <row r="68" spans="28:32">
      <c r="AB68">
        <f t="shared" si="15"/>
        <v>30.5</v>
      </c>
      <c r="AC68">
        <v>61</v>
      </c>
      <c r="AD68">
        <f t="shared" si="16"/>
        <v>9134.44918624255</v>
      </c>
      <c r="AE68">
        <f t="shared" si="17"/>
        <v>9134.44918624255</v>
      </c>
      <c r="AF68">
        <f t="shared" si="18"/>
        <v>913.444918624255</v>
      </c>
    </row>
    <row r="69" spans="28:32">
      <c r="AB69">
        <f t="shared" si="15"/>
        <v>31</v>
      </c>
      <c r="AC69">
        <v>62</v>
      </c>
      <c r="AD69">
        <f t="shared" si="16"/>
        <v>10047.8941048668</v>
      </c>
      <c r="AE69">
        <f t="shared" si="17"/>
        <v>10047.8941048668</v>
      </c>
      <c r="AF69">
        <f t="shared" si="18"/>
        <v>1004.78941048668</v>
      </c>
    </row>
    <row r="70" spans="28:32">
      <c r="AB70">
        <f t="shared" si="15"/>
        <v>31.5</v>
      </c>
      <c r="AC70">
        <v>63</v>
      </c>
      <c r="AD70">
        <f t="shared" si="16"/>
        <v>11052.6835153535</v>
      </c>
      <c r="AE70">
        <f t="shared" si="17"/>
        <v>11052.6835153535</v>
      </c>
      <c r="AF70">
        <f t="shared" si="18"/>
        <v>1105.26835153535</v>
      </c>
    </row>
    <row r="71" spans="28:32">
      <c r="AB71">
        <f t="shared" si="15"/>
        <v>32</v>
      </c>
      <c r="AC71">
        <v>64</v>
      </c>
      <c r="AD71">
        <f t="shared" si="16"/>
        <v>12157.9518668888</v>
      </c>
      <c r="AE71">
        <f t="shared" si="17"/>
        <v>12157.9518668888</v>
      </c>
      <c r="AF71">
        <f t="shared" si="18"/>
        <v>1215.79518668888</v>
      </c>
    </row>
    <row r="72" spans="28:32">
      <c r="AB72">
        <f t="shared" si="15"/>
        <v>32.5</v>
      </c>
      <c r="AC72">
        <v>65</v>
      </c>
      <c r="AD72">
        <f t="shared" si="16"/>
        <v>13373.7470535777</v>
      </c>
      <c r="AE72">
        <f t="shared" si="17"/>
        <v>13373.7470535777</v>
      </c>
      <c r="AF72">
        <f t="shared" si="18"/>
        <v>1337.37470535777</v>
      </c>
    </row>
    <row r="73" spans="28:32">
      <c r="AB73">
        <f t="shared" si="15"/>
        <v>33</v>
      </c>
      <c r="AC73">
        <v>66</v>
      </c>
      <c r="AD73">
        <f t="shared" si="16"/>
        <v>14711.1217589355</v>
      </c>
      <c r="AE73">
        <f t="shared" si="17"/>
        <v>14711.1217589355</v>
      </c>
      <c r="AF73">
        <f t="shared" si="18"/>
        <v>1471.11217589355</v>
      </c>
    </row>
    <row r="74" spans="28:32">
      <c r="AB74">
        <f t="shared" si="15"/>
        <v>33.5</v>
      </c>
      <c r="AC74">
        <v>67</v>
      </c>
      <c r="AD74">
        <f t="shared" si="16"/>
        <v>16182.233934829</v>
      </c>
      <c r="AE74">
        <f t="shared" si="17"/>
        <v>16182.233934829</v>
      </c>
      <c r="AF74">
        <f t="shared" si="18"/>
        <v>1618.2233934829</v>
      </c>
    </row>
    <row r="75" spans="28:32">
      <c r="AB75">
        <f t="shared" si="15"/>
        <v>34</v>
      </c>
      <c r="AC75">
        <v>68</v>
      </c>
      <c r="AD75">
        <f t="shared" si="16"/>
        <v>17800.4573283119</v>
      </c>
      <c r="AE75">
        <f t="shared" si="17"/>
        <v>17800.4573283119</v>
      </c>
      <c r="AF75">
        <f t="shared" si="18"/>
        <v>1780.04573283119</v>
      </c>
    </row>
    <row r="76" spans="28:32">
      <c r="AB76">
        <f t="shared" ref="AB76:AB91" si="19">AC76*$AB$5</f>
        <v>34.5</v>
      </c>
      <c r="AC76">
        <v>69</v>
      </c>
      <c r="AD76">
        <f t="shared" ref="AD76:AD91" si="20">AD75+AF75</f>
        <v>19580.5030611431</v>
      </c>
      <c r="AE76">
        <f t="shared" ref="AE76:AE91" si="21">AD76</f>
        <v>19580.5030611431</v>
      </c>
      <c r="AF76">
        <f t="shared" ref="AF76:AF91" si="22">AE76*$AF$5</f>
        <v>1958.05030611431</v>
      </c>
    </row>
    <row r="77" spans="28:32">
      <c r="AB77">
        <f t="shared" si="19"/>
        <v>35</v>
      </c>
      <c r="AC77">
        <v>70</v>
      </c>
      <c r="AD77">
        <f t="shared" si="20"/>
        <v>21538.5533672575</v>
      </c>
      <c r="AE77">
        <f t="shared" si="21"/>
        <v>21538.5533672575</v>
      </c>
      <c r="AF77">
        <f t="shared" si="22"/>
        <v>2153.85533672575</v>
      </c>
    </row>
    <row r="78" spans="28:32">
      <c r="AB78">
        <f t="shared" si="19"/>
        <v>35.5</v>
      </c>
      <c r="AC78">
        <v>71</v>
      </c>
      <c r="AD78">
        <f t="shared" si="20"/>
        <v>23692.4087039832</v>
      </c>
      <c r="AE78">
        <f t="shared" si="21"/>
        <v>23692.4087039832</v>
      </c>
      <c r="AF78">
        <f t="shared" si="22"/>
        <v>2369.24087039832</v>
      </c>
    </row>
    <row r="79" spans="28:32">
      <c r="AB79">
        <f t="shared" si="19"/>
        <v>36</v>
      </c>
      <c r="AC79">
        <v>72</v>
      </c>
      <c r="AD79">
        <f t="shared" si="20"/>
        <v>26061.6495743815</v>
      </c>
      <c r="AE79">
        <f t="shared" si="21"/>
        <v>26061.6495743815</v>
      </c>
      <c r="AF79">
        <f t="shared" si="22"/>
        <v>2606.16495743815</v>
      </c>
    </row>
    <row r="80" spans="28:32">
      <c r="AB80">
        <f t="shared" si="19"/>
        <v>36.5</v>
      </c>
      <c r="AC80">
        <v>73</v>
      </c>
      <c r="AD80">
        <f t="shared" si="20"/>
        <v>28667.8145318197</v>
      </c>
      <c r="AE80">
        <f t="shared" si="21"/>
        <v>28667.8145318197</v>
      </c>
      <c r="AF80">
        <f t="shared" si="22"/>
        <v>2866.78145318197</v>
      </c>
    </row>
    <row r="81" spans="28:32">
      <c r="AB81">
        <f t="shared" si="19"/>
        <v>37</v>
      </c>
      <c r="AC81">
        <v>74</v>
      </c>
      <c r="AD81">
        <f t="shared" si="20"/>
        <v>31534.5959850016</v>
      </c>
      <c r="AE81">
        <f t="shared" si="21"/>
        <v>31534.5959850016</v>
      </c>
      <c r="AF81">
        <f t="shared" si="22"/>
        <v>3153.45959850016</v>
      </c>
    </row>
    <row r="82" spans="28:32">
      <c r="AB82">
        <f t="shared" si="19"/>
        <v>37.5</v>
      </c>
      <c r="AC82">
        <v>75</v>
      </c>
      <c r="AD82">
        <f t="shared" si="20"/>
        <v>34688.0555835018</v>
      </c>
      <c r="AE82">
        <f t="shared" si="21"/>
        <v>34688.0555835018</v>
      </c>
      <c r="AF82">
        <f t="shared" si="22"/>
        <v>3468.80555835018</v>
      </c>
    </row>
    <row r="83" spans="28:32">
      <c r="AB83">
        <f t="shared" si="19"/>
        <v>38</v>
      </c>
      <c r="AC83">
        <v>76</v>
      </c>
      <c r="AD83">
        <f t="shared" si="20"/>
        <v>38156.861141852</v>
      </c>
      <c r="AE83">
        <f t="shared" si="21"/>
        <v>38156.861141852</v>
      </c>
      <c r="AF83">
        <f t="shared" si="22"/>
        <v>3815.6861141852</v>
      </c>
    </row>
    <row r="84" spans="28:32">
      <c r="AB84">
        <f t="shared" si="19"/>
        <v>38.5</v>
      </c>
      <c r="AC84">
        <v>77</v>
      </c>
      <c r="AD84">
        <f t="shared" si="20"/>
        <v>41972.5472560372</v>
      </c>
      <c r="AE84">
        <f t="shared" si="21"/>
        <v>41972.5472560372</v>
      </c>
      <c r="AF84">
        <f t="shared" si="22"/>
        <v>4197.25472560372</v>
      </c>
    </row>
    <row r="85" spans="28:32">
      <c r="AB85">
        <f t="shared" si="19"/>
        <v>39</v>
      </c>
      <c r="AC85">
        <v>78</v>
      </c>
      <c r="AD85">
        <f t="shared" si="20"/>
        <v>46169.8019816409</v>
      </c>
      <c r="AE85">
        <f t="shared" si="21"/>
        <v>46169.8019816409</v>
      </c>
      <c r="AF85">
        <f t="shared" si="22"/>
        <v>4616.98019816409</v>
      </c>
    </row>
    <row r="86" spans="28:32">
      <c r="AB86">
        <f t="shared" si="19"/>
        <v>39.5</v>
      </c>
      <c r="AC86">
        <v>79</v>
      </c>
      <c r="AD86">
        <f t="shared" si="20"/>
        <v>50786.782179805</v>
      </c>
      <c r="AE86">
        <f t="shared" si="21"/>
        <v>50786.782179805</v>
      </c>
      <c r="AF86">
        <f t="shared" si="22"/>
        <v>5078.6782179805</v>
      </c>
    </row>
    <row r="87" spans="28:32">
      <c r="AB87">
        <f t="shared" si="19"/>
        <v>40</v>
      </c>
      <c r="AC87">
        <v>80</v>
      </c>
      <c r="AD87">
        <f t="shared" si="20"/>
        <v>55865.4603977855</v>
      </c>
      <c r="AE87">
        <f t="shared" si="21"/>
        <v>55865.4603977855</v>
      </c>
      <c r="AF87">
        <f t="shared" si="22"/>
        <v>5586.54603977855</v>
      </c>
    </row>
    <row r="88" spans="28:32">
      <c r="AB88">
        <f t="shared" si="19"/>
        <v>40.5</v>
      </c>
      <c r="AC88">
        <v>81</v>
      </c>
      <c r="AD88">
        <f t="shared" si="20"/>
        <v>61452.006437564</v>
      </c>
      <c r="AE88">
        <f t="shared" si="21"/>
        <v>61452.006437564</v>
      </c>
      <c r="AF88">
        <f t="shared" si="22"/>
        <v>6145.2006437564</v>
      </c>
    </row>
    <row r="89" spans="28:32">
      <c r="AB89">
        <f t="shared" si="19"/>
        <v>41</v>
      </c>
      <c r="AC89">
        <v>82</v>
      </c>
      <c r="AD89">
        <f t="shared" si="20"/>
        <v>67597.2070813204</v>
      </c>
      <c r="AE89">
        <f t="shared" si="21"/>
        <v>67597.2070813204</v>
      </c>
      <c r="AF89">
        <f t="shared" si="22"/>
        <v>6759.72070813204</v>
      </c>
    </row>
    <row r="90" spans="28:32">
      <c r="AB90">
        <f t="shared" si="19"/>
        <v>41.5</v>
      </c>
      <c r="AC90">
        <v>83</v>
      </c>
      <c r="AD90">
        <f t="shared" si="20"/>
        <v>74356.9277894525</v>
      </c>
      <c r="AE90">
        <f t="shared" si="21"/>
        <v>74356.9277894525</v>
      </c>
      <c r="AF90">
        <f t="shared" si="22"/>
        <v>7435.69277894525</v>
      </c>
    </row>
    <row r="91" spans="28:32">
      <c r="AB91">
        <f t="shared" si="19"/>
        <v>42</v>
      </c>
      <c r="AC91">
        <v>84</v>
      </c>
      <c r="AD91">
        <f t="shared" si="20"/>
        <v>81792.6205683977</v>
      </c>
      <c r="AE91">
        <f t="shared" si="21"/>
        <v>81792.6205683977</v>
      </c>
      <c r="AF91">
        <f t="shared" si="22"/>
        <v>8179.26205683977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HWL2019</dc:creator>
  <cp:lastModifiedBy>混沌</cp:lastModifiedBy>
  <dcterms:created xsi:type="dcterms:W3CDTF">2021-11-22T09:11:00Z</dcterms:created>
  <dcterms:modified xsi:type="dcterms:W3CDTF">2021-11-23T10:31:49Z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