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hungdn/Documents/Document IRSMobile/"/>
    </mc:Choice>
  </mc:AlternateContent>
  <bookViews>
    <workbookView xWindow="0" yWindow="460" windowWidth="28780" windowHeight="16240" activeTab="1"/>
  </bookViews>
  <sheets>
    <sheet name="Comment" sheetId="1" r:id="rId1"/>
    <sheet name="Finished items" sheetId="11" r:id="rId2"/>
    <sheet name="Cancel items" sheetId="12" r:id="rId3"/>
    <sheet name="Inactive screen" sheetId="7" state="hidden" r:id="rId4"/>
    <sheet name="Redemption Note" sheetId="6" r:id="rId5"/>
    <sheet name="Portfolio" sheetId="3" r:id="rId6"/>
    <sheet name="Change Password" sheetId="5" r:id="rId7"/>
    <sheet name="Goodbye screen" sheetId="4" state="hidden" r:id="rId8"/>
  </sheets>
  <calcPr calcId="15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F20" i="1" l="1"/>
  <c r="F19" i="1"/>
  <c r="F21" i="1"/>
  <c r="F22" i="1"/>
  <c r="N34" i="3"/>
  <c r="I15" i="6"/>
</calcChain>
</file>

<file path=xl/sharedStrings.xml><?xml version="1.0" encoding="utf-8"?>
<sst xmlns="http://schemas.openxmlformats.org/spreadsheetml/2006/main" count="297" uniqueCount="169">
  <si>
    <t>Remove "&gt;" in every row</t>
  </si>
  <si>
    <t>Comment to FTS</t>
  </si>
  <si>
    <t>Change App name to: Crowe SG</t>
  </si>
  <si>
    <t>Time to input OTP: change from 1 min to 3 mins</t>
  </si>
  <si>
    <t>Bold title in General Information</t>
  </si>
  <si>
    <t>Input by</t>
  </si>
  <si>
    <t>Input date</t>
  </si>
  <si>
    <t>Yen Ngoc</t>
  </si>
  <si>
    <t>"Remember Username" button: only remember username, do not remember password</t>
  </si>
  <si>
    <t>Thu Phuong</t>
  </si>
  <si>
    <t>Mapping of Dealing date is wrong</t>
  </si>
  <si>
    <t>Screen</t>
  </si>
  <si>
    <t>Subscription Note</t>
  </si>
  <si>
    <t>Test by</t>
  </si>
  <si>
    <t>Item</t>
  </si>
  <si>
    <t>Test case</t>
  </si>
  <si>
    <t>AGG100105</t>
  </si>
  <si>
    <t>Transaction Summary</t>
  </si>
  <si>
    <t>Confirmation of cash received</t>
  </si>
  <si>
    <t xml:space="preserve">Problem with the sequence </t>
  </si>
  <si>
    <t>Fund information</t>
  </si>
  <si>
    <t>Mapping of Beneficiary Bank is wrong</t>
  </si>
  <si>
    <t>Change password</t>
  </si>
  <si>
    <t>Investor information</t>
  </si>
  <si>
    <t>PAN10020</t>
  </si>
  <si>
    <t>Units of 0.024 appear .024</t>
  </si>
  <si>
    <t>Different address lines linked without spacing</t>
  </si>
  <si>
    <t>DOB/Passport expiry date - 1 Jan 00 which is not relevant</t>
  </si>
  <si>
    <t>Redemption Note</t>
  </si>
  <si>
    <t>Portfolio</t>
  </si>
  <si>
    <t>not matched with market value above</t>
  </si>
  <si>
    <t>Portfolio screen/Detail</t>
  </si>
  <si>
    <t>EC/(CR) format of number is 1247.57, should be 1,247.57</t>
  </si>
  <si>
    <t>To add in request to change password at 1st login</t>
  </si>
  <si>
    <t>To add in enoVestor Maintenance form link under General Information</t>
  </si>
  <si>
    <t>GCI10001</t>
  </si>
  <si>
    <t xml:space="preserve">Total only appear USD meanwhile have different currencies: EUR </t>
  </si>
  <si>
    <t>PEM10082</t>
  </si>
  <si>
    <t>Brighter fill color of the grey rows</t>
  </si>
  <si>
    <t>Old password is incorrect</t>
  </si>
  <si>
    <t>or</t>
  </si>
  <si>
    <t>Investor information - Address</t>
  </si>
  <si>
    <t>A1</t>
  </si>
  <si>
    <t>A2</t>
  </si>
  <si>
    <t>A3</t>
  </si>
  <si>
    <t>A4</t>
  </si>
  <si>
    <t>A5</t>
  </si>
  <si>
    <t>A6</t>
  </si>
  <si>
    <t>A7</t>
  </si>
  <si>
    <t>A8</t>
  </si>
  <si>
    <t>A9</t>
  </si>
  <si>
    <t>A10</t>
  </si>
  <si>
    <t>A11</t>
  </si>
  <si>
    <t>A12</t>
  </si>
  <si>
    <t>A13</t>
  </si>
  <si>
    <t>B1</t>
  </si>
  <si>
    <t>B2</t>
  </si>
  <si>
    <t>B3</t>
  </si>
  <si>
    <t>B4</t>
  </si>
  <si>
    <t>B5</t>
  </si>
  <si>
    <t>B6</t>
  </si>
  <si>
    <t>B7</t>
  </si>
  <si>
    <t>B8</t>
  </si>
  <si>
    <t>B9</t>
  </si>
  <si>
    <t>B10</t>
  </si>
  <si>
    <t>B11</t>
  </si>
  <si>
    <t>B12</t>
  </si>
  <si>
    <t>B13</t>
  </si>
  <si>
    <t>B14</t>
  </si>
  <si>
    <t>B15</t>
  </si>
  <si>
    <t>B16</t>
  </si>
  <si>
    <t>B17</t>
  </si>
  <si>
    <t>This function is not working yet. Need to amend pop out message (refer print screen B)</t>
  </si>
  <si>
    <t>Print screen A</t>
  </si>
  <si>
    <t>enoVestor App Feedbacks</t>
  </si>
  <si>
    <t>To attach "Maintanance form" in the app, so that investor can download, fill in the form and mail CHFT</t>
  </si>
  <si>
    <t>Change password : 1 level of OTP, show password requirements in "Change password" screen</t>
  </si>
  <si>
    <t>Add Goodbye screen after log out (refer Goodbye screen sheet)</t>
  </si>
  <si>
    <t>8. Logout screen</t>
  </si>
  <si>
    <t>Crowe Horwath Logo</t>
  </si>
  <si>
    <t>Logout</t>
  </si>
  <si>
    <t>Login again</t>
  </si>
  <si>
    <t xml:space="preserve">              You're logged out. Goodbye and see you again!</t>
  </si>
  <si>
    <t xml:space="preserve">             This session lasted: 00:00:30</t>
  </si>
  <si>
    <t>Đếm ngược 30 giây. Hết 30 giây nếu user không ấn login again thì tự động quay về màn hình log in</t>
  </si>
  <si>
    <t>8. Change Password screen</t>
  </si>
  <si>
    <t>Change Password</t>
  </si>
  <si>
    <t>Investor Name</t>
  </si>
  <si>
    <t>Old Password</t>
  </si>
  <si>
    <t>New password</t>
  </si>
  <si>
    <t>Confirm password</t>
  </si>
  <si>
    <t>Confirm</t>
  </si>
  <si>
    <t>Your password must be at least 8 characters.</t>
  </si>
  <si>
    <t>New password does not match</t>
  </si>
  <si>
    <t>Pop up message:</t>
  </si>
  <si>
    <t>Nếu investor điền sai mật khẩu cũ hoặc nhập mật khẩu mới không khớp thì hiện ra thông báo</t>
  </si>
  <si>
    <t>Subscription Order, Redemption Order: do not show transaction of Transfer In/Transfer Out
Subscription Note, Redemption Note, Transaction Summary: Hide price, amount</t>
  </si>
  <si>
    <t>Subscription Note/ Redemption Note/Transaction Summary</t>
  </si>
  <si>
    <t>To add in Transaction Type</t>
  </si>
  <si>
    <t>Dealing Date</t>
  </si>
  <si>
    <t>Classes/Series</t>
  </si>
  <si>
    <t>Non-Voting, Redeemable, Participating Class A</t>
  </si>
  <si>
    <t>Unit</t>
  </si>
  <si>
    <t>Price</t>
  </si>
  <si>
    <t>Amount</t>
  </si>
  <si>
    <t>Equalisation Credit/ (Contingent Redemption)</t>
  </si>
  <si>
    <t>Net Redemption Amount</t>
  </si>
  <si>
    <t>Valuation Date</t>
  </si>
  <si>
    <t>Thêm phần Valuation Date</t>
  </si>
  <si>
    <t>To add in valuation date, edit EQ/CR part (refer Redemption Note sheet)</t>
  </si>
  <si>
    <t>Transaction Type</t>
  </si>
  <si>
    <t>Redemption</t>
  </si>
  <si>
    <t>Hiện Transaction Type ở các màn hình Subscription Note, Redemption Note, Transaction Summary</t>
  </si>
  <si>
    <t>Hiện tổng ở trên đầu, số dòng tổng phụ thuộc số lượng currency</t>
  </si>
  <si>
    <t xml:space="preserve">1. Phần Equalisation Credit/(Contingent Redemption) chuyển xuống dưới </t>
  </si>
  <si>
    <t>Nếu phần Equalisation Credit/(Contingent Redemption) bằng 0 thì ẩn 2 dòng này</t>
  </si>
  <si>
    <t>Outstanding Unit</t>
  </si>
  <si>
    <t>Market value</t>
  </si>
  <si>
    <t>Latest Valuation Date</t>
  </si>
  <si>
    <t>Add Inactive session timeout screen after 15 mins no action, please refer screen "Inactive" to follow.</t>
  </si>
  <si>
    <t>To add in password requirements: "Your new password must be a minimum of 8 characters."</t>
  </si>
  <si>
    <t>A14</t>
  </si>
  <si>
    <t>A15</t>
  </si>
  <si>
    <t>Finished date</t>
  </si>
  <si>
    <t>Edit the General Information (attached). Follow the below sequence:
1. Forgot Password
2. Crowe Horwath enoVestor Mobile FAQ
3. Terms and Conditions
4. Data Protection Policy
5. Security Tips
6. About Crowe Horwath</t>
  </si>
  <si>
    <t>B18</t>
  </si>
  <si>
    <t>Menu &amp; Change password screen</t>
  </si>
  <si>
    <t>"Change password" change to "Change Password"</t>
  </si>
  <si>
    <t>B19</t>
  </si>
  <si>
    <t>Login screen</t>
  </si>
  <si>
    <t>"Username" change to "User ID"
"Remember Username" change to "Remember User ID"</t>
  </si>
  <si>
    <t>2nd Comment to FTS</t>
  </si>
  <si>
    <t>Ở màn hình portfolio, hiện nhiều dòng total nếu có nhiều currency</t>
  </si>
  <si>
    <t>Thứ tự trong Confirmation of Cash received bị lẫn lộn</t>
  </si>
  <si>
    <t>Dealing date map sai</t>
  </si>
  <si>
    <t>Viết hoa chữ "p" trong chữ Change Password</t>
  </si>
  <si>
    <t>Ở màn hình login, sửa Username thành User ID vì hiện tại đăng nhập bằng User ID</t>
  </si>
  <si>
    <t>1. Move Equalisation Credit/(Contingent Redemption) part below
2. Hide Outstanding Unit, Price of Equalisation part
3. Add Latest Valuation Date (refer Portfolio tab)</t>
  </si>
  <si>
    <t>Move Registered Address from "Investor Information" to "Contact Information"</t>
  </si>
  <si>
    <t>B20</t>
  </si>
  <si>
    <t>Investor Profile</t>
  </si>
  <si>
    <t>Totals of multiple currencies appear when there are more than one currency.</t>
  </si>
  <si>
    <t>Hiện nhiều dòng total nếu có nhiều currency</t>
  </si>
  <si>
    <t>Redemption Order</t>
  </si>
  <si>
    <t>There are two types of redemptions: redemption by amount and by units. Please make it appear by types as well, currently the amounts of some is 0.</t>
  </si>
  <si>
    <t>Có 2 loại redepmtion là theo unit hoặc amount, hiện tại enoVestor chỉ lấy amount nên có những redemption hiện amount = 0 là chưa đúng.</t>
  </si>
  <si>
    <t>Alignment of EC/(CR)</t>
  </si>
  <si>
    <t>Dòng số hiển thị của EC/(CR) trên redemption note đang lệch dòng và thừa dấu : ở giữa currency với số</t>
  </si>
  <si>
    <t>B21</t>
  </si>
  <si>
    <t>B22</t>
  </si>
  <si>
    <t>B23</t>
  </si>
  <si>
    <t>Confirmation of cash received/Confirmation of cash paid</t>
  </si>
  <si>
    <t>Đổi tên dòng Address trong phần Investor Information/Investor Profile thành Registered Address và chuyển dòng này sang phần Contact Information</t>
  </si>
  <si>
    <t xml:space="preserve">1. Chuyển phần Equalisation Credit/(Contingent Redemption) xuống dưới.
2. Ẩn dòng Outstanding Unit, Price của phần Equalisation Credit/(Contingent Redemption)
3. Thêm dòng Latest Valuation Date (xem ở tab Portfolio) Dòng này hiện ngày lock date gần nhất với date chọn </t>
  </si>
  <si>
    <t>1.Mapping of Valuation date is wrong.
2.Edit EQ/CR part (Refer Redemption Note sheet)
3.Problem with format (Refer Redemption Note sheet)
4. Valuation date format is different from Dealing date, the first letter of month should be capitalised, and year format is different</t>
  </si>
  <si>
    <t>To build the OTP function with Fort Digital vendor</t>
  </si>
  <si>
    <t>Lock the account after 5 invalid login attempts</t>
  </si>
  <si>
    <t>2. Ẩn đi dòng Outstanding Unit, Price của phần Equalisation Credit/(Contingent Redemption). Nếu không ẩn được thì thay số 0.00 bằng dấu -</t>
  </si>
  <si>
    <t>Fix</t>
  </si>
  <si>
    <r>
      <rPr>
        <sz val="11"/>
        <color rgb="FFFF0000"/>
        <rFont val="Calibri (Body)"/>
      </rPr>
      <t xml:space="preserve">Nếu transaction là Transfer In/Transfer Out: Không hiện ở màn hình Subscription Order, Redemption Order.  </t>
    </r>
    <r>
      <rPr>
        <sz val="11"/>
        <color theme="1"/>
        <rFont val="Calibri"/>
        <family val="2"/>
        <scheme val="minor"/>
      </rPr>
      <t xml:space="preserve">
Nếu transaction là Transfer In/Transfer Out: Ở màn hình Subscription Note, Redemption Note, Transaction Summary: không hiện price, amount </t>
    </r>
  </si>
  <si>
    <t>không hiểu nếu trường classes/seris là tranfer  In/ Tranfer Out thì ẩn đi  (trong tài khoản PAN10020 không thấy có giá trị này)</t>
  </si>
  <si>
    <t>Không hiểu phần này</t>
  </si>
  <si>
    <t>ok</t>
  </si>
  <si>
    <t>Ok</t>
  </si>
  <si>
    <t>không hiểu</t>
  </si>
  <si>
    <t>chưa thấy có tài khoản nào có trường hợp này</t>
  </si>
  <si>
    <r>
      <t>1. Mapping Valuation date sai (</t>
    </r>
    <r>
      <rPr>
        <sz val="11"/>
        <color rgb="FF00B050"/>
        <rFont val="Calibri (Body)"/>
      </rPr>
      <t>đang map vớiVALUATION_DATE</t>
    </r>
    <r>
      <rPr>
        <sz val="11"/>
        <color rgb="FF00B050"/>
        <rFont val="Calibri"/>
        <scheme val="minor"/>
      </rPr>
      <t>)
2. Ẩn dòng EC/(CR) và Net redemption amount nếu giá trị EC/(CR) = 0. (</t>
    </r>
    <r>
      <rPr>
        <sz val="11"/>
        <color rgb="FF00B050"/>
        <rFont val="Calibri (Body)"/>
      </rPr>
      <t>FIX)</t>
    </r>
    <r>
      <rPr>
        <sz val="11"/>
        <color rgb="FF00B050"/>
        <rFont val="Calibri"/>
        <scheme val="minor"/>
      </rPr>
      <t xml:space="preserve">
3. EC/(CR) bị tràn dòng (xem tab Redemption Note) </t>
    </r>
    <r>
      <rPr>
        <sz val="11"/>
        <color rgb="FF00B050"/>
        <rFont val="Calibri (Body)"/>
      </rPr>
      <t>(FIX)</t>
    </r>
    <r>
      <rPr>
        <sz val="11"/>
        <color rgb="FF00B050"/>
        <rFont val="Calibri"/>
        <scheme val="minor"/>
      </rPr>
      <t xml:space="preserve">
4. Format của valuation date chữ cái đầu của tháng viết hoa và năm 2016 chỉnh format về giống như Dealing date </t>
    </r>
    <r>
      <rPr>
        <sz val="11"/>
        <color rgb="FF00B050"/>
        <rFont val="Calibri (Body)"/>
      </rPr>
      <t>(FIX)</t>
    </r>
  </si>
  <si>
    <t>đã fix từ bản trước</t>
  </si>
  <si>
    <t>ko hiểu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</si>
</sst>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d\-mmm\-yy;@"/>
    <numFmt numFmtId="165" formatCode="#,##0.000_);\(#,##0.000\)"/>
    <numFmt numFmtId="166" formatCode="[$USD]\ #,##0.00_);\([$USD]\ #,##0.00\)"/>
    <numFmt numFmtId="167" formatCode="[$-409]d\-mmm\-yy;@"/>
    <numFmt numFmtId="168" formatCode="0.000"/>
    <numFmt numFmtId="169" formatCode="[$USD]\ #,##0.00"/>
  </numFmts>
  <fonts count="10" x14ac:knownFonts="1">
    <font>
      <sz val="11"/>
      <color theme="1"/>
      <name val="Calibri"/>
      <family val="2"/>
      <scheme val="minor"/>
    </font>
    <font>
      <b/>
      <sz val="11"/>
      <color theme="1"/>
      <name val="Calibri"/>
      <family val="2"/>
      <scheme val="minor"/>
    </font>
    <font>
      <b/>
      <sz val="24"/>
      <color theme="1"/>
      <name val="Calibri"/>
      <family val="2"/>
      <scheme val="minor"/>
    </font>
    <font>
      <u/>
      <sz val="11"/>
      <color theme="1"/>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1"/>
      <color rgb="FFFF0000"/>
      <name val="Calibri (Body)"/>
    </font>
    <font>
      <sz val="11"/>
      <color rgb="FF00B050"/>
      <name val="Calibri"/>
      <scheme val="minor"/>
    </font>
    <font>
      <sz val="11"/>
      <color rgb="FF00B050"/>
      <name val="Calibri (Body)"/>
    </font>
  </fonts>
  <fills count="3">
    <fill>
      <patternFill patternType="none"/>
    </fill>
    <fill>
      <patternFill patternType="gray125"/>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84">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0" fillId="0" borderId="0" xfId="0" applyBorder="1" applyAlignment="1">
      <alignment horizontal="center"/>
    </xf>
    <xf numFmtId="0" fontId="0" fillId="0" borderId="0" xfId="0" applyBorder="1"/>
    <xf numFmtId="0" fontId="1" fillId="2" borderId="2" xfId="0" applyFont="1" applyFill="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3" fillId="2" borderId="0" xfId="0" applyFont="1" applyFill="1"/>
    <xf numFmtId="0" fontId="0" fillId="2" borderId="0" xfId="0" applyFill="1"/>
    <xf numFmtId="0" fontId="0" fillId="0" borderId="5" xfId="0" applyBorder="1"/>
    <xf numFmtId="0" fontId="0" fillId="0" borderId="6" xfId="0" applyBorder="1"/>
    <xf numFmtId="0" fontId="0" fillId="0" borderId="7" xfId="0" applyBorder="1"/>
    <xf numFmtId="0" fontId="0" fillId="0" borderId="8" xfId="0" applyFill="1" applyBorder="1" applyAlignment="1">
      <alignment horizontal="left"/>
    </xf>
    <xf numFmtId="0" fontId="1" fillId="0" borderId="0" xfId="0" applyFont="1" applyFill="1" applyBorder="1"/>
    <xf numFmtId="0" fontId="0" fillId="0" borderId="9" xfId="0" applyFill="1" applyBorder="1"/>
    <xf numFmtId="0" fontId="0" fillId="0" borderId="8" xfId="0" applyBorder="1"/>
    <xf numFmtId="0" fontId="0" fillId="0" borderId="9" xfId="0" applyBorder="1"/>
    <xf numFmtId="0" fontId="0" fillId="0" borderId="8" xfId="0" applyBorder="1" applyAlignment="1"/>
    <xf numFmtId="0" fontId="0" fillId="0" borderId="0" xfId="0" applyBorder="1" applyAlignment="1">
      <alignment wrapText="1"/>
    </xf>
    <xf numFmtId="0" fontId="0" fillId="0" borderId="9" xfId="0" applyBorder="1" applyAlignment="1">
      <alignment wrapText="1"/>
    </xf>
    <xf numFmtId="0" fontId="0" fillId="0" borderId="8" xfId="0" applyBorder="1" applyAlignment="1">
      <alignment wrapText="1"/>
    </xf>
    <xf numFmtId="0" fontId="0" fillId="0" borderId="10" xfId="0" applyBorder="1"/>
    <xf numFmtId="0" fontId="0" fillId="0" borderId="11" xfId="0" applyBorder="1"/>
    <xf numFmtId="0" fontId="0" fillId="0" borderId="12" xfId="0" applyBorder="1"/>
    <xf numFmtId="0" fontId="4" fillId="0" borderId="0" xfId="0" applyFont="1" applyBorder="1" applyAlignment="1">
      <alignment horizontal="center"/>
    </xf>
    <xf numFmtId="0" fontId="0" fillId="0" borderId="0" xfId="0" applyBorder="1" applyAlignment="1"/>
    <xf numFmtId="0" fontId="0" fillId="0" borderId="9" xfId="0" applyBorder="1" applyAlignment="1"/>
    <xf numFmtId="0" fontId="0" fillId="0" borderId="0" xfId="0" applyAlignment="1"/>
    <xf numFmtId="0" fontId="5" fillId="0" borderId="8" xfId="0" applyFont="1" applyFill="1" applyBorder="1" applyAlignment="1"/>
    <xf numFmtId="0" fontId="5" fillId="0" borderId="8" xfId="0" applyFont="1" applyFill="1" applyBorder="1" applyAlignment="1">
      <alignment wrapText="1"/>
    </xf>
    <xf numFmtId="0" fontId="0" fillId="0" borderId="9" xfId="0" applyFill="1" applyBorder="1" applyAlignment="1">
      <alignment wrapText="1"/>
    </xf>
    <xf numFmtId="0" fontId="0" fillId="0" borderId="9" xfId="0" applyFill="1" applyBorder="1" applyAlignment="1">
      <alignment horizontal="left" wrapText="1"/>
    </xf>
    <xf numFmtId="0" fontId="0" fillId="0" borderId="8" xfId="0" quotePrefix="1" applyFill="1" applyBorder="1"/>
    <xf numFmtId="165" fontId="0" fillId="0" borderId="9" xfId="0" applyNumberFormat="1" applyFill="1" applyBorder="1" applyAlignment="1">
      <alignment horizontal="left"/>
    </xf>
    <xf numFmtId="0" fontId="5" fillId="0" borderId="8" xfId="0" quotePrefix="1" applyFont="1" applyFill="1" applyBorder="1"/>
    <xf numFmtId="0" fontId="0" fillId="0" borderId="9" xfId="0" applyFill="1" applyBorder="1" applyAlignment="1">
      <alignment horizontal="left"/>
    </xf>
    <xf numFmtId="0" fontId="5" fillId="0" borderId="8" xfId="0" applyFont="1" applyFill="1" applyBorder="1"/>
    <xf numFmtId="166" fontId="0" fillId="0" borderId="9" xfId="0" applyNumberFormat="1" applyFill="1" applyBorder="1" applyAlignment="1">
      <alignment horizontal="left"/>
    </xf>
    <xf numFmtId="0" fontId="5" fillId="0" borderId="10" xfId="0" applyFont="1" applyFill="1" applyBorder="1"/>
    <xf numFmtId="166" fontId="0" fillId="0" borderId="12" xfId="0" applyNumberFormat="1" applyFill="1" applyBorder="1" applyAlignment="1">
      <alignment horizontal="left"/>
    </xf>
    <xf numFmtId="164" fontId="0" fillId="0" borderId="9" xfId="0" applyNumberFormat="1" applyBorder="1" applyAlignment="1">
      <alignment horizontal="left"/>
    </xf>
    <xf numFmtId="0" fontId="0" fillId="0" borderId="8" xfId="0" applyFill="1" applyBorder="1"/>
    <xf numFmtId="167" fontId="0" fillId="0" borderId="9" xfId="0" applyNumberFormat="1" applyBorder="1" applyAlignment="1">
      <alignment horizontal="left"/>
    </xf>
    <xf numFmtId="0" fontId="0" fillId="0" borderId="0" xfId="0" applyAlignment="1">
      <alignment wrapText="1"/>
    </xf>
    <xf numFmtId="0" fontId="0" fillId="0" borderId="0" xfId="0" applyAlignment="1">
      <alignment vertical="top"/>
    </xf>
    <xf numFmtId="168" fontId="0" fillId="0" borderId="0" xfId="0" applyNumberFormat="1" applyAlignment="1">
      <alignment horizontal="left"/>
    </xf>
    <xf numFmtId="2" fontId="0" fillId="0" borderId="0" xfId="0" applyNumberFormat="1" applyAlignment="1">
      <alignment horizontal="left"/>
    </xf>
    <xf numFmtId="169" fontId="0" fillId="0" borderId="0" xfId="0" applyNumberFormat="1" applyAlignment="1">
      <alignment horizontal="left"/>
    </xf>
    <xf numFmtId="167" fontId="0" fillId="0" borderId="0" xfId="0" applyNumberFormat="1" applyAlignment="1">
      <alignment horizontal="left"/>
    </xf>
    <xf numFmtId="0" fontId="6" fillId="0" borderId="0" xfId="1" applyAlignment="1">
      <alignment horizontal="left" vertical="center" indent="5"/>
    </xf>
    <xf numFmtId="0" fontId="0" fillId="0" borderId="0" xfId="0" applyAlignment="1">
      <alignment horizontal="left" wrapText="1"/>
    </xf>
    <xf numFmtId="0" fontId="1" fillId="2" borderId="2" xfId="0" applyFont="1" applyFill="1" applyBorder="1" applyAlignment="1">
      <alignment horizontal="center"/>
    </xf>
    <xf numFmtId="164" fontId="0" fillId="0" borderId="0" xfId="0" applyNumberFormat="1" applyAlignment="1">
      <alignment horizontal="left"/>
    </xf>
    <xf numFmtId="164" fontId="0" fillId="0" borderId="1" xfId="0" applyNumberFormat="1" applyBorder="1" applyAlignment="1">
      <alignment horizontal="left" wrapText="1"/>
    </xf>
    <xf numFmtId="0" fontId="0" fillId="0" borderId="1" xfId="0" applyFill="1" applyBorder="1" applyAlignment="1">
      <alignment horizontal="center"/>
    </xf>
    <xf numFmtId="0" fontId="7" fillId="0" borderId="0" xfId="0" applyFont="1"/>
    <xf numFmtId="0" fontId="7" fillId="0" borderId="0" xfId="0" applyFont="1" applyAlignment="1">
      <alignment horizontal="left" vertical="top" wrapText="1"/>
    </xf>
    <xf numFmtId="0" fontId="8" fillId="0" borderId="0" xfId="0" applyFont="1"/>
    <xf numFmtId="0" fontId="9" fillId="0" borderId="0" xfId="0" applyFont="1"/>
    <xf numFmtId="164" fontId="0" fillId="0" borderId="8" xfId="0" applyNumberFormat="1" applyBorder="1" applyAlignment="1">
      <alignment horizontal="left" wrapText="1"/>
    </xf>
    <xf numFmtId="164" fontId="0" fillId="0" borderId="0" xfId="0" applyNumberFormat="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2" fillId="0" borderId="0" xfId="0" applyFont="1" applyAlignment="1">
      <alignment horizontal="center"/>
    </xf>
    <xf numFmtId="0" fontId="0" fillId="0" borderId="2" xfId="0" applyBorder="1" applyAlignment="1">
      <alignment horizontal="left" wrapText="1"/>
    </xf>
    <xf numFmtId="0" fontId="0" fillId="0" borderId="4" xfId="0" applyBorder="1" applyAlignment="1">
      <alignment horizontal="left" wrapText="1"/>
    </xf>
    <xf numFmtId="0" fontId="0" fillId="0" borderId="3"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xf numFmtId="0" fontId="8" fillId="0" borderId="8" xfId="0" applyFont="1" applyBorder="1" applyAlignment="1">
      <alignment horizontal="left" wrapText="1"/>
    </xf>
    <xf numFmtId="0" fontId="8" fillId="0" borderId="0" xfId="0" applyFont="1" applyAlignment="1">
      <alignment horizontal="left" wrapText="1"/>
    </xf>
    <xf numFmtId="164" fontId="1" fillId="2" borderId="13" xfId="0" applyNumberFormat="1" applyFont="1" applyFill="1" applyBorder="1" applyAlignment="1">
      <alignment horizontal="center"/>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22299</xdr:colOff>
      <xdr:row>32</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995099" cy="6181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1</xdr:row>
      <xdr:rowOff>0</xdr:rowOff>
    </xdr:from>
    <xdr:to>
      <xdr:col>6</xdr:col>
      <xdr:colOff>392906</xdr:colOff>
      <xdr:row>29</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190500"/>
          <a:ext cx="3450431" cy="6134100"/>
        </a:xfrm>
        <a:prstGeom prst="rect">
          <a:avLst/>
        </a:prstGeom>
      </xdr:spPr>
    </xdr:pic>
    <xdr:clientData/>
  </xdr:twoCellAnchor>
  <xdr:twoCellAnchor>
    <xdr:from>
      <xdr:col>1</xdr:col>
      <xdr:colOff>85725</xdr:colOff>
      <xdr:row>13</xdr:row>
      <xdr:rowOff>457200</xdr:rowOff>
    </xdr:from>
    <xdr:to>
      <xdr:col>5</xdr:col>
      <xdr:colOff>28575</xdr:colOff>
      <xdr:row>16</xdr:row>
      <xdr:rowOff>114300</xdr:rowOff>
    </xdr:to>
    <xdr:sp macro="" textlink="">
      <xdr:nvSpPr>
        <xdr:cNvPr id="3" name="Rectangle 2"/>
        <xdr:cNvSpPr/>
      </xdr:nvSpPr>
      <xdr:spPr>
        <a:xfrm>
          <a:off x="695325" y="3314700"/>
          <a:ext cx="2381250" cy="609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xdr:colOff>
      <xdr:row>15</xdr:row>
      <xdr:rowOff>0</xdr:rowOff>
    </xdr:from>
    <xdr:to>
      <xdr:col>10</xdr:col>
      <xdr:colOff>19050</xdr:colOff>
      <xdr:row>17</xdr:row>
      <xdr:rowOff>85725</xdr:rowOff>
    </xdr:to>
    <xdr:cxnSp macro="">
      <xdr:nvCxnSpPr>
        <xdr:cNvPr id="5" name="Straight Arrow Connector 4"/>
        <xdr:cNvCxnSpPr>
          <a:stCxn id="3" idx="3"/>
        </xdr:cNvCxnSpPr>
      </xdr:nvCxnSpPr>
      <xdr:spPr>
        <a:xfrm>
          <a:off x="3076575" y="3619500"/>
          <a:ext cx="4819650" cy="4667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600075</xdr:colOff>
      <xdr:row>29</xdr:row>
      <xdr:rowOff>180975</xdr:rowOff>
    </xdr:from>
    <xdr:to>
      <xdr:col>6</xdr:col>
      <xdr:colOff>307182</xdr:colOff>
      <xdr:row>61</xdr:row>
      <xdr:rowOff>66675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0075" y="6467475"/>
          <a:ext cx="3364707" cy="5981700"/>
        </a:xfrm>
        <a:prstGeom prst="rect">
          <a:avLst/>
        </a:prstGeom>
      </xdr:spPr>
    </xdr:pic>
    <xdr:clientData/>
  </xdr:twoCellAnchor>
  <xdr:twoCellAnchor>
    <xdr:from>
      <xdr:col>1</xdr:col>
      <xdr:colOff>0</xdr:colOff>
      <xdr:row>42</xdr:row>
      <xdr:rowOff>123825</xdr:rowOff>
    </xdr:from>
    <xdr:to>
      <xdr:col>4</xdr:col>
      <xdr:colOff>390525</xdr:colOff>
      <xdr:row>45</xdr:row>
      <xdr:rowOff>38100</xdr:rowOff>
    </xdr:to>
    <xdr:sp macro="" textlink="">
      <xdr:nvSpPr>
        <xdr:cNvPr id="6" name="Rectangle 5"/>
        <xdr:cNvSpPr/>
      </xdr:nvSpPr>
      <xdr:spPr>
        <a:xfrm>
          <a:off x="609600" y="8886825"/>
          <a:ext cx="2219325" cy="4857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533400</xdr:colOff>
      <xdr:row>5</xdr:row>
      <xdr:rowOff>180975</xdr:rowOff>
    </xdr:from>
    <xdr:to>
      <xdr:col>11</xdr:col>
      <xdr:colOff>95250</xdr:colOff>
      <xdr:row>57</xdr:row>
      <xdr:rowOff>142875</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0" y="1133475"/>
          <a:ext cx="5657850" cy="10058400"/>
        </a:xfrm>
        <a:prstGeom prst="rect">
          <a:avLst/>
        </a:prstGeom>
      </xdr:spPr>
    </xdr:pic>
    <xdr:clientData/>
  </xdr:twoCellAnchor>
  <xdr:twoCellAnchor>
    <xdr:from>
      <xdr:col>5</xdr:col>
      <xdr:colOff>457200</xdr:colOff>
      <xdr:row>17</xdr:row>
      <xdr:rowOff>123825</xdr:rowOff>
    </xdr:from>
    <xdr:to>
      <xdr:col>11</xdr:col>
      <xdr:colOff>19050</xdr:colOff>
      <xdr:row>29</xdr:row>
      <xdr:rowOff>9525</xdr:rowOff>
    </xdr:to>
    <xdr:sp macro="" textlink="">
      <xdr:nvSpPr>
        <xdr:cNvPr id="3" name="Rectangle 2">
          <a:extLst>
            <a:ext uri="{FF2B5EF4-FFF2-40B4-BE49-F238E27FC236}">
              <a16:creationId xmlns="" xmlns:a16="http://schemas.microsoft.com/office/drawing/2014/main" id="{00000000-0008-0000-0100-000003000000}"/>
            </a:ext>
          </a:extLst>
        </xdr:cNvPr>
        <xdr:cNvSpPr/>
      </xdr:nvSpPr>
      <xdr:spPr>
        <a:xfrm>
          <a:off x="3505200" y="3362325"/>
          <a:ext cx="3219450" cy="21717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476250</xdr:colOff>
      <xdr:row>54</xdr:row>
      <xdr:rowOff>85725</xdr:rowOff>
    </xdr:from>
    <xdr:to>
      <xdr:col>11</xdr:col>
      <xdr:colOff>133350</xdr:colOff>
      <xdr:row>57</xdr:row>
      <xdr:rowOff>85725</xdr:rowOff>
    </xdr:to>
    <xdr:sp macro="" textlink="">
      <xdr:nvSpPr>
        <xdr:cNvPr id="4" name="Rectangle 3">
          <a:extLst>
            <a:ext uri="{FF2B5EF4-FFF2-40B4-BE49-F238E27FC236}">
              <a16:creationId xmlns="" xmlns:a16="http://schemas.microsoft.com/office/drawing/2014/main" id="{00000000-0008-0000-0100-000004000000}"/>
            </a:ext>
          </a:extLst>
        </xdr:cNvPr>
        <xdr:cNvSpPr/>
      </xdr:nvSpPr>
      <xdr:spPr>
        <a:xfrm>
          <a:off x="4133850" y="10372725"/>
          <a:ext cx="2705100" cy="571500"/>
        </a:xfrm>
        <a:prstGeom prst="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209550</xdr:colOff>
      <xdr:row>29</xdr:row>
      <xdr:rowOff>19050</xdr:rowOff>
    </xdr:from>
    <xdr:to>
      <xdr:col>10</xdr:col>
      <xdr:colOff>219075</xdr:colOff>
      <xdr:row>46</xdr:row>
      <xdr:rowOff>66675</xdr:rowOff>
    </xdr:to>
    <xdr:cxnSp macro="">
      <xdr:nvCxnSpPr>
        <xdr:cNvPr id="11" name="Straight Arrow Connector 10"/>
        <xdr:cNvCxnSpPr/>
      </xdr:nvCxnSpPr>
      <xdr:spPr>
        <a:xfrm flipH="1">
          <a:off x="6305550" y="5543550"/>
          <a:ext cx="9525" cy="32861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600076</xdr:colOff>
      <xdr:row>3</xdr:row>
      <xdr:rowOff>180975</xdr:rowOff>
    </xdr:from>
    <xdr:to>
      <xdr:col>7</xdr:col>
      <xdr:colOff>447676</xdr:colOff>
      <xdr:row>42</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6" y="752475"/>
          <a:ext cx="4114800" cy="7315200"/>
        </a:xfrm>
        <a:prstGeom prst="rect">
          <a:avLst/>
        </a:prstGeom>
      </xdr:spPr>
    </xdr:pic>
    <xdr:clientData/>
  </xdr:twoCellAnchor>
  <xdr:twoCellAnchor>
    <xdr:from>
      <xdr:col>3</xdr:col>
      <xdr:colOff>76200</xdr:colOff>
      <xdr:row>6</xdr:row>
      <xdr:rowOff>38100</xdr:rowOff>
    </xdr:from>
    <xdr:to>
      <xdr:col>3</xdr:col>
      <xdr:colOff>219075</xdr:colOff>
      <xdr:row>7</xdr:row>
      <xdr:rowOff>133350</xdr:rowOff>
    </xdr:to>
    <xdr:sp macro="" textlink="">
      <xdr:nvSpPr>
        <xdr:cNvPr id="3" name="Rectangle 2"/>
        <xdr:cNvSpPr/>
      </xdr:nvSpPr>
      <xdr:spPr>
        <a:xfrm>
          <a:off x="1905000" y="1181100"/>
          <a:ext cx="142875" cy="2857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114300</xdr:colOff>
      <xdr:row>5</xdr:row>
      <xdr:rowOff>9525</xdr:rowOff>
    </xdr:from>
    <xdr:to>
      <xdr:col>14</xdr:col>
      <xdr:colOff>96580</xdr:colOff>
      <xdr:row>33</xdr:row>
      <xdr:rowOff>53163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00950" y="962025"/>
          <a:ext cx="3030280" cy="5387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2"/>
  <sheetViews>
    <sheetView topLeftCell="A11" workbookViewId="0">
      <selection activeCell="K11" sqref="K11:Q11"/>
    </sheetView>
  </sheetViews>
  <sheetFormatPr baseColWidth="10" defaultColWidth="8.83203125" defaultRowHeight="15" x14ac:dyDescent="0.2"/>
  <cols>
    <col min="2" max="2" width="7.1640625" customWidth="1"/>
    <col min="3" max="3" width="30" customWidth="1"/>
    <col min="4" max="4" width="16" customWidth="1"/>
    <col min="5" max="5" width="57" customWidth="1"/>
    <col min="6" max="6" width="12.5" style="4" customWidth="1"/>
    <col min="7" max="7" width="14.83203125" customWidth="1"/>
    <col min="8" max="8" width="41.5" style="4" customWidth="1"/>
    <col min="9" max="9" width="15.1640625" customWidth="1"/>
    <col min="10" max="10" width="9.83203125" bestFit="1" customWidth="1"/>
    <col min="13" max="13" width="45.5" customWidth="1"/>
    <col min="18" max="18" width="16.5" customWidth="1"/>
  </cols>
  <sheetData>
    <row r="2" spans="2:21" ht="31" x14ac:dyDescent="0.35">
      <c r="D2" s="74" t="s">
        <v>74</v>
      </c>
      <c r="E2" s="74"/>
    </row>
    <row r="4" spans="2:21" x14ac:dyDescent="0.2">
      <c r="B4" s="1"/>
    </row>
    <row r="5" spans="2:21" x14ac:dyDescent="0.2">
      <c r="B5" s="11" t="s">
        <v>14</v>
      </c>
      <c r="C5" s="71" t="s">
        <v>1</v>
      </c>
      <c r="D5" s="72"/>
      <c r="E5" s="73"/>
      <c r="F5" s="12" t="s">
        <v>5</v>
      </c>
      <c r="G5" s="13" t="s">
        <v>6</v>
      </c>
      <c r="H5"/>
    </row>
    <row r="6" spans="2:21" ht="112.5" customHeight="1" x14ac:dyDescent="0.2">
      <c r="B6" s="3" t="s">
        <v>50</v>
      </c>
      <c r="C6" s="75" t="s">
        <v>124</v>
      </c>
      <c r="D6" s="76"/>
      <c r="E6" s="77"/>
      <c r="F6" s="2" t="s">
        <v>7</v>
      </c>
      <c r="G6" s="5">
        <v>43089</v>
      </c>
      <c r="H6"/>
    </row>
    <row r="7" spans="2:21" x14ac:dyDescent="0.2">
      <c r="B7" s="3" t="s">
        <v>121</v>
      </c>
      <c r="C7" s="68" t="s">
        <v>155</v>
      </c>
      <c r="D7" s="69"/>
      <c r="E7" s="70"/>
      <c r="F7" s="2" t="s">
        <v>7</v>
      </c>
      <c r="G7" s="5">
        <v>43175</v>
      </c>
      <c r="H7"/>
    </row>
    <row r="8" spans="2:21" x14ac:dyDescent="0.2">
      <c r="B8" s="3" t="s">
        <v>122</v>
      </c>
      <c r="C8" s="68" t="s">
        <v>156</v>
      </c>
      <c r="D8" s="69"/>
      <c r="E8" s="70"/>
      <c r="F8" s="2" t="s">
        <v>7</v>
      </c>
      <c r="G8" s="5">
        <v>43175</v>
      </c>
      <c r="H8"/>
    </row>
    <row r="9" spans="2:21" x14ac:dyDescent="0.2">
      <c r="B9" s="1"/>
    </row>
    <row r="10" spans="2:21" x14ac:dyDescent="0.2">
      <c r="B10" s="12" t="s">
        <v>14</v>
      </c>
      <c r="C10" s="12" t="s">
        <v>11</v>
      </c>
      <c r="D10" s="12" t="s">
        <v>15</v>
      </c>
      <c r="E10" s="12" t="s">
        <v>1</v>
      </c>
      <c r="F10" s="12" t="s">
        <v>13</v>
      </c>
      <c r="G10" s="12" t="s">
        <v>6</v>
      </c>
      <c r="H10" s="12" t="s">
        <v>131</v>
      </c>
      <c r="I10" s="12" t="s">
        <v>13</v>
      </c>
      <c r="J10" s="12" t="s">
        <v>6</v>
      </c>
    </row>
    <row r="11" spans="2:21" ht="105" x14ac:dyDescent="0.2">
      <c r="B11" s="3" t="s">
        <v>62</v>
      </c>
      <c r="C11" s="2" t="s">
        <v>28</v>
      </c>
      <c r="D11" s="2" t="s">
        <v>24</v>
      </c>
      <c r="E11" s="8" t="s">
        <v>109</v>
      </c>
      <c r="F11" s="2" t="s">
        <v>9</v>
      </c>
      <c r="G11" s="5">
        <v>43096</v>
      </c>
      <c r="H11" s="60" t="s">
        <v>154</v>
      </c>
      <c r="I11" s="2" t="s">
        <v>7</v>
      </c>
      <c r="J11" s="5">
        <v>43175</v>
      </c>
      <c r="K11" s="80" t="s">
        <v>166</v>
      </c>
      <c r="L11" s="81"/>
      <c r="M11" s="81"/>
      <c r="N11" s="81"/>
      <c r="O11" s="81"/>
      <c r="P11" s="81"/>
      <c r="Q11" s="81"/>
    </row>
    <row r="12" spans="2:21" x14ac:dyDescent="0.2">
      <c r="B12" s="3" t="s">
        <v>63</v>
      </c>
      <c r="C12" s="2" t="s">
        <v>18</v>
      </c>
      <c r="D12" s="2" t="s">
        <v>16</v>
      </c>
      <c r="E12" s="2" t="s">
        <v>19</v>
      </c>
      <c r="F12" s="2" t="s">
        <v>7</v>
      </c>
      <c r="G12" s="5">
        <v>43095</v>
      </c>
      <c r="H12" s="59" t="s">
        <v>133</v>
      </c>
      <c r="K12" s="65" t="s">
        <v>158</v>
      </c>
    </row>
    <row r="13" spans="2:21" x14ac:dyDescent="0.2">
      <c r="B13" s="3" t="s">
        <v>66</v>
      </c>
      <c r="C13" s="7" t="s">
        <v>28</v>
      </c>
      <c r="D13" s="2" t="s">
        <v>37</v>
      </c>
      <c r="E13" s="2" t="s">
        <v>10</v>
      </c>
      <c r="F13" s="2" t="s">
        <v>7</v>
      </c>
      <c r="G13" s="5">
        <v>43097</v>
      </c>
      <c r="H13" s="59" t="s">
        <v>134</v>
      </c>
      <c r="K13" s="64" t="s">
        <v>158</v>
      </c>
    </row>
    <row r="14" spans="2:21" ht="60" customHeight="1" x14ac:dyDescent="0.2">
      <c r="B14" s="3" t="s">
        <v>67</v>
      </c>
      <c r="C14" s="2"/>
      <c r="D14" s="2" t="s">
        <v>24</v>
      </c>
      <c r="E14" s="6" t="s">
        <v>96</v>
      </c>
      <c r="F14" s="2" t="s">
        <v>9</v>
      </c>
      <c r="G14" s="5">
        <v>43096</v>
      </c>
      <c r="H14" s="78" t="s">
        <v>159</v>
      </c>
      <c r="I14" s="79"/>
      <c r="J14" s="79"/>
      <c r="K14" s="79"/>
      <c r="L14" s="79"/>
      <c r="M14" s="63" t="s">
        <v>160</v>
      </c>
      <c r="N14" s="57"/>
      <c r="S14" s="57"/>
      <c r="T14" s="57"/>
      <c r="U14" s="57"/>
    </row>
    <row r="15" spans="2:21" ht="73.5" customHeight="1" x14ac:dyDescent="0.2">
      <c r="B15" s="3" t="s">
        <v>69</v>
      </c>
      <c r="C15" s="2" t="s">
        <v>29</v>
      </c>
      <c r="D15" s="2" t="s">
        <v>24</v>
      </c>
      <c r="E15" s="8" t="s">
        <v>137</v>
      </c>
      <c r="F15" s="2" t="s">
        <v>9</v>
      </c>
      <c r="G15" s="5">
        <v>43096</v>
      </c>
      <c r="H15" s="66" t="s">
        <v>153</v>
      </c>
      <c r="I15" s="67"/>
      <c r="J15" s="67"/>
      <c r="K15" s="67"/>
      <c r="L15" s="67"/>
      <c r="M15" s="62" t="s">
        <v>161</v>
      </c>
    </row>
    <row r="16" spans="2:21" x14ac:dyDescent="0.2">
      <c r="B16" s="3" t="s">
        <v>71</v>
      </c>
      <c r="C16" s="2" t="s">
        <v>29</v>
      </c>
      <c r="D16" s="2" t="s">
        <v>35</v>
      </c>
      <c r="E16" s="8" t="s">
        <v>36</v>
      </c>
      <c r="F16" s="2" t="s">
        <v>9</v>
      </c>
      <c r="G16" s="5">
        <v>43096</v>
      </c>
      <c r="H16" s="59" t="s">
        <v>132</v>
      </c>
      <c r="M16" s="65" t="s">
        <v>162</v>
      </c>
    </row>
    <row r="17" spans="2:13" x14ac:dyDescent="0.2">
      <c r="B17" s="3" t="s">
        <v>125</v>
      </c>
      <c r="C17" s="2" t="s">
        <v>126</v>
      </c>
      <c r="D17" s="2" t="s">
        <v>24</v>
      </c>
      <c r="E17" s="8" t="s">
        <v>127</v>
      </c>
      <c r="F17" s="2" t="s">
        <v>7</v>
      </c>
      <c r="G17" s="5">
        <v>43175</v>
      </c>
      <c r="H17" s="59" t="s">
        <v>135</v>
      </c>
      <c r="M17" s="65" t="s">
        <v>163</v>
      </c>
    </row>
    <row r="18" spans="2:13" ht="30" x14ac:dyDescent="0.2">
      <c r="B18" s="3" t="s">
        <v>128</v>
      </c>
      <c r="C18" s="2" t="s">
        <v>129</v>
      </c>
      <c r="D18" s="2"/>
      <c r="E18" s="8" t="s">
        <v>130</v>
      </c>
      <c r="F18" s="2" t="s">
        <v>7</v>
      </c>
      <c r="G18" s="5">
        <v>43175</v>
      </c>
      <c r="H18" s="59" t="s">
        <v>136</v>
      </c>
      <c r="M18" s="65" t="s">
        <v>163</v>
      </c>
    </row>
    <row r="19" spans="2:13" ht="30" x14ac:dyDescent="0.2">
      <c r="B19" s="61" t="s">
        <v>139</v>
      </c>
      <c r="C19" s="2" t="s">
        <v>140</v>
      </c>
      <c r="D19" s="2"/>
      <c r="E19" s="8" t="s">
        <v>138</v>
      </c>
      <c r="F19" s="5" t="str">
        <f>F16</f>
        <v>Thu Phuong</v>
      </c>
      <c r="G19" s="5">
        <v>43175</v>
      </c>
      <c r="H19" s="4" t="s">
        <v>152</v>
      </c>
      <c r="M19" s="65" t="s">
        <v>163</v>
      </c>
    </row>
    <row r="20" spans="2:13" ht="30" x14ac:dyDescent="0.2">
      <c r="B20" s="61" t="s">
        <v>148</v>
      </c>
      <c r="C20" s="8" t="s">
        <v>151</v>
      </c>
      <c r="D20" s="2"/>
      <c r="E20" s="8" t="s">
        <v>141</v>
      </c>
      <c r="F20" s="5" t="str">
        <f>F17</f>
        <v>Yen Ngoc</v>
      </c>
      <c r="G20" s="5">
        <v>43175</v>
      </c>
      <c r="H20" s="59" t="s">
        <v>142</v>
      </c>
      <c r="M20" s="64" t="s">
        <v>163</v>
      </c>
    </row>
    <row r="21" spans="2:13" ht="30" x14ac:dyDescent="0.2">
      <c r="B21" s="61" t="s">
        <v>149</v>
      </c>
      <c r="C21" s="7" t="s">
        <v>143</v>
      </c>
      <c r="D21" s="2"/>
      <c r="E21" s="8" t="s">
        <v>144</v>
      </c>
      <c r="F21" s="5" t="str">
        <f>F19</f>
        <v>Thu Phuong</v>
      </c>
      <c r="G21" s="5">
        <v>43175</v>
      </c>
      <c r="H21" s="59" t="s">
        <v>145</v>
      </c>
      <c r="M21" s="62" t="s">
        <v>164</v>
      </c>
    </row>
    <row r="22" spans="2:13" x14ac:dyDescent="0.2">
      <c r="B22" s="61" t="s">
        <v>150</v>
      </c>
      <c r="C22" s="7" t="s">
        <v>28</v>
      </c>
      <c r="D22" s="2"/>
      <c r="E22" s="8" t="s">
        <v>146</v>
      </c>
      <c r="F22" s="5" t="str">
        <f>F21</f>
        <v>Thu Phuong</v>
      </c>
      <c r="G22" s="5">
        <v>43175</v>
      </c>
      <c r="H22" s="59" t="s">
        <v>147</v>
      </c>
      <c r="M22" s="62" t="s">
        <v>165</v>
      </c>
    </row>
  </sheetData>
  <mergeCells count="8">
    <mergeCell ref="H15:L15"/>
    <mergeCell ref="C8:E8"/>
    <mergeCell ref="C5:E5"/>
    <mergeCell ref="D2:E2"/>
    <mergeCell ref="C6:E6"/>
    <mergeCell ref="H14:L14"/>
    <mergeCell ref="K11:Q11"/>
    <mergeCell ref="C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30"/>
  <sheetViews>
    <sheetView tabSelected="1" topLeftCell="D5" workbookViewId="0">
      <selection activeCell="P18" sqref="P18"/>
    </sheetView>
  </sheetViews>
  <sheetFormatPr baseColWidth="10" defaultColWidth="8.83203125" defaultRowHeight="15" x14ac:dyDescent="0.2"/>
  <cols>
    <col min="2" max="2" width="7.5" customWidth="1"/>
    <col min="3" max="3" width="30.6640625" customWidth="1"/>
    <col min="4" max="4" width="16.5" customWidth="1"/>
    <col min="5" max="5" width="57.5" customWidth="1"/>
    <col min="6" max="7" width="12.5" customWidth="1"/>
    <col min="8" max="8" width="11.6640625" customWidth="1"/>
    <col min="9" max="9" width="13.1640625" bestFit="1" customWidth="1"/>
    <col min="10" max="10" width="18.6640625" customWidth="1"/>
  </cols>
  <sheetData>
    <row r="3" spans="2:10" ht="31" x14ac:dyDescent="0.35">
      <c r="D3" s="74" t="s">
        <v>74</v>
      </c>
      <c r="E3" s="74"/>
      <c r="F3" s="4"/>
      <c r="H3" s="4"/>
    </row>
    <row r="6" spans="2:10" x14ac:dyDescent="0.2">
      <c r="B6" s="58" t="s">
        <v>14</v>
      </c>
      <c r="C6" s="71" t="s">
        <v>1</v>
      </c>
      <c r="D6" s="72"/>
      <c r="E6" s="73"/>
      <c r="F6" s="12" t="s">
        <v>5</v>
      </c>
      <c r="G6" s="13" t="s">
        <v>6</v>
      </c>
      <c r="H6" s="13" t="s">
        <v>13</v>
      </c>
      <c r="I6" s="13" t="s">
        <v>123</v>
      </c>
    </row>
    <row r="7" spans="2:10" x14ac:dyDescent="0.2">
      <c r="B7" s="3" t="s">
        <v>42</v>
      </c>
      <c r="C7" s="68" t="s">
        <v>2</v>
      </c>
      <c r="D7" s="69"/>
      <c r="E7" s="70"/>
      <c r="F7" s="2" t="s">
        <v>7</v>
      </c>
      <c r="G7" s="5">
        <v>43089</v>
      </c>
      <c r="H7" s="2" t="s">
        <v>7</v>
      </c>
      <c r="I7" s="5">
        <v>43132</v>
      </c>
      <c r="J7" s="82" t="s">
        <v>167</v>
      </c>
    </row>
    <row r="8" spans="2:10" x14ac:dyDescent="0.2">
      <c r="B8" s="3" t="s">
        <v>43</v>
      </c>
      <c r="C8" s="68" t="s">
        <v>38</v>
      </c>
      <c r="D8" s="69"/>
      <c r="E8" s="70"/>
      <c r="F8" s="2" t="s">
        <v>7</v>
      </c>
      <c r="G8" s="5">
        <v>43089</v>
      </c>
      <c r="H8" s="2" t="s">
        <v>7</v>
      </c>
      <c r="I8" s="5">
        <v>43132</v>
      </c>
      <c r="J8" s="83" t="s">
        <v>167</v>
      </c>
    </row>
    <row r="9" spans="2:10" x14ac:dyDescent="0.2">
      <c r="B9" s="3" t="s">
        <v>44</v>
      </c>
      <c r="C9" s="68" t="s">
        <v>0</v>
      </c>
      <c r="D9" s="69"/>
      <c r="E9" s="70"/>
      <c r="F9" s="2" t="s">
        <v>7</v>
      </c>
      <c r="G9" s="5">
        <v>43089</v>
      </c>
      <c r="H9" s="2" t="s">
        <v>7</v>
      </c>
      <c r="I9" s="5">
        <v>43132</v>
      </c>
      <c r="J9" t="s">
        <v>167</v>
      </c>
    </row>
    <row r="10" spans="2:10" x14ac:dyDescent="0.2">
      <c r="B10" s="3" t="s">
        <v>45</v>
      </c>
      <c r="C10" s="68" t="s">
        <v>3</v>
      </c>
      <c r="D10" s="69"/>
      <c r="E10" s="70"/>
      <c r="F10" s="2" t="s">
        <v>7</v>
      </c>
      <c r="G10" s="5">
        <v>43089</v>
      </c>
      <c r="H10" s="2" t="s">
        <v>7</v>
      </c>
      <c r="I10" s="5">
        <v>43132</v>
      </c>
      <c r="J10" t="s">
        <v>167</v>
      </c>
    </row>
    <row r="11" spans="2:10" x14ac:dyDescent="0.2">
      <c r="B11" s="3" t="s">
        <v>47</v>
      </c>
      <c r="C11" s="68" t="s">
        <v>8</v>
      </c>
      <c r="D11" s="69"/>
      <c r="E11" s="70"/>
      <c r="F11" s="2" t="s">
        <v>7</v>
      </c>
      <c r="G11" s="5">
        <v>43089</v>
      </c>
      <c r="H11" s="2" t="s">
        <v>7</v>
      </c>
      <c r="I11" s="5">
        <v>43132</v>
      </c>
      <c r="J11" t="s">
        <v>167</v>
      </c>
    </row>
    <row r="12" spans="2:10" x14ac:dyDescent="0.2">
      <c r="B12" s="3" t="s">
        <v>48</v>
      </c>
      <c r="C12" s="68" t="s">
        <v>77</v>
      </c>
      <c r="D12" s="69"/>
      <c r="E12" s="70"/>
      <c r="F12" s="2" t="s">
        <v>7</v>
      </c>
      <c r="G12" s="5">
        <v>43089</v>
      </c>
      <c r="H12" s="2" t="s">
        <v>7</v>
      </c>
      <c r="I12" s="5">
        <v>43132</v>
      </c>
      <c r="J12" t="s">
        <v>167</v>
      </c>
    </row>
    <row r="13" spans="2:10" x14ac:dyDescent="0.2">
      <c r="B13" s="3" t="s">
        <v>49</v>
      </c>
      <c r="C13" s="68" t="s">
        <v>119</v>
      </c>
      <c r="D13" s="69"/>
      <c r="E13" s="70"/>
      <c r="F13" s="2" t="s">
        <v>7</v>
      </c>
      <c r="G13" s="5">
        <v>43089</v>
      </c>
      <c r="H13" s="2" t="s">
        <v>7</v>
      </c>
      <c r="I13" s="5">
        <v>43132</v>
      </c>
      <c r="J13" t="s">
        <v>167</v>
      </c>
    </row>
    <row r="14" spans="2:10" x14ac:dyDescent="0.2">
      <c r="B14" s="3" t="s">
        <v>51</v>
      </c>
      <c r="C14" s="68" t="s">
        <v>120</v>
      </c>
      <c r="D14" s="69"/>
      <c r="E14" s="70"/>
      <c r="F14" s="2" t="s">
        <v>9</v>
      </c>
      <c r="G14" s="5">
        <v>43096</v>
      </c>
      <c r="H14" s="2" t="s">
        <v>7</v>
      </c>
      <c r="I14" s="5">
        <v>43132</v>
      </c>
      <c r="J14" s="56" t="s">
        <v>167</v>
      </c>
    </row>
    <row r="15" spans="2:10" x14ac:dyDescent="0.2">
      <c r="B15" s="3" t="s">
        <v>52</v>
      </c>
      <c r="C15" s="68" t="s">
        <v>33</v>
      </c>
      <c r="D15" s="69"/>
      <c r="E15" s="70"/>
      <c r="F15" s="2" t="s">
        <v>9</v>
      </c>
      <c r="G15" s="5">
        <v>43096</v>
      </c>
      <c r="H15" s="2" t="s">
        <v>7</v>
      </c>
      <c r="I15" s="5">
        <v>43132</v>
      </c>
      <c r="J15" t="s">
        <v>167</v>
      </c>
    </row>
    <row r="16" spans="2:10" x14ac:dyDescent="0.2">
      <c r="B16" s="3" t="s">
        <v>53</v>
      </c>
      <c r="C16" s="68" t="s">
        <v>34</v>
      </c>
      <c r="D16" s="69"/>
      <c r="E16" s="70"/>
      <c r="F16" s="2" t="s">
        <v>9</v>
      </c>
      <c r="G16" s="5">
        <v>43096</v>
      </c>
      <c r="H16" s="2" t="s">
        <v>7</v>
      </c>
      <c r="I16" s="5">
        <v>43132</v>
      </c>
      <c r="J16" t="s">
        <v>167</v>
      </c>
    </row>
    <row r="17" spans="2:19" x14ac:dyDescent="0.2">
      <c r="B17" s="3" t="s">
        <v>54</v>
      </c>
      <c r="C17" s="68" t="s">
        <v>75</v>
      </c>
      <c r="D17" s="69"/>
      <c r="E17" s="70"/>
      <c r="F17" s="2" t="s">
        <v>9</v>
      </c>
      <c r="G17" s="5">
        <v>43098</v>
      </c>
      <c r="H17" s="2" t="s">
        <v>7</v>
      </c>
      <c r="I17" s="5">
        <v>43132</v>
      </c>
      <c r="J17" t="s">
        <v>167</v>
      </c>
    </row>
    <row r="19" spans="2:19" x14ac:dyDescent="0.2">
      <c r="B19" s="12" t="s">
        <v>14</v>
      </c>
      <c r="C19" s="12" t="s">
        <v>11</v>
      </c>
      <c r="D19" s="12" t="s">
        <v>15</v>
      </c>
      <c r="E19" s="12" t="s">
        <v>1</v>
      </c>
      <c r="F19" s="12" t="s">
        <v>13</v>
      </c>
      <c r="G19" s="12" t="s">
        <v>6</v>
      </c>
      <c r="H19" s="13" t="s">
        <v>13</v>
      </c>
      <c r="I19" s="13" t="s">
        <v>123</v>
      </c>
    </row>
    <row r="20" spans="2:19" x14ac:dyDescent="0.2">
      <c r="B20" s="3" t="s">
        <v>55</v>
      </c>
      <c r="C20" s="2" t="s">
        <v>20</v>
      </c>
      <c r="D20" s="2" t="s">
        <v>16</v>
      </c>
      <c r="E20" s="6" t="s">
        <v>21</v>
      </c>
      <c r="F20" s="2" t="s">
        <v>7</v>
      </c>
      <c r="G20" s="5">
        <v>43095</v>
      </c>
      <c r="H20" s="2" t="s">
        <v>7</v>
      </c>
      <c r="I20" s="5">
        <v>43132</v>
      </c>
      <c r="J20" t="s">
        <v>167</v>
      </c>
    </row>
    <row r="21" spans="2:19" x14ac:dyDescent="0.2">
      <c r="B21" s="3" t="s">
        <v>56</v>
      </c>
      <c r="C21" s="7" t="s">
        <v>23</v>
      </c>
      <c r="D21" s="2" t="s">
        <v>24</v>
      </c>
      <c r="E21" s="2" t="s">
        <v>27</v>
      </c>
      <c r="F21" s="2" t="s">
        <v>9</v>
      </c>
      <c r="G21" s="5">
        <v>43096</v>
      </c>
      <c r="H21" s="2" t="s">
        <v>7</v>
      </c>
      <c r="I21" s="5">
        <v>43132</v>
      </c>
      <c r="J21" t="s">
        <v>167</v>
      </c>
    </row>
    <row r="22" spans="2:19" x14ac:dyDescent="0.2">
      <c r="B22" s="3" t="s">
        <v>57</v>
      </c>
      <c r="C22" s="7" t="s">
        <v>41</v>
      </c>
      <c r="D22" s="2" t="s">
        <v>24</v>
      </c>
      <c r="E22" s="2" t="s">
        <v>26</v>
      </c>
      <c r="F22" s="2" t="s">
        <v>9</v>
      </c>
      <c r="G22" s="5">
        <v>43096</v>
      </c>
      <c r="H22" s="2" t="s">
        <v>7</v>
      </c>
      <c r="I22" s="5">
        <v>43132</v>
      </c>
      <c r="J22" t="s">
        <v>167</v>
      </c>
    </row>
    <row r="23" spans="2:19" ht="30" x14ac:dyDescent="0.2">
      <c r="B23" s="3" t="s">
        <v>58</v>
      </c>
      <c r="C23" s="7" t="s">
        <v>22</v>
      </c>
      <c r="D23" s="2" t="s">
        <v>24</v>
      </c>
      <c r="E23" s="6" t="s">
        <v>76</v>
      </c>
      <c r="F23" s="2" t="s">
        <v>9</v>
      </c>
      <c r="G23" s="5">
        <v>43096</v>
      </c>
      <c r="H23" s="2" t="s">
        <v>7</v>
      </c>
      <c r="I23" s="5">
        <v>43132</v>
      </c>
      <c r="J23" t="s">
        <v>167</v>
      </c>
    </row>
    <row r="24" spans="2:19" ht="30" x14ac:dyDescent="0.2">
      <c r="B24" s="3" t="s">
        <v>59</v>
      </c>
      <c r="C24" s="7" t="s">
        <v>22</v>
      </c>
      <c r="D24" s="2" t="s">
        <v>16</v>
      </c>
      <c r="E24" s="8" t="s">
        <v>72</v>
      </c>
      <c r="F24" s="2" t="s">
        <v>7</v>
      </c>
      <c r="G24" s="5">
        <v>43095</v>
      </c>
      <c r="H24" s="2" t="s">
        <v>7</v>
      </c>
      <c r="I24" s="5">
        <v>43132</v>
      </c>
      <c r="J24" t="s">
        <v>167</v>
      </c>
    </row>
    <row r="25" spans="2:19" x14ac:dyDescent="0.2">
      <c r="B25" s="3" t="s">
        <v>60</v>
      </c>
      <c r="C25" s="2" t="s">
        <v>12</v>
      </c>
      <c r="D25" s="2" t="s">
        <v>16</v>
      </c>
      <c r="E25" s="2" t="s">
        <v>10</v>
      </c>
      <c r="F25" s="2" t="s">
        <v>7</v>
      </c>
      <c r="G25" s="5">
        <v>43095</v>
      </c>
      <c r="H25" s="2" t="s">
        <v>7</v>
      </c>
      <c r="I25" s="5">
        <v>43132</v>
      </c>
      <c r="J25" t="s">
        <v>167</v>
      </c>
    </row>
    <row r="26" spans="2:19" ht="30" x14ac:dyDescent="0.2">
      <c r="B26" s="3" t="s">
        <v>61</v>
      </c>
      <c r="C26" s="6" t="s">
        <v>97</v>
      </c>
      <c r="D26" s="2" t="s">
        <v>24</v>
      </c>
      <c r="E26" s="8" t="s">
        <v>98</v>
      </c>
      <c r="F26" s="2" t="s">
        <v>9</v>
      </c>
      <c r="G26" s="5">
        <v>43096</v>
      </c>
      <c r="H26" s="2" t="s">
        <v>7</v>
      </c>
      <c r="I26" s="5">
        <v>43132</v>
      </c>
      <c r="J26" t="s">
        <v>112</v>
      </c>
      <c r="S26" s="64" t="s">
        <v>163</v>
      </c>
    </row>
    <row r="27" spans="2:19" x14ac:dyDescent="0.2">
      <c r="B27" s="3" t="s">
        <v>64</v>
      </c>
      <c r="C27" s="2" t="s">
        <v>18</v>
      </c>
      <c r="D27" s="2" t="s">
        <v>16</v>
      </c>
      <c r="E27" s="2" t="s">
        <v>10</v>
      </c>
      <c r="F27" s="2" t="s">
        <v>7</v>
      </c>
      <c r="G27" s="5">
        <v>43095</v>
      </c>
      <c r="H27" s="2" t="s">
        <v>7</v>
      </c>
      <c r="I27" s="5">
        <v>43132</v>
      </c>
    </row>
    <row r="28" spans="2:19" x14ac:dyDescent="0.2">
      <c r="B28" s="3" t="s">
        <v>65</v>
      </c>
      <c r="C28" s="2" t="s">
        <v>18</v>
      </c>
      <c r="D28" s="2" t="s">
        <v>35</v>
      </c>
      <c r="E28" s="8" t="s">
        <v>36</v>
      </c>
      <c r="F28" s="2" t="s">
        <v>9</v>
      </c>
      <c r="G28" s="5">
        <v>43096</v>
      </c>
      <c r="H28" s="2" t="s">
        <v>7</v>
      </c>
      <c r="I28" s="5">
        <v>43132</v>
      </c>
      <c r="L28" t="s">
        <v>113</v>
      </c>
      <c r="S28" t="s">
        <v>168</v>
      </c>
    </row>
    <row r="29" spans="2:19" x14ac:dyDescent="0.2">
      <c r="B29" s="3" t="s">
        <v>68</v>
      </c>
      <c r="C29" s="2" t="s">
        <v>17</v>
      </c>
      <c r="D29" s="2" t="s">
        <v>24</v>
      </c>
      <c r="E29" s="2" t="s">
        <v>25</v>
      </c>
      <c r="F29" s="2" t="s">
        <v>9</v>
      </c>
      <c r="G29" s="5">
        <v>43096</v>
      </c>
      <c r="H29" s="2" t="s">
        <v>7</v>
      </c>
      <c r="I29" s="5">
        <v>43132</v>
      </c>
      <c r="J29" t="s">
        <v>167</v>
      </c>
    </row>
    <row r="30" spans="2:19" x14ac:dyDescent="0.2">
      <c r="B30" s="3" t="s">
        <v>70</v>
      </c>
      <c r="C30" s="2" t="s">
        <v>31</v>
      </c>
      <c r="D30" s="2" t="s">
        <v>24</v>
      </c>
      <c r="E30" s="8" t="s">
        <v>32</v>
      </c>
      <c r="F30" s="2" t="s">
        <v>9</v>
      </c>
      <c r="G30" s="5">
        <v>43096</v>
      </c>
      <c r="H30" s="2" t="s">
        <v>7</v>
      </c>
      <c r="I30" s="5">
        <v>43132</v>
      </c>
      <c r="J30" t="s">
        <v>167</v>
      </c>
    </row>
  </sheetData>
  <mergeCells count="13">
    <mergeCell ref="C17:E17"/>
    <mergeCell ref="C13:E13"/>
    <mergeCell ref="C11:E11"/>
    <mergeCell ref="C12:E12"/>
    <mergeCell ref="C14:E14"/>
    <mergeCell ref="C15:E15"/>
    <mergeCell ref="C16:E16"/>
    <mergeCell ref="C10:E10"/>
    <mergeCell ref="D3:E3"/>
    <mergeCell ref="C6:E6"/>
    <mergeCell ref="C7:E7"/>
    <mergeCell ref="C8:E8"/>
    <mergeCell ref="C9:E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
  <sheetViews>
    <sheetView workbookViewId="0">
      <selection activeCell="A7" sqref="A7"/>
    </sheetView>
  </sheetViews>
  <sheetFormatPr baseColWidth="10" defaultColWidth="8.83203125" defaultRowHeight="15" x14ac:dyDescent="0.2"/>
  <cols>
    <col min="2" max="2" width="7.5" customWidth="1"/>
    <col min="3" max="3" width="30.6640625" customWidth="1"/>
    <col min="4" max="4" width="16.5" customWidth="1"/>
    <col min="5" max="5" width="57.5" customWidth="1"/>
    <col min="6" max="7" width="12.5" customWidth="1"/>
  </cols>
  <sheetData>
    <row r="3" spans="2:7" ht="31" x14ac:dyDescent="0.35">
      <c r="D3" s="74" t="s">
        <v>74</v>
      </c>
      <c r="E3" s="74"/>
      <c r="F3" s="4"/>
    </row>
    <row r="6" spans="2:7" x14ac:dyDescent="0.2">
      <c r="B6" s="58" t="s">
        <v>14</v>
      </c>
      <c r="C6" s="71" t="s">
        <v>1</v>
      </c>
      <c r="D6" s="72"/>
      <c r="E6" s="73"/>
      <c r="F6" s="12" t="s">
        <v>5</v>
      </c>
      <c r="G6" s="13" t="s">
        <v>6</v>
      </c>
    </row>
    <row r="7" spans="2:7" x14ac:dyDescent="0.2">
      <c r="B7" s="3" t="s">
        <v>46</v>
      </c>
      <c r="C7" s="68" t="s">
        <v>4</v>
      </c>
      <c r="D7" s="69"/>
      <c r="E7" s="70"/>
      <c r="F7" s="2" t="s">
        <v>7</v>
      </c>
      <c r="G7" s="5">
        <v>43089</v>
      </c>
    </row>
  </sheetData>
  <mergeCells count="3">
    <mergeCell ref="D3:E3"/>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E1" workbookViewId="0"/>
  </sheetViews>
  <sheetFormatPr baseColWidth="10" defaultColWidth="8.83203125"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P19"/>
  <sheetViews>
    <sheetView workbookViewId="0">
      <selection activeCell="H5" sqref="H5"/>
    </sheetView>
  </sheetViews>
  <sheetFormatPr baseColWidth="10" defaultColWidth="8.83203125" defaultRowHeight="15" x14ac:dyDescent="0.2"/>
  <cols>
    <col min="8" max="8" width="23.6640625" bestFit="1" customWidth="1"/>
    <col min="9" max="9" width="21.33203125" customWidth="1"/>
  </cols>
  <sheetData>
    <row r="5" spans="8:11" x14ac:dyDescent="0.2">
      <c r="H5" s="16" t="s">
        <v>110</v>
      </c>
      <c r="I5" s="18" t="s">
        <v>111</v>
      </c>
    </row>
    <row r="6" spans="8:11" x14ac:dyDescent="0.2">
      <c r="H6" s="48" t="s">
        <v>99</v>
      </c>
      <c r="I6" s="49">
        <v>42990</v>
      </c>
    </row>
    <row r="7" spans="8:11" ht="30" x14ac:dyDescent="0.2">
      <c r="H7" s="35" t="s">
        <v>100</v>
      </c>
      <c r="I7" s="26" t="s">
        <v>101</v>
      </c>
    </row>
    <row r="8" spans="8:11" x14ac:dyDescent="0.2">
      <c r="H8" s="36"/>
      <c r="I8" s="37"/>
    </row>
    <row r="9" spans="8:11" x14ac:dyDescent="0.2">
      <c r="H9" s="19"/>
      <c r="I9" s="38"/>
    </row>
    <row r="10" spans="8:11" x14ac:dyDescent="0.2">
      <c r="H10" s="39" t="s">
        <v>102</v>
      </c>
      <c r="I10" s="40">
        <v>200</v>
      </c>
    </row>
    <row r="11" spans="8:11" x14ac:dyDescent="0.2">
      <c r="H11" s="39" t="s">
        <v>107</v>
      </c>
      <c r="I11" s="47">
        <v>42978</v>
      </c>
      <c r="K11" t="s">
        <v>108</v>
      </c>
    </row>
    <row r="12" spans="8:11" x14ac:dyDescent="0.2">
      <c r="H12" s="41" t="s">
        <v>103</v>
      </c>
      <c r="I12" s="42">
        <v>457.12</v>
      </c>
    </row>
    <row r="13" spans="8:11" x14ac:dyDescent="0.2">
      <c r="H13" s="43" t="s">
        <v>104</v>
      </c>
      <c r="I13" s="44">
        <v>91424</v>
      </c>
    </row>
    <row r="14" spans="8:11" ht="30" x14ac:dyDescent="0.2">
      <c r="H14" s="36" t="s">
        <v>105</v>
      </c>
      <c r="I14" s="44">
        <v>0</v>
      </c>
    </row>
    <row r="15" spans="8:11" x14ac:dyDescent="0.2">
      <c r="H15" s="45" t="s">
        <v>106</v>
      </c>
      <c r="I15" s="46">
        <f>I13+I14</f>
        <v>91424</v>
      </c>
    </row>
    <row r="18" spans="11:16" x14ac:dyDescent="0.2">
      <c r="K18" s="79" t="s">
        <v>115</v>
      </c>
      <c r="L18" s="79"/>
      <c r="M18" s="79"/>
      <c r="N18" s="79"/>
      <c r="O18" s="79"/>
      <c r="P18" s="79"/>
    </row>
    <row r="19" spans="11:16" x14ac:dyDescent="0.2">
      <c r="K19" s="79"/>
      <c r="L19" s="79"/>
      <c r="M19" s="79"/>
      <c r="N19" s="79"/>
      <c r="O19" s="79"/>
      <c r="P19" s="79"/>
    </row>
  </sheetData>
  <mergeCells count="1">
    <mergeCell ref="K18:P1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O57"/>
  <sheetViews>
    <sheetView topLeftCell="A4" workbookViewId="0">
      <selection activeCell="M21" sqref="M21"/>
    </sheetView>
  </sheetViews>
  <sheetFormatPr baseColWidth="10" defaultColWidth="8.83203125" defaultRowHeight="15" x14ac:dyDescent="0.2"/>
  <cols>
    <col min="13" max="13" width="22.6640625" customWidth="1"/>
    <col min="14" max="14" width="29.6640625" customWidth="1"/>
  </cols>
  <sheetData>
    <row r="5" spans="3:3" x14ac:dyDescent="0.2">
      <c r="C5" t="s">
        <v>73</v>
      </c>
    </row>
    <row r="19" spans="13:15" x14ac:dyDescent="0.2">
      <c r="M19" t="s">
        <v>114</v>
      </c>
    </row>
    <row r="20" spans="13:15" x14ac:dyDescent="0.2">
      <c r="M20" t="s">
        <v>157</v>
      </c>
    </row>
    <row r="22" spans="13:15" ht="15" customHeight="1" x14ac:dyDescent="0.2">
      <c r="M22" s="34"/>
      <c r="N22" s="34"/>
      <c r="O22" s="34"/>
    </row>
    <row r="23" spans="13:15" x14ac:dyDescent="0.2">
      <c r="M23" s="34"/>
      <c r="N23" s="34"/>
      <c r="O23" s="34"/>
    </row>
    <row r="24" spans="13:15" x14ac:dyDescent="0.2">
      <c r="M24" s="50"/>
      <c r="N24" s="50"/>
      <c r="O24" s="50"/>
    </row>
    <row r="30" spans="13:15" ht="30" x14ac:dyDescent="0.2">
      <c r="M30" s="51" t="s">
        <v>100</v>
      </c>
      <c r="N30" s="50" t="s">
        <v>101</v>
      </c>
    </row>
    <row r="31" spans="13:15" x14ac:dyDescent="0.2">
      <c r="M31" t="s">
        <v>116</v>
      </c>
      <c r="N31" s="52">
        <v>1786.414</v>
      </c>
    </row>
    <row r="32" spans="13:15" x14ac:dyDescent="0.2">
      <c r="M32" t="s">
        <v>118</v>
      </c>
      <c r="N32" s="55">
        <v>43069</v>
      </c>
    </row>
    <row r="33" spans="13:14" x14ac:dyDescent="0.2">
      <c r="M33" t="s">
        <v>103</v>
      </c>
      <c r="N33" s="53">
        <v>483.86</v>
      </c>
    </row>
    <row r="34" spans="13:14" x14ac:dyDescent="0.2">
      <c r="M34" t="s">
        <v>117</v>
      </c>
      <c r="N34" s="54">
        <f>N31*N33</f>
        <v>864374.27804</v>
      </c>
    </row>
    <row r="57" spans="13:13" x14ac:dyDescent="0.2">
      <c r="M57" t="s">
        <v>30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S30"/>
  <sheetViews>
    <sheetView workbookViewId="0">
      <selection activeCell="A4" sqref="A4"/>
    </sheetView>
  </sheetViews>
  <sheetFormatPr baseColWidth="10" defaultColWidth="8.83203125" defaultRowHeight="15" x14ac:dyDescent="0.2"/>
  <cols>
    <col min="11" max="13" width="19.1640625" customWidth="1"/>
  </cols>
  <sheetData>
    <row r="3" spans="11:13" x14ac:dyDescent="0.2">
      <c r="K3" s="14" t="s">
        <v>85</v>
      </c>
      <c r="L3" s="15"/>
      <c r="M3" s="15"/>
    </row>
    <row r="5" spans="11:13" x14ac:dyDescent="0.2">
      <c r="K5" s="16"/>
      <c r="L5" s="17"/>
      <c r="M5" s="18"/>
    </row>
    <row r="6" spans="11:13" x14ac:dyDescent="0.2">
      <c r="K6" s="19" t="s">
        <v>86</v>
      </c>
      <c r="L6" s="20"/>
      <c r="M6" s="21"/>
    </row>
    <row r="7" spans="11:13" x14ac:dyDescent="0.2">
      <c r="K7" s="22"/>
      <c r="L7" s="10"/>
      <c r="M7" s="23"/>
    </row>
    <row r="8" spans="11:13" ht="16" x14ac:dyDescent="0.2">
      <c r="K8" s="22"/>
      <c r="L8" s="31"/>
      <c r="M8" s="23"/>
    </row>
    <row r="9" spans="11:13" x14ac:dyDescent="0.2">
      <c r="K9" s="22"/>
      <c r="L9" s="10"/>
      <c r="M9" s="23"/>
    </row>
    <row r="10" spans="11:13" x14ac:dyDescent="0.2">
      <c r="K10" s="24" t="s">
        <v>87</v>
      </c>
      <c r="L10" s="32"/>
      <c r="M10" s="33"/>
    </row>
    <row r="11" spans="11:13" x14ac:dyDescent="0.2">
      <c r="K11" s="24"/>
      <c r="L11" s="25"/>
      <c r="M11" s="26"/>
    </row>
    <row r="12" spans="11:13" x14ac:dyDescent="0.2">
      <c r="K12" s="24" t="s">
        <v>88</v>
      </c>
      <c r="L12" s="25"/>
      <c r="M12" s="26"/>
    </row>
    <row r="13" spans="11:13" x14ac:dyDescent="0.2">
      <c r="K13" s="27"/>
      <c r="L13" s="25"/>
      <c r="M13" s="26"/>
    </row>
    <row r="14" spans="11:13" x14ac:dyDescent="0.2">
      <c r="K14" s="22" t="s">
        <v>92</v>
      </c>
      <c r="M14" s="23"/>
    </row>
    <row r="15" spans="11:13" x14ac:dyDescent="0.2">
      <c r="K15" s="22"/>
      <c r="L15" s="9"/>
      <c r="M15" s="23"/>
    </row>
    <row r="16" spans="11:13" x14ac:dyDescent="0.2">
      <c r="K16" s="22" t="s">
        <v>89</v>
      </c>
      <c r="L16" s="10"/>
      <c r="M16" s="23"/>
    </row>
    <row r="17" spans="11:19" x14ac:dyDescent="0.2">
      <c r="K17" s="22"/>
      <c r="L17" s="10"/>
      <c r="M17" s="23"/>
    </row>
    <row r="18" spans="11:19" x14ac:dyDescent="0.2">
      <c r="K18" s="22" t="s">
        <v>90</v>
      </c>
      <c r="L18" s="10"/>
      <c r="M18" s="23"/>
    </row>
    <row r="19" spans="11:19" x14ac:dyDescent="0.2">
      <c r="K19" s="22"/>
      <c r="L19" s="10"/>
      <c r="M19" s="23"/>
    </row>
    <row r="20" spans="11:19" x14ac:dyDescent="0.2">
      <c r="K20" s="22"/>
      <c r="L20" s="10"/>
      <c r="M20" s="23"/>
    </row>
    <row r="21" spans="11:19" x14ac:dyDescent="0.2">
      <c r="K21" s="22"/>
      <c r="L21" s="9" t="s">
        <v>91</v>
      </c>
      <c r="M21" s="23"/>
    </row>
    <row r="22" spans="11:19" x14ac:dyDescent="0.2">
      <c r="K22" s="22"/>
      <c r="L22" s="10"/>
      <c r="M22" s="23"/>
    </row>
    <row r="23" spans="11:19" x14ac:dyDescent="0.2">
      <c r="K23" s="28"/>
      <c r="L23" s="29"/>
      <c r="M23" s="30"/>
    </row>
    <row r="26" spans="11:19" ht="15" customHeight="1" x14ac:dyDescent="0.2">
      <c r="K26" t="s">
        <v>94</v>
      </c>
      <c r="O26" s="79" t="s">
        <v>95</v>
      </c>
      <c r="P26" s="79"/>
      <c r="Q26" s="79"/>
      <c r="R26" s="79"/>
      <c r="S26" s="34"/>
    </row>
    <row r="27" spans="11:19" x14ac:dyDescent="0.2">
      <c r="O27" s="79"/>
      <c r="P27" s="79"/>
      <c r="Q27" s="79"/>
      <c r="R27" s="79"/>
      <c r="S27" s="34"/>
    </row>
    <row r="28" spans="11:19" x14ac:dyDescent="0.2">
      <c r="K28" t="s">
        <v>39</v>
      </c>
      <c r="O28" s="79"/>
      <c r="P28" s="79"/>
      <c r="Q28" s="79"/>
      <c r="R28" s="79"/>
      <c r="S28" s="34"/>
    </row>
    <row r="29" spans="11:19" x14ac:dyDescent="0.2">
      <c r="K29" t="s">
        <v>40</v>
      </c>
      <c r="O29" s="34"/>
      <c r="P29" s="34"/>
      <c r="Q29" s="34"/>
      <c r="R29" s="34"/>
      <c r="S29" s="34"/>
    </row>
    <row r="30" spans="11:19" x14ac:dyDescent="0.2">
      <c r="K30" t="s">
        <v>93</v>
      </c>
      <c r="O30" s="34"/>
      <c r="P30" s="34"/>
      <c r="Q30" s="34"/>
      <c r="R30" s="34"/>
      <c r="S30" s="34"/>
    </row>
  </sheetData>
  <mergeCells count="1">
    <mergeCell ref="O26:R2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24"/>
  <sheetViews>
    <sheetView workbookViewId="0">
      <selection activeCell="A4" sqref="A4"/>
    </sheetView>
  </sheetViews>
  <sheetFormatPr baseColWidth="10" defaultColWidth="8.83203125" defaultRowHeight="15" x14ac:dyDescent="0.2"/>
  <cols>
    <col min="2" max="4" width="19.1640625" customWidth="1"/>
  </cols>
  <sheetData>
    <row r="4" spans="2:9" x14ac:dyDescent="0.2">
      <c r="B4" s="14" t="s">
        <v>78</v>
      </c>
      <c r="C4" s="15"/>
      <c r="D4" s="15"/>
    </row>
    <row r="6" spans="2:9" x14ac:dyDescent="0.2">
      <c r="B6" s="16"/>
      <c r="C6" s="17"/>
      <c r="D6" s="18"/>
    </row>
    <row r="7" spans="2:9" x14ac:dyDescent="0.2">
      <c r="B7" s="19" t="s">
        <v>79</v>
      </c>
      <c r="C7" s="20"/>
      <c r="D7" s="21"/>
    </row>
    <row r="8" spans="2:9" x14ac:dyDescent="0.2">
      <c r="B8" s="22"/>
      <c r="C8" s="10"/>
      <c r="D8" s="23"/>
    </row>
    <row r="9" spans="2:9" ht="16" x14ac:dyDescent="0.2">
      <c r="B9" s="22"/>
      <c r="C9" s="31" t="s">
        <v>80</v>
      </c>
      <c r="D9" s="23"/>
    </row>
    <row r="10" spans="2:9" x14ac:dyDescent="0.2">
      <c r="B10" s="22"/>
      <c r="C10" s="10"/>
      <c r="D10" s="23"/>
    </row>
    <row r="11" spans="2:9" x14ac:dyDescent="0.2">
      <c r="B11" s="24" t="s">
        <v>82</v>
      </c>
      <c r="C11" s="32"/>
      <c r="D11" s="33"/>
    </row>
    <row r="12" spans="2:9" x14ac:dyDescent="0.2">
      <c r="B12" s="24"/>
      <c r="C12" s="25"/>
      <c r="D12" s="26"/>
    </row>
    <row r="13" spans="2:9" x14ac:dyDescent="0.2">
      <c r="B13" s="24" t="s">
        <v>83</v>
      </c>
      <c r="C13" s="25"/>
      <c r="D13" s="26"/>
      <c r="F13" s="79" t="s">
        <v>84</v>
      </c>
      <c r="G13" s="79"/>
      <c r="H13" s="79"/>
      <c r="I13" s="79"/>
    </row>
    <row r="14" spans="2:9" x14ac:dyDescent="0.2">
      <c r="B14" s="27"/>
      <c r="C14" s="25"/>
      <c r="D14" s="26"/>
      <c r="F14" s="79"/>
      <c r="G14" s="79"/>
      <c r="H14" s="79"/>
      <c r="I14" s="79"/>
    </row>
    <row r="15" spans="2:9" x14ac:dyDescent="0.2">
      <c r="B15" s="22"/>
      <c r="D15" s="23"/>
      <c r="F15" s="79"/>
      <c r="G15" s="79"/>
      <c r="H15" s="79"/>
      <c r="I15" s="79"/>
    </row>
    <row r="16" spans="2:9" x14ac:dyDescent="0.2">
      <c r="B16" s="22"/>
      <c r="C16" s="3" t="s">
        <v>81</v>
      </c>
      <c r="D16" s="23"/>
      <c r="F16" s="79"/>
      <c r="G16" s="79"/>
      <c r="H16" s="79"/>
      <c r="I16" s="79"/>
    </row>
    <row r="17" spans="2:4" x14ac:dyDescent="0.2">
      <c r="B17" s="22"/>
      <c r="C17" s="10"/>
      <c r="D17" s="23"/>
    </row>
    <row r="18" spans="2:4" x14ac:dyDescent="0.2">
      <c r="B18" s="22"/>
      <c r="C18" s="10"/>
      <c r="D18" s="23"/>
    </row>
    <row r="19" spans="2:4" x14ac:dyDescent="0.2">
      <c r="B19" s="22"/>
      <c r="C19" s="10"/>
      <c r="D19" s="23"/>
    </row>
    <row r="20" spans="2:4" x14ac:dyDescent="0.2">
      <c r="B20" s="22"/>
      <c r="C20" s="10"/>
      <c r="D20" s="23"/>
    </row>
    <row r="21" spans="2:4" x14ac:dyDescent="0.2">
      <c r="B21" s="22"/>
      <c r="C21" s="10"/>
      <c r="D21" s="23"/>
    </row>
    <row r="22" spans="2:4" x14ac:dyDescent="0.2">
      <c r="B22" s="22"/>
      <c r="C22" s="10"/>
      <c r="D22" s="23"/>
    </row>
    <row r="23" spans="2:4" x14ac:dyDescent="0.2">
      <c r="B23" s="22"/>
      <c r="C23" s="10"/>
      <c r="D23" s="23"/>
    </row>
    <row r="24" spans="2:4" x14ac:dyDescent="0.2">
      <c r="B24" s="28"/>
      <c r="C24" s="29"/>
      <c r="D24" s="30"/>
    </row>
  </sheetData>
  <mergeCells count="1">
    <mergeCell ref="F13:I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Comment</vt:lpstr>
      <vt:lpstr>Finished items</vt:lpstr>
      <vt:lpstr>Cancel items</vt:lpstr>
      <vt:lpstr>Inactive screen</vt:lpstr>
      <vt:lpstr>Redemption Note</vt:lpstr>
      <vt:lpstr>Portfolio</vt:lpstr>
      <vt:lpstr>Change Password</vt:lpstr>
      <vt:lpstr>Goodbye screen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Yen Ngoc</dc:creator>
  <cp:lastModifiedBy>Microsoft Office User</cp:lastModifiedBy>
  <dcterms:created xsi:type="dcterms:W3CDTF">2017-12-20T07:39:21Z</dcterms:created>
  <dcterms:modified xsi:type="dcterms:W3CDTF">2018-03-18T15:49:23Z</dcterms:modified>
</cp:coreProperties>
</file>