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ivate\training\android-projects\speakright-database\"/>
    </mc:Choice>
  </mc:AlternateContent>
  <xr:revisionPtr revIDLastSave="0" documentId="13_ncr:1_{9200A633-38EF-433A-8450-CCE15C4DD2AB}" xr6:coauthVersionLast="47" xr6:coauthVersionMax="47" xr10:uidLastSave="{00000000-0000-0000-0000-000000000000}"/>
  <bookViews>
    <workbookView xWindow="-110" yWindow="-110" windowWidth="19420" windowHeight="10420" xr2:uid="{6891F0A4-DE0D-4104-AB8B-531CC9BE7782}"/>
  </bookViews>
  <sheets>
    <sheet name="common-conversation" sheetId="1" r:id="rId1"/>
  </sheets>
  <definedNames>
    <definedName name="_xlnm._FilterDatabase" localSheetId="0" hidden="1">'common-conversation'!$A$1:$F$507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4" i="1" l="1"/>
  <c r="C193" i="1"/>
  <c r="C192" i="1"/>
  <c r="C191" i="1"/>
  <c r="C190" i="1"/>
  <c r="C188" i="1"/>
  <c r="C187" i="1"/>
  <c r="C185" i="1"/>
  <c r="C184" i="1"/>
  <c r="C182" i="1"/>
  <c r="C181" i="1"/>
  <c r="C180" i="1"/>
  <c r="C178" i="1"/>
  <c r="C177" i="1"/>
  <c r="C176" i="1"/>
  <c r="C175" i="1"/>
  <c r="C174" i="1"/>
  <c r="C173" i="1"/>
  <c r="C172" i="1"/>
  <c r="C170" i="1"/>
  <c r="C169" i="1"/>
  <c r="C167" i="1" l="1"/>
  <c r="C166" i="1"/>
  <c r="C165" i="1"/>
  <c r="C164" i="1"/>
  <c r="C163" i="1"/>
  <c r="C162" i="1"/>
  <c r="C161" i="1"/>
  <c r="C160" i="1"/>
  <c r="C159" i="1"/>
  <c r="C157" i="1"/>
  <c r="C156" i="1"/>
  <c r="C155" i="1"/>
  <c r="C154" i="1"/>
  <c r="C153" i="1"/>
  <c r="C152" i="1"/>
  <c r="C151" i="1"/>
  <c r="C150" i="1"/>
  <c r="C149" i="1"/>
  <c r="C148" i="1"/>
  <c r="C146" i="1"/>
  <c r="C145" i="1"/>
  <c r="C144" i="1"/>
  <c r="C143" i="1"/>
  <c r="C141" i="1"/>
  <c r="C140" i="1"/>
  <c r="C139" i="1"/>
  <c r="C138" i="1"/>
  <c r="B168" i="1"/>
  <c r="C106" i="1"/>
  <c r="C104" i="1"/>
  <c r="C87" i="1"/>
  <c r="C86" i="1"/>
  <c r="C85" i="1"/>
  <c r="C84" i="1"/>
  <c r="C83" i="1"/>
  <c r="C82" i="1"/>
  <c r="C81" i="1"/>
  <c r="C80" i="1"/>
  <c r="C79" i="1"/>
  <c r="C77" i="1"/>
  <c r="C76" i="1"/>
  <c r="C75" i="1"/>
  <c r="C74" i="1"/>
  <c r="C73" i="1"/>
  <c r="C72" i="1"/>
  <c r="C71" i="1"/>
  <c r="C70" i="1"/>
  <c r="C69" i="1"/>
  <c r="V109" i="1"/>
  <c r="U109" i="1"/>
  <c r="C109" i="1" s="1"/>
  <c r="T109" i="1"/>
  <c r="V108" i="1"/>
  <c r="U108" i="1"/>
  <c r="C108" i="1" s="1"/>
  <c r="T108" i="1"/>
  <c r="V107" i="1"/>
  <c r="U107" i="1"/>
  <c r="T107" i="1"/>
  <c r="V106" i="1"/>
  <c r="U106" i="1"/>
  <c r="T106" i="1"/>
  <c r="V105" i="1"/>
  <c r="C105" i="1" s="1"/>
  <c r="U105" i="1"/>
  <c r="T105" i="1"/>
  <c r="V104" i="1"/>
  <c r="U104" i="1"/>
  <c r="T104" i="1"/>
  <c r="V103" i="1"/>
  <c r="C103" i="1" s="1"/>
  <c r="U103" i="1"/>
  <c r="T103" i="1"/>
  <c r="V102" i="1"/>
  <c r="U102" i="1"/>
  <c r="C102" i="1" s="1"/>
  <c r="T102" i="1"/>
  <c r="V101" i="1"/>
  <c r="U101" i="1"/>
  <c r="T101" i="1"/>
  <c r="V100" i="1"/>
  <c r="U100" i="1"/>
  <c r="C100" i="1" s="1"/>
  <c r="T100" i="1"/>
  <c r="V99" i="1"/>
  <c r="U99" i="1"/>
  <c r="C99" i="1" s="1"/>
  <c r="T99" i="1"/>
  <c r="V98" i="1"/>
  <c r="U98" i="1"/>
  <c r="T98" i="1"/>
  <c r="V97" i="1"/>
  <c r="U97" i="1"/>
  <c r="C97" i="1" s="1"/>
  <c r="T97" i="1"/>
  <c r="V96" i="1"/>
  <c r="U96" i="1"/>
  <c r="C96" i="1" s="1"/>
  <c r="T96" i="1"/>
  <c r="V95" i="1"/>
  <c r="U95" i="1"/>
  <c r="C95" i="1" s="1"/>
  <c r="T95" i="1"/>
  <c r="V94" i="1"/>
  <c r="C94" i="1" s="1"/>
  <c r="U94" i="1"/>
  <c r="T94" i="1"/>
  <c r="V93" i="1"/>
  <c r="U93" i="1"/>
  <c r="C93" i="1" s="1"/>
  <c r="T93" i="1"/>
  <c r="V92" i="1"/>
  <c r="U92" i="1"/>
  <c r="C92" i="1" s="1"/>
  <c r="T92" i="1"/>
  <c r="V91" i="1"/>
  <c r="U91" i="1"/>
  <c r="C91" i="1" s="1"/>
  <c r="T91" i="1"/>
  <c r="V90" i="1"/>
  <c r="C90" i="1" s="1"/>
  <c r="U90" i="1"/>
  <c r="T90" i="1"/>
  <c r="V89" i="1"/>
  <c r="U89" i="1"/>
  <c r="C89" i="1" s="1"/>
  <c r="T89" i="1"/>
  <c r="V88" i="1"/>
  <c r="C88" i="1" s="1"/>
  <c r="U88" i="1"/>
  <c r="T88" i="1"/>
  <c r="V87" i="1"/>
  <c r="U87" i="1"/>
  <c r="T87" i="1"/>
  <c r="V86" i="1"/>
  <c r="U86" i="1"/>
  <c r="T86" i="1"/>
  <c r="V85" i="1"/>
  <c r="U85" i="1"/>
  <c r="T85" i="1"/>
  <c r="V84" i="1"/>
  <c r="U84" i="1"/>
  <c r="T84" i="1"/>
  <c r="V83" i="1"/>
  <c r="U83" i="1"/>
  <c r="T83" i="1"/>
  <c r="V82" i="1"/>
  <c r="U82" i="1"/>
  <c r="T82" i="1"/>
  <c r="V81" i="1"/>
  <c r="U81" i="1"/>
  <c r="T81" i="1"/>
  <c r="V80" i="1"/>
  <c r="U80" i="1"/>
  <c r="T80" i="1"/>
  <c r="V79" i="1"/>
  <c r="U79" i="1"/>
  <c r="T79" i="1"/>
  <c r="G65" i="1"/>
  <c r="F94" i="1"/>
  <c r="G94" i="1" s="1"/>
  <c r="F93" i="1"/>
  <c r="F92" i="1"/>
  <c r="Q92" i="1"/>
  <c r="Q93" i="1" s="1"/>
  <c r="Q94" i="1" s="1"/>
  <c r="Q95" i="1" s="1"/>
  <c r="Q96" i="1" s="1"/>
  <c r="Q97" i="1" s="1"/>
  <c r="Q98" i="1" s="1"/>
  <c r="Q99" i="1" s="1"/>
  <c r="Q100" i="1" s="1"/>
  <c r="Q101" i="1" s="1"/>
  <c r="Q102" i="1" s="1"/>
  <c r="Q103" i="1" s="1"/>
  <c r="Q104" i="1" s="1"/>
  <c r="Q105" i="1" s="1"/>
  <c r="Q106" i="1" s="1"/>
  <c r="Q107" i="1" s="1"/>
  <c r="Q108" i="1" s="1"/>
  <c r="Q109" i="1" s="1"/>
  <c r="Q91" i="1"/>
  <c r="C135" i="1"/>
  <c r="C134" i="1"/>
  <c r="C133" i="1"/>
  <c r="C132" i="1"/>
  <c r="C131" i="1"/>
  <c r="C130" i="1"/>
  <c r="C129" i="1"/>
  <c r="C128" i="1"/>
  <c r="C127" i="1"/>
  <c r="C126" i="1"/>
  <c r="C125" i="1"/>
  <c r="C124" i="1"/>
  <c r="C123" i="1"/>
  <c r="C122" i="1"/>
  <c r="C121" i="1"/>
  <c r="C120" i="1"/>
  <c r="C119" i="1"/>
  <c r="C117" i="1"/>
  <c r="C116" i="1"/>
  <c r="C115" i="1"/>
  <c r="C114" i="1"/>
  <c r="C113" i="1"/>
  <c r="C112" i="1"/>
  <c r="C111" i="1"/>
  <c r="G91" i="1"/>
  <c r="D91" i="1"/>
  <c r="V77" i="1"/>
  <c r="V76" i="1"/>
  <c r="V75" i="1"/>
  <c r="V74" i="1"/>
  <c r="V73" i="1"/>
  <c r="V72" i="1"/>
  <c r="V71" i="1"/>
  <c r="V70" i="1"/>
  <c r="V69" i="1"/>
  <c r="V68" i="1"/>
  <c r="V67" i="1"/>
  <c r="V66" i="1"/>
  <c r="V65" i="1"/>
  <c r="V64" i="1"/>
  <c r="V63" i="1"/>
  <c r="V62" i="1"/>
  <c r="V61" i="1"/>
  <c r="V60" i="1"/>
  <c r="V59" i="1"/>
  <c r="V58" i="1"/>
  <c r="V57" i="1"/>
  <c r="U77" i="1"/>
  <c r="U76" i="1"/>
  <c r="U75" i="1"/>
  <c r="U74" i="1"/>
  <c r="U73" i="1"/>
  <c r="U72" i="1"/>
  <c r="U71" i="1"/>
  <c r="U70" i="1"/>
  <c r="U69" i="1"/>
  <c r="U68" i="1"/>
  <c r="U67" i="1"/>
  <c r="U66" i="1"/>
  <c r="U65" i="1"/>
  <c r="U64" i="1"/>
  <c r="U63" i="1"/>
  <c r="U62" i="1"/>
  <c r="U61" i="1"/>
  <c r="U60" i="1"/>
  <c r="U59" i="1"/>
  <c r="U58" i="1"/>
  <c r="U57" i="1"/>
  <c r="U56" i="1"/>
  <c r="V55" i="1"/>
  <c r="U55" i="1"/>
  <c r="V54" i="1"/>
  <c r="U54" i="1"/>
  <c r="V53" i="1"/>
  <c r="U53" i="1"/>
  <c r="V52" i="1"/>
  <c r="U52" i="1"/>
  <c r="V49" i="1"/>
  <c r="U49" i="1"/>
  <c r="V48" i="1"/>
  <c r="U48" i="1"/>
  <c r="V47" i="1"/>
  <c r="U47" i="1"/>
  <c r="V46" i="1"/>
  <c r="U46" i="1"/>
  <c r="V45" i="1"/>
  <c r="U45" i="1"/>
  <c r="V44" i="1"/>
  <c r="U44" i="1"/>
  <c r="V43" i="1"/>
  <c r="U43" i="1"/>
  <c r="V42" i="1"/>
  <c r="U42" i="1"/>
  <c r="T77" i="1"/>
  <c r="T76" i="1"/>
  <c r="T75" i="1"/>
  <c r="T74" i="1"/>
  <c r="T73" i="1"/>
  <c r="T72" i="1"/>
  <c r="T71" i="1"/>
  <c r="T70" i="1"/>
  <c r="T69" i="1"/>
  <c r="T67" i="1"/>
  <c r="T66" i="1"/>
  <c r="T65" i="1"/>
  <c r="T64" i="1"/>
  <c r="T63" i="1"/>
  <c r="T62" i="1"/>
  <c r="T61" i="1"/>
  <c r="T60" i="1"/>
  <c r="T59" i="1"/>
  <c r="T58" i="1"/>
  <c r="T57" i="1"/>
  <c r="T55" i="1"/>
  <c r="T54" i="1"/>
  <c r="T53" i="1"/>
  <c r="T52" i="1"/>
  <c r="T49" i="1"/>
  <c r="T48" i="1"/>
  <c r="T47" i="1"/>
  <c r="T46" i="1"/>
  <c r="T45" i="1"/>
  <c r="T44" i="1"/>
  <c r="T43" i="1"/>
  <c r="T42" i="1"/>
  <c r="V40" i="1"/>
  <c r="U40" i="1"/>
  <c r="T40" i="1"/>
  <c r="V39" i="1"/>
  <c r="U39" i="1"/>
  <c r="T39" i="1"/>
  <c r="V38" i="1"/>
  <c r="U38" i="1"/>
  <c r="T38" i="1"/>
  <c r="V37" i="1"/>
  <c r="U37" i="1"/>
  <c r="T37" i="1"/>
  <c r="V36" i="1"/>
  <c r="U36" i="1"/>
  <c r="T36" i="1"/>
  <c r="V34" i="1"/>
  <c r="U34" i="1"/>
  <c r="T34" i="1"/>
  <c r="V33" i="1"/>
  <c r="U33" i="1"/>
  <c r="T33" i="1"/>
  <c r="V32" i="1"/>
  <c r="U32" i="1"/>
  <c r="T32" i="1"/>
  <c r="V31" i="1"/>
  <c r="U31" i="1"/>
  <c r="T31" i="1"/>
  <c r="V30" i="1"/>
  <c r="U30" i="1"/>
  <c r="T30" i="1"/>
  <c r="V28" i="1"/>
  <c r="U28" i="1"/>
  <c r="T28" i="1"/>
  <c r="V27" i="1"/>
  <c r="U27" i="1"/>
  <c r="T27" i="1"/>
  <c r="V26" i="1"/>
  <c r="U26" i="1"/>
  <c r="T26" i="1"/>
  <c r="V24" i="1"/>
  <c r="U24" i="1"/>
  <c r="T24" i="1"/>
  <c r="V23" i="1"/>
  <c r="U23" i="1"/>
  <c r="T23" i="1"/>
  <c r="V22" i="1"/>
  <c r="U22" i="1"/>
  <c r="T22" i="1"/>
  <c r="V21" i="1"/>
  <c r="U21" i="1"/>
  <c r="T21" i="1"/>
  <c r="V20" i="1"/>
  <c r="U20" i="1"/>
  <c r="T20" i="1"/>
  <c r="V18" i="1"/>
  <c r="V17" i="1"/>
  <c r="V16" i="1"/>
  <c r="V15" i="1"/>
  <c r="V14" i="1"/>
  <c r="V13" i="1"/>
  <c r="U18" i="1"/>
  <c r="U17" i="1"/>
  <c r="U16" i="1"/>
  <c r="U15" i="1"/>
  <c r="U14" i="1"/>
  <c r="U13" i="1"/>
  <c r="T18" i="1"/>
  <c r="T17" i="1"/>
  <c r="T16" i="1"/>
  <c r="T15" i="1"/>
  <c r="T14" i="1"/>
  <c r="T13" i="1"/>
  <c r="V11" i="1"/>
  <c r="V10" i="1"/>
  <c r="V9" i="1"/>
  <c r="V8" i="1"/>
  <c r="V7" i="1"/>
  <c r="V6" i="1"/>
  <c r="V5" i="1"/>
  <c r="V4" i="1"/>
  <c r="U11" i="1"/>
  <c r="T11" i="1"/>
  <c r="U10" i="1"/>
  <c r="T10" i="1"/>
  <c r="U9" i="1"/>
  <c r="T9" i="1"/>
  <c r="U8" i="1"/>
  <c r="T8" i="1"/>
  <c r="U7" i="1"/>
  <c r="T7" i="1"/>
  <c r="U6" i="1"/>
  <c r="T6" i="1"/>
  <c r="U5" i="1"/>
  <c r="T5" i="1"/>
  <c r="U4" i="1"/>
  <c r="T4" i="1"/>
  <c r="Q66" i="1"/>
  <c r="G66" i="1"/>
  <c r="C66" i="1" s="1"/>
  <c r="D66" i="1"/>
  <c r="C1" i="1"/>
  <c r="E3" i="1"/>
  <c r="E4" i="1" s="1"/>
  <c r="E5" i="1" s="1"/>
  <c r="D507" i="1"/>
  <c r="D506" i="1"/>
  <c r="D505" i="1"/>
  <c r="D504" i="1"/>
  <c r="D503" i="1"/>
  <c r="D502" i="1"/>
  <c r="D501" i="1"/>
  <c r="D500" i="1"/>
  <c r="D499" i="1"/>
  <c r="D498" i="1"/>
  <c r="D497" i="1"/>
  <c r="D496" i="1"/>
  <c r="D495" i="1"/>
  <c r="B495" i="1" s="1"/>
  <c r="D494" i="1"/>
  <c r="A494" i="1" s="1"/>
  <c r="D493" i="1"/>
  <c r="D492" i="1"/>
  <c r="D491" i="1"/>
  <c r="D490" i="1"/>
  <c r="D489" i="1"/>
  <c r="D488" i="1"/>
  <c r="D487" i="1"/>
  <c r="D486" i="1"/>
  <c r="D485" i="1"/>
  <c r="D484" i="1"/>
  <c r="D483" i="1"/>
  <c r="D482" i="1"/>
  <c r="D481" i="1"/>
  <c r="D480" i="1"/>
  <c r="D479" i="1"/>
  <c r="D478" i="1"/>
  <c r="D477" i="1"/>
  <c r="D476" i="1"/>
  <c r="B476" i="1" s="1"/>
  <c r="D475" i="1"/>
  <c r="A475" i="1" s="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B446" i="1" s="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B416" i="1" s="1"/>
  <c r="D415" i="1"/>
  <c r="A415" i="1" s="1"/>
  <c r="D414" i="1"/>
  <c r="D413" i="1"/>
  <c r="D412" i="1"/>
  <c r="D411" i="1"/>
  <c r="D410" i="1"/>
  <c r="D409" i="1"/>
  <c r="D408" i="1"/>
  <c r="D407" i="1"/>
  <c r="D406" i="1"/>
  <c r="D405" i="1"/>
  <c r="D404" i="1"/>
  <c r="D403" i="1"/>
  <c r="B403" i="1" s="1"/>
  <c r="D402" i="1"/>
  <c r="D401" i="1"/>
  <c r="D400" i="1"/>
  <c r="D399" i="1"/>
  <c r="D398" i="1"/>
  <c r="D397" i="1"/>
  <c r="D396" i="1"/>
  <c r="D395" i="1"/>
  <c r="D394" i="1"/>
  <c r="B394" i="1" s="1"/>
  <c r="D393" i="1"/>
  <c r="D392" i="1"/>
  <c r="D391" i="1"/>
  <c r="D390" i="1"/>
  <c r="D389" i="1"/>
  <c r="D388" i="1"/>
  <c r="D387" i="1"/>
  <c r="D386" i="1"/>
  <c r="D385" i="1"/>
  <c r="D384" i="1"/>
  <c r="D383" i="1"/>
  <c r="D382" i="1"/>
  <c r="D381" i="1"/>
  <c r="D380" i="1"/>
  <c r="D379" i="1"/>
  <c r="D378" i="1"/>
  <c r="D377" i="1"/>
  <c r="D376" i="1"/>
  <c r="D375" i="1"/>
  <c r="D374" i="1"/>
  <c r="D373" i="1"/>
  <c r="D372" i="1"/>
  <c r="D371" i="1"/>
  <c r="D370" i="1"/>
  <c r="B370" i="1" s="1"/>
  <c r="D369" i="1"/>
  <c r="A369" i="1" s="1"/>
  <c r="D368" i="1"/>
  <c r="D367" i="1"/>
  <c r="D366" i="1"/>
  <c r="D365" i="1"/>
  <c r="D364" i="1"/>
  <c r="D363" i="1"/>
  <c r="D362" i="1"/>
  <c r="D361" i="1"/>
  <c r="D360" i="1"/>
  <c r="D359" i="1"/>
  <c r="D358" i="1"/>
  <c r="D357" i="1"/>
  <c r="D356" i="1"/>
  <c r="D355" i="1"/>
  <c r="D354" i="1"/>
  <c r="D353" i="1"/>
  <c r="D352" i="1"/>
  <c r="B352" i="1" s="1"/>
  <c r="D351" i="1"/>
  <c r="D350" i="1"/>
  <c r="D349" i="1"/>
  <c r="D348" i="1"/>
  <c r="D347" i="1"/>
  <c r="D346" i="1"/>
  <c r="B346" i="1" s="1"/>
  <c r="D345" i="1"/>
  <c r="D344" i="1"/>
  <c r="D343" i="1"/>
  <c r="D342" i="1"/>
  <c r="D341" i="1"/>
  <c r="D340" i="1"/>
  <c r="D339" i="1"/>
  <c r="D338" i="1"/>
  <c r="D337" i="1"/>
  <c r="D336" i="1"/>
  <c r="D335" i="1"/>
  <c r="D334" i="1"/>
  <c r="D333" i="1"/>
  <c r="B333" i="1" s="1"/>
  <c r="D332" i="1"/>
  <c r="D331" i="1"/>
  <c r="D330" i="1"/>
  <c r="D329" i="1"/>
  <c r="D328" i="1"/>
  <c r="B328" i="1" s="1"/>
  <c r="D327" i="1"/>
  <c r="D326" i="1"/>
  <c r="D325" i="1"/>
  <c r="D324" i="1"/>
  <c r="D323" i="1"/>
  <c r="D322" i="1"/>
  <c r="D321" i="1"/>
  <c r="D320" i="1"/>
  <c r="D319" i="1"/>
  <c r="D318" i="1"/>
  <c r="D317" i="1"/>
  <c r="D316" i="1"/>
  <c r="D315" i="1"/>
  <c r="D314" i="1"/>
  <c r="D313" i="1"/>
  <c r="D312" i="1"/>
  <c r="D311" i="1"/>
  <c r="B311" i="1" s="1"/>
  <c r="D310" i="1"/>
  <c r="A310" i="1" s="1"/>
  <c r="D309" i="1"/>
  <c r="D308" i="1"/>
  <c r="D307" i="1"/>
  <c r="D306" i="1"/>
  <c r="D305" i="1"/>
  <c r="D304" i="1"/>
  <c r="D303" i="1"/>
  <c r="D302" i="1"/>
  <c r="B302" i="1" s="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B268" i="1" s="1"/>
  <c r="D267" i="1"/>
  <c r="A267" i="1" s="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B238" i="1" s="1"/>
  <c r="D237" i="1"/>
  <c r="A237" i="1" s="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B196" i="1" s="1"/>
  <c r="D195" i="1"/>
  <c r="A195" i="1" s="1"/>
  <c r="D194" i="1"/>
  <c r="D193" i="1"/>
  <c r="D192" i="1"/>
  <c r="D191" i="1"/>
  <c r="D190" i="1"/>
  <c r="D189" i="1"/>
  <c r="B189" i="1" s="1"/>
  <c r="D188" i="1"/>
  <c r="D187" i="1"/>
  <c r="D186" i="1"/>
  <c r="B186" i="1" s="1"/>
  <c r="D185" i="1"/>
  <c r="D184" i="1"/>
  <c r="D183" i="1"/>
  <c r="B183" i="1" s="1"/>
  <c r="D182" i="1"/>
  <c r="D181" i="1"/>
  <c r="D180" i="1"/>
  <c r="D179" i="1"/>
  <c r="B179" i="1" s="1"/>
  <c r="D178" i="1"/>
  <c r="D177" i="1"/>
  <c r="D176" i="1"/>
  <c r="D175" i="1"/>
  <c r="D174" i="1"/>
  <c r="D173" i="1"/>
  <c r="D172" i="1"/>
  <c r="D171" i="1"/>
  <c r="B171" i="1" s="1"/>
  <c r="D170" i="1"/>
  <c r="D169" i="1"/>
  <c r="D168" i="1"/>
  <c r="D167" i="1"/>
  <c r="D166" i="1"/>
  <c r="D165" i="1"/>
  <c r="D164" i="1"/>
  <c r="D163" i="1"/>
  <c r="D162" i="1"/>
  <c r="D161" i="1"/>
  <c r="D160" i="1"/>
  <c r="D159" i="1"/>
  <c r="D158" i="1"/>
  <c r="B158" i="1" s="1"/>
  <c r="D157" i="1"/>
  <c r="D156" i="1"/>
  <c r="D155" i="1"/>
  <c r="D154" i="1"/>
  <c r="D153" i="1"/>
  <c r="D152" i="1"/>
  <c r="D151" i="1"/>
  <c r="D150" i="1"/>
  <c r="D149" i="1"/>
  <c r="D148" i="1"/>
  <c r="D147" i="1"/>
  <c r="B147" i="1" s="1"/>
  <c r="D146" i="1"/>
  <c r="D145" i="1"/>
  <c r="D144" i="1"/>
  <c r="D143" i="1"/>
  <c r="D142" i="1"/>
  <c r="B142" i="1" s="1"/>
  <c r="D141" i="1"/>
  <c r="D140" i="1"/>
  <c r="D139" i="1"/>
  <c r="D138" i="1"/>
  <c r="D137" i="1"/>
  <c r="B137" i="1" s="1"/>
  <c r="D136" i="1"/>
  <c r="A136" i="1" s="1"/>
  <c r="D135" i="1"/>
  <c r="D134" i="1"/>
  <c r="D133" i="1"/>
  <c r="D132" i="1"/>
  <c r="D131" i="1"/>
  <c r="D130" i="1"/>
  <c r="D129" i="1"/>
  <c r="D128" i="1"/>
  <c r="D127" i="1"/>
  <c r="D126" i="1"/>
  <c r="D125" i="1"/>
  <c r="D124" i="1"/>
  <c r="D123" i="1"/>
  <c r="D122" i="1"/>
  <c r="D121" i="1"/>
  <c r="D120" i="1"/>
  <c r="D119" i="1"/>
  <c r="D118" i="1"/>
  <c r="B118" i="1" s="1"/>
  <c r="D117" i="1"/>
  <c r="D116" i="1"/>
  <c r="D115" i="1"/>
  <c r="D114" i="1"/>
  <c r="D113" i="1"/>
  <c r="D112" i="1"/>
  <c r="D111" i="1"/>
  <c r="D110" i="1"/>
  <c r="B110" i="1" s="1"/>
  <c r="D109" i="1"/>
  <c r="D108" i="1"/>
  <c r="D107" i="1"/>
  <c r="D106" i="1"/>
  <c r="D105" i="1"/>
  <c r="D104" i="1"/>
  <c r="D103" i="1"/>
  <c r="D102" i="1"/>
  <c r="D101" i="1"/>
  <c r="D100" i="1"/>
  <c r="D99" i="1"/>
  <c r="D98" i="1"/>
  <c r="D97" i="1"/>
  <c r="D96" i="1"/>
  <c r="D95" i="1"/>
  <c r="D94" i="1"/>
  <c r="D93" i="1"/>
  <c r="D92" i="1"/>
  <c r="D90" i="1"/>
  <c r="D89" i="1"/>
  <c r="D88" i="1"/>
  <c r="D87" i="1"/>
  <c r="D86" i="1"/>
  <c r="D85" i="1"/>
  <c r="D84" i="1"/>
  <c r="D83" i="1"/>
  <c r="D82" i="1"/>
  <c r="D81" i="1"/>
  <c r="D80" i="1"/>
  <c r="D79" i="1"/>
  <c r="D78" i="1"/>
  <c r="B78" i="1" s="1"/>
  <c r="D77" i="1"/>
  <c r="D76" i="1"/>
  <c r="D75" i="1"/>
  <c r="D74" i="1"/>
  <c r="D73" i="1"/>
  <c r="D72" i="1"/>
  <c r="D71" i="1"/>
  <c r="D70" i="1"/>
  <c r="D69" i="1"/>
  <c r="D68" i="1"/>
  <c r="B68" i="1" s="1"/>
  <c r="D67" i="1"/>
  <c r="D65" i="1"/>
  <c r="D64" i="1"/>
  <c r="D63" i="1"/>
  <c r="D62" i="1"/>
  <c r="D61" i="1"/>
  <c r="D60" i="1"/>
  <c r="D59" i="1"/>
  <c r="D58" i="1"/>
  <c r="D57" i="1"/>
  <c r="D56" i="1"/>
  <c r="B56" i="1" s="1"/>
  <c r="D55" i="1"/>
  <c r="D54" i="1"/>
  <c r="D53" i="1"/>
  <c r="D52" i="1"/>
  <c r="D51" i="1"/>
  <c r="B51" i="1" s="1"/>
  <c r="D50" i="1"/>
  <c r="A50" i="1" s="1"/>
  <c r="D2" i="1"/>
  <c r="A2" i="1" s="1"/>
  <c r="G507" i="1"/>
  <c r="G506" i="1"/>
  <c r="G505" i="1"/>
  <c r="G504" i="1"/>
  <c r="G503" i="1"/>
  <c r="G502" i="1"/>
  <c r="G501" i="1"/>
  <c r="G500" i="1"/>
  <c r="G499" i="1"/>
  <c r="G498" i="1"/>
  <c r="G497" i="1"/>
  <c r="G496" i="1"/>
  <c r="G493" i="1"/>
  <c r="G492" i="1"/>
  <c r="G491" i="1"/>
  <c r="G490" i="1"/>
  <c r="G489" i="1"/>
  <c r="G488" i="1"/>
  <c r="G487" i="1"/>
  <c r="G486" i="1"/>
  <c r="G485" i="1"/>
  <c r="G484" i="1"/>
  <c r="G483" i="1"/>
  <c r="G482" i="1"/>
  <c r="G481" i="1"/>
  <c r="G480" i="1"/>
  <c r="G479" i="1"/>
  <c r="G478" i="1"/>
  <c r="G477"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4" i="1"/>
  <c r="G413" i="1"/>
  <c r="G412" i="1"/>
  <c r="G411" i="1"/>
  <c r="G410" i="1"/>
  <c r="G409" i="1"/>
  <c r="G408" i="1"/>
  <c r="G407" i="1"/>
  <c r="G406" i="1"/>
  <c r="G405" i="1"/>
  <c r="G404" i="1"/>
  <c r="G402" i="1"/>
  <c r="G401" i="1"/>
  <c r="G400" i="1"/>
  <c r="G399" i="1"/>
  <c r="G398" i="1"/>
  <c r="G397" i="1"/>
  <c r="G396" i="1"/>
  <c r="G395" i="1"/>
  <c r="G393" i="1"/>
  <c r="G392" i="1"/>
  <c r="G391" i="1"/>
  <c r="G390" i="1"/>
  <c r="G389" i="1"/>
  <c r="G388" i="1"/>
  <c r="G387" i="1"/>
  <c r="G386" i="1"/>
  <c r="G385" i="1"/>
  <c r="G384" i="1"/>
  <c r="G383" i="1"/>
  <c r="G382" i="1"/>
  <c r="G381" i="1"/>
  <c r="G380" i="1"/>
  <c r="G379" i="1"/>
  <c r="G378" i="1"/>
  <c r="G377" i="1"/>
  <c r="G376" i="1"/>
  <c r="G375" i="1"/>
  <c r="G374" i="1"/>
  <c r="G373" i="1"/>
  <c r="G372" i="1"/>
  <c r="G371" i="1"/>
  <c r="G368" i="1"/>
  <c r="G367" i="1"/>
  <c r="G366" i="1"/>
  <c r="G365" i="1"/>
  <c r="G364" i="1"/>
  <c r="G363" i="1"/>
  <c r="C363" i="1" s="1"/>
  <c r="G362" i="1"/>
  <c r="G361" i="1"/>
  <c r="G360" i="1"/>
  <c r="G359" i="1"/>
  <c r="G358" i="1"/>
  <c r="G357" i="1"/>
  <c r="G356" i="1"/>
  <c r="G355" i="1"/>
  <c r="C355" i="1" s="1"/>
  <c r="G354" i="1"/>
  <c r="G353" i="1"/>
  <c r="G351" i="1"/>
  <c r="G350" i="1"/>
  <c r="G349" i="1"/>
  <c r="G348" i="1"/>
  <c r="G347" i="1"/>
  <c r="G345" i="1"/>
  <c r="G344" i="1"/>
  <c r="G343" i="1"/>
  <c r="G342" i="1"/>
  <c r="G341" i="1"/>
  <c r="G340" i="1"/>
  <c r="G339" i="1"/>
  <c r="G338" i="1"/>
  <c r="G337" i="1"/>
  <c r="G336" i="1"/>
  <c r="G335" i="1"/>
  <c r="G334" i="1"/>
  <c r="G332" i="1"/>
  <c r="G331" i="1"/>
  <c r="G330" i="1"/>
  <c r="G329" i="1"/>
  <c r="G327" i="1"/>
  <c r="G326" i="1"/>
  <c r="G325" i="1"/>
  <c r="G324" i="1"/>
  <c r="G323" i="1"/>
  <c r="G322" i="1"/>
  <c r="C322" i="1" s="1"/>
  <c r="G321" i="1"/>
  <c r="G320" i="1"/>
  <c r="G319" i="1"/>
  <c r="G318" i="1"/>
  <c r="G317" i="1"/>
  <c r="G316" i="1"/>
  <c r="G315" i="1"/>
  <c r="G314" i="1"/>
  <c r="C314" i="1" s="1"/>
  <c r="G313" i="1"/>
  <c r="G312" i="1"/>
  <c r="G309" i="1"/>
  <c r="G308" i="1"/>
  <c r="G307" i="1"/>
  <c r="G306" i="1"/>
  <c r="G305" i="1"/>
  <c r="G304" i="1"/>
  <c r="G303"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4" i="1"/>
  <c r="G193" i="1"/>
  <c r="G192" i="1"/>
  <c r="G191" i="1"/>
  <c r="G190" i="1"/>
  <c r="G188" i="1"/>
  <c r="G187" i="1"/>
  <c r="G185" i="1"/>
  <c r="G184" i="1"/>
  <c r="G182" i="1"/>
  <c r="G181" i="1"/>
  <c r="G180" i="1"/>
  <c r="G178" i="1"/>
  <c r="G177" i="1"/>
  <c r="G176" i="1"/>
  <c r="Q176" i="1" s="1"/>
  <c r="G175" i="1"/>
  <c r="G174" i="1"/>
  <c r="G173" i="1"/>
  <c r="G172" i="1"/>
  <c r="G170" i="1"/>
  <c r="G169" i="1"/>
  <c r="G167" i="1"/>
  <c r="G166" i="1"/>
  <c r="G165" i="1"/>
  <c r="G164" i="1"/>
  <c r="G163" i="1"/>
  <c r="G162" i="1"/>
  <c r="G161" i="1"/>
  <c r="G160" i="1"/>
  <c r="G159" i="1"/>
  <c r="G157" i="1"/>
  <c r="G156" i="1"/>
  <c r="G155" i="1"/>
  <c r="G154" i="1"/>
  <c r="G153" i="1"/>
  <c r="G152" i="1"/>
  <c r="G151" i="1"/>
  <c r="G150" i="1"/>
  <c r="G149" i="1"/>
  <c r="G148" i="1"/>
  <c r="G146" i="1"/>
  <c r="G145" i="1"/>
  <c r="G144" i="1"/>
  <c r="G143" i="1"/>
  <c r="Q143" i="1"/>
  <c r="G141" i="1"/>
  <c r="G140" i="1"/>
  <c r="G139" i="1"/>
  <c r="G138" i="1"/>
  <c r="Q138" i="1"/>
  <c r="G135" i="1"/>
  <c r="G134" i="1"/>
  <c r="G133" i="1"/>
  <c r="G132" i="1"/>
  <c r="G131" i="1"/>
  <c r="G130" i="1"/>
  <c r="G129" i="1"/>
  <c r="G128" i="1"/>
  <c r="G127" i="1"/>
  <c r="G126" i="1"/>
  <c r="G125" i="1"/>
  <c r="G124" i="1"/>
  <c r="G123" i="1"/>
  <c r="G122" i="1"/>
  <c r="G121" i="1"/>
  <c r="G120" i="1"/>
  <c r="G119" i="1"/>
  <c r="G117" i="1"/>
  <c r="G116" i="1"/>
  <c r="G115" i="1"/>
  <c r="G114" i="1"/>
  <c r="G113" i="1"/>
  <c r="G112" i="1"/>
  <c r="G111" i="1"/>
  <c r="G93" i="1"/>
  <c r="G92" i="1"/>
  <c r="G90" i="1"/>
  <c r="G89" i="1"/>
  <c r="G88" i="1"/>
  <c r="G87" i="1"/>
  <c r="G86" i="1"/>
  <c r="G85" i="1"/>
  <c r="G84" i="1"/>
  <c r="G83" i="1"/>
  <c r="G82" i="1"/>
  <c r="G81" i="1"/>
  <c r="G80" i="1"/>
  <c r="G79" i="1"/>
  <c r="Q79" i="1" s="1"/>
  <c r="G77" i="1"/>
  <c r="G76" i="1"/>
  <c r="Q76" i="1" s="1"/>
  <c r="G75" i="1"/>
  <c r="G74" i="1"/>
  <c r="G73" i="1"/>
  <c r="G72" i="1"/>
  <c r="G71" i="1"/>
  <c r="G70" i="1"/>
  <c r="G69" i="1"/>
  <c r="G67" i="1"/>
  <c r="Q67" i="1" s="1"/>
  <c r="Q65" i="1"/>
  <c r="G64" i="1"/>
  <c r="G63" i="1"/>
  <c r="G62" i="1"/>
  <c r="Q62" i="1" s="1"/>
  <c r="G61" i="1"/>
  <c r="Q61" i="1" s="1"/>
  <c r="G60" i="1"/>
  <c r="G59" i="1"/>
  <c r="G58" i="1"/>
  <c r="Q58" i="1" s="1"/>
  <c r="G57" i="1"/>
  <c r="Q57" i="1"/>
  <c r="G55" i="1"/>
  <c r="C55" i="1" s="1"/>
  <c r="G54" i="1"/>
  <c r="G53" i="1"/>
  <c r="G52" i="1"/>
  <c r="Q52" i="1"/>
  <c r="G49" i="1"/>
  <c r="G48" i="1"/>
  <c r="G47" i="1"/>
  <c r="G46" i="1"/>
  <c r="G45" i="1"/>
  <c r="G44" i="1"/>
  <c r="G43" i="1"/>
  <c r="G42" i="1"/>
  <c r="Q42" i="1" s="1"/>
  <c r="G40" i="1"/>
  <c r="G39" i="1"/>
  <c r="C39" i="1" s="1"/>
  <c r="G38" i="1"/>
  <c r="G37" i="1"/>
  <c r="G36" i="1"/>
  <c r="Q36" i="1" s="1"/>
  <c r="G34" i="1"/>
  <c r="G33" i="1"/>
  <c r="G32" i="1"/>
  <c r="G31" i="1"/>
  <c r="G30" i="1"/>
  <c r="C30" i="1" s="1"/>
  <c r="G28" i="1"/>
  <c r="G27" i="1"/>
  <c r="G26" i="1"/>
  <c r="G24" i="1"/>
  <c r="C24" i="1" s="1"/>
  <c r="G23" i="1"/>
  <c r="C23" i="1" s="1"/>
  <c r="G22" i="1"/>
  <c r="G21" i="1"/>
  <c r="C21" i="1" s="1"/>
  <c r="G20" i="1"/>
  <c r="C20" i="1" s="1"/>
  <c r="Q17" i="1"/>
  <c r="G17" i="1"/>
  <c r="C17" i="1" s="1"/>
  <c r="G18" i="1"/>
  <c r="C18" i="1" s="1"/>
  <c r="G16" i="1"/>
  <c r="G15" i="1"/>
  <c r="G14" i="1"/>
  <c r="G13" i="1"/>
  <c r="G11" i="1"/>
  <c r="G10" i="1"/>
  <c r="C10" i="1" s="1"/>
  <c r="G9" i="1"/>
  <c r="G8" i="1"/>
  <c r="G7" i="1"/>
  <c r="G6" i="1"/>
  <c r="G5" i="1"/>
  <c r="G4" i="1"/>
  <c r="C4" i="1" s="1"/>
  <c r="Q9" i="1"/>
  <c r="Q7"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2" i="1"/>
  <c r="Q141" i="1"/>
  <c r="Q140" i="1"/>
  <c r="Q139"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90" i="1"/>
  <c r="Q89" i="1"/>
  <c r="Q88" i="1"/>
  <c r="Q87" i="1"/>
  <c r="Q86" i="1"/>
  <c r="Q85" i="1"/>
  <c r="Q84" i="1"/>
  <c r="Q83" i="1"/>
  <c r="Q82" i="1"/>
  <c r="Q81" i="1"/>
  <c r="Q80" i="1"/>
  <c r="Q78" i="1"/>
  <c r="Q77" i="1"/>
  <c r="Q75" i="1"/>
  <c r="Q74" i="1"/>
  <c r="Q73" i="1"/>
  <c r="Q72" i="1"/>
  <c r="Q71" i="1"/>
  <c r="Q70" i="1"/>
  <c r="Q69" i="1"/>
  <c r="Q68" i="1"/>
  <c r="Q64" i="1"/>
  <c r="Q63" i="1"/>
  <c r="Q60" i="1"/>
  <c r="Q59" i="1"/>
  <c r="Q56" i="1"/>
  <c r="Q55" i="1"/>
  <c r="Q54" i="1"/>
  <c r="Q53" i="1"/>
  <c r="Q51" i="1"/>
  <c r="Q50" i="1"/>
  <c r="Q49" i="1"/>
  <c r="Q48" i="1"/>
  <c r="Q47" i="1"/>
  <c r="Q46" i="1"/>
  <c r="Q45" i="1"/>
  <c r="Q44" i="1"/>
  <c r="Q43" i="1"/>
  <c r="Q41" i="1"/>
  <c r="Q40" i="1"/>
  <c r="Q39" i="1"/>
  <c r="Q38" i="1"/>
  <c r="Q37" i="1"/>
  <c r="Q35" i="1"/>
  <c r="Q29" i="1"/>
  <c r="Q28" i="1"/>
  <c r="Q27" i="1"/>
  <c r="Q26" i="1"/>
  <c r="Q25" i="1"/>
  <c r="Q24" i="1"/>
  <c r="Q23" i="1"/>
  <c r="Q22" i="1"/>
  <c r="Q21" i="1"/>
  <c r="Q20" i="1"/>
  <c r="Q19" i="1"/>
  <c r="Q18" i="1"/>
  <c r="Q16" i="1"/>
  <c r="Q15" i="1"/>
  <c r="Q14" i="1"/>
  <c r="Q13" i="1"/>
  <c r="Q12" i="1"/>
  <c r="Q11" i="1"/>
  <c r="Q10" i="1"/>
  <c r="Q8" i="1"/>
  <c r="Q6" i="1"/>
  <c r="Q5" i="1"/>
  <c r="Q3" i="1"/>
  <c r="Q2" i="1"/>
  <c r="C107" i="1" l="1"/>
  <c r="C101" i="1"/>
  <c r="C98" i="1"/>
  <c r="F95" i="1"/>
  <c r="C27" i="1"/>
  <c r="C48" i="1"/>
  <c r="C60" i="1"/>
  <c r="C11" i="1"/>
  <c r="C37" i="1"/>
  <c r="C61" i="1"/>
  <c r="C49" i="1"/>
  <c r="C5" i="1"/>
  <c r="C28" i="1"/>
  <c r="C6" i="1"/>
  <c r="C15" i="1"/>
  <c r="C46" i="1"/>
  <c r="C52" i="1"/>
  <c r="C64" i="1"/>
  <c r="C16" i="1"/>
  <c r="C22" i="1"/>
  <c r="C26" i="1"/>
  <c r="C32" i="1"/>
  <c r="C36" i="1"/>
  <c r="C58" i="1"/>
  <c r="C57" i="1"/>
  <c r="C65" i="1"/>
  <c r="C59" i="1"/>
  <c r="C67" i="1"/>
  <c r="C54" i="1"/>
  <c r="C53" i="1"/>
  <c r="C44" i="1"/>
  <c r="C47" i="1"/>
  <c r="C45" i="1"/>
  <c r="C43" i="1"/>
  <c r="C42" i="1"/>
  <c r="C40" i="1"/>
  <c r="C38" i="1"/>
  <c r="C34" i="1"/>
  <c r="C33" i="1"/>
  <c r="C31" i="1"/>
  <c r="C62" i="1"/>
  <c r="C63" i="1"/>
  <c r="C14" i="1"/>
  <c r="C13" i="1"/>
  <c r="C9" i="1"/>
  <c r="C8" i="1"/>
  <c r="C7" i="1"/>
  <c r="C481" i="1"/>
  <c r="C489" i="1"/>
  <c r="C337" i="1"/>
  <c r="C203" i="1"/>
  <c r="C211" i="1"/>
  <c r="C219" i="1"/>
  <c r="C227" i="1"/>
  <c r="C235" i="1"/>
  <c r="D3" i="1"/>
  <c r="B3" i="1" s="1"/>
  <c r="C371" i="1"/>
  <c r="C379" i="1"/>
  <c r="C387" i="1"/>
  <c r="C243" i="1"/>
  <c r="C251" i="1"/>
  <c r="C259" i="1"/>
  <c r="C347" i="1"/>
  <c r="C451" i="1"/>
  <c r="C459" i="1"/>
  <c r="C467" i="1"/>
  <c r="C275" i="1"/>
  <c r="C283" i="1"/>
  <c r="C316" i="1"/>
  <c r="C324" i="1"/>
  <c r="C482" i="1"/>
  <c r="C490" i="1"/>
  <c r="C464" i="1"/>
  <c r="C339" i="1"/>
  <c r="C419" i="1"/>
  <c r="C427" i="1"/>
  <c r="C435" i="1"/>
  <c r="C443" i="1"/>
  <c r="C331" i="1"/>
  <c r="C315" i="1"/>
  <c r="C323" i="1"/>
  <c r="C411" i="1"/>
  <c r="C395" i="1"/>
  <c r="C499" i="1"/>
  <c r="C507" i="1"/>
  <c r="C291" i="1"/>
  <c r="C299" i="1"/>
  <c r="C483" i="1"/>
  <c r="C491" i="1"/>
  <c r="C266" i="1"/>
  <c r="C402" i="1"/>
  <c r="C498" i="1"/>
  <c r="C506" i="1"/>
  <c r="C378" i="1"/>
  <c r="C386" i="1"/>
  <c r="C447" i="1"/>
  <c r="C455" i="1"/>
  <c r="C354" i="1"/>
  <c r="C362" i="1"/>
  <c r="C242" i="1"/>
  <c r="C250" i="1"/>
  <c r="C258" i="1"/>
  <c r="C450" i="1"/>
  <c r="C458" i="1"/>
  <c r="C466" i="1"/>
  <c r="C474" i="1"/>
  <c r="C335" i="1"/>
  <c r="C343" i="1"/>
  <c r="C431" i="1"/>
  <c r="C439" i="1"/>
  <c r="C338" i="1"/>
  <c r="C418" i="1"/>
  <c r="C426" i="1"/>
  <c r="C434" i="1"/>
  <c r="C442" i="1"/>
  <c r="C207" i="1"/>
  <c r="C199" i="1"/>
  <c r="C215" i="1"/>
  <c r="C224" i="1"/>
  <c r="C319" i="1"/>
  <c r="C231" i="1"/>
  <c r="C223" i="1"/>
  <c r="C327" i="1"/>
  <c r="C480" i="1"/>
  <c r="C488" i="1"/>
  <c r="C496" i="1"/>
  <c r="C504" i="1"/>
  <c r="C463" i="1"/>
  <c r="C471" i="1"/>
  <c r="C423" i="1"/>
  <c r="C407" i="1"/>
  <c r="C400" i="1"/>
  <c r="C410" i="1"/>
  <c r="C330" i="1"/>
  <c r="C351" i="1"/>
  <c r="C304" i="1"/>
  <c r="C272" i="1"/>
  <c r="C288" i="1"/>
  <c r="C305" i="1"/>
  <c r="C306" i="1"/>
  <c r="C280" i="1"/>
  <c r="C296" i="1"/>
  <c r="C274" i="1"/>
  <c r="C282" i="1"/>
  <c r="C290" i="1"/>
  <c r="C298" i="1"/>
  <c r="C307" i="1"/>
  <c r="C239" i="1"/>
  <c r="C247" i="1"/>
  <c r="C255" i="1"/>
  <c r="C263" i="1"/>
  <c r="C202" i="1"/>
  <c r="C210" i="1"/>
  <c r="C218" i="1"/>
  <c r="C226" i="1"/>
  <c r="C234" i="1"/>
  <c r="E6" i="1"/>
  <c r="D5" i="1"/>
  <c r="D4" i="1"/>
  <c r="C404" i="1"/>
  <c r="C412" i="1"/>
  <c r="C396" i="1"/>
  <c r="C380" i="1"/>
  <c r="C356" i="1"/>
  <c r="C364" i="1"/>
  <c r="C399" i="1"/>
  <c r="C503" i="1"/>
  <c r="C372" i="1"/>
  <c r="C292" i="1"/>
  <c r="C484" i="1"/>
  <c r="C244" i="1"/>
  <c r="C252" i="1"/>
  <c r="C260" i="1"/>
  <c r="C303" i="1"/>
  <c r="C348" i="1"/>
  <c r="C375" i="1"/>
  <c r="C383" i="1"/>
  <c r="C391" i="1"/>
  <c r="C452" i="1"/>
  <c r="C460" i="1"/>
  <c r="C468" i="1"/>
  <c r="C500" i="1"/>
  <c r="C308" i="1"/>
  <c r="C388" i="1"/>
  <c r="C284" i="1"/>
  <c r="C492" i="1"/>
  <c r="C271" i="1"/>
  <c r="C279" i="1"/>
  <c r="C287" i="1"/>
  <c r="C295" i="1"/>
  <c r="C340" i="1"/>
  <c r="C420" i="1"/>
  <c r="C428" i="1"/>
  <c r="C436" i="1"/>
  <c r="C444" i="1"/>
  <c r="C479" i="1"/>
  <c r="C487" i="1"/>
  <c r="C276" i="1"/>
  <c r="C300" i="1"/>
  <c r="C204" i="1"/>
  <c r="C212" i="1"/>
  <c r="C220" i="1"/>
  <c r="C228" i="1"/>
  <c r="C236" i="1"/>
  <c r="C246" i="1"/>
  <c r="C254" i="1"/>
  <c r="C262" i="1"/>
  <c r="C332" i="1"/>
  <c r="C350" i="1"/>
  <c r="C359" i="1"/>
  <c r="C367" i="1"/>
  <c r="C454" i="1"/>
  <c r="C462" i="1"/>
  <c r="C470" i="1"/>
  <c r="C270" i="1"/>
  <c r="C278" i="1"/>
  <c r="C286" i="1"/>
  <c r="C294" i="1"/>
  <c r="C478" i="1"/>
  <c r="C486" i="1"/>
  <c r="C214" i="1"/>
  <c r="C326" i="1"/>
  <c r="C309" i="1"/>
  <c r="C200" i="1"/>
  <c r="C208" i="1"/>
  <c r="C216" i="1"/>
  <c r="C232" i="1"/>
  <c r="C398" i="1"/>
  <c r="C502" i="1"/>
  <c r="C312" i="1"/>
  <c r="C320" i="1"/>
  <c r="C374" i="1"/>
  <c r="C382" i="1"/>
  <c r="C390" i="1"/>
  <c r="C408" i="1"/>
  <c r="C245" i="1"/>
  <c r="C253" i="1"/>
  <c r="C261" i="1"/>
  <c r="C269" i="1"/>
  <c r="C277" i="1"/>
  <c r="C285" i="1"/>
  <c r="C293" i="1"/>
  <c r="C301" i="1"/>
  <c r="C317" i="1"/>
  <c r="C325" i="1"/>
  <c r="C349" i="1"/>
  <c r="C357" i="1"/>
  <c r="C365" i="1"/>
  <c r="C373" i="1"/>
  <c r="C381" i="1"/>
  <c r="C389" i="1"/>
  <c r="C397" i="1"/>
  <c r="C405" i="1"/>
  <c r="C413" i="1"/>
  <c r="C421" i="1"/>
  <c r="C429" i="1"/>
  <c r="C437" i="1"/>
  <c r="C445" i="1"/>
  <c r="C453" i="1"/>
  <c r="C461" i="1"/>
  <c r="C469" i="1"/>
  <c r="C477" i="1"/>
  <c r="C485" i="1"/>
  <c r="C493" i="1"/>
  <c r="C501" i="1"/>
  <c r="C358" i="1"/>
  <c r="C366" i="1"/>
  <c r="C376" i="1"/>
  <c r="C384" i="1"/>
  <c r="C392" i="1"/>
  <c r="C334" i="1"/>
  <c r="C342" i="1"/>
  <c r="C360" i="1"/>
  <c r="C368" i="1"/>
  <c r="C422" i="1"/>
  <c r="C430" i="1"/>
  <c r="C438" i="1"/>
  <c r="C198" i="1"/>
  <c r="C206" i="1"/>
  <c r="C222" i="1"/>
  <c r="C230" i="1"/>
  <c r="C240" i="1"/>
  <c r="C248" i="1"/>
  <c r="C256" i="1"/>
  <c r="C264" i="1"/>
  <c r="C448" i="1"/>
  <c r="C456" i="1"/>
  <c r="C472" i="1"/>
  <c r="C318" i="1"/>
  <c r="C336" i="1"/>
  <c r="C344" i="1"/>
  <c r="C406" i="1"/>
  <c r="C414" i="1"/>
  <c r="C424" i="1"/>
  <c r="C432" i="1"/>
  <c r="C440" i="1"/>
  <c r="Q30" i="1"/>
  <c r="C221" i="1"/>
  <c r="C213" i="1"/>
  <c r="C201" i="1"/>
  <c r="C209" i="1"/>
  <c r="C217" i="1"/>
  <c r="C225" i="1"/>
  <c r="C233" i="1"/>
  <c r="C241" i="1"/>
  <c r="C249" i="1"/>
  <c r="C257" i="1"/>
  <c r="C265" i="1"/>
  <c r="C273" i="1"/>
  <c r="C281" i="1"/>
  <c r="C289" i="1"/>
  <c r="C297" i="1"/>
  <c r="C313" i="1"/>
  <c r="C321" i="1"/>
  <c r="C329" i="1"/>
  <c r="C345" i="1"/>
  <c r="C353" i="1"/>
  <c r="C361" i="1"/>
  <c r="C377" i="1"/>
  <c r="C385" i="1"/>
  <c r="C393" i="1"/>
  <c r="C401" i="1"/>
  <c r="C409" i="1"/>
  <c r="C417" i="1"/>
  <c r="C425" i="1"/>
  <c r="C433" i="1"/>
  <c r="C441" i="1"/>
  <c r="C449" i="1"/>
  <c r="C457" i="1"/>
  <c r="C465" i="1"/>
  <c r="C473" i="1"/>
  <c r="C497" i="1"/>
  <c r="C505" i="1"/>
  <c r="C197" i="1"/>
  <c r="C205" i="1"/>
  <c r="C229" i="1"/>
  <c r="C341" i="1"/>
  <c r="Q4" i="1"/>
  <c r="F96" i="1" l="1"/>
  <c r="G95" i="1"/>
  <c r="E7" i="1"/>
  <c r="D6" i="1"/>
  <c r="G96" i="1" l="1"/>
  <c r="F97" i="1"/>
  <c r="E8" i="1"/>
  <c r="D7" i="1"/>
  <c r="F98" i="1" l="1"/>
  <c r="G97" i="1"/>
  <c r="E9" i="1"/>
  <c r="D8" i="1"/>
  <c r="F99" i="1" l="1"/>
  <c r="G98" i="1"/>
  <c r="E10" i="1"/>
  <c r="D9" i="1"/>
  <c r="F100" i="1" l="1"/>
  <c r="G99" i="1"/>
  <c r="E11" i="1"/>
  <c r="D10" i="1"/>
  <c r="F101" i="1" l="1"/>
  <c r="G100" i="1"/>
  <c r="E12" i="1"/>
  <c r="D11" i="1"/>
  <c r="G101" i="1" l="1"/>
  <c r="F102" i="1"/>
  <c r="E13" i="1"/>
  <c r="D12" i="1"/>
  <c r="B12" i="1" s="1"/>
  <c r="G102" i="1" l="1"/>
  <c r="F103" i="1"/>
  <c r="E14" i="1"/>
  <c r="D13" i="1"/>
  <c r="G103" i="1" l="1"/>
  <c r="F104" i="1"/>
  <c r="E15" i="1"/>
  <c r="D14" i="1"/>
  <c r="F105" i="1" l="1"/>
  <c r="G104" i="1"/>
  <c r="E16" i="1"/>
  <c r="D15" i="1"/>
  <c r="G105" i="1" l="1"/>
  <c r="F106" i="1"/>
  <c r="E17" i="1"/>
  <c r="D16" i="1"/>
  <c r="F107" i="1" l="1"/>
  <c r="G106" i="1"/>
  <c r="E18" i="1"/>
  <c r="D17" i="1"/>
  <c r="F108" i="1" l="1"/>
  <c r="G107" i="1"/>
  <c r="D18" i="1"/>
  <c r="E19" i="1"/>
  <c r="F109" i="1" l="1"/>
  <c r="G109" i="1" s="1"/>
  <c r="G108" i="1"/>
  <c r="E20" i="1"/>
  <c r="D19" i="1"/>
  <c r="B19" i="1" s="1"/>
  <c r="E21" i="1" l="1"/>
  <c r="D20" i="1"/>
  <c r="E22" i="1" l="1"/>
  <c r="D21" i="1"/>
  <c r="E23" i="1" l="1"/>
  <c r="D22" i="1"/>
  <c r="E24" i="1" l="1"/>
  <c r="D23" i="1"/>
  <c r="E25" i="1" l="1"/>
  <c r="D24" i="1"/>
  <c r="E26" i="1" l="1"/>
  <c r="D25" i="1"/>
  <c r="B25" i="1" s="1"/>
  <c r="D26" i="1" l="1"/>
  <c r="E27" i="1"/>
  <c r="E28" i="1" l="1"/>
  <c r="D27" i="1"/>
  <c r="E29" i="1" l="1"/>
  <c r="D28" i="1"/>
  <c r="E30" i="1" l="1"/>
  <c r="D29" i="1"/>
  <c r="B29" i="1" s="1"/>
  <c r="E31" i="1" l="1"/>
  <c r="D30" i="1"/>
  <c r="E32" i="1" l="1"/>
  <c r="D31" i="1"/>
  <c r="E33" i="1" l="1"/>
  <c r="D32" i="1"/>
  <c r="E34" i="1" l="1"/>
  <c r="D33" i="1"/>
  <c r="D34" i="1" l="1"/>
  <c r="E35" i="1"/>
  <c r="E36" i="1" l="1"/>
  <c r="D35" i="1"/>
  <c r="B35" i="1" s="1"/>
  <c r="E37" i="1" l="1"/>
  <c r="D36" i="1"/>
  <c r="E38" i="1" l="1"/>
  <c r="D37" i="1"/>
  <c r="E39" i="1" l="1"/>
  <c r="D38" i="1"/>
  <c r="E40" i="1" l="1"/>
  <c r="D39" i="1"/>
  <c r="E41" i="1" l="1"/>
  <c r="D40" i="1"/>
  <c r="E42" i="1" l="1"/>
  <c r="D41" i="1"/>
  <c r="B41" i="1" s="1"/>
  <c r="E43" i="1" l="1"/>
  <c r="D42" i="1"/>
  <c r="E44" i="1" l="1"/>
  <c r="D43" i="1"/>
  <c r="E45" i="1" l="1"/>
  <c r="D44" i="1"/>
  <c r="E46" i="1" l="1"/>
  <c r="D45" i="1"/>
  <c r="E47" i="1" l="1"/>
  <c r="D46" i="1"/>
  <c r="E48" i="1" l="1"/>
  <c r="D47" i="1"/>
  <c r="E49" i="1" l="1"/>
  <c r="D49" i="1" s="1"/>
  <c r="D48" i="1"/>
</calcChain>
</file>

<file path=xl/sharedStrings.xml><?xml version="1.0" encoding="utf-8"?>
<sst xmlns="http://schemas.openxmlformats.org/spreadsheetml/2006/main" count="1388" uniqueCount="790">
  <si>
    <t>Basic Social Encouter</t>
  </si>
  <si>
    <t>Greetings</t>
  </si>
  <si>
    <t>greetings</t>
  </si>
  <si>
    <t xml:space="preserve">Launching the Conversation        </t>
  </si>
  <si>
    <t xml:space="preserve">Expressions used to make friends at a bar or café </t>
  </si>
  <si>
    <t>When you do not understand what a foreign visitor has said</t>
  </si>
  <si>
    <t xml:space="preserve">The time is fifteen or thirty minutes past the hour </t>
  </si>
  <si>
    <t xml:space="preserve">Dealing with Unpleasantness        </t>
  </si>
  <si>
    <t xml:space="preserve">Telling someone to stay away or keep outAsking someone’s intentions </t>
  </si>
  <si>
    <t>When you are invited to an informal meal in a home</t>
  </si>
  <si>
    <t xml:space="preserve">Asking about an invitation you have receivedApologizing for being late </t>
  </si>
  <si>
    <t>Demanding to be given an objectWhen someone is preparing for an</t>
  </si>
  <si>
    <t xml:space="preserve">Feelings          </t>
  </si>
  <si>
    <t>Explaining that your health is improvingExplaining that you are receiving medical</t>
  </si>
  <si>
    <t xml:space="preserve">Explaining that someone else will join you at a restaurant </t>
  </si>
  <si>
    <t>Explaining to a waiter or waitress that you are not ready</t>
  </si>
  <si>
    <t>Requesting that certain foods not be served to you in a</t>
  </si>
  <si>
    <t>Telling how a steak is to be cooked in a restaurant</t>
  </si>
  <si>
    <t>Asking about the location of a restroom in a public building</t>
  </si>
  <si>
    <t>Requests to have uneaten food wrapped so it can be taken</t>
  </si>
  <si>
    <t>When your food is brought to the table in a restaurant</t>
  </si>
  <si>
    <t xml:space="preserve">A waiter or waitress seeking to be of further service </t>
  </si>
  <si>
    <t>A waiter or waitress o?ering dessertAsking for the bill in a</t>
  </si>
  <si>
    <t xml:space="preserve">Expressions used with friends at a bar asking about drinks </t>
  </si>
  <si>
    <t>Asking about payment plans in a storeGetting a purchase gift wrapped</t>
  </si>
  <si>
    <t>Disagreeing</t>
  </si>
  <si>
    <t>Discussion and Resolution</t>
  </si>
  <si>
    <t>Communication Barriers</t>
  </si>
  <si>
    <t>Saying good-bye—informal</t>
  </si>
  <si>
    <t>When someone says something outrageous</t>
  </si>
  <si>
    <t>Making sure you are understood</t>
  </si>
  <si>
    <t>Seeing a new baby</t>
  </si>
  <si>
    <t>Miscellaneous Expressions</t>
  </si>
  <si>
    <t>Commands for a dog</t>
  </si>
  <si>
    <t>Restaurants</t>
  </si>
  <si>
    <t>socialencounter</t>
  </si>
  <si>
    <t>ID</t>
  </si>
  <si>
    <t>Leaf</t>
  </si>
  <si>
    <t>Simple greetings</t>
  </si>
  <si>
    <t>General greetings</t>
  </si>
  <si>
    <t>Simple good-byes</t>
  </si>
  <si>
    <t>Simple agreement</t>
  </si>
  <si>
    <t>Expressing acceptance</t>
  </si>
  <si>
    <t>Expressing rejection</t>
  </si>
  <si>
    <t>Expressing refusal</t>
  </si>
  <si>
    <t>Expressing friendship</t>
  </si>
  <si>
    <t>Expressing encouragement</t>
  </si>
  <si>
    <t xml:space="preserve">Forgetfulness </t>
  </si>
  <si>
    <t>Showing disbelief</t>
  </si>
  <si>
    <t>Expressing ignorance</t>
  </si>
  <si>
    <t>Expressing reluctance</t>
  </si>
  <si>
    <t>Expressing indifference</t>
  </si>
  <si>
    <t>Saying good-bye—polite</t>
  </si>
  <si>
    <t>Being assertive—polite</t>
  </si>
  <si>
    <t>Sincere apologies</t>
  </si>
  <si>
    <t>Simple forgiveness</t>
  </si>
  <si>
    <t xml:space="preserve">Forgiveness—informal </t>
  </si>
  <si>
    <t xml:space="preserve">Apologizing—sarcastic </t>
  </si>
  <si>
    <t>Threatening retaliation</t>
  </si>
  <si>
    <t>Requesting silence</t>
  </si>
  <si>
    <t>When departing</t>
  </si>
  <si>
    <t>General exclamations</t>
  </si>
  <si>
    <t>Religious expressions</t>
  </si>
  <si>
    <t xml:space="preserve">Warnings </t>
  </si>
  <si>
    <t>Concerning unity—clichés</t>
  </si>
  <si>
    <t>Concerning nostalgia</t>
  </si>
  <si>
    <t>Concerning strength—clichés</t>
  </si>
  <si>
    <t>Concerning cleanliness</t>
  </si>
  <si>
    <t>Concerning surprise</t>
  </si>
  <si>
    <t>Concerning expectation</t>
  </si>
  <si>
    <t xml:space="preserve">Welcoming someone who has returned </t>
  </si>
  <si>
    <t xml:space="preserve">Concerning a journey or vacation </t>
  </si>
  <si>
    <t xml:space="preserve">Taking leave of someone </t>
  </si>
  <si>
    <t xml:space="preserve">Leaving a place </t>
  </si>
  <si>
    <t xml:space="preserve">Stating your concurrence </t>
  </si>
  <si>
    <t xml:space="preserve">Stating that you understand </t>
  </si>
  <si>
    <t xml:space="preserve">Stating strong disagreement </t>
  </si>
  <si>
    <t xml:space="preserve">Arguing about the facts </t>
  </si>
  <si>
    <t xml:space="preserve">Getting someone’s attention </t>
  </si>
  <si>
    <t xml:space="preserve">Getting someone to listen to you </t>
  </si>
  <si>
    <t xml:space="preserve">Directing attention to an object </t>
  </si>
  <si>
    <t xml:space="preserve">Confirming that you are paying attention </t>
  </si>
  <si>
    <t xml:space="preserve">Starting an informal conversation </t>
  </si>
  <si>
    <t xml:space="preserve">Inviting someone to talk </t>
  </si>
  <si>
    <t xml:space="preserve">Coming to the point of the matter </t>
  </si>
  <si>
    <t xml:space="preserve">Requesting that the speaker get to the point </t>
  </si>
  <si>
    <t xml:space="preserve">Various conversational phrases </t>
  </si>
  <si>
    <t xml:space="preserve">Encouraging someone to speak plainly </t>
  </si>
  <si>
    <t xml:space="preserve">Noting digressions in a conversation </t>
  </si>
  <si>
    <t xml:space="preserve">Repeating what you have said </t>
  </si>
  <si>
    <t xml:space="preserve">When someone is being repetitiousAgreeing with a speaker </t>
  </si>
  <si>
    <t xml:space="preserve">Answers to “How did you find out?” </t>
  </si>
  <si>
    <t xml:space="preserve">Commenting on the uniqueness of someone </t>
  </si>
  <si>
    <t xml:space="preserve">Commenting on personal similarities </t>
  </si>
  <si>
    <t xml:space="preserve">Inviting someone to dance </t>
  </si>
  <si>
    <t xml:space="preserve">Approaching the opposite sex </t>
  </si>
  <si>
    <t xml:space="preserve">Asking someone for a date </t>
  </si>
  <si>
    <t xml:space="preserve">Turning someone down </t>
  </si>
  <si>
    <t xml:space="preserve">Bringing a conversation to an end </t>
  </si>
  <si>
    <t xml:space="preserve">Expressing support for someone </t>
  </si>
  <si>
    <t xml:space="preserve">Offering help to someone </t>
  </si>
  <si>
    <t xml:space="preserve">Expressing trust in someone </t>
  </si>
  <si>
    <t xml:space="preserve">Encouraging someone to try something </t>
  </si>
  <si>
    <t xml:space="preserve">Encouraging someone to stop stalling and do something </t>
  </si>
  <si>
    <t xml:space="preserve">Expressing dissatisfaction with someone’s efforts </t>
  </si>
  <si>
    <t xml:space="preserve">Asking someone to wait </t>
  </si>
  <si>
    <t xml:space="preserve">Encouraging someone to be patient and take things slowly </t>
  </si>
  <si>
    <t xml:space="preserve">Encouraging someone to be prudent—clichés </t>
  </si>
  <si>
    <t xml:space="preserve">Giving advice to someone whose life is too busy </t>
  </si>
  <si>
    <t xml:space="preserve">Giving instructions to someone you’ve lent something to </t>
  </si>
  <si>
    <t xml:space="preserve">Promising to keep a secret </t>
  </si>
  <si>
    <t xml:space="preserve">When you are in trouble </t>
  </si>
  <si>
    <t xml:space="preserve">When someone is in trouble </t>
  </si>
  <si>
    <t xml:space="preserve">When you are out of money </t>
  </si>
  <si>
    <t xml:space="preserve">When someone is in debt </t>
  </si>
  <si>
    <t xml:space="preserve">Expressing stress or anxiety </t>
  </si>
  <si>
    <t xml:space="preserve">When you are overworked and doing too much </t>
  </si>
  <si>
    <t xml:space="preserve">When someone is anxious and under stress </t>
  </si>
  <si>
    <t xml:space="preserve">Encouraging someone not to be offended—informal </t>
  </si>
  <si>
    <t xml:space="preserve">Encouraging someone not to be excited </t>
  </si>
  <si>
    <t xml:space="preserve">Encouraging someone to relax </t>
  </si>
  <si>
    <t xml:space="preserve">Encouraging someone to be less aggressive—informal </t>
  </si>
  <si>
    <t xml:space="preserve">When someone is cold and unfeeling—informal </t>
  </si>
  <si>
    <t xml:space="preserve">What to say to a smoker </t>
  </si>
  <si>
    <t xml:space="preserve">A smoker’s response to a nonsmoker’s complaint </t>
  </si>
  <si>
    <t xml:space="preserve">Questions a smoker might ask </t>
  </si>
  <si>
    <t xml:space="preserve">Criticism of someone with whom you disagree </t>
  </si>
  <si>
    <t xml:space="preserve">Calling someone crazy </t>
  </si>
  <si>
    <t xml:space="preserve">Questioning someone’s sanity </t>
  </si>
  <si>
    <t xml:space="preserve">Asking about the alertness of someone </t>
  </si>
  <si>
    <t xml:space="preserve">Encouraging someone to be more sensible </t>
  </si>
  <si>
    <t xml:space="preserve">Asking in disbelief or disagreement </t>
  </si>
  <si>
    <t xml:space="preserve">Asking for an explanation </t>
  </si>
  <si>
    <t xml:space="preserve">Encouraging an explanation </t>
  </si>
  <si>
    <t xml:space="preserve">When you do not understand someone </t>
  </si>
  <si>
    <t xml:space="preserve">When someone does not understand you </t>
  </si>
  <si>
    <t xml:space="preserve">Criticizing someone’s misunderstanding </t>
  </si>
  <si>
    <t xml:space="preserve">Attempting to put an end to a misunderstanding </t>
  </si>
  <si>
    <t xml:space="preserve">Encouraging someone to believe you </t>
  </si>
  <si>
    <t xml:space="preserve">Asking to be trusted </t>
  </si>
  <si>
    <t xml:space="preserve">Stating that something is settled </t>
  </si>
  <si>
    <t xml:space="preserve">Claiming that something is easy to understand </t>
  </si>
  <si>
    <t xml:space="preserve">Making the best of a bad situation </t>
  </si>
  <si>
    <t xml:space="preserve">Blaming something on fate or destiny </t>
  </si>
  <si>
    <t xml:space="preserve">Knowing something after the fact </t>
  </si>
  <si>
    <t xml:space="preserve">A preface to asking a question </t>
  </si>
  <si>
    <t xml:space="preserve">A preface to making a statement—formal </t>
  </si>
  <si>
    <t xml:space="preserve">A preface to making a statement—informal </t>
  </si>
  <si>
    <t xml:space="preserve">A preface to making a statement—very polite </t>
  </si>
  <si>
    <t xml:space="preserve">Asking if someone speaks a particular language </t>
  </si>
  <si>
    <t xml:space="preserve">When you do not speak a particular language </t>
  </si>
  <si>
    <t xml:space="preserve">When you do not understand what was said </t>
  </si>
  <si>
    <t xml:space="preserve">Asking the time of day </t>
  </si>
  <si>
    <t xml:space="preserve">The time is 12:00 o’clock </t>
  </si>
  <si>
    <t xml:space="preserve">The time is on the hour </t>
  </si>
  <si>
    <t xml:space="preserve">The time is approximate </t>
  </si>
  <si>
    <t xml:space="preserve">The time is ten minutes past the hour </t>
  </si>
  <si>
    <t xml:space="preserve">The time is forty minutes past the hour </t>
  </si>
  <si>
    <t xml:space="preserve">The time is forty-five minutes past the hour </t>
  </si>
  <si>
    <t xml:space="preserve">The time is fifty minutes past the hour </t>
  </si>
  <si>
    <t xml:space="preserve">When a timepiece is not accurate </t>
  </si>
  <si>
    <t xml:space="preserve">When your moving about may bother someone </t>
  </si>
  <si>
    <t xml:space="preserve">Offering to let someone enter in front of you </t>
  </si>
  <si>
    <t xml:space="preserve">Apologizing to someone you have bothered </t>
  </si>
  <si>
    <t xml:space="preserve">Returning someone’s good wishes </t>
  </si>
  <si>
    <t xml:space="preserve">Agreeing to something—polite </t>
  </si>
  <si>
    <t xml:space="preserve">Explaining that you will attend to someone soon </t>
  </si>
  <si>
    <t xml:space="preserve">Asking for permission to leave a place—polite </t>
  </si>
  <si>
    <t xml:space="preserve">Announcing your arrival for an appointment </t>
  </si>
  <si>
    <t xml:space="preserve">Offering a very polite apology </t>
  </si>
  <si>
    <t xml:space="preserve">Accepting the blame for something </t>
  </si>
  <si>
    <t xml:space="preserve">Admitting your errors </t>
  </si>
  <si>
    <t xml:space="preserve">Promising never to repeat a particular mistake </t>
  </si>
  <si>
    <t xml:space="preserve">Offering to make amends </t>
  </si>
  <si>
    <t xml:space="preserve">Asking for forgiveness </t>
  </si>
  <si>
    <t xml:space="preserve">Encouraging someone to end a dispute </t>
  </si>
  <si>
    <t xml:space="preserve">Saying “thank you”—formal </t>
  </si>
  <si>
    <t xml:space="preserve">Saying “thank you”—informal </t>
  </si>
  <si>
    <t xml:space="preserve">Acknowledging someone’s thanks—formal </t>
  </si>
  <si>
    <t xml:space="preserve">Acknowledging someone’s thanks—informal </t>
  </si>
  <si>
    <t xml:space="preserve">Asking about a new baby </t>
  </si>
  <si>
    <t xml:space="preserve">Congratulating someone for doing a good job </t>
  </si>
  <si>
    <t xml:space="preserve">Wishing someone well </t>
  </si>
  <si>
    <t xml:space="preserve">Expressing sympathy at a funeral or wake </t>
  </si>
  <si>
    <t xml:space="preserve">When someone is conceited or vain </t>
  </si>
  <si>
    <t xml:space="preserve">When someone is overbearing </t>
  </si>
  <si>
    <t xml:space="preserve">When someone has been insolent or rude—shocked response </t>
  </si>
  <si>
    <t xml:space="preserve">When someone has been insolent or rude—firm response </t>
  </si>
  <si>
    <t xml:space="preserve">When someone has been insolent or rude—rude response </t>
  </si>
  <si>
    <t xml:space="preserve">Encouraging a timid person </t>
  </si>
  <si>
    <t xml:space="preserve">Insulting a coward </t>
  </si>
  <si>
    <t xml:space="preserve">When someone argues too much </t>
  </si>
  <si>
    <t xml:space="preserve">When someone is being annoying </t>
  </si>
  <si>
    <t xml:space="preserve">Inviting an annoying person to leave </t>
  </si>
  <si>
    <t xml:space="preserve">When someone is very annoying or hurtful </t>
  </si>
  <si>
    <t xml:space="preserve">Getting someone to stop doing something </t>
  </si>
  <si>
    <t xml:space="preserve">When someone is making you angry—rude </t>
  </si>
  <si>
    <t xml:space="preserve">Asking to be left alone </t>
  </si>
  <si>
    <t xml:space="preserve">Describing a bothersome person </t>
  </si>
  <si>
    <t xml:space="preserve">When someone has done something wrong—polite </t>
  </si>
  <si>
    <t xml:space="preserve">When someone has done something wrong—amazed </t>
  </si>
  <si>
    <t xml:space="preserve">When someone has done something wrong—sarcastic </t>
  </si>
  <si>
    <t xml:space="preserve">When someone makes an unwelcome intervention </t>
  </si>
  <si>
    <t xml:space="preserve">Starting a fight </t>
  </si>
  <si>
    <t xml:space="preserve">Asking someone to leave your property alone </t>
  </si>
  <si>
    <t xml:space="preserve">Asking someone to stay out of your affairs </t>
  </si>
  <si>
    <t xml:space="preserve">When someone is harassing you—angry and direct </t>
  </si>
  <si>
    <t xml:space="preserve">When someone is harassing you—rude </t>
  </si>
  <si>
    <t xml:space="preserve">When someone is presumptuous </t>
  </si>
  <si>
    <t xml:space="preserve">When someone has underestimated your intelligence </t>
  </si>
  <si>
    <t xml:space="preserve">When someone interrupts with an opinion </t>
  </si>
  <si>
    <t xml:space="preserve">When someone overreacts </t>
  </si>
  <si>
    <t xml:space="preserve">When punishment is in store for someone </t>
  </si>
  <si>
    <t xml:space="preserve">Explaining harsh justice </t>
  </si>
  <si>
    <t xml:space="preserve">Requesting someone to stop needless talk </t>
  </si>
  <si>
    <t xml:space="preserve">When someone is not doing enough </t>
  </si>
  <si>
    <t xml:space="preserve">When someone starts trouble </t>
  </si>
  <si>
    <t xml:space="preserve">Expressing mock sympathy </t>
  </si>
  <si>
    <t xml:space="preserve">Expressing mock sympathy—sarcastic </t>
  </si>
  <si>
    <t xml:space="preserve">When you are helpless to help—rude </t>
  </si>
  <si>
    <t xml:space="preserve">Asking to visit someone </t>
  </si>
  <si>
    <t xml:space="preserve">Explaining why one is late </t>
  </si>
  <si>
    <t xml:space="preserve">When you finally arrive after being late </t>
  </si>
  <si>
    <t xml:space="preserve">Greetings for visitors </t>
  </si>
  <si>
    <t xml:space="preserve">Inviting a visitor to come in </t>
  </si>
  <si>
    <t xml:space="preserve">After greeting a visitor </t>
  </si>
  <si>
    <t xml:space="preserve">Making a visitor feel welcome and comfortable </t>
  </si>
  <si>
    <t xml:space="preserve">Inviting a visitor to stay for dinner </t>
  </si>
  <si>
    <t xml:space="preserve">Encouraging a guest to feel at home </t>
  </si>
  <si>
    <t xml:space="preserve">Offering a guest a seat </t>
  </si>
  <si>
    <t xml:space="preserve">Steering a guest to a particular room </t>
  </si>
  <si>
    <t xml:space="preserve">Encouraging a guest to be independent </t>
  </si>
  <si>
    <t xml:space="preserve">Mingling with other guests </t>
  </si>
  <si>
    <t xml:space="preserve">What a guest says to a host or hostess </t>
  </si>
  <si>
    <t xml:space="preserve">Starting a conversation using the topic of weather </t>
  </si>
  <si>
    <t xml:space="preserve">Asking a question to start a conversation </t>
  </si>
  <si>
    <t xml:space="preserve">Starting a conversation with someone you know well </t>
  </si>
  <si>
    <t xml:space="preserve">Starting a conversation in a waiting room </t>
  </si>
  <si>
    <t xml:space="preserve">Talking about the weather </t>
  </si>
  <si>
    <t xml:space="preserve">What to say when in a crowded place </t>
  </si>
  <si>
    <t xml:space="preserve">Preparing to leave home </t>
  </si>
  <si>
    <t xml:space="preserve">Stating when you will return home </t>
  </si>
  <si>
    <t xml:space="preserve">Preparing to leave a host or hostess </t>
  </si>
  <si>
    <t xml:space="preserve">Questions asked of departing guests </t>
  </si>
  <si>
    <t xml:space="preserve">Saying good-bye to departing guests </t>
  </si>
  <si>
    <t xml:space="preserve">Expressions meaning “almost” </t>
  </si>
  <si>
    <t xml:space="preserve">Leaving things as they are </t>
  </si>
  <si>
    <t xml:space="preserve">Expressing differences between people—clichés </t>
  </si>
  <si>
    <t xml:space="preserve">Giving and receiving—clichés </t>
  </si>
  <si>
    <t xml:space="preserve">Cause and effect—clichés </t>
  </si>
  <si>
    <t xml:space="preserve">Saying the obvious—clichés </t>
  </si>
  <si>
    <t xml:space="preserve">Expressions for a forgotten word or name </t>
  </si>
  <si>
    <t xml:space="preserve">Regarding order and procedure </t>
  </si>
  <si>
    <t xml:space="preserve">Describing a messy place </t>
  </si>
  <si>
    <t xml:space="preserve">Concerning rigidity of character—idioms and clichés </t>
  </si>
  <si>
    <t xml:space="preserve">Feeling warm or hot </t>
  </si>
  <si>
    <t xml:space="preserve">Feeling cool or cold </t>
  </si>
  <si>
    <t xml:space="preserve">Describing additional unspecified people or things </t>
  </si>
  <si>
    <t xml:space="preserve">Concerning a premonition </t>
  </si>
  <si>
    <t xml:space="preserve">Concerning being busy—clichés </t>
  </si>
  <si>
    <t xml:space="preserve">Making an extra effort </t>
  </si>
  <si>
    <t xml:space="preserve">When someone is dressed up </t>
  </si>
  <si>
    <t xml:space="preserve">When you feel you are not wanted </t>
  </si>
  <si>
    <t xml:space="preserve">Regarding something less than what was desired </t>
  </si>
  <si>
    <t xml:space="preserve">Describing a reprimand </t>
  </si>
  <si>
    <t xml:space="preserve">When something is broken </t>
  </si>
  <si>
    <t xml:space="preserve">When something is out of order </t>
  </si>
  <si>
    <t xml:space="preserve">On being pushed to the limit of your patience </t>
  </si>
  <si>
    <t>Small Talk</t>
  </si>
  <si>
    <t xml:space="preserve">Beginning a new project or activity </t>
  </si>
  <si>
    <t xml:space="preserve">Concerning the deceptively difficult </t>
  </si>
  <si>
    <t xml:space="preserve">Concerning the impossible </t>
  </si>
  <si>
    <t xml:space="preserve">Concerning futility </t>
  </si>
  <si>
    <t xml:space="preserve">When something is unimportant </t>
  </si>
  <si>
    <t xml:space="preserve">Ending a project </t>
  </si>
  <si>
    <t xml:space="preserve">Starting over again on a project </t>
  </si>
  <si>
    <t xml:space="preserve">Asking if someone is all right </t>
  </si>
  <si>
    <t xml:space="preserve">Asking why someone looks so unhappy </t>
  </si>
  <si>
    <t xml:space="preserve">Offering someone help and advice </t>
  </si>
  <si>
    <t xml:space="preserve">Encouraging someone who is unhappy </t>
  </si>
  <si>
    <t xml:space="preserve">When you are depressed </t>
  </si>
  <si>
    <t xml:space="preserve">Expressing despair and emptiness </t>
  </si>
  <si>
    <t xml:space="preserve">When someone looks very happyWhen someone is very happy—idioms </t>
  </si>
  <si>
    <t xml:space="preserve">Expressing enthusiasm for life </t>
  </si>
  <si>
    <t xml:space="preserve">When someone is content </t>
  </si>
  <si>
    <t xml:space="preserve">When someone is carefree </t>
  </si>
  <si>
    <t xml:space="preserve">When someone is resigned to life as it is </t>
  </si>
  <si>
    <t xml:space="preserve">Expressing displeasure with something </t>
  </si>
  <si>
    <t xml:space="preserve">Asking someone to stop being unpleasant </t>
  </si>
  <si>
    <t xml:space="preserve">Dullness and boredom </t>
  </si>
  <si>
    <t xml:space="preserve">Dullness in people </t>
  </si>
  <si>
    <t xml:space="preserve">Excitement in people </t>
  </si>
  <si>
    <t xml:space="preserve">When you feel out of place </t>
  </si>
  <si>
    <t xml:space="preserve">Expressing anger </t>
  </si>
  <si>
    <t xml:space="preserve">Expressing fright </t>
  </si>
  <si>
    <t xml:space="preserve">When you do not know what to say </t>
  </si>
  <si>
    <t xml:space="preserve">Difficulty in hearing </t>
  </si>
  <si>
    <t xml:space="preserve">An ear for music </t>
  </si>
  <si>
    <t xml:space="preserve">Hearing loud and soft sounds </t>
  </si>
  <si>
    <t xml:space="preserve">Concerning ears or hearing </t>
  </si>
  <si>
    <t xml:space="preserve">The taste of foods </t>
  </si>
  <si>
    <t xml:space="preserve">Offering someone a small portion of food </t>
  </si>
  <si>
    <t xml:space="preserve">Expressing hunger </t>
  </si>
  <si>
    <t xml:space="preserve">Identifying smells </t>
  </si>
  <si>
    <t xml:space="preserve">Physical responses </t>
  </si>
  <si>
    <t xml:space="preserve">The sense of touchDifficulties with seeing </t>
  </si>
  <si>
    <t xml:space="preserve">Concerning good vision </t>
  </si>
  <si>
    <t xml:space="preserve">Concerning vision and belief </t>
  </si>
  <si>
    <t xml:space="preserve">When someone is in good health </t>
  </si>
  <si>
    <t xml:space="preserve">Observing that someone looks disorderly </t>
  </si>
  <si>
    <t xml:space="preserve">When someone looks very bad </t>
  </si>
  <si>
    <t xml:space="preserve">Inquiring about someone’s health or well-being </t>
  </si>
  <si>
    <t xml:space="preserve">When someone does not look well </t>
  </si>
  <si>
    <t xml:space="preserve">Concerning allergies </t>
  </si>
  <si>
    <t xml:space="preserve">Allergic problems with the nose and breathing </t>
  </si>
  <si>
    <t xml:space="preserve">When someone sneezes </t>
  </si>
  <si>
    <t xml:space="preserve">Allergic problems with the eyes </t>
  </si>
  <si>
    <t xml:space="preserve">Allergic problems with the skin </t>
  </si>
  <si>
    <t xml:space="preserve">Expressing general feelings of illness </t>
  </si>
  <si>
    <t xml:space="preserve">Expressing mild discomfort owing to illness </t>
  </si>
  <si>
    <t xml:space="preserve">When you feel like vomiting </t>
  </si>
  <si>
    <t xml:space="preserve">Describing a pain in the head </t>
  </si>
  <si>
    <t xml:space="preserve">Describing dizziness </t>
  </si>
  <si>
    <t xml:space="preserve">Describing being exhausted or worn out </t>
  </si>
  <si>
    <t xml:space="preserve">Offering care to a sick person </t>
  </si>
  <si>
    <t xml:space="preserve">Concerning catching a disease </t>
  </si>
  <si>
    <t xml:space="preserve">Questions for the hospital patient </t>
  </si>
  <si>
    <t xml:space="preserve">Explaining that you are cured of a health problem </t>
  </si>
  <si>
    <t xml:space="preserve">Describing family relationships </t>
  </si>
  <si>
    <t xml:space="preserve">Family solidarity </t>
  </si>
  <si>
    <t xml:space="preserve">Asking about a meal </t>
  </si>
  <si>
    <t xml:space="preserve">Announcing a meal </t>
  </si>
  <si>
    <t xml:space="preserve">Instructions given to children in the kitchen </t>
  </si>
  <si>
    <t xml:space="preserve">Blessing the food </t>
  </si>
  <si>
    <t xml:space="preserve">Second servings </t>
  </si>
  <si>
    <t xml:space="preserve">Instructing children on good table manners </t>
  </si>
  <si>
    <t xml:space="preserve">Doing the dishes </t>
  </si>
  <si>
    <t xml:space="preserve">Asking to leave the dinner table early </t>
  </si>
  <si>
    <t xml:space="preserve">Instructing children to finish eating </t>
  </si>
  <si>
    <t xml:space="preserve">Concerning a radio or stereo </t>
  </si>
  <si>
    <t xml:space="preserve">Concerning furniture or carpeting </t>
  </si>
  <si>
    <t xml:space="preserve">Concerning television </t>
  </si>
  <si>
    <t xml:space="preserve">Changing the television channel </t>
  </si>
  <si>
    <t xml:space="preserve">Managing a television set </t>
  </si>
  <si>
    <t xml:space="preserve">Concerning computers </t>
  </si>
  <si>
    <t xml:space="preserve">Managing a computer </t>
  </si>
  <si>
    <t xml:space="preserve">Taking a nap </t>
  </si>
  <si>
    <t xml:space="preserve">Going to bed and to sleep </t>
  </si>
  <si>
    <t xml:space="preserve">Saying good night </t>
  </si>
  <si>
    <t xml:space="preserve">Caring for pets </t>
  </si>
  <si>
    <t xml:space="preserve">Getting ready to study or do homework </t>
  </si>
  <si>
    <t xml:space="preserve">Talking to a child’s teacher </t>
  </si>
  <si>
    <t xml:space="preserve">Returning to school after an absence </t>
  </si>
  <si>
    <t xml:space="preserve">Questioning a college professor </t>
  </si>
  <si>
    <t xml:space="preserve">Asking for clarification in a college classroom </t>
  </si>
  <si>
    <t xml:space="preserve">Asking about classroom examinations </t>
  </si>
  <si>
    <t xml:space="preserve">Asking about a classroom assignment </t>
  </si>
  <si>
    <t xml:space="preserve">Asking about grades </t>
  </si>
  <si>
    <t xml:space="preserve">Meeting children </t>
  </si>
  <si>
    <t xml:space="preserve">Concerning a child’s growth and development </t>
  </si>
  <si>
    <t xml:space="preserve">Posing questions to children </t>
  </si>
  <si>
    <t xml:space="preserve">Praising a small child </t>
  </si>
  <si>
    <t xml:space="preserve">Scolding a child </t>
  </si>
  <si>
    <t xml:space="preserve">Encouraging a child to be quiet </t>
  </si>
  <si>
    <t xml:space="preserve">Asking a child to stop some behavior </t>
  </si>
  <si>
    <t xml:space="preserve">Asking a child to leave things alone </t>
  </si>
  <si>
    <t xml:space="preserve">Asking a child to leave people alone </t>
  </si>
  <si>
    <t xml:space="preserve">Making sure a child understands </t>
  </si>
  <si>
    <t xml:space="preserve">Concerning a child’s use of good manners </t>
  </si>
  <si>
    <t xml:space="preserve">Asking for a table at a restaurant </t>
  </si>
  <si>
    <t xml:space="preserve">Concerning seating in a restaurant </t>
  </si>
  <si>
    <t xml:space="preserve">Concerning smoking in a restaurant </t>
  </si>
  <si>
    <t xml:space="preserve">Greetings from a waiter or waitress </t>
  </si>
  <si>
    <t xml:space="preserve">Questions a waiter or waitress might ask </t>
  </si>
  <si>
    <t xml:space="preserve">Reciting special meal offers for the day </t>
  </si>
  <si>
    <t xml:space="preserve">When a restaurant is out of some item </t>
  </si>
  <si>
    <t xml:space="preserve">Questions asked of a restaurant customer </t>
  </si>
  <si>
    <t xml:space="preserve">Requesting something to drink at a restaurant </t>
  </si>
  <si>
    <t xml:space="preserve">Requesting attention from a waiter or waitress </t>
  </si>
  <si>
    <t xml:space="preserve">Indicating readiness to order a meal at a restaurant </t>
  </si>
  <si>
    <t xml:space="preserve">Asking about specific items on a restaurant menu </t>
  </si>
  <si>
    <t xml:space="preserve">Concerning food allergies when ordering at a restaurant </t>
  </si>
  <si>
    <t xml:space="preserve">Requesting additional servings in a restaurant </t>
  </si>
  <si>
    <t xml:space="preserve">Ordering wine in a restaurant </t>
  </si>
  <si>
    <t xml:space="preserve">Making a complaint in a restaurant </t>
  </si>
  <si>
    <t xml:space="preserve">Ordering food to be taken out </t>
  </si>
  <si>
    <t xml:space="preserve">Asking for a diner’s opinion of a meal </t>
  </si>
  <si>
    <t xml:space="preserve">About payment for a meal in a restaurant </t>
  </si>
  <si>
    <t xml:space="preserve">Concerning the payment of a bill in a restaurant </t>
  </si>
  <si>
    <t xml:space="preserve">A bartender asking what you want </t>
  </si>
  <si>
    <t xml:space="preserve">Asking what’s available at a bar </t>
  </si>
  <si>
    <t xml:space="preserve">Requesting a glass or bottle of beer </t>
  </si>
  <si>
    <t xml:space="preserve">Various requests for drinks from a bartender </t>
  </si>
  <si>
    <t xml:space="preserve">Special instructions to a bartender </t>
  </si>
  <si>
    <t xml:space="preserve">Buying drinks with friends </t>
  </si>
  <si>
    <t xml:space="preserve">Charges for drinks at a bar </t>
  </si>
  <si>
    <t xml:space="preserve">Expressions about drinking additional drinks </t>
  </si>
  <si>
    <t xml:space="preserve">Asking for a small drink of beverage alcohol </t>
  </si>
  <si>
    <t xml:space="preserve">Encouraging someone to drink </t>
  </si>
  <si>
    <t xml:space="preserve">Asking about the time that a bar closes </t>
  </si>
  <si>
    <t xml:space="preserve">Encouraging someone to finish a drink </t>
  </si>
  <si>
    <t xml:space="preserve">Drinking toasts </t>
  </si>
  <si>
    <t xml:space="preserve">When someone drinks too much </t>
  </si>
  <si>
    <t xml:space="preserve">Stating that someone is drunk </t>
  </si>
  <si>
    <t xml:space="preserve">Home Cooking </t>
  </si>
  <si>
    <t xml:space="preserve">Stating that you are hungry </t>
  </si>
  <si>
    <t xml:space="preserve">Asking when a meal will be ready </t>
  </si>
  <si>
    <t xml:space="preserve">Asking what is for dinner </t>
  </si>
  <si>
    <t xml:space="preserve">Stating when food will be ready </t>
  </si>
  <si>
    <t xml:space="preserve">Offering someone a bit of foodBlessing the food </t>
  </si>
  <si>
    <t xml:space="preserve">Concerning passing food at the table </t>
  </si>
  <si>
    <t xml:space="preserve">Concerning additional servings of food </t>
  </si>
  <si>
    <t xml:space="preserve">Enforcing good table manners </t>
  </si>
  <si>
    <t xml:space="preserve">Cleaning up after a meal </t>
  </si>
  <si>
    <t xml:space="preserve">Excusing oneself from the table </t>
  </si>
  <si>
    <t xml:space="preserve">Encouraging children to eat </t>
  </si>
  <si>
    <t xml:space="preserve">Asking about store hours </t>
  </si>
  <si>
    <t xml:space="preserve">A salesperson greeting a customer </t>
  </si>
  <si>
    <t xml:space="preserve">A salesperson offering help to a customer </t>
  </si>
  <si>
    <t xml:space="preserve">Questions a salesperson might ask a customer </t>
  </si>
  <si>
    <t xml:space="preserve">Offering merchandise to a customer </t>
  </si>
  <si>
    <t xml:space="preserve">Offering additional help to a customer </t>
  </si>
  <si>
    <t xml:space="preserve">Finding things in a department store </t>
  </si>
  <si>
    <t xml:space="preserve">Shopping for something at a department store </t>
  </si>
  <si>
    <t xml:space="preserve">When you are just looking and not buying </t>
  </si>
  <si>
    <t xml:space="preserve">Choosing merchandise in a store </t>
  </si>
  <si>
    <t xml:space="preserve">Questions a customer might ask in a store </t>
  </si>
  <si>
    <t xml:space="preserve">When a customer wants to try on clothing </t>
  </si>
  <si>
    <t xml:space="preserve">Encouraging remarks a salesperson might make to a customer </t>
  </si>
  <si>
    <t xml:space="preserve">Asking how a purchase will be paid for </t>
  </si>
  <si>
    <t xml:space="preserve">When a salesperson cannot supply exactly what is wanted </t>
  </si>
  <si>
    <t xml:space="preserve">When merchandise is not satisfactory </t>
  </si>
  <si>
    <t xml:space="preserve">Receiving communications on your mobile device </t>
  </si>
  <si>
    <t xml:space="preserve">Answering the telephone—residential </t>
  </si>
  <si>
    <t xml:space="preserve">Answering the telephone—business </t>
  </si>
  <si>
    <t xml:space="preserve">Asking whom a telephone caller wants to talk to </t>
  </si>
  <si>
    <t xml:space="preserve">Screening someone’s telephone calls </t>
  </si>
  <si>
    <t xml:space="preserve">Connecting or transferring a telephone caller </t>
  </si>
  <si>
    <t xml:space="preserve">Putting a telephone caller on hold </t>
  </si>
  <si>
    <t xml:space="preserve">Interrupting a telephone call with other business </t>
  </si>
  <si>
    <t xml:space="preserve">Taking a call off hold </t>
  </si>
  <si>
    <t xml:space="preserve">Offering to take a message from a telephone caller </t>
  </si>
  <si>
    <t xml:space="preserve">Offering to help a telephone caller </t>
  </si>
  <si>
    <t xml:space="preserve">Bringing a telephone call to an end </t>
  </si>
  <si>
    <t>smalltalk</t>
  </si>
  <si>
    <t>Introductions</t>
  </si>
  <si>
    <t>introduction</t>
  </si>
  <si>
    <t>endconversation</t>
  </si>
  <si>
    <t>goodbyes</t>
  </si>
  <si>
    <t>agreeing</t>
  </si>
  <si>
    <t>disagreeing</t>
  </si>
  <si>
    <t>conversationalencounters</t>
  </si>
  <si>
    <t>focusingattention</t>
  </si>
  <si>
    <t>launchingcoversation</t>
  </si>
  <si>
    <t>makingfriends</t>
  </si>
  <si>
    <t>complexmatters</t>
  </si>
  <si>
    <t>disputes</t>
  </si>
  <si>
    <t>discussionresolution</t>
  </si>
  <si>
    <t>politeencounters</t>
  </si>
  <si>
    <t>prefaces</t>
  </si>
  <si>
    <t>communicationbarriers</t>
  </si>
  <si>
    <t>tellingtime</t>
  </si>
  <si>
    <t>General Pleasantries</t>
  </si>
  <si>
    <t>generalpleantries</t>
  </si>
  <si>
    <t>businesspleasantries</t>
  </si>
  <si>
    <t>appologizing</t>
  </si>
  <si>
    <t>forgiving</t>
  </si>
  <si>
    <t>gratitude</t>
  </si>
  <si>
    <t>returningthanks</t>
  </si>
  <si>
    <t>specialocassions</t>
  </si>
  <si>
    <t>Impolite Encounters</t>
  </si>
  <si>
    <t>impoliteencounters</t>
  </si>
  <si>
    <t>unpleasantness</t>
  </si>
  <si>
    <t>visits</t>
  </si>
  <si>
    <t>guestshosts</t>
  </si>
  <si>
    <t>miscexpression</t>
  </si>
  <si>
    <t>misccomments</t>
  </si>
  <si>
    <t>miscplan</t>
  </si>
  <si>
    <t>personalmatters</t>
  </si>
  <si>
    <t>perfeelings</t>
  </si>
  <si>
    <t>peranxiety</t>
  </si>
  <si>
    <t>persenses</t>
  </si>
  <si>
    <t>perhealth</t>
  </si>
  <si>
    <t>persickness</t>
  </si>
  <si>
    <t>familymatters</t>
  </si>
  <si>
    <t>homelife</t>
  </si>
  <si>
    <t>familyeducation</t>
  </si>
  <si>
    <t>familychidren</t>
  </si>
  <si>
    <t>fooddrink</t>
  </si>
  <si>
    <t>bars</t>
  </si>
  <si>
    <t>shopping</t>
  </si>
  <si>
    <t>storesshops</t>
  </si>
  <si>
    <t>telephonesmobiles</t>
  </si>
  <si>
    <t>answertelephone</t>
  </si>
  <si>
    <t>Ending a Conversation</t>
  </si>
  <si>
    <t>Good-Byes</t>
  </si>
  <si>
    <t>Agreeing</t>
  </si>
  <si>
    <t>restaurants</t>
  </si>
  <si>
    <t>Conversational Encounters</t>
  </si>
  <si>
    <t>Focusing Attention</t>
  </si>
  <si>
    <t>Making Friends</t>
  </si>
  <si>
    <t>Complex Matters</t>
  </si>
  <si>
    <t>Disputes</t>
  </si>
  <si>
    <t>Polite Encounters</t>
  </si>
  <si>
    <t>Prefaces</t>
  </si>
  <si>
    <t>Telling Time</t>
  </si>
  <si>
    <t>Business Pleasantries</t>
  </si>
  <si>
    <t>Apologizing and Taking Responsibility</t>
  </si>
  <si>
    <t>Forgiving</t>
  </si>
  <si>
    <t>Showing Gratitude</t>
  </si>
  <si>
    <t>Returning Thanks</t>
  </si>
  <si>
    <t>Special Occasions</t>
  </si>
  <si>
    <t>Visits</t>
  </si>
  <si>
    <t>Guests and Hosts</t>
  </si>
  <si>
    <t>Comments and Phrases</t>
  </si>
  <si>
    <t>Plans and Projects</t>
  </si>
  <si>
    <t>Personal Matters</t>
  </si>
  <si>
    <t>Anxiety</t>
  </si>
  <si>
    <t>The Senses</t>
  </si>
  <si>
    <t>Health and Appearance</t>
  </si>
  <si>
    <t>Sickness</t>
  </si>
  <si>
    <t>Family Matters</t>
  </si>
  <si>
    <t>Home Life</t>
  </si>
  <si>
    <t>Education</t>
  </si>
  <si>
    <t>Children</t>
  </si>
  <si>
    <t>Food and Drink</t>
  </si>
  <si>
    <t>Bars</t>
  </si>
  <si>
    <t>Shopping</t>
  </si>
  <si>
    <t>Stores and Shops</t>
  </si>
  <si>
    <t>Telephones and Mobile Devices</t>
  </si>
  <si>
    <t>Answering the Telephone</t>
  </si>
  <si>
    <t>Folder</t>
  </si>
  <si>
    <t>Title</t>
  </si>
  <si>
    <t>Content</t>
  </si>
  <si>
    <t>Hi! Hello! Hello there! Howdy! Hey! Yo!</t>
  </si>
  <si>
    <t>Good morning. Morning. How are you this bright morning? Good afternoon. Afternoon. Good evening. Evening.</t>
  </si>
  <si>
    <t>How are you? How’s it going? How’s it been? How is everything? How’s everything? How have you been?</t>
  </si>
  <si>
    <t>Welcome back! Welcome back, stranger! Long time no see! Where were you? Where have you been? Where did you go?</t>
  </si>
  <si>
    <t>We seem to keep running into each other. Haven’t we met before? We have to stop meeting like this. Didn’t we meet at that party last week? I’m sorry; I’ve forgotten your name. I’ve been meaning to call you.</t>
  </si>
  <si>
    <t xml:space="preserve">Do you have time for coffee? How about a cup of coffee? Let’s go get coffee. Do you have any time? Let’s go for coffee. Let’s go for a beer. Let’s go for a drink. </t>
  </si>
  <si>
    <t>,</t>
  </si>
  <si>
    <t xml:space="preserve">Oh, look at the time! It’s getting later. Well, David, it’s really good to see you, but I really must go. It’s been fun talking to you. (It’s been) nice chatting with you. It’s so good to see you again. We have to make plans to get together some time. Let’s do lunch sometime </t>
  </si>
  <si>
    <t xml:space="preserve">I really have to go now. We’ll talk sometime.I really have to go now. We’ll talk sometime. There’s someone on the other line. I must say good-bye now. The doorbell is ringing. I’ll call you back. Can I call you back? Something has come up. I have to get back to my work. I’ll call again later. Can we continue this later? My other line is ringing. I have to get back to work before the boss sees me. I won’t keep you any longer. I’ll let you go now. </t>
  </si>
  <si>
    <t xml:space="preserve">I’m going to have to run. Must run. I’m all out of time. I’ll have to say good-bye now. Look at the time. I really must go. It’s been great talking to you, but I have to go. Wow! I’m late. Look, I’ll call you. Sorry, but I have to leave now. Let’s continue this another time. I really must go. </t>
  </si>
  <si>
    <t xml:space="preserve">That’s out of the question. That’s unthinkable. That’s insane. That doesn’t even merit a response. I’ll give that all the consideration it’s due. </t>
  </si>
  <si>
    <t xml:space="preserve">What are you talking about? You don’t know what you’re talking about. You don’t have a leg to stand on. You haven’t got a leg to stand on. You don’t know the first thing about it. You’re really stretching the truth. You’re way off base. You can lay that notion to rest. </t>
  </si>
  <si>
    <t>Asking how someone is</t>
  </si>
  <si>
    <t xml:space="preserve">I hear you. I heard you. I’m listening. I’m still here. I’m all ears. </t>
  </si>
  <si>
    <t xml:space="preserve">So it seems. So it would seem. Or so it would appear. As it were.As it were. So to speak. In a manner of speaking. </t>
  </si>
  <si>
    <t xml:space="preserve">We’re very close. We’re the closest of friends. We’re the best of friends. We’re best friends. We’re pretty tight. They’re bosom buddies. She’s my best friend. She’s my closest friend. She’s a dear friend. She’s like a sister to me. He’s like the brother I never had. We’re like brothers. </t>
  </si>
  <si>
    <t>Agreeing with a speaker</t>
  </si>
  <si>
    <t>Contentvi</t>
  </si>
  <si>
    <t>Formula</t>
  </si>
  <si>
    <t>content</t>
  </si>
  <si>
    <t>contenvi</t>
  </si>
  <si>
    <t>, "autosplit":-1</t>
  </si>
  <si>
    <t xml:space="preserve">I haven’t seen you in years! Long time no see! I haven’t seen you in an age! I haven’t seen you in a month of Sundays! </t>
  </si>
  <si>
    <t xml:space="preserve">A month of Sundays = a long time </t>
  </si>
  <si>
    <t>What a surprise to meet you here! Imagine meeting you here! Fancy meeting you here. Never thought I’d see you here! What are you doing in this neck of the woods? What are you doing in this part of town?/What are you doing out of the office? Where’ve you been hiding yourself? What have you been up to? Shouldn’t you be in school? Shouldn’t you be at work? Have you been keeping busy? You been keeping busy? Been keeping busy?</t>
  </si>
  <si>
    <t>Neck of the woods = part of town, location. Thật bất ngờ khi gặp bạn ở đây! Không tưởng tượng gặp bạn ở đây! Thật bất ngờ lại gặp bạn ở đây. Không bao giờ nghĩ rằng tôi sẽ nhìn thấy bạn ở đây! Bạn đang làm gì trong góc rừng này? Bạn đang làm gì ở khu vực này của thị trấn?/Bạn đang làm gì ngoài văn phòng? Bạn đã trốn ở đâu vậy? Dạo này bạn như thế nào? Không phải là bạn đang đi học lúc này à? Không phải là bạn đang ở chỗ làm việc à? Bạn đang bận rộn chứ? Bạn đang bận rộn? Đang bận rộn?</t>
  </si>
  <si>
    <t xml:space="preserve">Surprise at meeting someone </t>
  </si>
  <si>
    <t xml:space="preserve">Person you haven’t seen in a long time </t>
  </si>
  <si>
    <t xml:space="preserve">For various times of the day </t>
  </si>
  <si>
    <t xml:space="preserve">After greeting someone </t>
  </si>
  <si>
    <t>Fine. I’m fine. I’m cool. Keeping cool. Dandy. Fine and dandy. Great. Couldn’t be better. Happy as a clam. Okay. All right. I can’t complain. No complaints. I have nothing to complain about.</t>
  </si>
  <si>
    <t>I'm cool: slang. Clam = con ngao</t>
  </si>
  <si>
    <t>Keeping busy. Keeping myself busy.Keeping myself busy. Been keeping myself busy. Keeping out of trouble. Been keeping out of trouble. Been up to no good. Been keeping my nose clean.</t>
  </si>
  <si>
    <t xml:space="preserve">Getting by. Been getting by. Fair to middling. So-so. Plugging along. Could be worse. Could be better. (Just) muddling through. Same as always. Same as usual. </t>
  </si>
  <si>
    <t xml:space="preserve">Crummy, lousy: slang. </t>
  </si>
  <si>
    <t>I’m busy. Keeping busy. Keeping myself busy. Been keeping myself busy. I’m swamped. As with a swamped boat I’m snowed under. I don’t have time to breathe. I don’t have time to think. There aren’t enough hours in the day. Not a moment to spare. I’ve been running around with my head cut off. I’ve been running around like a chicken with its head cut off.</t>
  </si>
  <si>
    <t xml:space="preserve">Swamped = overwhelmed. snowed under = as if buried in snow </t>
  </si>
  <si>
    <t xml:space="preserve">State of health and happiness </t>
  </si>
  <si>
    <t>How you have been doing</t>
  </si>
  <si>
    <t>(Positive) How you have been doing</t>
  </si>
  <si>
    <t>(Negative) How you have been doing</t>
  </si>
  <si>
    <t>When you have been busy</t>
  </si>
  <si>
    <t xml:space="preserve">Inviting for a drink or coffee </t>
  </si>
  <si>
    <t>Introducing SO to SO else</t>
  </si>
  <si>
    <t>Just been introduced to SO</t>
  </si>
  <si>
    <t>After being introduced to SO</t>
  </si>
  <si>
    <t>Asking SO how things are going</t>
  </si>
  <si>
    <t xml:space="preserve">I’d like you to meet my friend Mary. I’d like you to meet Mary. This is my friend Mary. John, (this is) Mary. Mary, John. Mary, have you met John? Mary, do you know John? Mary, shake hands with John Jones. Do you two know each other? Have you met? /Have you two been introduced? Haven’t you been introduced? Oh, I’m sorry; how silly of me. This is Mary. Mary, John is the guy I was telling you about. You two have a lot in common. </t>
  </si>
  <si>
    <t>Những cách nói như thân mật thì dùng: Good to meet you. Nice to meet you. Nice meeting you. How nice to meet you. Những cách sau thì lịch sự (formal) hơn.</t>
  </si>
  <si>
    <t xml:space="preserve">How are you? How’s your family? How are you doing? Are you doing OK? How are you feeling? How have you been? How you been? </t>
  </si>
  <si>
    <t xml:space="preserve">How’re things? How’re things going? How’s with you? How’s business? How’s tricks? How’s everything? How’s it going? How goes it? How are you getting on? How are you getting along? How’s the world (been) treating you? </t>
  </si>
  <si>
    <t>How’s tricks: slang</t>
  </si>
  <si>
    <t>How was it? How did it go? Did everything go OK? Did you have fun? You’ll have to tell us all about it. Did you take any pictures?/Were the locals friendly? Were the natives friendly? Did you bring me anything? We missed you. It just wasn’t the same without you.</t>
  </si>
  <si>
    <t>Not good. Not so good. Not very well. Not so hot. Not so great. None too great. Kind of crummy. Lousy. I’ve had better days. Could be better. I’ve been better. I’ve been under the weather.</t>
  </si>
  <si>
    <t>Good to meet you. Nice to meet you. Nice meeting you. How nice to meet you. What a pleasure to meet you. It’s a pleasure to have finally met you. I am pleased to make your acquaintance. I’m happy to meet you. I’m glad to meet you. Glad to meet you.</t>
  </si>
  <si>
    <t xml:space="preserve">I’ve been wanting to meet you for some time. John has told me so much about you. I’ve heard so much about you. So we finally meet face to face. It’s nice to meet in person. I’m sorry, what was your name again? I didn’t catch your name. I’m terrible at names. </t>
  </si>
  <si>
    <t>Signaling an end</t>
  </si>
  <si>
    <t>End a telephone</t>
  </si>
  <si>
    <t>End a conversation abruptly</t>
  </si>
  <si>
    <t xml:space="preserve">Good-bye. Bye. Bye-bye. So long. Good-bye until later. Good-bye until next time. Good-bye for now. See you later. Catch you later. Talk to you soon. See you. </t>
  </si>
  <si>
    <t>Good running into you. Nice running into you. Nice talking to you. Take care. It was good to see you. It was nice to see you. Nice meeting you. It was a pleasure meeting you. It is a pleasure to have met you. It’s been a real pleasure.</t>
  </si>
  <si>
    <t>Are we ready to leave? Are you about finished? Ready to go? Let’s blow. Let’s get out of this taco stand. Let’s blow this joint. Let’s head out. Let’s motor. Let’s hit the road. Let’s boogie. Let’s split.</t>
  </si>
  <si>
    <t>blow = leave. Taco stand = a cheap place; an undesirable place. To motor = to leave by automobile.</t>
  </si>
  <si>
    <t xml:space="preserve">Bon voyage! Have a good trip! Have a nice flight. Have a nice trip. Have a safe trip. Have a safe journey. Drive carefully. Take care of yourself. Take care. We’ll miss you. All the best. </t>
  </si>
  <si>
    <t xml:space="preserve">I’ll call you when I get home. Call when you get there. Don’t forget to call. Write me. Let’s write. You’ve got my e-mail address? Text me. I’m on Facebook. Let’s do lunch. I’ll be in touch. Let’s keep in touch. </t>
  </si>
  <si>
    <t>Running into you = meeting up with you. Những cách nói với từ 'pleasure' để tăng thêm phần lịch sự (formal)</t>
  </si>
  <si>
    <t xml:space="preserve">When SO is leaving on a journey </t>
  </si>
  <si>
    <t>To keep in touch with SO</t>
  </si>
  <si>
    <t xml:space="preserve">Yes. Yeah. Yep. Yup. Right. You’re right.  Right on! Sure. Sure thing. You got it. You bet. Absolutely. By all means. </t>
  </si>
  <si>
    <t xml:space="preserve">This is true. That’s true. You’re right. Ain’t that the truth? That’s right. That’s for certain. That’s for sure. That’s for darn sure. It works for me. Well said. I agree. I couldn’t agree with you more. I have no problem with that. We see eye to eye on this. I couldn’t have said it better. You took the words right out of my mouth. I’ll drink to that! </t>
  </si>
  <si>
    <t xml:space="preserve">This is the cream of the crop: Cách nói sáo ngữ (cliché). This is the pick of the litter: Thành ngữ (idiomatic). Litter = a group of newborn pups </t>
  </si>
  <si>
    <t>It’s fine. It’s good enough. It’s satisfactory. I like it. I think it’s great. It’s fabulous. It’s ideal. It’s a master piece.It’s perfect. This is second to none. This is the ultimate. It couldn’t be better. Never been better. I’ve never seen anything like it. This is the cream of the crop. This is the pick of the litter. That’s just what I needed.</t>
  </si>
  <si>
    <t>I hear you. I hear what you’re saying. I see what you mean. I see where you’re coming from. I know what you mean. Point well taken. I know what you’re talking about. I understand what you’re saying. Understood. I can dig it. I got you. I got it. I’m with you. Read you loud and clear. Roger.</t>
  </si>
  <si>
    <t xml:space="preserve">Do you know what I mean? Does that make any sense? Am I making sense? Are you following me? Do you see what I mean? Don’t you see? Do you get the message? Do you get the picture? Get it? Do you follow me? Understand? Do you hear what I’m saying? Do you see where I’m coming from? Do you agree? Are you with me on this? Do we see eye to eye on this? </t>
  </si>
  <si>
    <t>Lưu ý có những câu trên chỉ dùng trong những ngữ cảnh rất thân mật</t>
  </si>
  <si>
    <t xml:space="preserve">Categorical disagreement </t>
  </si>
  <si>
    <t xml:space="preserve">Simple disagreement or refusal </t>
  </si>
  <si>
    <t xml:space="preserve">Disagreement with a proposition </t>
  </si>
  <si>
    <t xml:space="preserve">Stating that SO is wrong </t>
  </si>
  <si>
    <t xml:space="preserve">No. Nope. No way. Not a chance. I don’t think so. </t>
  </si>
  <si>
    <t xml:space="preserve">I disagree completely. I couldn’t disagree more. That’s a lot of baloney. Lies! That’s a lie. That’s a big, fat lie. You’re lying through your teeth. Look me in the eye and say that. </t>
  </si>
  <si>
    <t xml:space="preserve">I can’t stand it. I hate it. I don’t care for it. I don’t like it. It’s not my style. It’s not for me. It’s terrible. It’s ugly. It’s hell on earth. I don’t get it. Don’t quit your day job. </t>
  </si>
  <si>
    <t xml:space="preserve">No. Nope. No way. You’re out of luck. In a pig’s eye. When pigs fly. Not a chance. No chance. Not likely. Only in your dreams. Dream on. Save your breath. Forget it. Not in a million years. You couldn’t pay me to do it. Not in your wildest dreams. You wish. </t>
  </si>
  <si>
    <t xml:space="preserve">In a pig’s eye, when pigs fly: Thành ngữ (idiomatic) </t>
  </si>
  <si>
    <t>You’ve got it all wrong. You’ve got the facts wrong. Don’t speak until you’ve got your facts straight. Next time get the facts first. Don’t jump to conclusions.</t>
  </si>
  <si>
    <t xml:space="preserve">That’s not true. That’s not right. You’ve got that wrong. You’ve got it all wrong. Wrong! You’re missing the boat. Wrong on both counts. You’re wrong. You’re dead wrong. You’re off. You’re way off base. </t>
  </si>
  <si>
    <t>You’re missing the boat: Thành ngữ.</t>
  </si>
  <si>
    <t>baloney = chuyện vô lý</t>
  </si>
  <si>
    <t>Pardon me. Excuse me. Hey! Hey, you!</t>
  </si>
  <si>
    <t>Look here. Listen here. Listen up. Get a load of this. Now hear this! Hear me out. Are you ready for this? Listen. Are you listening to me? Are you paying attention? I’m talking to you. Do you hear me? Do I have your ear? Can I bend your ear a minute? Am I making myself heard?</t>
  </si>
  <si>
    <t>Do I have your ear? Can I bend your ear a minute? : Thành ngữ (idiomatic)</t>
  </si>
  <si>
    <t xml:space="preserve">Look at this. Take a look at this. Get a load of this. Take a gander at that. Feast your eyes on this. Look what we have here. Look here. Can you eyeball this (for a minute)? Can you believe your eyes? I don’t believe my eyes. Do my eyes deceive me? That’s a sight for sore eyes. </t>
  </si>
  <si>
    <t xml:space="preserve">A gander = a look; To eyeball = to look at; Can you eyeball this (for a minute)?: Cách nói thông tục (slang). </t>
  </si>
  <si>
    <t>Guess what? Have you heard the latest? Have you heard? Did you hear what happened? Did you hear the news? Did you get the scoop? You’ll never guess what I heard. You’ll never guess what I read online. Guess what I just saw online. Guess what I just found out. You won’t believe this.</t>
  </si>
  <si>
    <t>You got a minute? Got a minute? I need to talk. Can we talk? Can I talk to you? May I have a word with you? Let’s talk. Let’s chew the fat. Let’s shoot the breeze.</t>
  </si>
  <si>
    <t xml:space="preserve">Let’s chew the fat; Let’s shoot the breeze: Cách nói thông tục (slang) </t>
  </si>
  <si>
    <t>May I be frank? Let me be perfectly clear. Make no bones about it. Read my lips. Long story short. Let me spell it out for you. Here’s the bottom line.</t>
  </si>
  <si>
    <t xml:space="preserve">Make no bones about it. (idiomatic) = Do not make any bones of contention about this.  Read my lips. = Pay close attention to what I am saying. The bottom line = the summation; th final and major point </t>
  </si>
  <si>
    <t>What’s your point? What’s the point? What’s the upshot? What’s the bottom line? What are you trying to tell me? Get to the point. Get to the heart of the matter. Cut to the chase.</t>
  </si>
  <si>
    <t xml:space="preserve">the upshot = the result; the bottom line = the summation; the final and major point; Cut to the chase. (idiomatic) = Switch to the focal point of something. </t>
  </si>
  <si>
    <t xml:space="preserve">If I may (interrupt). If I may add some information. No pun intended. If you know what I mean. You know what I’m saying? </t>
  </si>
  <si>
    <t>No pun intended = I intended to make no joke or play on words.</t>
  </si>
  <si>
    <t xml:space="preserve">Enough already. Out with it! Speak out! Don’t mince words. Spare (me) nothing. Lay it on the line. Tell it to me like a man. Give it to me in plain English. Don’t beat around the bush. Stop beating around the bush. Put your cards on the table. Stop speaking in circles. What does that mean in English? </t>
  </si>
  <si>
    <t>Out with it! = Say it!; to mince = to cut up or disguise; plain English = simple and direct terms . Don’t beat around the bush. Stop beating around the bush. Put your cards on the table: Những cách dùng thành ngữ (idiomatic)</t>
  </si>
  <si>
    <t>That’s beside the point. That’s beside the question. That’s not at issue. That’s irrelevant. That has nothing to do with it. That’s another story. You’re getting off the subject. Getting back to the point.</t>
  </si>
  <si>
    <t xml:space="preserve">Let me repeat myself. Allow me to repeat myself. As I’ve said . . . To repeat . . . How many times do I have to tell you? </t>
  </si>
  <si>
    <t xml:space="preserve">So you said. Stop beating a dead horse. Stop harping on that subject. All right, already. We get the point, already. We heard you, already. </t>
  </si>
  <si>
    <t xml:space="preserve">beating a dead horse = continuing to argue a point that has been won. harping on = dwelling on; talking about </t>
  </si>
  <si>
    <t xml:space="preserve">I heard it through the grapevine. A little bird told me. I have my sources. We live in a fishbowl. We are openly visible to everyone. Word travels fast. Bad news travels fast. None of your business. Just never mind. We have our ways. </t>
  </si>
  <si>
    <t>The grapevine = a chain of rumors. A little bird told me, Word travels fast, bad news travels fast: Sáo ngữ (cliché). We live in a fishbowl. = We are completely on display.;</t>
  </si>
  <si>
    <t xml:space="preserve">Care to dance? Would you like to dance? You want to dance?  Could I have the next dance? May I have the next dance?  </t>
  </si>
  <si>
    <t xml:space="preserve">He’s one of a kind. Sue’s one of a kind. What a character! They don’t make them like him anymore. After they made him, they broke the mold. </t>
  </si>
  <si>
    <t>They don’t make them like him anymore: cách nói sáo ngữ (cliché)</t>
  </si>
  <si>
    <t xml:space="preserve">We’re two of a kind. They’re two of a kind. We’re cut from the same cloth. We’re made from the same mold. We’re birds of a feather. We’re like two peas in a pod. </t>
  </si>
  <si>
    <t xml:space="preserve">We’re birds of a feather: Cách nói sáo ngữ (cliché) </t>
  </si>
  <si>
    <t>May I join you? Is this stool taken? Is this seat taken? Do you care if I join you? Care to join us? Can I buy you a drink? Could I get you something to drink? What are you drinking? Do you know who does this song? Do you know who does this song? Would you like to play darts? Let’s play pool.</t>
  </si>
  <si>
    <t xml:space="preserve">That’s a pretty outfit. That’s a pretty dress. Don’t I know you from somewhere? Haven’t I seen you here before? Do you come here often? Would you like to go somewhere quieter? Are you going my way? Could I give you a lift? Where have you been all my life? </t>
  </si>
  <si>
    <t xml:space="preserve">Are you free Saturday evening? Are you free Saturday night? What are you up to this weekend? Would you like to go to dinner? I was wondering if you’d like to go out. I was wondering if you’d like to see a movie. If you’re not doing anything, would you like to go to a party with me? If you don’t have other plans, would you like to go dancing? </t>
  </si>
  <si>
    <t xml:space="preserve">Turning someone down, I’m not interested. I’m seeing someone else. I have other plans. I’ve got something going on. Something suddenly came up. I have to wash my hair. My calendar is full. You’re not my type. Not if you were the last man on earth. You must be joking. I don’t feel up to it. </t>
  </si>
  <si>
    <t>Not if you were the last man on earth, You must be joking: Là những cách nói tương đối thô lỗ (rude)</t>
  </si>
  <si>
    <t>Let’s call it a day. Let’s call it a night. Let’s call it quits. Let’s get out of here. Let’s get going. Let’s go. We should be on our way. Let’s bid our farewell. Let’s say our good-byes.</t>
  </si>
  <si>
    <t>Let’s call it quits. = Let’s quit (and leave)</t>
  </si>
  <si>
    <t xml:space="preserve">Instructions about keeping a secret </t>
  </si>
  <si>
    <t>Introducing a secret</t>
  </si>
  <si>
    <t xml:space="preserve">I’ll stand by you. I’m standing behind you. I’m with you. I’m on your side. I’ve got your back. You’ve got my support. You can count on me. You can trust me. You can put your faith in me. </t>
  </si>
  <si>
    <t xml:space="preserve">I’ve got your back: Cách nói thông dụng (informal) </t>
  </si>
  <si>
    <t>If there’s anything I can do to help, please let me know. I’m here if you need me. I’m here for you. I’ll always be there for you. I’ll go to bat for you. I’ll take the rap.</t>
  </si>
  <si>
    <t>to go to bat for you = to support you; the rap = the blame; I’ll take the rap: slang</t>
  </si>
  <si>
    <t xml:space="preserve">I have faith in you. I have complete faith in you. I trust you completely. I have confidence in you. </t>
  </si>
  <si>
    <t>Go on; you can do it! Just a little harder. Hang in there. Stick with it. Stay at it. Go for it. Give it a try. Give it a shot. Give it your best. Keep working hard. Hang in there.</t>
  </si>
  <si>
    <t>a shot = a try; Hang in there. (informal)</t>
  </si>
  <si>
    <t>Have a go at it. Take a stab at it. Take a crack at it. Have a crack at it. Take a whack at it. Come on. It won’t hurt you to try it. Everyone else is doing it. Try your luck. See what you can do. No pain, no gain.</t>
  </si>
  <si>
    <t>a go, shot, stab, crack, whack = a try; Take a shot at it, take a crak at it, take a whack at it, come on, get a move on: Cách nói thông dụng (informal); No pain, no gain: 1 dạng sáo ngữ (cliché)</t>
  </si>
  <si>
    <t xml:space="preserve">Let’s see some action. It’s now or never. Take no prisoners! Fish or cut bait! Knock yourself out. Work as hard as you can. Aren’t you going to do anything? You’re letting the world pass you by. </t>
  </si>
  <si>
    <t>Let’s see some action, take no prisoners: Cách nói thông dụng (informal); Fish or cut bait, Knock yourself out: Thành ngữ (idiomatic) = Try really hard.;</t>
  </si>
  <si>
    <t>That won’t do. That doesn’t cut it. That doesn’t make the grade. Is that it? It’s not up to snuff. You call that finished?</t>
  </si>
  <si>
    <t xml:space="preserve">That doesn’t cut it: Thành ngữ (idiomatic); to cut it = to do what is needed; to make the grade = to qualify </t>
  </si>
  <si>
    <t xml:space="preserve">Wait a moment. Wait a minute. Wait a second. Wait your turn. Just a moment. Just one minute. Just one second. Wait a bit. Keep your pants on. Keep your shirt on.  </t>
  </si>
  <si>
    <t>Keep your pants on, Keep your shirt on: Cách nói thông dụng (informal) = Wait a bit.</t>
  </si>
  <si>
    <t xml:space="preserve">Time will tell, Rome wasn’t built in a day: sáo ngữ (cliché) = We will know more in time = Big projects require a lot of time; a watched pot never boils: sáo ngữ (cliché) = Paying constant attention to something you are waiting for will make the wait seem endless. In the long run, everything will be OK: Cách nói thông dụng (informal) </t>
  </si>
  <si>
    <t>x</t>
  </si>
  <si>
    <t xml:space="preserve">Take things as they come. Take it as it comes. Take one day at a time. Time will tell. Rome wasn’t built in a day. A watched pot never boils. There’s a time for everything. It will work out in the end. Everything will fall into place. In the long run, everything will be OK. </t>
  </si>
  <si>
    <t xml:space="preserve">Don’t jump the gun. Don’t go off half-cocked. Don’t put the cart before the horse. Don’t count your chickens before they hatch. We’ll cross that bridge when we come to it. Don’t get ahead of yourself. </t>
  </si>
  <si>
    <t xml:space="preserve">to jump the gun = to start a race before the starting gun is fired = to do something too early; half-cocked = ill-prepared. We’ll cross that bridge till you come to it. = We will deal with that when the time comes. </t>
  </si>
  <si>
    <t>You can’t please everybody. You can’t be all things to all people. You’ve got your fingers in too many pies. You’ve got your irons in too many fires. You’re burning the candle at both ends. You’re taking too many things on. You’re carrying the world on your shoulders. You need to set your priorities.</t>
  </si>
  <si>
    <t>Take care of it. Take good care of it. I’m trusting you to take good care of it. Keep an eye on it. Guard it with your life. Don’t let it out of your sight. I want it back in one piece.</t>
  </si>
  <si>
    <t>in one piece = unbroken; unharmed</t>
  </si>
  <si>
    <t>Just between you and me. This is between you, me, and the four walls. I’m telling you this in confidence. Can you keep a secret? Don’t let this get around. Confidentially.</t>
  </si>
  <si>
    <t>Better keep quiet about it. Keep it to yourself. Don’t breathe a word of this to anyone. Don’t let it out of this room. Don’t let this go any further. Don’t tell a soul. Mum’s the word. It’s on the QT. Play dumb. This is top secret. This is for your eyes only. This is for your ears only. This is off the record. This is not for public knowledge.</t>
  </si>
  <si>
    <t>I won’t tell a soul. My lips are sealed. It won’t leave this room. Wild horses couldn’t drag it out of me. I’ll take it to my grave.</t>
  </si>
  <si>
    <t>What was I saying? What were we talking about? I don’t remember. I have a mind like a sieve. I’m a little absentminded. I’d lose my head if it weren’t attached. I’ve lost my train of thought. It’s at the tip of my tongue. It’s on the tip of my tongue. The thought escapes me. It’s left my head. What did you just say?It went in one ear and out the other.</t>
  </si>
  <si>
    <t>a sieve = người ba hoa; absentminded = đãng trí; train of thought = chuỗi suy nghĩ; It’s at the tip of my tongue. = It is about ready to be said</t>
  </si>
  <si>
    <t xml:space="preserve">I’m in big trouble. I’m behind the eight ball. My neck is on the line. My job is on the line. My reputation is on the line. My reputation is at stake. at stake = at risk. </t>
  </si>
  <si>
    <t>I’m behind the eight ball. (idiomatic) = I’m in trouble with someone; at stake = at risk.</t>
  </si>
  <si>
    <t>Your goose is cooked. You’ve really screwed up. Now you’ve done it. You’ve really done it this time. You’re in for it. What kind of mess did you get yourself into? How are you going to get out of this one?</t>
  </si>
  <si>
    <t xml:space="preserve">I’m broke. I’m flatter than a pancake. I don’t have a penny to my name. I’m as poor as a church mouse. My pockets are empty. All I have is the shirt on my back. All I have is my good name. I don’t know where my next meal is coming from. I’m bankrupt. </t>
  </si>
  <si>
    <t>broke = without any money; flatter than a pancake = as flat; to my name = in my ownership; my good name = my reputation</t>
  </si>
  <si>
    <t xml:space="preserve">I’m in the red. She’s in over her head. I’m up to my ears in debt. Bill’s writing rubber checks. I’m borrowing from Peter to pay Paul. I’m robbing Peter to pay Paul. </t>
  </si>
  <si>
    <t xml:space="preserve">red = red ink = indebtedness = tình trạng mắc nợ; a rubber check = a bad check (that bounces back from the bank because there is no money to pay it) </t>
  </si>
  <si>
    <t xml:space="preserve">I’m going nuts. I’m going crazy. I’m losing my mind. I’m freaking out. I’m mad at the world. I need a break. I need some sleep. I’m going to explode. Everything is getting on my nerves. I can’t take it anymore. I’ve got butterflies in my stomach. </t>
  </si>
  <si>
    <t xml:space="preserve">I’m going nuts: tiếng lóng (slang) nuts = crazy; I’ve got butterflies in my stomach: thành ngữ = My stomach is feeling like it is fluttering. </t>
  </si>
  <si>
    <t xml:space="preserve">I’m burning the candle at both ends. I scarcely have time to breathe. I have no time to call my own. </t>
  </si>
  <si>
    <t xml:space="preserve">Calm down. Simmer down. Control yourself. Don’t go into hysterics. Don’t be such a worrywart. a worrywart = a person who worries a lot Don’t worry yourself sick. Don’t lose sleep over it. Don’t let it get to you. Don’t trouble yourself. You’ll send yourself to an early grave. </t>
  </si>
  <si>
    <t xml:space="preserve">hysterics = cơn kích động; worrywart = người hay lo lắng; an early grave = an early death. </t>
  </si>
  <si>
    <t xml:space="preserve">Don’t get all bent out of shape! Don’t get your nose out of joint! Don’t be so sensitive! Learn to roll with the punches. I didn’t mean any harm. </t>
  </si>
  <si>
    <t>bent out of = uống con ra khỏi; nose out of joint = nổi giận; punch = cú đấm</t>
  </si>
  <si>
    <t xml:space="preserve">Pull yourself together. Don’t get excited. Don’t get all worked up. Don’t blow your stack. Don’t lose your cool. Don’t go into hysterics. Don’t fly off the handle. Don’t work yourself into a tizzy. Don’t run around like a chicken with its head cut off. Restrain yourself. Get a grip.  </t>
  </si>
  <si>
    <t>to blow your stack = to lose your temper, to go crazy; hysterics = cơn kích động; a tizzy = a dizzy, confused state; Restrain = kiềm chế</t>
  </si>
  <si>
    <t>Mellow out. Chill out. Keep cool. Cool off. Cool down. Simmer down. Calm down. Relax. Deal with it. Hold your horses. Keep your shirt on. Keep your pants on. Take a deep breath. Take it easy. Take a pill!</t>
  </si>
  <si>
    <t>Mellow = làm dịu; Hold your horses: Cách nói sáo ngữ (cliché)</t>
  </si>
  <si>
    <t xml:space="preserve">Don’t have a cow! Don’t have a conniption fit. Don’t throw a fit. Don’t have a fit. Give it a break. Give it a rest. You got ants in your pants? </t>
  </si>
  <si>
    <t>conniption = cơn điên (từ lóng: slang)</t>
  </si>
  <si>
    <t>You’re as cold as ice. You’re a cold fish. You’re cold-blooded. You’ve got a heart of stone. You’ve got no heart. You’re heartless. You’re thick-skinned. Have you no conscience? Have you no thought for anyone but yourself? Think before you speak. Think before you act. Try putting yourself in my shoes. = Think what it is like to be in my situation.</t>
  </si>
  <si>
    <t xml:space="preserve">putting yourself in my shoes. = Think what it is like to be in my situation. </t>
  </si>
  <si>
    <t xml:space="preserve">Mind your own business. Go to a nonsmoking area. I can’t quit. I tried quitting. I have no intention of quitting. Sorry. </t>
  </si>
  <si>
    <t>Got a match? You got a lighter? Can I bum a light? Can I bum a cigarette off you? Can I have a drag? Where is the smoking room? Where can you smoke around here? Do you mind if I smoke?</t>
  </si>
  <si>
    <t>This is a nonsmoking area. This is a nonsmoking building. You’ll have to step outside. Please observe the no-smoking signs. Can you put that out? I’m sorry, you’ll have to put that out. I’m sorry, the smoke is bothering me. Have you ever thought of quitting? You smoke like a chimney.</t>
  </si>
  <si>
    <t>You’re clueless. You wouldn’t know the truth if it jumped up and bit you on the nose. (j) You don’t know beans. (t) You don’t know up from down. (t) You don’t know which end is up. (t) You don’t know your ass from your elbow. (v) Get your head out of the sand. (i) That’s not what I heard. Let me set you straight.</t>
  </si>
  <si>
    <t>(j) Cách nói đùa, (i) Cách nói thông dụng (informal; (v) cách nói thô lỗ. elbox = khuỷu tay; (t): Thành ngữ</t>
  </si>
  <si>
    <t>You are off your rocker. You are out of your mind. He’s two bricks shy of a load. You’re out of your tree. You’re out of your head. She’s out of her skull. You’ve lost your marbles.  You are crazy. You’re nuts. They can’t be serious. You’re a few cards shy of a full deck. (i) You aren’t playing with a full deck. (i) You’re one sandwich short of a picnic. (i) Your front porch light is out. You have gone over the edge. You’ve gone off the deep end.</t>
  </si>
  <si>
    <t>* Có nhiều câu dùng trong ngữ cảnh thông dụng (informal), (i) = thành ngữ</t>
  </si>
  <si>
    <t>Are you crazy? Is he nuts? Are you psychotic, or what? Are you out of your mind? Are you out of your head? Are you out of your skull? (informal) Are you out of your tree? (slang) Are you out of it? Have you gone crazy? Have you gone insane? Have you gone mad? Have you lost your senses? Have you lost your marbles?</t>
  </si>
  <si>
    <t>nuts = crazy</t>
  </si>
  <si>
    <t xml:space="preserve">What are you thinking? What’s your deal? What’s your problem? What are you on? What have you been smoking? Where’s your head? Are you serious? What planet are you on? </t>
  </si>
  <si>
    <t xml:space="preserve"> Get a life! Get real! Snap out of it. Get with the program. Come back to earth.</t>
  </si>
  <si>
    <t xml:space="preserve">Truly? Really? For real? No kidding? No fooling? No lie? No way! Are you serious? Are you for real? Are you pulling my leg? Are you bullshitting me?You’re not making this up, are you? You’re making this up, aren’t you? You’re not trying to pull one over on me, are you? </t>
  </si>
  <si>
    <t>Unbelievable! Get out of town! You’re kidding! You’ve got to be kidding! You’ve got to be kidding me! Stop it! Come on! Get out of here! I can’t believe it! Do you expect me to believe that? That blows my mind.</t>
  </si>
  <si>
    <t xml:space="preserve">What do you mean? What are you saying? What are you trying to get at? What are you getting at? Do you mean to tell me? What’s the bottom line? This all boils down to what? How so? So what’s the upshot? What’s the point? </t>
  </si>
  <si>
    <t>I didn’t get that. I didn’t hear you. Cut to the chase.</t>
  </si>
  <si>
    <t xml:space="preserve">I don’t see what you’re getting at. I don’t get it. I don’t follow you. I don’t follow.I don’t follow. I’m not sure I follow. I’m not sure I get your point. I’m not sure I know what you mean. </t>
  </si>
  <si>
    <t xml:space="preserve">That’s not what I meant. That’s not what I said. I didn’t mean that. I didn’t say that. I said no such thing. I didn’t mean to give you that impression. I didn’t mean to imply that. </t>
  </si>
  <si>
    <t xml:space="preserve">Let me rephrase that. Let me clarify that. Allow me to clarify. Let me make myself clear. Let me make myself perfectly clear. </t>
  </si>
  <si>
    <t xml:space="preserve">Listen to me. Open your ears. Get the wax out of your ears. You’re not listening to what I’m saying. You’re only hearing what you want to hear. You’re missing the point. That’s not my point. You’ve got it wrong. You’ve twisted my words. You’re putting words in my mouth. You’re taking it out of context. You’re blowing it out of proportion. </t>
  </si>
  <si>
    <t xml:space="preserve">Honest.Honestly. Truly. True. That’s the truth. That’s the honest truth. Honest to goodness. That’s the truth, the whole truth, and nothing but the truth. Cross my heart and hope to die. Why would I lie? I swear. I swear to you. I swear on a stack of Bibles. </t>
  </si>
  <si>
    <t xml:space="preserve">Take my word for it. You have my word. You have my word on this. I give you my word.I give you my word. I give you my word of honor. You can count on it. You can take it to the bank. You better believe it. Believe you me. Trust me. </t>
  </si>
  <si>
    <t xml:space="preserve">It’s cinched. It’s locked up. It’s sewn up. It’s a sure thing. It’s for sure. It’s certain. It’s in the bag. It’s a done deal. It’s as good as done. Nothing can go wrong. What can go wrong? It’s going to happen. There’s no doubt in my mind.  </t>
  </si>
  <si>
    <t>cinch = nịt, thắng đai (cho ngựa); cột lại, buộc chắc (US)</t>
  </si>
  <si>
    <t>It’s as plain as day. It’s as clear as day. It’s as clear as day. It’s as plain as the nose on your face. Do I need to paint you a picture? That goes without saying. Any fool can see it.</t>
  </si>
  <si>
    <t xml:space="preserve">I find that hard to believe. Unbelievable. I find that hard to swallow. I’ll take that with a grain of salt. I remain skeptical. I’ll believe it when I see it. You can’t fool me. You can’t pull the wool over my eyes. I wasn’t born yesterday. </t>
  </si>
  <si>
    <t xml:space="preserve">I don’t know. I don’t know and I don’t care. I don’t have a clue. I’m clueless. I don’t have the faintest idea. I haven’t the vaguest notion. I don’t have the foggiest notion. Got me beat. How should I know? Who knows? Lord knows. God only knows. </t>
  </si>
  <si>
    <t>I’m afraid not. I’m afraid so. Well, if you insist. Well, if you really think so. Well, if you really want me to. I guess I have no choice in the matter. It doesn’t sound like I have a choice. We’ve got no choice. We have no alternative. There’s no alternative. I’d rather not. I’d rather die. Never in a thousand years. Not in a million years. Over my dead body.</t>
  </si>
  <si>
    <t xml:space="preserve">That’s life. That’s how it goes. That’s the way the ball bounces. Things could be worse. It’s not as bad as all that. Look on the brighter side. Make the best of it. Half a loaf is better than none. It’s always darkest before dawn. Every cloud has a silver lining. When life hands you lemons, make lemonade. It’s the best we can do under the circumstances. </t>
  </si>
  <si>
    <t xml:space="preserve">It was destiny. It was destined to happen. It’s your fate. It was fated to happen. It’s fate. It’s in the cards.It’s in the cards. It’s in the stars. It’s the cruel hand of fate. That’s karma. It’s God’s will. It’s all in God’s plan. You can’t fight it. There’s nothing you can do about it. </t>
  </si>
  <si>
    <t xml:space="preserve">I should have known. If I only knew then what I know now If only I could turn back the hands of time. If I could only turn back the clock. It’s easy to be wise after the event. That’s easy to say in hindsight. </t>
  </si>
  <si>
    <t xml:space="preserve">Hindsight is 20/20. 20/20 = good vision in each eye at twenty feet = hindsight </t>
  </si>
  <si>
    <t xml:space="preserve">I don’t care. I couldn’t care less. It doesn’t matter to me. Really doesn’t matter to me. Makes no difference to me. Either way. Whichever. Whatever. Up to you. Whatever you prefer. It’s not important. </t>
  </si>
  <si>
    <t xml:space="preserve">As you requested. For your convenience. We apologize for the inconvenience. We apologize for the inconvenience. With your safety in mind. With your comfort in mind. </t>
  </si>
  <si>
    <t>Excuse me. Pardon me. Excuse me for asking. If you don’t mind my asking. It’s none of my business, but...</t>
  </si>
  <si>
    <t xml:space="preserve">If I may say so. If I may be so bold. If it’s ok with you. If it pleases you. Please be advised that. For your information. It is a pleasure to inform you that. We regret to inform you that. As you are aware. As you are no doubt aware. As you know. As you might know. </t>
  </si>
  <si>
    <t xml:space="preserve">To make a long story short. What I would like to say is. But I just wanted to say. By the way. If you ask me. Not that it’s any of my business. </t>
  </si>
  <si>
    <t>Do you speak French? Do you know any French?. Do you speak any French?</t>
  </si>
  <si>
    <t>I’m sorry. I don’t understand. I don’t speak French. I’m sorry. My French isn’t very good. I only speak a little French.</t>
  </si>
  <si>
    <t>Pardon me? Excuse me? Again, please. I’m sorry? I missed that. I didn’t quite get that. What did you say? I’m sorry. What was that? Could you please repeat yourself? Could you please repeat that?</t>
  </si>
  <si>
    <t>I don’t understand you. I can’t hear you. Please speak more slowly. Could you please speak slower? Could you please speak louder? Could you write it down, please? Could you spell that?.</t>
  </si>
  <si>
    <t>What time is it? Do you know what time it is? Do you know the time? Do you have the time? Could I bother you for the time?</t>
  </si>
  <si>
    <t>It’s twelve noon. It’s noon. It’s twelve midnight. It’s midnight.</t>
  </si>
  <si>
    <t>It’s three. It’s three o’clock. It’s three o’clock sharp. It’s three o’clock on the dot. It’s exactly three o’clock.</t>
  </si>
  <si>
    <t>It’s almost three. It’s not quite three. It’s just after three.</t>
  </si>
  <si>
    <t>It’s ten after three. It’s ten minutes after three. It’s ten past three. It’s ten past.</t>
  </si>
  <si>
    <t>It’s three fifteen. It’s a quarter past three. It’s three thirty. It’s half past three. It’s half past.</t>
  </si>
  <si>
    <t>It’s three forty. It’s twenty of four. It’s twenty to four. It’s twenty till four. It’s twenty minutes till four.</t>
  </si>
  <si>
    <t>It’s three forty-five. It’s quarter to four. It’s a quarter of four. It’s quarter to. It’s a quarter of. It’s a quarter till. It’s a quarter till four.</t>
  </si>
  <si>
    <t>It’s ten minutes to four. It’s ten to four. It’s ten to. It’s ten of. It’s ten till.</t>
  </si>
  <si>
    <t>Is this clock right? I think my watch needs a new battery. This clock is fast. This clock is slow. My watch is running fast. My watch has been running slow.</t>
  </si>
  <si>
    <t>Excuse me. Pardon me. Coming through. I beg your pardon. Could I get by, please? Watch your feet!</t>
  </si>
  <si>
    <t>After you. Ladies first. You first. Age before beauty. Be my guest.</t>
  </si>
  <si>
    <t>I’m sorry. Forgive me. Sorry to be a bother. Sorry to be a pest. Sorry for the inconvenience. Please forgive the inconvenience.</t>
  </si>
  <si>
    <t>Same to you. Likewise. Likewise, I’m sure. Thank you.</t>
  </si>
  <si>
    <t>Of course. Be happy to. Fine.Great. Super.</t>
  </si>
  <si>
    <t>I’ll be there in just a moment. Be there in a minute. I’ll be right with you. I’ll be with you in a moment.</t>
  </si>
  <si>
    <t>Could I be excused? May I be excused? Might I be excused?</t>
  </si>
  <si>
    <t>Good afternoon. Good evening. Good morning. Good day. Good night. Have a nice day. Good-bye. Good-bye until later. Good-bye until next time. Good-bye for now.</t>
  </si>
  <si>
    <t>So long. Farewell. See you later. Later. I’ll try to catch you later. I’ll catch you later. Catch you later.See you. See you around. Take care.</t>
  </si>
  <si>
    <t xml:space="preserve">You cannot believe how sorry I am. Words cannot describe how sorry I am. I am just mortified. Please send me the bill, and I’ll take care of it. </t>
  </si>
  <si>
    <t xml:space="preserve">Forget it. Forget about it. Forgive and forget. Don’t worry about it. Write it off. I’ll let you off this time. I’ll let it slide this time.I’ll let it slide this time. I’ll give you another chance. I’ll turn the other cheek. I won’t hold it against you </t>
  </si>
  <si>
    <t xml:space="preserve">You’re welcome. You’re most welcome. You’re entirely welcome. My pleasure. It was my pleasure. The pleasure was mine. The pleasure was all mine. The pleasure was entirely mine. </t>
  </si>
  <si>
    <t xml:space="preserve">How much does he weigh? Was he early? Was she late? What’s his name? Who is she named after? Has he been sleeping well? Is she sleeping through the night? Does he sleep through the night yet? Can I hold her? May I hold him? </t>
  </si>
  <si>
    <t xml:space="preserve">Congratulations! Good going! Good job! Good work! Bravo! </t>
  </si>
  <si>
    <t xml:space="preserve">I’m here to see Mr. John. Could you please tell Mr. John. I have an appointment with Mrs. Jones. </t>
  </si>
  <si>
    <t xml:space="preserve">I’d like my check now, please. I’d like my payment now, please. No, I don’t think so. May I have your name, please? I’d like to speak to the manager. I’d like to speak to your supervisor. I intend to stand my ground. I’m not leaving until I’m satisfied. </t>
  </si>
  <si>
    <t>I’m very sorry. I’m really sorry. I’m terribly sorry. I’m sincerely sorry. I apologize. My apologies. My sincere apologies. Please accept my apologies. Please accept my heartfelt apology.</t>
  </si>
  <si>
    <t xml:space="preserve">It’s all my fault. I’m fully responsible. I take full responsibility. I take the blame. I blame no one but myself. </t>
  </si>
  <si>
    <t xml:space="preserve">My mistake. I shouldn’t have said that. I shouldn’t have done that. I should have asked you first. I honestly didn’t mean it. I didn’t mean to say that. I didn’t mean it that way. I didn’t intend it that way. I don’t know how that could have happened. </t>
  </si>
  <si>
    <t xml:space="preserve">It won’t happen again. It will never happen again. I’ll see that it never happens again. I won’t do it again. </t>
  </si>
  <si>
    <t xml:space="preserve">How can I make it up to you? How can I ever make it up to you? Is there anything I can do? I promise I’ll make it up to you. </t>
  </si>
  <si>
    <t xml:space="preserve">Please forgive me. Can you forgive me? Can you ever forgive me? Can you find it in your heart to forgive me? How can you ever forgive me? I ask your forgiveness. I beg your forgiveness. I throw myself upon your mercy. I ask for your mercy. </t>
  </si>
  <si>
    <t>I forgive you. You’re forgiven. All is forgiven. That’s all right. It’s okay. Don’t worry about it. Think no more of it. Don’t give it another thought. To err is human, to forgive divine.</t>
  </si>
  <si>
    <t>divine = thần thánh</t>
  </si>
  <si>
    <t>hatchet = cái rìu.</t>
  </si>
  <si>
    <t xml:space="preserve">Let’s drop the subject. Let’s bury the hatchet. Let’s bring this matter to a close. It’s time to kiss and make up. </t>
  </si>
  <si>
    <t>Thank you. Thank you very much. Thank you for your help. Thank you for all you’ve done. Thank you for everything. You have my gratitude. I’m deeply grateful. I’m indebted to you.</t>
  </si>
  <si>
    <t xml:space="preserve">Thanks much. Thanks for everything. Thanks so much. Thanks a lot. Thanks a million. Thanks a bunch. Thanks a bundle. Thanks heaps. I owe you one. I owe you big. I owe you big time. </t>
  </si>
  <si>
    <t xml:space="preserve">It was nothing. Don’t mention it. No problem. No sweat. Any time. No trouble. No skin off my nose. No skin off my teeth. No skin off my back. </t>
  </si>
  <si>
    <t xml:space="preserve">Oh, isn’t he cute! Isn’t he the sweetest thing! Oh, isn’t she darling! She’s beautiful. She’s so big! What an adorable baby! His eyes are just like his father’s. His eyes are just like his father’s. Her nose looks just like her mother’s. She has her father’s eyes. He’s got his mother’s nose. </t>
  </si>
  <si>
    <t xml:space="preserve">Happy Birthday! and many more! Many happy returns! Happy Anniversary! Congratulations! Good luck! Best wishes! All our best! Have a good time! Have a good trip! </t>
  </si>
  <si>
    <t xml:space="preserve">I’m so sorry. I’m so sorry for your loss. You have my deepest sympathy. Please accept my sympathy. My heart goes out to you. I share your sorrow. I share your pain. How are you doing? If you need anything, please let us know. If there’s anything we can do for you, please let us know. Our thoughts are with you. You’re in our prayers. We’ll keep you in our prayers.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</si>
</sst>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20" fontId="0" fillId="0" borderId="0" xfId="0" applyNumberFormat="1"/>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8F292-81DA-4F94-AC75-CC3AE8C4DCF0}">
  <dimension ref="A1:V507"/>
  <sheetViews>
    <sheetView tabSelected="1" topLeftCell="A225" zoomScale="98" zoomScaleNormal="70" workbookViewId="0">
      <selection activeCell="C229" sqref="C229"/>
    </sheetView>
  </sheetViews>
  <sheetFormatPr defaultRowHeight="14.5" x14ac:dyDescent="0.35"/>
  <cols>
    <col min="3" max="3" width="217" customWidth="1"/>
    <col min="4" max="4" width="5.81640625" customWidth="1"/>
    <col min="5" max="5" width="14.1796875" bestFit="1" customWidth="1"/>
    <col min="6" max="6" width="18.26953125" bestFit="1" customWidth="1"/>
    <col min="7" max="7" width="11.7265625" customWidth="1"/>
    <col min="8" max="8" width="47" customWidth="1"/>
    <col min="9" max="9" width="46.54296875" customWidth="1"/>
    <col min="20" max="20" width="17.81640625" customWidth="1"/>
    <col min="21" max="21" width="11.7265625" customWidth="1"/>
  </cols>
  <sheetData>
    <row r="1" spans="1:22" x14ac:dyDescent="0.35">
      <c r="A1" t="s">
        <v>531</v>
      </c>
      <c r="B1" t="s">
        <v>531</v>
      </c>
      <c r="C1" t="str">
        <f>""""&amp;G1&amp;""":{""title"":"""&amp;H1&amp;IF(I1="",""",""leaf"": "&amp;$D1&amp;", ""folder"": 1},",""", ""content"":"""&amp;I1&amp;"""}")</f>
        <v>"":{"title":"Title", "content":"Content"}</v>
      </c>
      <c r="D1" t="s">
        <v>37</v>
      </c>
      <c r="E1" t="s">
        <v>36</v>
      </c>
      <c r="H1" s="2" t="s">
        <v>532</v>
      </c>
      <c r="I1" s="2" t="s">
        <v>533</v>
      </c>
      <c r="J1" t="s">
        <v>551</v>
      </c>
      <c r="Q1" t="s">
        <v>555</v>
      </c>
      <c r="T1" t="s">
        <v>552</v>
      </c>
    </row>
    <row r="2" spans="1:22" x14ac:dyDescent="0.35">
      <c r="A2" t="str">
        <f>""""&amp;E2&amp;""":{""title"":"""&amp;F2&amp;""",""leaf"": " &amp;$D2&amp; ", ""folder"": 1},"</f>
        <v>"socialencounter":{"title":"Basic Social Encouter","leaf": 0, "folder": 1},</v>
      </c>
      <c r="D2">
        <f>IF(E2="",1,0)</f>
        <v>0</v>
      </c>
      <c r="E2" t="s">
        <v>35</v>
      </c>
      <c r="F2" s="2" t="s">
        <v>0</v>
      </c>
      <c r="Q2" t="str">
        <f>IF(F2&lt;&gt;"",F2,IF(G2&lt;&gt;"",G2,H2))</f>
        <v>Basic Social Encouter</v>
      </c>
      <c r="T2" t="s">
        <v>532</v>
      </c>
      <c r="U2" t="s">
        <v>553</v>
      </c>
      <c r="V2" t="s">
        <v>554</v>
      </c>
    </row>
    <row r="3" spans="1:22" x14ac:dyDescent="0.35">
      <c r="B3" t="str">
        <f>""""&amp;F3&amp;""":{""title"":"""&amp;G3&amp;""",""leaf"": " &amp;$D3&amp; ", ""folder"": 1},"</f>
        <v>"greetings":{"title":"Greetings","leaf": 0, "folder": 1},</v>
      </c>
      <c r="D3">
        <f>IF(E3="",1,0)</f>
        <v>0</v>
      </c>
      <c r="E3" t="str">
        <f>E2</f>
        <v>socialencounter</v>
      </c>
      <c r="F3" t="s">
        <v>2</v>
      </c>
      <c r="G3" t="s">
        <v>1</v>
      </c>
      <c r="Q3" t="str">
        <f t="shared" ref="Q3:Q68" si="0">IF(F3&lt;&gt;"",F3,IF(G3&lt;&gt;"",G3,H3))</f>
        <v>greetings</v>
      </c>
    </row>
    <row r="4" spans="1:22" x14ac:dyDescent="0.35">
      <c r="C4" t="str">
        <f>"""" &amp; G4&amp;""":{" &amp; T4 &amp; U4 &amp; V4 &amp; $Q$1 &amp; "}"</f>
        <v>"greetings_1":{"title":"Simple greetings", "content":"Hi! Hello! Hello there! Howdy! Hey! Yo!", "autosplit":-1}</v>
      </c>
      <c r="D4">
        <f>IF(E4="",1,0)</f>
        <v>0</v>
      </c>
      <c r="E4" t="str">
        <f t="shared" ref="E4:E49" si="1">E3</f>
        <v>socialencounter</v>
      </c>
      <c r="F4">
        <v>1</v>
      </c>
      <c r="G4" t="str">
        <f>F$3&amp;"_"&amp;F4</f>
        <v>greetings_1</v>
      </c>
      <c r="H4" t="s">
        <v>38</v>
      </c>
      <c r="I4" t="s">
        <v>534</v>
      </c>
      <c r="Q4">
        <f t="shared" si="0"/>
        <v>1</v>
      </c>
      <c r="T4" t="str">
        <f>IF(H4&lt;&gt;"", """title"":"&amp;""""&amp;H4&amp;"""","")</f>
        <v>"title":"Simple greetings"</v>
      </c>
      <c r="U4" t="str">
        <f>IF(I4&lt;&gt;"", ", ""content"":"&amp;""""&amp;I4&amp;"""","")</f>
        <v>, "content":"Hi! Hello! Hello there! Howdy! Hey! Yo!"</v>
      </c>
      <c r="V4" t="str">
        <f>IF(J4&lt;&gt;"", ", ""contentVi"":"&amp;""""&amp;J4&amp;"""","")</f>
        <v/>
      </c>
    </row>
    <row r="5" spans="1:22" x14ac:dyDescent="0.35">
      <c r="B5" t="s">
        <v>540</v>
      </c>
      <c r="C5" t="str">
        <f t="shared" ref="C5:C49" si="2">"""" &amp; G5&amp;""":{" &amp; T5 &amp; U5 &amp; V5 &amp; $Q$1 &amp; "}"</f>
        <v>"greetings_2":{"title":"General greetings", "content":"How are you? How’s it going? How’s it been? How is everything? How’s everything? How have you been?", "autosplit":-1}</v>
      </c>
      <c r="D5">
        <f>IF(E5="",1,0)</f>
        <v>0</v>
      </c>
      <c r="E5" t="str">
        <f t="shared" si="1"/>
        <v>socialencounter</v>
      </c>
      <c r="F5">
        <v>2</v>
      </c>
      <c r="G5" t="str">
        <f t="shared" ref="G5:G11" si="3">F$3&amp;"_"&amp;F5</f>
        <v>greetings_2</v>
      </c>
      <c r="H5" t="s">
        <v>39</v>
      </c>
      <c r="I5" t="s">
        <v>536</v>
      </c>
      <c r="Q5">
        <f t="shared" si="0"/>
        <v>2</v>
      </c>
      <c r="T5" t="str">
        <f t="shared" ref="T5:T18" si="4">IF(H5&lt;&gt;"", """title"":"&amp;""""&amp;H5&amp;"""","")</f>
        <v>"title":"General greetings"</v>
      </c>
      <c r="U5" t="str">
        <f t="shared" ref="U5:U18" si="5">IF(I5&lt;&gt;"", ", ""content"":"&amp;""""&amp;I5&amp;"""","")</f>
        <v>, "content":"How are you? How’s it going? How’s it been? How is everything? How’s everything? How have you been?"</v>
      </c>
      <c r="V5" t="str">
        <f t="shared" ref="V5:V18" si="6">IF(J5&lt;&gt;"", ", ""contentVi"":"&amp;""""&amp;J5&amp;"""","")</f>
        <v/>
      </c>
    </row>
    <row r="6" spans="1:22" x14ac:dyDescent="0.35">
      <c r="B6" t="s">
        <v>540</v>
      </c>
      <c r="C6" t="str">
        <f t="shared" si="2"/>
        <v>"greetings_3":{"title":"For various times of the day ", "content":"Good morning. Morning. How are you this bright morning? Good afternoon. Afternoon. Good evening. Evening.", "autosplit":-1}</v>
      </c>
      <c r="D6">
        <f t="shared" ref="D6:D70" si="7">IF(E6="",1,0)</f>
        <v>0</v>
      </c>
      <c r="E6" t="str">
        <f t="shared" si="1"/>
        <v>socialencounter</v>
      </c>
      <c r="F6">
        <v>3</v>
      </c>
      <c r="G6" t="str">
        <f t="shared" si="3"/>
        <v>greetings_3</v>
      </c>
      <c r="H6" t="s">
        <v>562</v>
      </c>
      <c r="I6" t="s">
        <v>535</v>
      </c>
      <c r="Q6">
        <f t="shared" si="0"/>
        <v>3</v>
      </c>
      <c r="T6" t="str">
        <f t="shared" si="4"/>
        <v>"title":"For various times of the day "</v>
      </c>
      <c r="U6" t="str">
        <f t="shared" si="5"/>
        <v>, "content":"Good morning. Morning. How are you this bright morning? Good afternoon. Afternoon. Good evening. Evening."</v>
      </c>
      <c r="V6" t="str">
        <f t="shared" si="6"/>
        <v/>
      </c>
    </row>
    <row r="7" spans="1:22" x14ac:dyDescent="0.35">
      <c r="B7" t="s">
        <v>540</v>
      </c>
      <c r="C7" t="str">
        <f t="shared" si="2"/>
        <v>"greetings_4":{"title":"Person you haven’t seen in a long time ", "content":"I haven’t seen you in years! Long time no see! I haven’t seen you in an age! I haven’t seen you in a month of Sundays! ", "contentVi":"A month of Sundays = a long time ", "autosplit":-1}</v>
      </c>
      <c r="D7">
        <f t="shared" si="7"/>
        <v>0</v>
      </c>
      <c r="E7" t="str">
        <f t="shared" si="1"/>
        <v>socialencounter</v>
      </c>
      <c r="F7">
        <v>4</v>
      </c>
      <c r="G7" t="str">
        <f t="shared" si="3"/>
        <v>greetings_4</v>
      </c>
      <c r="H7" t="s">
        <v>561</v>
      </c>
      <c r="I7" t="s">
        <v>556</v>
      </c>
      <c r="J7" t="s">
        <v>557</v>
      </c>
      <c r="Q7">
        <f t="shared" si="0"/>
        <v>4</v>
      </c>
      <c r="T7" t="str">
        <f t="shared" si="4"/>
        <v>"title":"Person you haven’t seen in a long time "</v>
      </c>
      <c r="U7" t="str">
        <f t="shared" si="5"/>
        <v>, "content":"I haven’t seen you in years! Long time no see! I haven’t seen you in an age! I haven’t seen you in a month of Sundays! "</v>
      </c>
      <c r="V7" t="str">
        <f t="shared" si="6"/>
        <v>, "contentVi":"A month of Sundays = a long time "</v>
      </c>
    </row>
    <row r="8" spans="1:22" x14ac:dyDescent="0.35">
      <c r="B8" t="s">
        <v>540</v>
      </c>
      <c r="C8" t="str">
        <f t="shared" si="2"/>
        <v>"greetings_5":{"title":"Welcoming someone who has returned ", "content":"Welcome back! Welcome back, stranger! Long time no see! Where were you? Where have you been? Where did you go?", "autosplit":-1}</v>
      </c>
      <c r="D8">
        <f t="shared" si="7"/>
        <v>0</v>
      </c>
      <c r="E8" t="str">
        <f t="shared" si="1"/>
        <v>socialencounter</v>
      </c>
      <c r="F8">
        <v>5</v>
      </c>
      <c r="G8" t="str">
        <f t="shared" si="3"/>
        <v>greetings_5</v>
      </c>
      <c r="H8" t="s">
        <v>70</v>
      </c>
      <c r="I8" t="s">
        <v>537</v>
      </c>
      <c r="Q8">
        <f t="shared" si="0"/>
        <v>5</v>
      </c>
      <c r="T8" t="str">
        <f t="shared" si="4"/>
        <v>"title":"Welcoming someone who has returned "</v>
      </c>
      <c r="U8" t="str">
        <f t="shared" si="5"/>
        <v>, "content":"Welcome back! Welcome back, stranger! Long time no see! Where were you? Where have you been? Where did you go?"</v>
      </c>
      <c r="V8" t="str">
        <f t="shared" si="6"/>
        <v/>
      </c>
    </row>
    <row r="9" spans="1:22" x14ac:dyDescent="0.35">
      <c r="B9" t="s">
        <v>540</v>
      </c>
      <c r="C9" t="str">
        <f t="shared" si="2"/>
        <v>"greetings_6":{"title":"Surprise at meeting someone ", "content":"What a surprise to meet you here! Imagine meeting you here! Fancy meeting you here. Never thought I’d see you here! What are you doing in this neck of the woods? What are you doing in this part of town?/What are you doing out of the office? Where’ve you been hiding yourself? What have you been up to? Shouldn’t you be in school? Shouldn’t you be at work? Have you been keeping busy? You been keeping busy? Been keeping busy?", "contentVi":"Neck of the woods = part of town, location. Thật bất ngờ khi gặp bạn ở đây! Không tưởng tượng gặp bạn ở đây! Thật bất ngờ lại gặp bạn ở đây. Không bao giờ nghĩ rằng tôi sẽ nhìn thấy bạn ở đây! Bạn đang làm gì trong góc rừng này? Bạn đang làm gì ở khu vực này của thị trấn?/Bạn đang làm gì ngoài văn phòng? Bạn đã trốn ở đâu vậy? Dạo này bạn như thế nào? Không phải là bạn đang đi học lúc này à? Không phải là bạn đang ở chỗ làm việc à? Bạn đang bận rộn chứ? Bạn đang bận rộn? Đang bận rộn?", "autosplit":-1}</v>
      </c>
      <c r="D9">
        <f t="shared" si="7"/>
        <v>0</v>
      </c>
      <c r="E9" t="str">
        <f t="shared" si="1"/>
        <v>socialencounter</v>
      </c>
      <c r="F9">
        <v>6</v>
      </c>
      <c r="G9" t="str">
        <f t="shared" si="3"/>
        <v>greetings_6</v>
      </c>
      <c r="H9" t="s">
        <v>560</v>
      </c>
      <c r="I9" t="s">
        <v>558</v>
      </c>
      <c r="J9" t="s">
        <v>559</v>
      </c>
      <c r="Q9">
        <f t="shared" si="0"/>
        <v>6</v>
      </c>
      <c r="T9" t="str">
        <f t="shared" si="4"/>
        <v>"title":"Surprise at meeting someone "</v>
      </c>
      <c r="U9" t="str">
        <f t="shared" si="5"/>
        <v>, "content":"What a surprise to meet you here! Imagine meeting you here! Fancy meeting you here. Never thought I’d see you here! What are you doing in this neck of the woods? What are you doing in this part of town?/What are you doing out of the office? Where’ve you been hiding yourself? What have you been up to? Shouldn’t you be in school? Shouldn’t you be at work? Have you been keeping busy? You been keeping busy? Been keeping busy?"</v>
      </c>
      <c r="V9" t="str">
        <f t="shared" si="6"/>
        <v>, "contentVi":"Neck of the woods = part of town, location. Thật bất ngờ khi gặp bạn ở đây! Không tưởng tượng gặp bạn ở đây! Thật bất ngờ lại gặp bạn ở đây. Không bao giờ nghĩ rằng tôi sẽ nhìn thấy bạn ở đây! Bạn đang làm gì trong góc rừng này? Bạn đang làm gì ở khu vực này của thị trấn?/Bạn đang làm gì ngoài văn phòng? Bạn đã trốn ở đâu vậy? Dạo này bạn như thế nào? Không phải là bạn đang đi học lúc này à? Không phải là bạn đang ở chỗ làm việc à? Bạn đang bận rộn chứ? Bạn đang bận rộn? Đang bận rộn?"</v>
      </c>
    </row>
    <row r="10" spans="1:22" x14ac:dyDescent="0.35">
      <c r="B10" t="s">
        <v>540</v>
      </c>
      <c r="C10" t="str">
        <f t="shared" si="2"/>
        <v>"greetings_7":{"title":"After greeting someone ", "content":"We seem to keep running into each other. Haven’t we met before? We have to stop meeting like this. Didn’t we meet at that party last week? I’m sorry; I’ve forgotten your name. I’ve been meaning to call you.", "autosplit":-1}</v>
      </c>
      <c r="D10">
        <f t="shared" si="7"/>
        <v>0</v>
      </c>
      <c r="E10" t="str">
        <f t="shared" si="1"/>
        <v>socialencounter</v>
      </c>
      <c r="F10">
        <v>7</v>
      </c>
      <c r="G10" t="str">
        <f t="shared" si="3"/>
        <v>greetings_7</v>
      </c>
      <c r="H10" t="s">
        <v>563</v>
      </c>
      <c r="I10" t="s">
        <v>538</v>
      </c>
      <c r="Q10">
        <f t="shared" si="0"/>
        <v>7</v>
      </c>
      <c r="T10" t="str">
        <f t="shared" si="4"/>
        <v>"title":"After greeting someone "</v>
      </c>
      <c r="U10" t="str">
        <f t="shared" si="5"/>
        <v>, "content":"We seem to keep running into each other. Haven’t we met before? We have to stop meeting like this. Didn’t we meet at that party last week? I’m sorry; I’ve forgotten your name. I’ve been meaning to call you."</v>
      </c>
      <c r="V10" t="str">
        <f t="shared" si="6"/>
        <v/>
      </c>
    </row>
    <row r="11" spans="1:22" x14ac:dyDescent="0.35">
      <c r="B11" t="s">
        <v>540</v>
      </c>
      <c r="C11" t="str">
        <f t="shared" si="2"/>
        <v>"greetings_8":{"title":"Concerning a journey or vacation ", "content":"How was it? How did it go? Did everything go OK? Did you have fun? You’ll have to tell us all about it. Did you take any pictures?/Were the locals friendly? Were the natives friendly? Did you bring me anything? We missed you. It just wasn’t the same without you.", "autosplit":-1}</v>
      </c>
      <c r="D11">
        <f t="shared" si="7"/>
        <v>0</v>
      </c>
      <c r="E11" t="str">
        <f t="shared" si="1"/>
        <v>socialencounter</v>
      </c>
      <c r="F11">
        <v>8</v>
      </c>
      <c r="G11" t="str">
        <f t="shared" si="3"/>
        <v>greetings_8</v>
      </c>
      <c r="H11" t="s">
        <v>71</v>
      </c>
      <c r="I11" t="s">
        <v>586</v>
      </c>
      <c r="Q11">
        <f t="shared" si="0"/>
        <v>8</v>
      </c>
      <c r="T11" t="str">
        <f t="shared" si="4"/>
        <v>"title":"Concerning a journey or vacation "</v>
      </c>
      <c r="U11" t="str">
        <f t="shared" si="5"/>
        <v>, "content":"How was it? How did it go? Did everything go OK? Did you have fun? You’ll have to tell us all about it. Did you take any pictures?/Were the locals friendly? Were the natives friendly? Did you bring me anything? We missed you. It just wasn’t the same without you."</v>
      </c>
      <c r="V11" t="str">
        <f t="shared" si="6"/>
        <v/>
      </c>
    </row>
    <row r="12" spans="1:22" x14ac:dyDescent="0.35">
      <c r="B12" t="str">
        <f t="shared" ref="B12" si="8">""""&amp;F12&amp;""":{""title"":"""&amp;G12&amp;""",""leaf"": " &amp;$D12&amp; ", ""folder"": 1},"</f>
        <v>"smalltalk":{"title":"Small Talk","leaf": 0, "folder": 1},</v>
      </c>
      <c r="D12">
        <f t="shared" si="7"/>
        <v>0</v>
      </c>
      <c r="E12" t="str">
        <f t="shared" si="1"/>
        <v>socialencounter</v>
      </c>
      <c r="F12" t="s">
        <v>444</v>
      </c>
      <c r="G12" t="s">
        <v>268</v>
      </c>
      <c r="Q12" t="str">
        <f t="shared" si="0"/>
        <v>smalltalk</v>
      </c>
    </row>
    <row r="13" spans="1:22" x14ac:dyDescent="0.35">
      <c r="C13" t="str">
        <f t="shared" si="2"/>
        <v>"smalltalk_1":{"title":"State of health and happiness ", "content":"Fine. I’m fine. I’m cool. Keeping cool. Dandy. Fine and dandy. Great. Couldn’t be better. Happy as a clam. Okay. All right. I can’t complain. No complaints. I have nothing to complain about.", "contentVi":"I'm cool: slang. Clam = con ngao", "autosplit":-1}</v>
      </c>
      <c r="D13">
        <f t="shared" si="7"/>
        <v>0</v>
      </c>
      <c r="E13" t="str">
        <f t="shared" si="1"/>
        <v>socialencounter</v>
      </c>
      <c r="F13">
        <v>1</v>
      </c>
      <c r="G13" t="str">
        <f>F$12&amp;"_"&amp;F13</f>
        <v>smalltalk_1</v>
      </c>
      <c r="H13" t="s">
        <v>571</v>
      </c>
      <c r="I13" t="s">
        <v>564</v>
      </c>
      <c r="J13" t="s">
        <v>565</v>
      </c>
      <c r="Q13">
        <f t="shared" si="0"/>
        <v>1</v>
      </c>
      <c r="T13" t="str">
        <f t="shared" si="4"/>
        <v>"title":"State of health and happiness "</v>
      </c>
      <c r="U13" t="str">
        <f t="shared" si="5"/>
        <v>, "content":"Fine. I’m fine. I’m cool. Keeping cool. Dandy. Fine and dandy. Great. Couldn’t be better. Happy as a clam. Okay. All right. I can’t complain. No complaints. I have nothing to complain about."</v>
      </c>
      <c r="V13" t="str">
        <f t="shared" si="6"/>
        <v>, "contentVi":"I'm cool: slang. Clam = con ngao"</v>
      </c>
    </row>
    <row r="14" spans="1:22" x14ac:dyDescent="0.35">
      <c r="B14" t="s">
        <v>540</v>
      </c>
      <c r="C14" t="str">
        <f t="shared" si="2"/>
        <v>"smalltalk_2":{"title":"(Positive) How you have been doing", "content":"Keeping busy. Keeping myself busy.Keeping myself busy. Been keeping myself busy. Keeping out of trouble. Been keeping out of trouble. Been up to no good. Been keeping my nose clean.", "autosplit":-1}</v>
      </c>
      <c r="D14">
        <f t="shared" si="7"/>
        <v>0</v>
      </c>
      <c r="E14" t="str">
        <f t="shared" si="1"/>
        <v>socialencounter</v>
      </c>
      <c r="F14">
        <v>2</v>
      </c>
      <c r="G14" t="str">
        <f t="shared" ref="G14:G18" si="9">F$12&amp;"_"&amp;F14</f>
        <v>smalltalk_2</v>
      </c>
      <c r="H14" t="s">
        <v>573</v>
      </c>
      <c r="I14" t="s">
        <v>566</v>
      </c>
      <c r="Q14">
        <f t="shared" si="0"/>
        <v>2</v>
      </c>
      <c r="T14" t="str">
        <f t="shared" si="4"/>
        <v>"title":"(Positive) How you have been doing"</v>
      </c>
      <c r="U14" t="str">
        <f t="shared" si="5"/>
        <v>, "content":"Keeping busy. Keeping myself busy.Keeping myself busy. Been keeping myself busy. Keeping out of trouble. Been keeping out of trouble. Been up to no good. Been keeping my nose clean."</v>
      </c>
      <c r="V14" t="str">
        <f t="shared" si="6"/>
        <v/>
      </c>
    </row>
    <row r="15" spans="1:22" x14ac:dyDescent="0.35">
      <c r="B15" t="s">
        <v>540</v>
      </c>
      <c r="C15" t="str">
        <f t="shared" si="2"/>
        <v>"smalltalk_3":{"title":"How you have been doing", "content":"Getting by. Been getting by. Fair to middling. So-so. Plugging along. Could be worse. Could be better. (Just) muddling through. Same as always. Same as usual. ", "autosplit":-1}</v>
      </c>
      <c r="D15">
        <f t="shared" si="7"/>
        <v>0</v>
      </c>
      <c r="E15" t="str">
        <f t="shared" si="1"/>
        <v>socialencounter</v>
      </c>
      <c r="F15">
        <v>3</v>
      </c>
      <c r="G15" t="str">
        <f t="shared" si="9"/>
        <v>smalltalk_3</v>
      </c>
      <c r="H15" t="s">
        <v>572</v>
      </c>
      <c r="I15" t="s">
        <v>567</v>
      </c>
      <c r="Q15">
        <f t="shared" si="0"/>
        <v>3</v>
      </c>
      <c r="T15" t="str">
        <f t="shared" si="4"/>
        <v>"title":"How you have been doing"</v>
      </c>
      <c r="U15" t="str">
        <f t="shared" si="5"/>
        <v>, "content":"Getting by. Been getting by. Fair to middling. So-so. Plugging along. Could be worse. Could be better. (Just) muddling through. Same as always. Same as usual. "</v>
      </c>
      <c r="V15" t="str">
        <f t="shared" si="6"/>
        <v/>
      </c>
    </row>
    <row r="16" spans="1:22" x14ac:dyDescent="0.35">
      <c r="B16" t="s">
        <v>540</v>
      </c>
      <c r="C16" t="str">
        <f t="shared" si="2"/>
        <v>"smalltalk_4":{"title":"(Negative) How you have been doing", "content":"Not good. Not so good. Not very well. Not so hot. Not so great. None too great. Kind of crummy. Lousy. I’ve had better days. Could be better. I’ve been better. I’ve been under the weather.", "contentVi":"Crummy, lousy: slang. ", "autosplit":-1}</v>
      </c>
      <c r="D16">
        <f t="shared" si="7"/>
        <v>0</v>
      </c>
      <c r="E16" t="str">
        <f t="shared" si="1"/>
        <v>socialencounter</v>
      </c>
      <c r="F16">
        <v>4</v>
      </c>
      <c r="G16" t="str">
        <f t="shared" si="9"/>
        <v>smalltalk_4</v>
      </c>
      <c r="H16" t="s">
        <v>574</v>
      </c>
      <c r="I16" t="s">
        <v>587</v>
      </c>
      <c r="J16" t="s">
        <v>568</v>
      </c>
      <c r="Q16">
        <f t="shared" si="0"/>
        <v>4</v>
      </c>
      <c r="T16" t="str">
        <f t="shared" si="4"/>
        <v>"title":"(Negative) How you have been doing"</v>
      </c>
      <c r="U16" t="str">
        <f t="shared" si="5"/>
        <v>, "content":"Not good. Not so good. Not very well. Not so hot. Not so great. None too great. Kind of crummy. Lousy. I’ve had better days. Could be better. I’ve been better. I’ve been under the weather."</v>
      </c>
      <c r="V16" t="str">
        <f t="shared" si="6"/>
        <v>, "contentVi":"Crummy, lousy: slang. "</v>
      </c>
    </row>
    <row r="17" spans="2:22" x14ac:dyDescent="0.35">
      <c r="B17" t="s">
        <v>540</v>
      </c>
      <c r="C17" t="str">
        <f t="shared" si="2"/>
        <v>"smalltalk_5":{"title":"When you have been busy", "content":"I’m busy. Keeping busy. Keeping myself busy. Been keeping myself busy. I’m swamped. As with a swamped boat I’m snowed under. I don’t have time to breathe. I don’t have time to think. There aren’t enough hours in the day. Not a moment to spare. I’ve been running around with my head cut off. I’ve been running around like a chicken with its head cut off.", "contentVi":"Swamped = overwhelmed. snowed under = as if buried in snow ", "autosplit":-1}</v>
      </c>
      <c r="D17">
        <f t="shared" si="7"/>
        <v>0</v>
      </c>
      <c r="E17" t="str">
        <f t="shared" si="1"/>
        <v>socialencounter</v>
      </c>
      <c r="F17">
        <v>5</v>
      </c>
      <c r="G17" t="str">
        <f t="shared" si="9"/>
        <v>smalltalk_5</v>
      </c>
      <c r="H17" t="s">
        <v>575</v>
      </c>
      <c r="I17" t="s">
        <v>569</v>
      </c>
      <c r="J17" t="s">
        <v>570</v>
      </c>
      <c r="Q17">
        <f t="shared" si="0"/>
        <v>5</v>
      </c>
      <c r="T17" t="str">
        <f t="shared" si="4"/>
        <v>"title":"When you have been busy"</v>
      </c>
      <c r="U17" t="str">
        <f t="shared" si="5"/>
        <v>, "content":"I’m busy. Keeping busy. Keeping myself busy. Been keeping myself busy. I’m swamped. As with a swamped boat I’m snowed under. I don’t have time to breathe. I don’t have time to think. There aren’t enough hours in the day. Not a moment to spare. I’ve been running around with my head cut off. I’ve been running around like a chicken with its head cut off."</v>
      </c>
      <c r="V17" t="str">
        <f t="shared" si="6"/>
        <v>, "contentVi":"Swamped = overwhelmed. snowed under = as if buried in snow "</v>
      </c>
    </row>
    <row r="18" spans="2:22" x14ac:dyDescent="0.35">
      <c r="B18" t="s">
        <v>540</v>
      </c>
      <c r="C18" t="str">
        <f t="shared" si="2"/>
        <v>"smalltalk_6":{"title":"Inviting for a drink or coffee ", "content":"Do you have time for coffee? How about a cup of coffee? Let’s go get coffee. Do you have any time? Let’s go for coffee. Let’s go for a beer. Let’s go for a drink. ", "autosplit":-1}</v>
      </c>
      <c r="D18">
        <f t="shared" si="7"/>
        <v>0</v>
      </c>
      <c r="E18" t="str">
        <f t="shared" si="1"/>
        <v>socialencounter</v>
      </c>
      <c r="F18">
        <v>6</v>
      </c>
      <c r="G18" t="str">
        <f t="shared" si="9"/>
        <v>smalltalk_6</v>
      </c>
      <c r="H18" t="s">
        <v>576</v>
      </c>
      <c r="I18" t="s">
        <v>539</v>
      </c>
      <c r="Q18">
        <f t="shared" si="0"/>
        <v>6</v>
      </c>
      <c r="T18" t="str">
        <f t="shared" si="4"/>
        <v>"title":"Inviting for a drink or coffee "</v>
      </c>
      <c r="U18" t="str">
        <f t="shared" si="5"/>
        <v>, "content":"Do you have time for coffee? How about a cup of coffee? Let’s go get coffee. Do you have any time? Let’s go for coffee. Let’s go for a beer. Let’s go for a drink. "</v>
      </c>
      <c r="V18" t="str">
        <f t="shared" si="6"/>
        <v/>
      </c>
    </row>
    <row r="19" spans="2:22" x14ac:dyDescent="0.35">
      <c r="B19" t="str">
        <f>""""&amp;F19&amp;""":{""title"":"""&amp;G19&amp;""",""leaf"": " &amp;$D19&amp; ", ""folder"": 1},"</f>
        <v>"introduction":{"title":"Introductions","leaf": 0, "folder": 1},</v>
      </c>
      <c r="D19">
        <f t="shared" si="7"/>
        <v>0</v>
      </c>
      <c r="E19" t="str">
        <f t="shared" si="1"/>
        <v>socialencounter</v>
      </c>
      <c r="F19" t="s">
        <v>446</v>
      </c>
      <c r="G19" t="s">
        <v>445</v>
      </c>
      <c r="Q19" t="e">
        <f>IF(#REF!&lt;&gt;"",#REF!,IF(G19&lt;&gt;"",G19,H19))</f>
        <v>#REF!</v>
      </c>
    </row>
    <row r="20" spans="2:22" x14ac:dyDescent="0.35">
      <c r="C20" t="str">
        <f t="shared" si="2"/>
        <v>"introduction_1":{"title":"Introducing SO to SO else", "content":"I’d like you to meet my friend Mary. I’d like you to meet Mary. This is my friend Mary. John, (this is) Mary. Mary, John. Mary, have you met John? Mary, do you know John? Mary, shake hands with John Jones. Do you two know each other? Have you met? /Have you two been introduced? Haven’t you been introduced? Oh, I’m sorry; how silly of me. This is Mary. Mary, John is the guy I was telling you about. You two have a lot in common. ", "autosplit":-1}</v>
      </c>
      <c r="D20">
        <f t="shared" si="7"/>
        <v>0</v>
      </c>
      <c r="E20" t="str">
        <f t="shared" si="1"/>
        <v>socialencounter</v>
      </c>
      <c r="F20">
        <v>1</v>
      </c>
      <c r="G20" t="str">
        <f>F$19&amp;"_"&amp;F20</f>
        <v>introduction_1</v>
      </c>
      <c r="H20" t="s">
        <v>577</v>
      </c>
      <c r="I20" t="s">
        <v>581</v>
      </c>
      <c r="Q20">
        <f t="shared" si="0"/>
        <v>1</v>
      </c>
      <c r="T20" t="str">
        <f t="shared" ref="T20:T24" si="10">IF(H20&lt;&gt;"", """title"":"&amp;""""&amp;H20&amp;"""","")</f>
        <v>"title":"Introducing SO to SO else"</v>
      </c>
      <c r="U20" t="str">
        <f t="shared" ref="U20:U24" si="11">IF(I20&lt;&gt;"", ", ""content"":"&amp;""""&amp;I20&amp;"""","")</f>
        <v>, "content":"I’d like you to meet my friend Mary. I’d like you to meet Mary. This is my friend Mary. John, (this is) Mary. Mary, John. Mary, have you met John? Mary, do you know John? Mary, shake hands with John Jones. Do you two know each other? Have you met? /Have you two been introduced? Haven’t you been introduced? Oh, I’m sorry; how silly of me. This is Mary. Mary, John is the guy I was telling you about. You two have a lot in common. "</v>
      </c>
      <c r="V20" t="str">
        <f t="shared" ref="V20:V24" si="12">IF(J20&lt;&gt;"", ", ""contentVi"":"&amp;""""&amp;J20&amp;"""","")</f>
        <v/>
      </c>
    </row>
    <row r="21" spans="2:22" x14ac:dyDescent="0.35">
      <c r="B21" t="s">
        <v>540</v>
      </c>
      <c r="C21" t="str">
        <f t="shared" si="2"/>
        <v>"introduction_2":{"title":"Just been introduced to SO", "content":"Good to meet you. Nice to meet you. Nice meeting you. How nice to meet you. What a pleasure to meet you. It’s a pleasure to have finally met you. I am pleased to make your acquaintance. I’m happy to meet you. I’m glad to meet you. Glad to meet you.", "contentVi":"Những cách nói như thân mật thì dùng: Good to meet you. Nice to meet you. Nice meeting you. How nice to meet you. Những cách sau thì lịch sự (formal) hơn.", "autosplit":-1}</v>
      </c>
      <c r="D21">
        <f t="shared" si="7"/>
        <v>0</v>
      </c>
      <c r="E21" t="str">
        <f t="shared" si="1"/>
        <v>socialencounter</v>
      </c>
      <c r="F21">
        <v>2</v>
      </c>
      <c r="G21" t="str">
        <f t="shared" ref="G21:G24" si="13">F$19&amp;"_"&amp;F21</f>
        <v>introduction_2</v>
      </c>
      <c r="H21" t="s">
        <v>578</v>
      </c>
      <c r="I21" t="s">
        <v>588</v>
      </c>
      <c r="J21" t="s">
        <v>582</v>
      </c>
      <c r="Q21">
        <f t="shared" si="0"/>
        <v>2</v>
      </c>
      <c r="T21" t="str">
        <f t="shared" si="10"/>
        <v>"title":"Just been introduced to SO"</v>
      </c>
      <c r="U21" t="str">
        <f t="shared" si="11"/>
        <v>, "content":"Good to meet you. Nice to meet you. Nice meeting you. How nice to meet you. What a pleasure to meet you. It’s a pleasure to have finally met you. I am pleased to make your acquaintance. I’m happy to meet you. I’m glad to meet you. Glad to meet you."</v>
      </c>
      <c r="V21" t="str">
        <f t="shared" si="12"/>
        <v>, "contentVi":"Những cách nói như thân mật thì dùng: Good to meet you. Nice to meet you. Nice meeting you. How nice to meet you. Những cách sau thì lịch sự (formal) hơn."</v>
      </c>
    </row>
    <row r="22" spans="2:22" x14ac:dyDescent="0.35">
      <c r="B22" t="s">
        <v>540</v>
      </c>
      <c r="C22" t="str">
        <f t="shared" si="2"/>
        <v>"introduction_3":{"title":"After being introduced to SO", "content":"I’ve been wanting to meet you for some time. John has told me so much about you. I’ve heard so much about you. So we finally meet face to face. It’s nice to meet in person. I’m sorry, what was your name again? I didn’t catch your name. I’m terrible at names. ", "autosplit":-1}</v>
      </c>
      <c r="D22">
        <f t="shared" si="7"/>
        <v>0</v>
      </c>
      <c r="E22" t="str">
        <f t="shared" si="1"/>
        <v>socialencounter</v>
      </c>
      <c r="F22">
        <v>3</v>
      </c>
      <c r="G22" t="str">
        <f t="shared" si="13"/>
        <v>introduction_3</v>
      </c>
      <c r="H22" t="s">
        <v>579</v>
      </c>
      <c r="I22" t="s">
        <v>589</v>
      </c>
      <c r="Q22">
        <f t="shared" si="0"/>
        <v>3</v>
      </c>
      <c r="T22" t="str">
        <f t="shared" si="10"/>
        <v>"title":"After being introduced to SO"</v>
      </c>
      <c r="U22" t="str">
        <f t="shared" si="11"/>
        <v>, "content":"I’ve been wanting to meet you for some time. John has told me so much about you. I’ve heard so much about you. So we finally meet face to face. It’s nice to meet in person. I’m sorry, what was your name again? I didn’t catch your name. I’m terrible at names. "</v>
      </c>
      <c r="V22" t="str">
        <f t="shared" si="12"/>
        <v/>
      </c>
    </row>
    <row r="23" spans="2:22" x14ac:dyDescent="0.35">
      <c r="B23" t="s">
        <v>540</v>
      </c>
      <c r="C23" t="str">
        <f t="shared" si="2"/>
        <v>"introduction_4":{"title":"Asking how someone is", "content":"How are you? How’s your family? How are you doing? Are you doing OK? How are you feeling? How have you been? How you been? ", "autosplit":-1}</v>
      </c>
      <c r="D23">
        <f t="shared" si="7"/>
        <v>0</v>
      </c>
      <c r="E23" t="str">
        <f t="shared" si="1"/>
        <v>socialencounter</v>
      </c>
      <c r="F23">
        <v>4</v>
      </c>
      <c r="G23" t="str">
        <f t="shared" si="13"/>
        <v>introduction_4</v>
      </c>
      <c r="H23" t="s">
        <v>546</v>
      </c>
      <c r="I23" t="s">
        <v>583</v>
      </c>
      <c r="Q23">
        <f t="shared" si="0"/>
        <v>4</v>
      </c>
      <c r="T23" t="str">
        <f t="shared" si="10"/>
        <v>"title":"Asking how someone is"</v>
      </c>
      <c r="U23" t="str">
        <f t="shared" si="11"/>
        <v>, "content":"How are you? How’s your family? How are you doing? Are you doing OK? How are you feeling? How have you been? How you been? "</v>
      </c>
      <c r="V23" t="str">
        <f t="shared" si="12"/>
        <v/>
      </c>
    </row>
    <row r="24" spans="2:22" x14ac:dyDescent="0.35">
      <c r="B24" t="s">
        <v>540</v>
      </c>
      <c r="C24" t="str">
        <f t="shared" si="2"/>
        <v>"introduction_5":{"title":"Asking SO how things are going", "content":"How’re things? How’re things going? How’s with you? How’s business? How’s tricks? How’s everything? How’s it going? How goes it? How are you getting on? How are you getting along? How’s the world (been) treating you? ", "contentVi":"How’s tricks: slang", "autosplit":-1}</v>
      </c>
      <c r="D24">
        <f t="shared" si="7"/>
        <v>0</v>
      </c>
      <c r="E24" t="str">
        <f t="shared" si="1"/>
        <v>socialencounter</v>
      </c>
      <c r="F24">
        <v>5</v>
      </c>
      <c r="G24" t="str">
        <f t="shared" si="13"/>
        <v>introduction_5</v>
      </c>
      <c r="H24" t="s">
        <v>580</v>
      </c>
      <c r="I24" t="s">
        <v>584</v>
      </c>
      <c r="J24" t="s">
        <v>585</v>
      </c>
      <c r="Q24">
        <f t="shared" si="0"/>
        <v>5</v>
      </c>
      <c r="T24" t="str">
        <f t="shared" si="10"/>
        <v>"title":"Asking SO how things are going"</v>
      </c>
      <c r="U24" t="str">
        <f t="shared" si="11"/>
        <v>, "content":"How’re things? How’re things going? How’s with you? How’s business? How’s tricks? How’s everything? How’s it going? How goes it? How are you getting on? How are you getting along? How’s the world (been) treating you? "</v>
      </c>
      <c r="V24" t="str">
        <f t="shared" si="12"/>
        <v>, "contentVi":"How’s tricks: slang"</v>
      </c>
    </row>
    <row r="25" spans="2:22" x14ac:dyDescent="0.35">
      <c r="B25" t="str">
        <f t="shared" ref="B25:B35" si="14">""""&amp;F25&amp;""":{""title"":"""&amp;G25&amp;""",""leaf"": " &amp;$D25&amp; ", ""folder"": 1},"</f>
        <v>"endconversation":{"title":"Ending a Conversation","leaf": 0, "folder": 1},</v>
      </c>
      <c r="D25">
        <f t="shared" si="7"/>
        <v>0</v>
      </c>
      <c r="E25" t="str">
        <f t="shared" si="1"/>
        <v>socialencounter</v>
      </c>
      <c r="F25" t="s">
        <v>447</v>
      </c>
      <c r="G25" t="s">
        <v>494</v>
      </c>
      <c r="Q25" t="str">
        <f t="shared" si="0"/>
        <v>endconversation</v>
      </c>
    </row>
    <row r="26" spans="2:22" x14ac:dyDescent="0.35">
      <c r="C26" t="str">
        <f t="shared" si="2"/>
        <v>"endconversation_1":{"title":"Signaling an end", "content":"Oh, look at the time! It’s getting later. Well, David, it’s really good to see you, but I really must go. It’s been fun talking to you. (It’s been) nice chatting with you. It’s so good to see you again. We have to make plans to get together some time. Let’s do lunch sometime ", "autosplit":-1}</v>
      </c>
      <c r="D26">
        <f t="shared" si="7"/>
        <v>0</v>
      </c>
      <c r="E26" t="str">
        <f t="shared" si="1"/>
        <v>socialencounter</v>
      </c>
      <c r="F26">
        <v>1</v>
      </c>
      <c r="G26" t="str">
        <f>F$25&amp;"_"&amp;F26</f>
        <v>endconversation_1</v>
      </c>
      <c r="H26" t="s">
        <v>590</v>
      </c>
      <c r="I26" t="s">
        <v>541</v>
      </c>
      <c r="Q26">
        <f t="shared" si="0"/>
        <v>1</v>
      </c>
      <c r="T26" t="str">
        <f t="shared" ref="T26:T28" si="15">IF(H26&lt;&gt;"", """title"":"&amp;""""&amp;H26&amp;"""","")</f>
        <v>"title":"Signaling an end"</v>
      </c>
      <c r="U26" t="str">
        <f t="shared" ref="U26:U28" si="16">IF(I26&lt;&gt;"", ", ""content"":"&amp;""""&amp;I26&amp;"""","")</f>
        <v>, "content":"Oh, look at the time! It’s getting later. Well, David, it’s really good to see you, but I really must go. It’s been fun talking to you. (It’s been) nice chatting with you. It’s so good to see you again. We have to make plans to get together some time. Let’s do lunch sometime "</v>
      </c>
      <c r="V26" t="str">
        <f t="shared" ref="V26:V28" si="17">IF(J26&lt;&gt;"", ", ""contentVi"":"&amp;""""&amp;J26&amp;"""","")</f>
        <v/>
      </c>
    </row>
    <row r="27" spans="2:22" x14ac:dyDescent="0.35">
      <c r="B27" t="s">
        <v>540</v>
      </c>
      <c r="C27" t="str">
        <f t="shared" si="2"/>
        <v>"endconversation_2":{"title":"End a telephone", "content":"I really have to go now. We’ll talk sometime.I really have to go now. We’ll talk sometime. There’s someone on the other line. I must say good-bye now. The doorbell is ringing. I’ll call you back. Can I call you back? Something has come up. I have to get back to my work. I’ll call again later. Can we continue this later? My other line is ringing. I have to get back to work before the boss sees me. I won’t keep you any longer. I’ll let you go now. ", "autosplit":-1}</v>
      </c>
      <c r="D27">
        <f t="shared" si="7"/>
        <v>0</v>
      </c>
      <c r="E27" t="str">
        <f t="shared" si="1"/>
        <v>socialencounter</v>
      </c>
      <c r="F27">
        <v>2</v>
      </c>
      <c r="G27" t="str">
        <f>F$25&amp;"_"&amp;F27</f>
        <v>endconversation_2</v>
      </c>
      <c r="H27" t="s">
        <v>591</v>
      </c>
      <c r="I27" t="s">
        <v>542</v>
      </c>
      <c r="Q27">
        <f t="shared" si="0"/>
        <v>2</v>
      </c>
      <c r="T27" t="str">
        <f t="shared" si="15"/>
        <v>"title":"End a telephone"</v>
      </c>
      <c r="U27" t="str">
        <f t="shared" si="16"/>
        <v>, "content":"I really have to go now. We’ll talk sometime.I really have to go now. We’ll talk sometime. There’s someone on the other line. I must say good-bye now. The doorbell is ringing. I’ll call you back. Can I call you back? Something has come up. I have to get back to my work. I’ll call again later. Can we continue this later? My other line is ringing. I have to get back to work before the boss sees me. I won’t keep you any longer. I’ll let you go now. "</v>
      </c>
      <c r="V27" t="str">
        <f t="shared" si="17"/>
        <v/>
      </c>
    </row>
    <row r="28" spans="2:22" x14ac:dyDescent="0.35">
      <c r="B28" t="s">
        <v>540</v>
      </c>
      <c r="C28" t="str">
        <f t="shared" si="2"/>
        <v>"endconversation_3":{"title":"End a conversation abruptly", "content":"I’m going to have to run. Must run. I’m all out of time. I’ll have to say good-bye now. Look at the time. I really must go. It’s been great talking to you, but I have to go. Wow! I’m late. Look, I’ll call you. Sorry, but I have to leave now. Let’s continue this another time. I really must go. ", "autosplit":-1}</v>
      </c>
      <c r="D28">
        <f t="shared" si="7"/>
        <v>0</v>
      </c>
      <c r="E28" t="str">
        <f t="shared" si="1"/>
        <v>socialencounter</v>
      </c>
      <c r="F28">
        <v>3</v>
      </c>
      <c r="G28" t="str">
        <f>F$25&amp;"_"&amp;F28</f>
        <v>endconversation_3</v>
      </c>
      <c r="H28" t="s">
        <v>592</v>
      </c>
      <c r="I28" t="s">
        <v>543</v>
      </c>
      <c r="Q28">
        <f t="shared" si="0"/>
        <v>3</v>
      </c>
      <c r="T28" t="str">
        <f t="shared" si="15"/>
        <v>"title":"End a conversation abruptly"</v>
      </c>
      <c r="U28" t="str">
        <f t="shared" si="16"/>
        <v>, "content":"I’m going to have to run. Must run. I’m all out of time. I’ll have to say good-bye now. Look at the time. I really must go. It’s been great talking to you, but I have to go. Wow! I’m late. Look, I’ll call you. Sorry, but I have to leave now. Let’s continue this another time. I really must go. "</v>
      </c>
      <c r="V28" t="str">
        <f t="shared" si="17"/>
        <v/>
      </c>
    </row>
    <row r="29" spans="2:22" x14ac:dyDescent="0.35">
      <c r="B29" t="str">
        <f t="shared" si="14"/>
        <v>"goodbyes":{"title":"Good-Byes","leaf": 0, "folder": 1},</v>
      </c>
      <c r="D29">
        <f t="shared" si="7"/>
        <v>0</v>
      </c>
      <c r="E29" t="str">
        <f t="shared" si="1"/>
        <v>socialencounter</v>
      </c>
      <c r="F29" t="s">
        <v>448</v>
      </c>
      <c r="G29" t="s">
        <v>495</v>
      </c>
      <c r="Q29" t="str">
        <f t="shared" si="0"/>
        <v>goodbyes</v>
      </c>
    </row>
    <row r="30" spans="2:22" x14ac:dyDescent="0.35">
      <c r="C30" t="str">
        <f t="shared" si="2"/>
        <v>"goodbyes_1":{"title":"Simple good-byes", "content":"Good-bye. Bye. Bye-bye. So long. Good-bye until later. Good-bye until next time. Good-bye for now. See you later. Catch you later. Talk to you soon. See you. ", "autosplit":-1}</v>
      </c>
      <c r="D30">
        <f t="shared" si="7"/>
        <v>0</v>
      </c>
      <c r="E30" t="str">
        <f t="shared" si="1"/>
        <v>socialencounter</v>
      </c>
      <c r="F30">
        <v>1</v>
      </c>
      <c r="G30" t="str">
        <f>F$29&amp;"_"&amp;F30</f>
        <v>goodbyes_1</v>
      </c>
      <c r="H30" t="s">
        <v>40</v>
      </c>
      <c r="I30" t="s">
        <v>593</v>
      </c>
      <c r="Q30">
        <f t="shared" si="0"/>
        <v>1</v>
      </c>
      <c r="T30" t="str">
        <f t="shared" ref="T30:T34" si="18">IF(H30&lt;&gt;"", """title"":"&amp;""""&amp;H30&amp;"""","")</f>
        <v>"title":"Simple good-byes"</v>
      </c>
      <c r="U30" t="str">
        <f t="shared" ref="U30:U34" si="19">IF(I30&lt;&gt;"", ", ""content"":"&amp;""""&amp;I30&amp;"""","")</f>
        <v>, "content":"Good-bye. Bye. Bye-bye. So long. Good-bye until later. Good-bye until next time. Good-bye for now. See you later. Catch you later. Talk to you soon. See you. "</v>
      </c>
      <c r="V30" t="str">
        <f t="shared" ref="V30:V34" si="20">IF(J30&lt;&gt;"", ", ""contentVi"":"&amp;""""&amp;J30&amp;"""","")</f>
        <v/>
      </c>
    </row>
    <row r="31" spans="2:22" x14ac:dyDescent="0.35">
      <c r="B31" t="s">
        <v>540</v>
      </c>
      <c r="C31" t="str">
        <f t="shared" si="2"/>
        <v>"goodbyes_2":{"title":"Taking leave of someone ", "content":"Good running into you. Nice running into you. Nice talking to you. Take care. It was good to see you. It was nice to see you. Nice meeting you. It was a pleasure meeting you. It is a pleasure to have met you. It’s been a real pleasure.", "contentVi":"Running into you = meeting up with you. Những cách nói với từ 'pleasure' để tăng thêm phần lịch sự (formal)", "autosplit":-1}</v>
      </c>
      <c r="D31">
        <f t="shared" si="7"/>
        <v>0</v>
      </c>
      <c r="E31" t="str">
        <f t="shared" si="1"/>
        <v>socialencounter</v>
      </c>
      <c r="F31">
        <v>2</v>
      </c>
      <c r="G31" t="str">
        <f t="shared" ref="G31:G34" si="21">F$29&amp;"_"&amp;F31</f>
        <v>goodbyes_2</v>
      </c>
      <c r="H31" t="s">
        <v>72</v>
      </c>
      <c r="I31" t="s">
        <v>594</v>
      </c>
      <c r="J31" t="s">
        <v>599</v>
      </c>
      <c r="Q31">
        <v>2</v>
      </c>
      <c r="T31" t="str">
        <f t="shared" si="18"/>
        <v>"title":"Taking leave of someone "</v>
      </c>
      <c r="U31" t="str">
        <f t="shared" si="19"/>
        <v>, "content":"Good running into you. Nice running into you. Nice talking to you. Take care. It was good to see you. It was nice to see you. Nice meeting you. It was a pleasure meeting you. It is a pleasure to have met you. It’s been a real pleasure."</v>
      </c>
      <c r="V31" t="str">
        <f t="shared" si="20"/>
        <v>, "contentVi":"Running into you = meeting up with you. Những cách nói với từ 'pleasure' để tăng thêm phần lịch sự (formal)"</v>
      </c>
    </row>
    <row r="32" spans="2:22" x14ac:dyDescent="0.35">
      <c r="B32" t="s">
        <v>540</v>
      </c>
      <c r="C32" t="str">
        <f t="shared" si="2"/>
        <v>"goodbyes_3":{"title":"Leaving a place ", "content":"Are we ready to leave? Are you about finished? Ready to go? Let’s blow. Let’s get out of this taco stand. Let’s blow this joint. Let’s head out. Let’s motor. Let’s hit the road. Let’s boogie. Let’s split.", "contentVi":"blow = leave. Taco stand = a cheap place; an undesirable place. To motor = to leave by automobile.", "autosplit":-1}</v>
      </c>
      <c r="D32">
        <f t="shared" si="7"/>
        <v>0</v>
      </c>
      <c r="E32" t="str">
        <f t="shared" si="1"/>
        <v>socialencounter</v>
      </c>
      <c r="F32">
        <v>3</v>
      </c>
      <c r="G32" t="str">
        <f t="shared" si="21"/>
        <v>goodbyes_3</v>
      </c>
      <c r="H32" t="s">
        <v>73</v>
      </c>
      <c r="I32" t="s">
        <v>595</v>
      </c>
      <c r="J32" t="s">
        <v>596</v>
      </c>
      <c r="Q32">
        <v>3</v>
      </c>
      <c r="T32" t="str">
        <f t="shared" si="18"/>
        <v>"title":"Leaving a place "</v>
      </c>
      <c r="U32" t="str">
        <f t="shared" si="19"/>
        <v>, "content":"Are we ready to leave? Are you about finished? Ready to go? Let’s blow. Let’s get out of this taco stand. Let’s blow this joint. Let’s head out. Let’s motor. Let’s hit the road. Let’s boogie. Let’s split."</v>
      </c>
      <c r="V32" t="str">
        <f t="shared" si="20"/>
        <v>, "contentVi":"blow = leave. Taco stand = a cheap place; an undesirable place. To motor = to leave by automobile."</v>
      </c>
    </row>
    <row r="33" spans="2:22" x14ac:dyDescent="0.35">
      <c r="B33" t="s">
        <v>540</v>
      </c>
      <c r="C33" t="str">
        <f t="shared" si="2"/>
        <v>"goodbyes_4":{"title":"When SO is leaving on a journey ", "content":"Bon voyage! Have a good trip! Have a nice flight. Have a nice trip. Have a safe trip. Have a safe journey. Drive carefully. Take care of yourself. Take care. We’ll miss you. All the best. ", "autosplit":-1}</v>
      </c>
      <c r="D33">
        <f t="shared" si="7"/>
        <v>0</v>
      </c>
      <c r="E33" t="str">
        <f t="shared" si="1"/>
        <v>socialencounter</v>
      </c>
      <c r="F33">
        <v>4</v>
      </c>
      <c r="G33" t="str">
        <f t="shared" si="21"/>
        <v>goodbyes_4</v>
      </c>
      <c r="H33" t="s">
        <v>600</v>
      </c>
      <c r="I33" t="s">
        <v>597</v>
      </c>
      <c r="Q33">
        <v>4</v>
      </c>
      <c r="T33" t="str">
        <f t="shared" si="18"/>
        <v>"title":"When SO is leaving on a journey "</v>
      </c>
      <c r="U33" t="str">
        <f t="shared" si="19"/>
        <v>, "content":"Bon voyage! Have a good trip! Have a nice flight. Have a nice trip. Have a safe trip. Have a safe journey. Drive carefully. Take care of yourself. Take care. We’ll miss you. All the best. "</v>
      </c>
      <c r="V33" t="str">
        <f t="shared" si="20"/>
        <v/>
      </c>
    </row>
    <row r="34" spans="2:22" x14ac:dyDescent="0.35">
      <c r="B34" t="s">
        <v>540</v>
      </c>
      <c r="C34" t="str">
        <f t="shared" si="2"/>
        <v>"goodbyes_5":{"title":"To keep in touch with SO", "content":"I’ll call you when I get home. Call when you get there. Don’t forget to call. Write me. Let’s write. You’ve got my e-mail address? Text me. I’m on Facebook. Let’s do lunch. I’ll be in touch. Let’s keep in touch. ", "autosplit":-1}</v>
      </c>
      <c r="D34">
        <f t="shared" si="7"/>
        <v>0</v>
      </c>
      <c r="E34" t="str">
        <f t="shared" si="1"/>
        <v>socialencounter</v>
      </c>
      <c r="F34">
        <v>5</v>
      </c>
      <c r="G34" t="str">
        <f t="shared" si="21"/>
        <v>goodbyes_5</v>
      </c>
      <c r="H34" t="s">
        <v>601</v>
      </c>
      <c r="I34" t="s">
        <v>598</v>
      </c>
      <c r="Q34">
        <v>5</v>
      </c>
      <c r="T34" t="str">
        <f t="shared" si="18"/>
        <v>"title":"To keep in touch with SO"</v>
      </c>
      <c r="U34" t="str">
        <f t="shared" si="19"/>
        <v>, "content":"I’ll call you when I get home. Call when you get there. Don’t forget to call. Write me. Let’s write. You’ve got my e-mail address? Text me. I’m on Facebook. Let’s do lunch. I’ll be in touch. Let’s keep in touch. "</v>
      </c>
      <c r="V34" t="str">
        <f t="shared" si="20"/>
        <v/>
      </c>
    </row>
    <row r="35" spans="2:22" x14ac:dyDescent="0.35">
      <c r="B35" t="str">
        <f t="shared" si="14"/>
        <v>"agreeing":{"title":"Agreeing","leaf": 0, "folder": 1},</v>
      </c>
      <c r="D35">
        <f t="shared" si="7"/>
        <v>0</v>
      </c>
      <c r="E35" t="str">
        <f t="shared" si="1"/>
        <v>socialencounter</v>
      </c>
      <c r="F35" t="s">
        <v>449</v>
      </c>
      <c r="G35" t="s">
        <v>496</v>
      </c>
      <c r="Q35" t="str">
        <f t="shared" si="0"/>
        <v>agreeing</v>
      </c>
    </row>
    <row r="36" spans="2:22" x14ac:dyDescent="0.35">
      <c r="C36" t="str">
        <f t="shared" si="2"/>
        <v>"agreeing_1":{"title":"Simple agreement", "content":"Yes. Yeah. Yep. Yup. Right. You’re right.  Right on! Sure. Sure thing. You got it. You bet. Absolutely. By all means. ", "autosplit":-1}</v>
      </c>
      <c r="D36">
        <f t="shared" si="7"/>
        <v>0</v>
      </c>
      <c r="E36" t="str">
        <f t="shared" si="1"/>
        <v>socialencounter</v>
      </c>
      <c r="F36">
        <v>1</v>
      </c>
      <c r="G36" t="str">
        <f>F$35&amp;"_"&amp;F36</f>
        <v>agreeing_1</v>
      </c>
      <c r="H36" t="s">
        <v>41</v>
      </c>
      <c r="I36" t="s">
        <v>602</v>
      </c>
      <c r="Q36">
        <f t="shared" si="0"/>
        <v>1</v>
      </c>
      <c r="T36" t="str">
        <f t="shared" ref="T36:T49" si="22">IF(H36&lt;&gt;"", """title"":"&amp;""""&amp;H36&amp;"""","")</f>
        <v>"title":"Simple agreement"</v>
      </c>
      <c r="U36" t="str">
        <f t="shared" ref="U36:U40" si="23">IF(I36&lt;&gt;"", ", ""content"":"&amp;""""&amp;I36&amp;"""","")</f>
        <v>, "content":"Yes. Yeah. Yep. Yup. Right. You’re right.  Right on! Sure. Sure thing. You got it. You bet. Absolutely. By all means. "</v>
      </c>
      <c r="V36" t="str">
        <f t="shared" ref="V36:V40" si="24">IF(J36&lt;&gt;"", ", ""contentVi"":"&amp;""""&amp;J36&amp;"""","")</f>
        <v/>
      </c>
    </row>
    <row r="37" spans="2:22" x14ac:dyDescent="0.35">
      <c r="B37" t="s">
        <v>540</v>
      </c>
      <c r="C37" t="str">
        <f t="shared" si="2"/>
        <v>"agreeing_2":{"title":"Stating your concurrence ", "content":"This is true. That’s true. You’re right. Ain’t that the truth? That’s right. That’s for certain. That’s for sure. That’s for darn sure. It works for me. Well said. I agree. I couldn’t agree with you more. I have no problem with that. We see eye to eye on this. I couldn’t have said it better. You took the words right out of my mouth. I’ll drink to that! ", "autosplit":-1}</v>
      </c>
      <c r="D37">
        <f t="shared" si="7"/>
        <v>0</v>
      </c>
      <c r="E37" t="str">
        <f t="shared" si="1"/>
        <v>socialencounter</v>
      </c>
      <c r="F37">
        <v>2</v>
      </c>
      <c r="G37" t="str">
        <f t="shared" ref="G37:G40" si="25">F$35&amp;"_"&amp;F37</f>
        <v>agreeing_2</v>
      </c>
      <c r="H37" t="s">
        <v>74</v>
      </c>
      <c r="I37" t="s">
        <v>603</v>
      </c>
      <c r="Q37">
        <f t="shared" si="0"/>
        <v>2</v>
      </c>
      <c r="T37" t="str">
        <f t="shared" si="22"/>
        <v>"title":"Stating your concurrence "</v>
      </c>
      <c r="U37" t="str">
        <f t="shared" si="23"/>
        <v>, "content":"This is true. That’s true. You’re right. Ain’t that the truth? That’s right. That’s for certain. That’s for sure. That’s for darn sure. It works for me. Well said. I agree. I couldn’t agree with you more. I have no problem with that. We see eye to eye on this. I couldn’t have said it better. You took the words right out of my mouth. I’ll drink to that! "</v>
      </c>
      <c r="V37" t="str">
        <f t="shared" si="24"/>
        <v/>
      </c>
    </row>
    <row r="38" spans="2:22" x14ac:dyDescent="0.35">
      <c r="B38" t="s">
        <v>540</v>
      </c>
      <c r="C38" t="str">
        <f t="shared" si="2"/>
        <v>"agreeing_3":{"title":"Expressing acceptance", "content":"It’s fine. It’s good enough. It’s satisfactory. I like it. I think it’s great. It’s fabulous. It’s ideal. It’s a master piece.It’s perfect. This is second to none. This is the ultimate. It couldn’t be better. Never been better. I’ve never seen anything like it. This is the cream of the crop. This is the pick of the litter. That’s just what I needed.", "contentVi":"This is the cream of the crop: Cách nói sáo ngữ (cliché). This is the pick of the litter: Thành ngữ (idiomatic). Litter = a group of newborn pups ", "autosplit":-1}</v>
      </c>
      <c r="D38">
        <f t="shared" si="7"/>
        <v>0</v>
      </c>
      <c r="E38" t="str">
        <f t="shared" si="1"/>
        <v>socialencounter</v>
      </c>
      <c r="F38">
        <v>3</v>
      </c>
      <c r="G38" t="str">
        <f t="shared" si="25"/>
        <v>agreeing_3</v>
      </c>
      <c r="H38" t="s">
        <v>42</v>
      </c>
      <c r="I38" t="s">
        <v>605</v>
      </c>
      <c r="J38" t="s">
        <v>604</v>
      </c>
      <c r="Q38">
        <f t="shared" si="0"/>
        <v>3</v>
      </c>
      <c r="T38" t="str">
        <f t="shared" si="22"/>
        <v>"title":"Expressing acceptance"</v>
      </c>
      <c r="U38" t="str">
        <f t="shared" si="23"/>
        <v>, "content":"It’s fine. It’s good enough. It’s satisfactory. I like it. I think it’s great. It’s fabulous. It’s ideal. It’s a master piece.It’s perfect. This is second to none. This is the ultimate. It couldn’t be better. Never been better. I’ve never seen anything like it. This is the cream of the crop. This is the pick of the litter. That’s just what I needed."</v>
      </c>
      <c r="V38" t="str">
        <f t="shared" si="24"/>
        <v>, "contentVi":"This is the cream of the crop: Cách nói sáo ngữ (cliché). This is the pick of the litter: Thành ngữ (idiomatic). Litter = a group of newborn pups "</v>
      </c>
    </row>
    <row r="39" spans="2:22" x14ac:dyDescent="0.35">
      <c r="B39" t="s">
        <v>540</v>
      </c>
      <c r="C39" t="str">
        <f t="shared" si="2"/>
        <v>"agreeing_4":{"title":"Stating that you understand ", "content":"I hear you. I hear what you’re saying. I see what you mean. I see where you’re coming from. I know what you mean. Point well taken. I know what you’re talking about. I understand what you’re saying. Understood. I can dig it. I got you. I got it. I’m with you. Read you loud and clear. Roger.", "autosplit":-1}</v>
      </c>
      <c r="D39">
        <f t="shared" si="7"/>
        <v>0</v>
      </c>
      <c r="E39" t="str">
        <f t="shared" si="1"/>
        <v>socialencounter</v>
      </c>
      <c r="F39">
        <v>4</v>
      </c>
      <c r="G39" t="str">
        <f t="shared" si="25"/>
        <v>agreeing_4</v>
      </c>
      <c r="H39" t="s">
        <v>75</v>
      </c>
      <c r="I39" t="s">
        <v>606</v>
      </c>
      <c r="Q39">
        <f t="shared" si="0"/>
        <v>4</v>
      </c>
      <c r="T39" t="str">
        <f t="shared" si="22"/>
        <v>"title":"Stating that you understand "</v>
      </c>
      <c r="U39" t="str">
        <f t="shared" si="23"/>
        <v>, "content":"I hear you. I hear what you’re saying. I see what you mean. I see where you’re coming from. I know what you mean. Point well taken. I know what you’re talking about. I understand what you’re saying. Understood. I can dig it. I got you. I got it. I’m with you. Read you loud and clear. Roger."</v>
      </c>
      <c r="V39" t="str">
        <f t="shared" si="24"/>
        <v/>
      </c>
    </row>
    <row r="40" spans="2:22" x14ac:dyDescent="0.35">
      <c r="B40" t="s">
        <v>540</v>
      </c>
      <c r="C40" t="str">
        <f t="shared" si="2"/>
        <v>"agreeing_5":{"title":"Making sure you are understood", "content":"Do you know what I mean? Does that make any sense? Am I making sense? Are you following me? Do you see what I mean? Don’t you see? Do you get the message? Do you get the picture? Get it? Do you follow me? Understand? Do you hear what I’m saying? Do you see where I’m coming from? Do you agree? Are you with me on this? Do we see eye to eye on this? ", "contentVi":"Lưu ý có những câu trên chỉ dùng trong những ngữ cảnh rất thân mật", "autosplit":-1}</v>
      </c>
      <c r="D40">
        <f t="shared" si="7"/>
        <v>0</v>
      </c>
      <c r="E40" t="str">
        <f t="shared" si="1"/>
        <v>socialencounter</v>
      </c>
      <c r="F40">
        <v>5</v>
      </c>
      <c r="G40" t="str">
        <f t="shared" si="25"/>
        <v>agreeing_5</v>
      </c>
      <c r="H40" t="s">
        <v>30</v>
      </c>
      <c r="I40" t="s">
        <v>607</v>
      </c>
      <c r="J40" t="s">
        <v>608</v>
      </c>
      <c r="Q40">
        <f t="shared" si="0"/>
        <v>5</v>
      </c>
      <c r="T40" t="str">
        <f t="shared" si="22"/>
        <v>"title":"Making sure you are understood"</v>
      </c>
      <c r="U40" t="str">
        <f t="shared" si="23"/>
        <v>, "content":"Do you know what I mean? Does that make any sense? Am I making sense? Are you following me? Do you see what I mean? Don’t you see? Do you get the message? Do you get the picture? Get it? Do you follow me? Understand? Do you hear what I’m saying? Do you see where I’m coming from? Do you agree? Are you with me on this? Do we see eye to eye on this? "</v>
      </c>
      <c r="V40" t="str">
        <f t="shared" si="24"/>
        <v>, "contentVi":"Lưu ý có những câu trên chỉ dùng trong những ngữ cảnh rất thân mật"</v>
      </c>
    </row>
    <row r="41" spans="2:22" x14ac:dyDescent="0.35">
      <c r="B41" t="str">
        <f t="shared" ref="B41" si="26">""""&amp;F41&amp;""":{""title"":"""&amp;G41&amp;""",""leaf"": " &amp;$D41&amp; ", ""folder"": 1},"</f>
        <v>"disagreeing":{"title":"Disagreeing","leaf": 0, "folder": 1},</v>
      </c>
      <c r="D41">
        <f t="shared" si="7"/>
        <v>0</v>
      </c>
      <c r="E41" t="str">
        <f t="shared" si="1"/>
        <v>socialencounter</v>
      </c>
      <c r="F41" t="s">
        <v>450</v>
      </c>
      <c r="G41" s="2" t="s">
        <v>25</v>
      </c>
      <c r="Q41" t="str">
        <f t="shared" si="0"/>
        <v>disagreeing</v>
      </c>
    </row>
    <row r="42" spans="2:22" x14ac:dyDescent="0.35">
      <c r="C42" t="str">
        <f t="shared" si="2"/>
        <v>"disagreeing_1":{"title":"Simple disagreement or refusal ", "content":"No. Nope. No way. Not a chance. I don’t think so. ", "autosplit":-1}</v>
      </c>
      <c r="D42">
        <f t="shared" si="7"/>
        <v>0</v>
      </c>
      <c r="E42" t="str">
        <f t="shared" si="1"/>
        <v>socialencounter</v>
      </c>
      <c r="F42">
        <v>1</v>
      </c>
      <c r="G42" t="str">
        <f>F$41&amp;"_"&amp;F42</f>
        <v>disagreeing_1</v>
      </c>
      <c r="H42" t="s">
        <v>610</v>
      </c>
      <c r="I42" t="s">
        <v>613</v>
      </c>
      <c r="Q42">
        <f t="shared" si="0"/>
        <v>1</v>
      </c>
      <c r="T42" t="str">
        <f t="shared" si="22"/>
        <v>"title":"Simple disagreement or refusal "</v>
      </c>
      <c r="U42" t="str">
        <f t="shared" ref="U42:U49" si="27">IF(I42&lt;&gt;"", ", ""content"":"&amp;""""&amp;I42&amp;"""","")</f>
        <v>, "content":"No. Nope. No way. Not a chance. I don’t think so. "</v>
      </c>
      <c r="V42" t="str">
        <f t="shared" ref="V42:V49" si="28">IF(J42&lt;&gt;"", ", ""contentVi"":"&amp;""""&amp;J42&amp;"""","")</f>
        <v/>
      </c>
    </row>
    <row r="43" spans="2:22" x14ac:dyDescent="0.35">
      <c r="B43" t="s">
        <v>540</v>
      </c>
      <c r="C43" t="str">
        <f t="shared" si="2"/>
        <v>"disagreeing_2":{"title":"Categorical disagreement ", "content":"That’s not true. That’s not right. You’ve got that wrong. You’ve got it all wrong. Wrong! You’re missing the boat. Wrong on both counts. You’re wrong. You’re dead wrong. You’re off. You’re way off base. ", "contentVi":"You’re missing the boat: Thành ngữ.", "autosplit":-1}</v>
      </c>
      <c r="D43">
        <f t="shared" si="7"/>
        <v>0</v>
      </c>
      <c r="E43" t="str">
        <f t="shared" si="1"/>
        <v>socialencounter</v>
      </c>
      <c r="F43">
        <v>2</v>
      </c>
      <c r="G43" t="str">
        <f t="shared" ref="G43:G49" si="29">F$41&amp;"_"&amp;F43</f>
        <v>disagreeing_2</v>
      </c>
      <c r="H43" t="s">
        <v>609</v>
      </c>
      <c r="I43" t="s">
        <v>619</v>
      </c>
      <c r="J43" t="s">
        <v>620</v>
      </c>
      <c r="Q43">
        <f t="shared" si="0"/>
        <v>2</v>
      </c>
      <c r="T43" t="str">
        <f t="shared" si="22"/>
        <v>"title":"Categorical disagreement "</v>
      </c>
      <c r="U43" t="str">
        <f t="shared" si="27"/>
        <v>, "content":"That’s not true. That’s not right. You’ve got that wrong. You’ve got it all wrong. Wrong! You’re missing the boat. Wrong on both counts. You’re wrong. You’re dead wrong. You’re off. You’re way off base. "</v>
      </c>
      <c r="V43" t="str">
        <f t="shared" si="28"/>
        <v>, "contentVi":"You’re missing the boat: Thành ngữ."</v>
      </c>
    </row>
    <row r="44" spans="2:22" x14ac:dyDescent="0.35">
      <c r="B44" t="s">
        <v>540</v>
      </c>
      <c r="C44" t="str">
        <f t="shared" si="2"/>
        <v>"disagreeing_3":{"title":"Stating strong disagreement ", "content":"I disagree completely. I couldn’t disagree more. That’s a lot of baloney. Lies! That’s a lie. That’s a big, fat lie. You’re lying through your teeth. Look me in the eye and say that. ", "contentVi":"baloney = chuyện vô lý", "autosplit":-1}</v>
      </c>
      <c r="D44">
        <f t="shared" si="7"/>
        <v>0</v>
      </c>
      <c r="E44" t="str">
        <f t="shared" si="1"/>
        <v>socialencounter</v>
      </c>
      <c r="F44">
        <v>3</v>
      </c>
      <c r="G44" t="str">
        <f t="shared" si="29"/>
        <v>disagreeing_3</v>
      </c>
      <c r="H44" t="s">
        <v>76</v>
      </c>
      <c r="I44" t="s">
        <v>614</v>
      </c>
      <c r="J44" t="s">
        <v>621</v>
      </c>
      <c r="Q44">
        <f t="shared" si="0"/>
        <v>3</v>
      </c>
      <c r="T44" t="str">
        <f t="shared" si="22"/>
        <v>"title":"Stating strong disagreement "</v>
      </c>
      <c r="U44" t="str">
        <f t="shared" si="27"/>
        <v>, "content":"I disagree completely. I couldn’t disagree more. That’s a lot of baloney. Lies! That’s a lie. That’s a big, fat lie. You’re lying through your teeth. Look me in the eye and say that. "</v>
      </c>
      <c r="V44" t="str">
        <f t="shared" si="28"/>
        <v>, "contentVi":"baloney = chuyện vô lý"</v>
      </c>
    </row>
    <row r="45" spans="2:22" x14ac:dyDescent="0.35">
      <c r="B45" t="s">
        <v>540</v>
      </c>
      <c r="C45" t="str">
        <f t="shared" si="2"/>
        <v>"disagreeing_4":{"title":"Disagreement with a proposition ", "content":"That’s out of the question. That’s unthinkable. That’s insane. That doesn’t even merit a response. I’ll give that all the consideration it’s due. ", "autosplit":-1}</v>
      </c>
      <c r="D45">
        <f t="shared" si="7"/>
        <v>0</v>
      </c>
      <c r="E45" t="str">
        <f t="shared" si="1"/>
        <v>socialencounter</v>
      </c>
      <c r="F45">
        <v>4</v>
      </c>
      <c r="G45" t="str">
        <f t="shared" si="29"/>
        <v>disagreeing_4</v>
      </c>
      <c r="H45" t="s">
        <v>611</v>
      </c>
      <c r="I45" t="s">
        <v>544</v>
      </c>
      <c r="Q45">
        <f t="shared" si="0"/>
        <v>4</v>
      </c>
      <c r="T45" t="str">
        <f t="shared" si="22"/>
        <v>"title":"Disagreement with a proposition "</v>
      </c>
      <c r="U45" t="str">
        <f t="shared" si="27"/>
        <v>, "content":"That’s out of the question. That’s unthinkable. That’s insane. That doesn’t even merit a response. I’ll give that all the consideration it’s due. "</v>
      </c>
      <c r="V45" t="str">
        <f t="shared" si="28"/>
        <v/>
      </c>
    </row>
    <row r="46" spans="2:22" x14ac:dyDescent="0.35">
      <c r="B46" t="s">
        <v>540</v>
      </c>
      <c r="C46" t="str">
        <f t="shared" si="2"/>
        <v>"disagreeing_5":{"title":"Expressing rejection", "content":"I can’t stand it. I hate it. I don’t care for it. I don’t like it. It’s not my style. It’s not for me. It’s terrible. It’s ugly. It’s hell on earth. I don’t get it. Don’t quit your day job. ", "autosplit":-1}</v>
      </c>
      <c r="D46">
        <f t="shared" si="7"/>
        <v>0</v>
      </c>
      <c r="E46" t="str">
        <f t="shared" si="1"/>
        <v>socialencounter</v>
      </c>
      <c r="F46">
        <v>5</v>
      </c>
      <c r="G46" t="str">
        <f t="shared" si="29"/>
        <v>disagreeing_5</v>
      </c>
      <c r="H46" t="s">
        <v>43</v>
      </c>
      <c r="I46" t="s">
        <v>615</v>
      </c>
      <c r="Q46">
        <f t="shared" si="0"/>
        <v>5</v>
      </c>
      <c r="T46" t="str">
        <f t="shared" si="22"/>
        <v>"title":"Expressing rejection"</v>
      </c>
      <c r="U46" t="str">
        <f t="shared" si="27"/>
        <v>, "content":"I can’t stand it. I hate it. I don’t care for it. I don’t like it. It’s not my style. It’s not for me. It’s terrible. It’s ugly. It’s hell on earth. I don’t get it. Don’t quit your day job. "</v>
      </c>
      <c r="V46" t="str">
        <f t="shared" si="28"/>
        <v/>
      </c>
    </row>
    <row r="47" spans="2:22" x14ac:dyDescent="0.35">
      <c r="B47" t="s">
        <v>540</v>
      </c>
      <c r="C47" t="str">
        <f t="shared" si="2"/>
        <v>"disagreeing_6":{"title":"Expressing refusal", "content":"No. Nope. No way. You’re out of luck. In a pig’s eye. When pigs fly. Not a chance. No chance. Not likely. Only in your dreams. Dream on. Save your breath. Forget it. Not in a million years. You couldn’t pay me to do it. Not in your wildest dreams. You wish. ", "contentVi":"In a pig’s eye, when pigs fly: Thành ngữ (idiomatic) ", "autosplit":-1}</v>
      </c>
      <c r="D47">
        <f t="shared" si="7"/>
        <v>0</v>
      </c>
      <c r="E47" t="str">
        <f t="shared" si="1"/>
        <v>socialencounter</v>
      </c>
      <c r="F47">
        <v>6</v>
      </c>
      <c r="G47" t="str">
        <f t="shared" si="29"/>
        <v>disagreeing_6</v>
      </c>
      <c r="H47" t="s">
        <v>44</v>
      </c>
      <c r="I47" t="s">
        <v>616</v>
      </c>
      <c r="J47" t="s">
        <v>617</v>
      </c>
      <c r="Q47">
        <f t="shared" si="0"/>
        <v>6</v>
      </c>
      <c r="T47" t="str">
        <f t="shared" si="22"/>
        <v>"title":"Expressing refusal"</v>
      </c>
      <c r="U47" t="str">
        <f t="shared" si="27"/>
        <v>, "content":"No. Nope. No way. You’re out of luck. In a pig’s eye. When pigs fly. Not a chance. No chance. Not likely. Only in your dreams. Dream on. Save your breath. Forget it. Not in a million years. You couldn’t pay me to do it. Not in your wildest dreams. You wish. "</v>
      </c>
      <c r="V47" t="str">
        <f t="shared" si="28"/>
        <v>, "contentVi":"In a pig’s eye, when pigs fly: Thành ngữ (idiomatic) "</v>
      </c>
    </row>
    <row r="48" spans="2:22" x14ac:dyDescent="0.35">
      <c r="B48" t="s">
        <v>540</v>
      </c>
      <c r="C48" t="str">
        <f t="shared" si="2"/>
        <v>"disagreeing_7":{"title":"Stating that SO is wrong ", "content":"What are you talking about? You don’t know what you’re talking about. You don’t have a leg to stand on. You haven’t got a leg to stand on. You don’t know the first thing about it. You’re really stretching the truth. You’re way off base. You can lay that notion to rest. ", "autosplit":-1}</v>
      </c>
      <c r="D48">
        <f t="shared" si="7"/>
        <v>0</v>
      </c>
      <c r="E48" t="str">
        <f t="shared" si="1"/>
        <v>socialencounter</v>
      </c>
      <c r="F48">
        <v>7</v>
      </c>
      <c r="G48" t="str">
        <f t="shared" si="29"/>
        <v>disagreeing_7</v>
      </c>
      <c r="H48" t="s">
        <v>612</v>
      </c>
      <c r="I48" t="s">
        <v>545</v>
      </c>
      <c r="Q48">
        <f t="shared" si="0"/>
        <v>7</v>
      </c>
      <c r="T48" t="str">
        <f t="shared" si="22"/>
        <v>"title":"Stating that SO is wrong "</v>
      </c>
      <c r="U48" t="str">
        <f t="shared" si="27"/>
        <v>, "content":"What are you talking about? You don’t know what you’re talking about. You don’t have a leg to stand on. You haven’t got a leg to stand on. You don’t know the first thing about it. You’re really stretching the truth. You’re way off base. You can lay that notion to rest. "</v>
      </c>
      <c r="V48" t="str">
        <f t="shared" si="28"/>
        <v/>
      </c>
    </row>
    <row r="49" spans="1:22" x14ac:dyDescent="0.35">
      <c r="B49" t="s">
        <v>540</v>
      </c>
      <c r="C49" t="str">
        <f t="shared" si="2"/>
        <v>"disagreeing_8":{"title":"Arguing about the facts ", "content":"You’ve got it all wrong. You’ve got the facts wrong. Don’t speak until you’ve got your facts straight. Next time get the facts first. Don’t jump to conclusions.", "autosplit":-1}</v>
      </c>
      <c r="D49">
        <f t="shared" si="7"/>
        <v>0</v>
      </c>
      <c r="E49" t="str">
        <f t="shared" si="1"/>
        <v>socialencounter</v>
      </c>
      <c r="F49">
        <v>8</v>
      </c>
      <c r="G49" t="str">
        <f t="shared" si="29"/>
        <v>disagreeing_8</v>
      </c>
      <c r="H49" t="s">
        <v>77</v>
      </c>
      <c r="I49" t="s">
        <v>618</v>
      </c>
      <c r="Q49">
        <f t="shared" si="0"/>
        <v>8</v>
      </c>
      <c r="T49" t="str">
        <f t="shared" si="22"/>
        <v>"title":"Arguing about the facts "</v>
      </c>
      <c r="U49" t="str">
        <f t="shared" si="27"/>
        <v>, "content":"You’ve got it all wrong. You’ve got the facts wrong. Don’t speak until you’ve got your facts straight. Next time get the facts first. Don’t jump to conclusions."</v>
      </c>
      <c r="V49" t="str">
        <f t="shared" si="28"/>
        <v/>
      </c>
    </row>
    <row r="50" spans="1:22" x14ac:dyDescent="0.35">
      <c r="A50" t="str">
        <f t="shared" ref="A50" si="30">""""&amp;E50&amp;""":{""title"":"""&amp;F50&amp;""",""leaf"": " &amp;$D50&amp; ", ""folder"": 1},"</f>
        <v>"conversationalencounters":{"title":"Conversational Encounters","leaf": 0, "folder": 1},</v>
      </c>
      <c r="D50">
        <f t="shared" si="7"/>
        <v>0</v>
      </c>
      <c r="E50" t="s">
        <v>451</v>
      </c>
      <c r="F50" t="s">
        <v>498</v>
      </c>
      <c r="Q50" t="str">
        <f t="shared" si="0"/>
        <v>Conversational Encounters</v>
      </c>
    </row>
    <row r="51" spans="1:22" x14ac:dyDescent="0.35">
      <c r="B51" t="str">
        <f t="shared" ref="B51:B78" si="31">""""&amp;F51&amp;""":{""title"":"""&amp;G51&amp;""",""leaf"": " &amp;$D51&amp; ", ""folder"": 1},"</f>
        <v>"focusingattention":{"title":"Focusing Attention","leaf": 0, "folder": 1},</v>
      </c>
      <c r="D51">
        <f t="shared" si="7"/>
        <v>0</v>
      </c>
      <c r="E51" t="s">
        <v>451</v>
      </c>
      <c r="F51" t="s">
        <v>452</v>
      </c>
      <c r="G51" s="2" t="s">
        <v>499</v>
      </c>
      <c r="Q51" t="str">
        <f t="shared" si="0"/>
        <v>focusingattention</v>
      </c>
    </row>
    <row r="52" spans="1:22" x14ac:dyDescent="0.35">
      <c r="C52" t="str">
        <f t="shared" ref="C52:C109" si="32">"""" &amp; G52&amp;""":{" &amp; T52 &amp; U52 &amp; V52 &amp; $Q$1 &amp; "}"</f>
        <v>"focusingattention_1":{"title":"Getting someone’s attention ", "content":"Pardon me. Excuse me. Hey! Hey, you!", "autosplit":-1}</v>
      </c>
      <c r="D52">
        <f t="shared" si="7"/>
        <v>0</v>
      </c>
      <c r="E52" t="s">
        <v>451</v>
      </c>
      <c r="F52">
        <v>1</v>
      </c>
      <c r="G52" t="str">
        <f>F$51&amp;"_"&amp;F52</f>
        <v>focusingattention_1</v>
      </c>
      <c r="H52" t="s">
        <v>78</v>
      </c>
      <c r="I52" t="s">
        <v>622</v>
      </c>
      <c r="Q52">
        <f t="shared" si="0"/>
        <v>1</v>
      </c>
      <c r="T52" t="str">
        <f t="shared" ref="T52:T77" si="33">IF(H52&lt;&gt;"", """title"":"&amp;""""&amp;H52&amp;"""","")</f>
        <v>"title":"Getting someone’s attention "</v>
      </c>
      <c r="U52" t="str">
        <f t="shared" ref="U52:U77" si="34">IF(I52&lt;&gt;"", ", ""content"":"&amp;""""&amp;I52&amp;"""","")</f>
        <v>, "content":"Pardon me. Excuse me. Hey! Hey, you!"</v>
      </c>
      <c r="V52" t="str">
        <f t="shared" ref="V52:V77" si="35">IF(J52&lt;&gt;"", ", ""contentVi"":"&amp;""""&amp;J52&amp;"""","")</f>
        <v/>
      </c>
    </row>
    <row r="53" spans="1:22" x14ac:dyDescent="0.35">
      <c r="B53" t="s">
        <v>540</v>
      </c>
      <c r="C53" t="str">
        <f t="shared" si="32"/>
        <v>"focusingattention_2":{"title":"Getting someone to listen to you ", "content":"Look here. Listen here. Listen up. Get a load of this. Now hear this! Hear me out. Are you ready for this? Listen. Are you listening to me? Are you paying attention? I’m talking to you. Do you hear me? Do I have your ear? Can I bend your ear a minute? Am I making myself heard?", "contentVi":"Do I have your ear? Can I bend your ear a minute? : Thành ngữ (idiomatic)", "autosplit":-1}</v>
      </c>
      <c r="D53">
        <f t="shared" si="7"/>
        <v>0</v>
      </c>
      <c r="E53" t="s">
        <v>451</v>
      </c>
      <c r="F53">
        <v>2</v>
      </c>
      <c r="G53" t="str">
        <f t="shared" ref="G53:G55" si="36">F$51&amp;"_"&amp;F53</f>
        <v>focusingattention_2</v>
      </c>
      <c r="H53" t="s">
        <v>79</v>
      </c>
      <c r="I53" t="s">
        <v>623</v>
      </c>
      <c r="J53" t="s">
        <v>624</v>
      </c>
      <c r="Q53">
        <f t="shared" si="0"/>
        <v>2</v>
      </c>
      <c r="T53" t="str">
        <f t="shared" si="33"/>
        <v>"title":"Getting someone to listen to you "</v>
      </c>
      <c r="U53" t="str">
        <f t="shared" si="34"/>
        <v>, "content":"Look here. Listen here. Listen up. Get a load of this. Now hear this! Hear me out. Are you ready for this? Listen. Are you listening to me? Are you paying attention? I’m talking to you. Do you hear me? Do I have your ear? Can I bend your ear a minute? Am I making myself heard?"</v>
      </c>
      <c r="V53" t="str">
        <f t="shared" si="35"/>
        <v>, "contentVi":"Do I have your ear? Can I bend your ear a minute? : Thành ngữ (idiomatic)"</v>
      </c>
    </row>
    <row r="54" spans="1:22" x14ac:dyDescent="0.35">
      <c r="B54" t="s">
        <v>540</v>
      </c>
      <c r="C54" t="str">
        <f t="shared" si="32"/>
        <v>"focusingattention_3":{"title":"Directing attention to an object ", "content":"Look at this. Take a look at this. Get a load of this. Take a gander at that. Feast your eyes on this. Look what we have here. Look here. Can you eyeball this (for a minute)? Can you believe your eyes? I don’t believe my eyes. Do my eyes deceive me? That’s a sight for sore eyes. ", "contentVi":"A gander = a look; To eyeball = to look at; Can you eyeball this (for a minute)?: Cách nói thông tục (slang). ", "autosplit":-1}</v>
      </c>
      <c r="D54">
        <f t="shared" si="7"/>
        <v>0</v>
      </c>
      <c r="E54" t="s">
        <v>451</v>
      </c>
      <c r="F54">
        <v>3</v>
      </c>
      <c r="G54" t="str">
        <f t="shared" si="36"/>
        <v>focusingattention_3</v>
      </c>
      <c r="H54" t="s">
        <v>80</v>
      </c>
      <c r="I54" t="s">
        <v>625</v>
      </c>
      <c r="J54" t="s">
        <v>626</v>
      </c>
      <c r="Q54">
        <f t="shared" si="0"/>
        <v>3</v>
      </c>
      <c r="T54" t="str">
        <f t="shared" si="33"/>
        <v>"title":"Directing attention to an object "</v>
      </c>
      <c r="U54" t="str">
        <f t="shared" si="34"/>
        <v>, "content":"Look at this. Take a look at this. Get a load of this. Take a gander at that. Feast your eyes on this. Look what we have here. Look here. Can you eyeball this (for a minute)? Can you believe your eyes? I don’t believe my eyes. Do my eyes deceive me? That’s a sight for sore eyes. "</v>
      </c>
      <c r="V54" t="str">
        <f t="shared" si="35"/>
        <v>, "contentVi":"A gander = a look; To eyeball = to look at; Can you eyeball this (for a minute)?: Cách nói thông tục (slang). "</v>
      </c>
    </row>
    <row r="55" spans="1:22" x14ac:dyDescent="0.35">
      <c r="B55" t="s">
        <v>540</v>
      </c>
      <c r="C55" t="str">
        <f t="shared" si="32"/>
        <v>"focusingattention_4":{"title":"Confirming that you are paying attention ", "content":"I hear you. I heard you. I’m listening. I’m still here. I’m all ears. ", "autosplit":-1}</v>
      </c>
      <c r="D55">
        <f t="shared" si="7"/>
        <v>0</v>
      </c>
      <c r="E55" t="s">
        <v>451</v>
      </c>
      <c r="F55">
        <v>4</v>
      </c>
      <c r="G55" t="str">
        <f t="shared" si="36"/>
        <v>focusingattention_4</v>
      </c>
      <c r="H55" t="s">
        <v>81</v>
      </c>
      <c r="I55" t="s">
        <v>547</v>
      </c>
      <c r="Q55">
        <f t="shared" si="0"/>
        <v>4</v>
      </c>
      <c r="T55" t="str">
        <f t="shared" si="33"/>
        <v>"title":"Confirming that you are paying attention "</v>
      </c>
      <c r="U55" t="str">
        <f t="shared" si="34"/>
        <v>, "content":"I hear you. I heard you. I’m listening. I’m still here. I’m all ears. "</v>
      </c>
      <c r="V55" t="str">
        <f t="shared" si="35"/>
        <v/>
      </c>
    </row>
    <row r="56" spans="1:22" x14ac:dyDescent="0.35">
      <c r="B56" t="str">
        <f t="shared" si="31"/>
        <v>"launchingcoversation":{"title":"Launching the Conversation        ","leaf": 0, "folder": 1},</v>
      </c>
      <c r="D56">
        <f t="shared" si="7"/>
        <v>0</v>
      </c>
      <c r="E56" t="s">
        <v>451</v>
      </c>
      <c r="F56" t="s">
        <v>453</v>
      </c>
      <c r="G56" s="2" t="s">
        <v>3</v>
      </c>
      <c r="Q56" t="str">
        <f t="shared" si="0"/>
        <v>launchingcoversation</v>
      </c>
      <c r="U56" t="str">
        <f t="shared" si="34"/>
        <v/>
      </c>
    </row>
    <row r="57" spans="1:22" x14ac:dyDescent="0.35">
      <c r="C57" t="str">
        <f t="shared" si="32"/>
        <v>"launchingcoversation_1":{"title":"Starting an informal conversation ", "content":"Guess what? Have you heard the latest? Have you heard? Did you hear what happened? Did you hear the news? Did you get the scoop? You’ll never guess what I heard. You’ll never guess what I read online. Guess what I just saw online. Guess what I just found out. You won’t believe this.", "contentVi":"Guess what? Have you heard the latest? Have you heard? Did you hear what happened? Did you hear the news? Did you get the scoop? You’ll never guess what I heard. You’ll never guess what I read online. Guess what I just saw online. Guess what I just found out. You won’t believe this.", "autosplit":-1}</v>
      </c>
      <c r="D57">
        <f t="shared" si="7"/>
        <v>0</v>
      </c>
      <c r="E57" t="s">
        <v>451</v>
      </c>
      <c r="F57">
        <v>1</v>
      </c>
      <c r="G57" t="str">
        <f>F$56&amp;"_"&amp;F57</f>
        <v>launchingcoversation_1</v>
      </c>
      <c r="H57" t="s">
        <v>82</v>
      </c>
      <c r="I57" t="s">
        <v>627</v>
      </c>
      <c r="J57" t="s">
        <v>627</v>
      </c>
      <c r="Q57">
        <f t="shared" si="0"/>
        <v>1</v>
      </c>
      <c r="T57" t="str">
        <f t="shared" si="33"/>
        <v>"title":"Starting an informal conversation "</v>
      </c>
      <c r="U57" t="str">
        <f t="shared" si="34"/>
        <v>, "content":"Guess what? Have you heard the latest? Have you heard? Did you hear what happened? Did you hear the news? Did you get the scoop? You’ll never guess what I heard. You’ll never guess what I read online. Guess what I just saw online. Guess what I just found out. You won’t believe this."</v>
      </c>
      <c r="V57" t="str">
        <f t="shared" si="35"/>
        <v>, "contentVi":"Guess what? Have you heard the latest? Have you heard? Did you hear what happened? Did you hear the news? Did you get the scoop? You’ll never guess what I heard. You’ll never guess what I read online. Guess what I just saw online. Guess what I just found out. You won’t believe this."</v>
      </c>
    </row>
    <row r="58" spans="1:22" x14ac:dyDescent="0.35">
      <c r="B58" t="s">
        <v>540</v>
      </c>
      <c r="C58" t="str">
        <f t="shared" si="32"/>
        <v>"launchingcoversation_2":{"title":"Inviting someone to talk ", "content":"You got a minute? Got a minute? I need to talk. Can we talk? Can I talk to you? May I have a word with you? Let’s talk. Let’s chew the fat. Let’s shoot the breeze.", "contentVi":"Let’s chew the fat; Let’s shoot the breeze: Cách nói thông tục (slang) ", "autosplit":-1}</v>
      </c>
      <c r="D58">
        <f t="shared" si="7"/>
        <v>0</v>
      </c>
      <c r="E58" t="s">
        <v>451</v>
      </c>
      <c r="F58">
        <v>2</v>
      </c>
      <c r="G58" t="str">
        <f t="shared" ref="G58:G67" si="37">F$56&amp;"_"&amp;F58</f>
        <v>launchingcoversation_2</v>
      </c>
      <c r="H58" t="s">
        <v>83</v>
      </c>
      <c r="I58" t="s">
        <v>628</v>
      </c>
      <c r="J58" t="s">
        <v>629</v>
      </c>
      <c r="Q58">
        <f t="shared" si="0"/>
        <v>2</v>
      </c>
      <c r="T58" t="str">
        <f t="shared" si="33"/>
        <v>"title":"Inviting someone to talk "</v>
      </c>
      <c r="U58" t="str">
        <f t="shared" si="34"/>
        <v>, "content":"You got a minute? Got a minute? I need to talk. Can we talk? Can I talk to you? May I have a word with you? Let’s talk. Let’s chew the fat. Let’s shoot the breeze."</v>
      </c>
      <c r="V58" t="str">
        <f t="shared" si="35"/>
        <v>, "contentVi":"Let’s chew the fat; Let’s shoot the breeze: Cách nói thông tục (slang) "</v>
      </c>
    </row>
    <row r="59" spans="1:22" x14ac:dyDescent="0.35">
      <c r="B59" t="s">
        <v>540</v>
      </c>
      <c r="C59" t="str">
        <f t="shared" si="32"/>
        <v>"launchingcoversation_3":{"title":"Coming to the point of the matter ", "content":"May I be frank? Let me be perfectly clear. Make no bones about it. Read my lips. Long story short. Let me spell it out for you. Here’s the bottom line.", "contentVi":"Make no bones about it. (idiomatic) = Do not make any bones of contention about this.  Read my lips. = Pay close attention to what I am saying. The bottom line = the summation; th final and major point ", "autosplit":-1}</v>
      </c>
      <c r="D59">
        <f t="shared" si="7"/>
        <v>0</v>
      </c>
      <c r="E59" t="s">
        <v>451</v>
      </c>
      <c r="F59">
        <v>3</v>
      </c>
      <c r="G59" t="str">
        <f t="shared" si="37"/>
        <v>launchingcoversation_3</v>
      </c>
      <c r="H59" t="s">
        <v>84</v>
      </c>
      <c r="I59" t="s">
        <v>630</v>
      </c>
      <c r="J59" t="s">
        <v>631</v>
      </c>
      <c r="Q59">
        <f t="shared" si="0"/>
        <v>3</v>
      </c>
      <c r="T59" t="str">
        <f t="shared" si="33"/>
        <v>"title":"Coming to the point of the matter "</v>
      </c>
      <c r="U59" t="str">
        <f t="shared" si="34"/>
        <v>, "content":"May I be frank? Let me be perfectly clear. Make no bones about it. Read my lips. Long story short. Let me spell it out for you. Here’s the bottom line."</v>
      </c>
      <c r="V59" t="str">
        <f t="shared" si="35"/>
        <v>, "contentVi":"Make no bones about it. (idiomatic) = Do not make any bones of contention about this.  Read my lips. = Pay close attention to what I am saying. The bottom line = the summation; th final and major point "</v>
      </c>
    </row>
    <row r="60" spans="1:22" x14ac:dyDescent="0.35">
      <c r="B60" t="s">
        <v>540</v>
      </c>
      <c r="C60" t="str">
        <f t="shared" si="32"/>
        <v>"launchingcoversation_4":{"title":"Requesting that the speaker get to the point ", "content":"What’s your point? What’s the point? What’s the upshot? What’s the bottom line? What are you trying to tell me? Get to the point. Get to the heart of the matter. Cut to the chase.", "contentVi":"the upshot = the result; the bottom line = the summation; the final and major point; Cut to the chase. (idiomatic) = Switch to the focal point of something. ", "autosplit":-1}</v>
      </c>
      <c r="D60">
        <f t="shared" si="7"/>
        <v>0</v>
      </c>
      <c r="E60" t="s">
        <v>451</v>
      </c>
      <c r="F60">
        <v>4</v>
      </c>
      <c r="G60" t="str">
        <f t="shared" si="37"/>
        <v>launchingcoversation_4</v>
      </c>
      <c r="H60" t="s">
        <v>85</v>
      </c>
      <c r="I60" t="s">
        <v>632</v>
      </c>
      <c r="J60" t="s">
        <v>633</v>
      </c>
      <c r="Q60">
        <f t="shared" si="0"/>
        <v>4</v>
      </c>
      <c r="T60" t="str">
        <f t="shared" si="33"/>
        <v>"title":"Requesting that the speaker get to the point "</v>
      </c>
      <c r="U60" t="str">
        <f t="shared" si="34"/>
        <v>, "content":"What’s your point? What’s the point? What’s the upshot? What’s the bottom line? What are you trying to tell me? Get to the point. Get to the heart of the matter. Cut to the chase."</v>
      </c>
      <c r="V60" t="str">
        <f t="shared" si="35"/>
        <v>, "contentVi":"the upshot = the result; the bottom line = the summation; the final and major point; Cut to the chase. (idiomatic) = Switch to the focal point of something. "</v>
      </c>
    </row>
    <row r="61" spans="1:22" x14ac:dyDescent="0.35">
      <c r="B61" t="s">
        <v>540</v>
      </c>
      <c r="C61" t="str">
        <f t="shared" si="32"/>
        <v>"launchingcoversation_5":{"title":"Various conversational phrases ", "content":"If I may (interrupt). If I may add some information. No pun intended. If you know what I mean. You know what I’m saying? ", "contentVi":"No pun intended = I intended to make no joke or play on words.", "autosplit":-1}</v>
      </c>
      <c r="D61">
        <f t="shared" si="7"/>
        <v>0</v>
      </c>
      <c r="E61" t="s">
        <v>451</v>
      </c>
      <c r="F61">
        <v>5</v>
      </c>
      <c r="G61" t="str">
        <f t="shared" si="37"/>
        <v>launchingcoversation_5</v>
      </c>
      <c r="H61" t="s">
        <v>86</v>
      </c>
      <c r="I61" t="s">
        <v>634</v>
      </c>
      <c r="J61" t="s">
        <v>635</v>
      </c>
      <c r="Q61">
        <f t="shared" si="0"/>
        <v>5</v>
      </c>
      <c r="T61" t="str">
        <f t="shared" si="33"/>
        <v>"title":"Various conversational phrases "</v>
      </c>
      <c r="U61" t="str">
        <f t="shared" si="34"/>
        <v>, "content":"If I may (interrupt). If I may add some information. No pun intended. If you know what I mean. You know what I’m saying? "</v>
      </c>
      <c r="V61" t="str">
        <f t="shared" si="35"/>
        <v>, "contentVi":"No pun intended = I intended to make no joke or play on words."</v>
      </c>
    </row>
    <row r="62" spans="1:22" x14ac:dyDescent="0.35">
      <c r="B62" t="s">
        <v>540</v>
      </c>
      <c r="C62" t="str">
        <f t="shared" si="32"/>
        <v>"launchingcoversation_6":{"title":"Encouraging someone to speak plainly ", "content":"Enough already. Out with it! Speak out! Don’t mince words. Spare (me) nothing. Lay it on the line. Tell it to me like a man. Give it to me in plain English. Don’t beat around the bush. Stop beating around the bush. Put your cards on the table. Stop speaking in circles. What does that mean in English? ", "contentVi":"Out with it! = Say it!; to mince = to cut up or disguise; plain English = simple and direct terms . Don’t beat around the bush. Stop beating around the bush. Put your cards on the table: Những cách dùng thành ngữ (idiomatic)", "autosplit":-1}</v>
      </c>
      <c r="D62">
        <f t="shared" si="7"/>
        <v>0</v>
      </c>
      <c r="E62" t="s">
        <v>451</v>
      </c>
      <c r="F62">
        <v>6</v>
      </c>
      <c r="G62" t="str">
        <f t="shared" si="37"/>
        <v>launchingcoversation_6</v>
      </c>
      <c r="H62" t="s">
        <v>87</v>
      </c>
      <c r="I62" t="s">
        <v>636</v>
      </c>
      <c r="J62" t="s">
        <v>637</v>
      </c>
      <c r="Q62">
        <f t="shared" si="0"/>
        <v>6</v>
      </c>
      <c r="T62" t="str">
        <f t="shared" si="33"/>
        <v>"title":"Encouraging someone to speak plainly "</v>
      </c>
      <c r="U62" t="str">
        <f t="shared" si="34"/>
        <v>, "content":"Enough already. Out with it! Speak out! Don’t mince words. Spare (me) nothing. Lay it on the line. Tell it to me like a man. Give it to me in plain English. Don’t beat around the bush. Stop beating around the bush. Put your cards on the table. Stop speaking in circles. What does that mean in English? "</v>
      </c>
      <c r="V62" t="str">
        <f t="shared" si="35"/>
        <v>, "contentVi":"Out with it! = Say it!; to mince = to cut up or disguise; plain English = simple and direct terms . Don’t beat around the bush. Stop beating around the bush. Put your cards on the table: Những cách dùng thành ngữ (idiomatic)"</v>
      </c>
    </row>
    <row r="63" spans="1:22" x14ac:dyDescent="0.35">
      <c r="B63" t="s">
        <v>540</v>
      </c>
      <c r="C63" t="str">
        <f t="shared" si="32"/>
        <v>"launchingcoversation_7":{"title":"Noting digressions in a conversation ", "content":"That’s beside the point. That’s beside the question. That’s not at issue. That’s irrelevant. That has nothing to do with it. That’s another story. You’re getting off the subject. Getting back to the point.", "autosplit":-1}</v>
      </c>
      <c r="D63">
        <f t="shared" si="7"/>
        <v>0</v>
      </c>
      <c r="E63" t="s">
        <v>451</v>
      </c>
      <c r="F63">
        <v>7</v>
      </c>
      <c r="G63" t="str">
        <f t="shared" si="37"/>
        <v>launchingcoversation_7</v>
      </c>
      <c r="H63" t="s">
        <v>88</v>
      </c>
      <c r="I63" t="s">
        <v>638</v>
      </c>
      <c r="Q63">
        <f t="shared" si="0"/>
        <v>7</v>
      </c>
      <c r="T63" t="str">
        <f t="shared" si="33"/>
        <v>"title":"Noting digressions in a conversation "</v>
      </c>
      <c r="U63" t="str">
        <f t="shared" si="34"/>
        <v>, "content":"That’s beside the point. That’s beside the question. That’s not at issue. That’s irrelevant. That has nothing to do with it. That’s another story. You’re getting off the subject. Getting back to the point."</v>
      </c>
      <c r="V63" t="str">
        <f t="shared" si="35"/>
        <v/>
      </c>
    </row>
    <row r="64" spans="1:22" x14ac:dyDescent="0.35">
      <c r="B64" t="s">
        <v>540</v>
      </c>
      <c r="C64" t="str">
        <f t="shared" si="32"/>
        <v>"launchingcoversation_8":{"title":"Repeating what you have said ", "content":"Let me repeat myself. Allow me to repeat myself. As I’ve said . . . To repeat . . . How many times do I have to tell you? ", "autosplit":-1}</v>
      </c>
      <c r="D64">
        <f t="shared" si="7"/>
        <v>0</v>
      </c>
      <c r="E64" t="s">
        <v>451</v>
      </c>
      <c r="F64">
        <v>8</v>
      </c>
      <c r="G64" t="str">
        <f t="shared" si="37"/>
        <v>launchingcoversation_8</v>
      </c>
      <c r="H64" t="s">
        <v>89</v>
      </c>
      <c r="I64" t="s">
        <v>639</v>
      </c>
      <c r="Q64">
        <f t="shared" si="0"/>
        <v>8</v>
      </c>
      <c r="T64" t="str">
        <f t="shared" si="33"/>
        <v>"title":"Repeating what you have said "</v>
      </c>
      <c r="U64" t="str">
        <f t="shared" si="34"/>
        <v>, "content":"Let me repeat myself. Allow me to repeat myself. As I’ve said . . . To repeat . . . How many times do I have to tell you? "</v>
      </c>
      <c r="V64" t="str">
        <f t="shared" si="35"/>
        <v/>
      </c>
    </row>
    <row r="65" spans="2:22" x14ac:dyDescent="0.35">
      <c r="B65" t="s">
        <v>540</v>
      </c>
      <c r="C65" t="str">
        <f t="shared" si="32"/>
        <v>"launchingcoversation_9":{"title":"When someone is being repetitiousAgreeing with a speaker ", "content":"So you said. Stop beating a dead horse. Stop harping on that subject. All right, already. We get the point, already. We heard you, already. ", "contentVi":"beating a dead horse = continuing to argue a point that has been won. harping on = dwelling on; talking about ", "autosplit":-1}</v>
      </c>
      <c r="D65">
        <f t="shared" si="7"/>
        <v>0</v>
      </c>
      <c r="E65" t="s">
        <v>451</v>
      </c>
      <c r="F65">
        <v>9</v>
      </c>
      <c r="G65" t="str">
        <f t="shared" si="37"/>
        <v>launchingcoversation_9</v>
      </c>
      <c r="H65" t="s">
        <v>90</v>
      </c>
      <c r="I65" t="s">
        <v>640</v>
      </c>
      <c r="J65" t="s">
        <v>641</v>
      </c>
      <c r="Q65">
        <f t="shared" si="0"/>
        <v>9</v>
      </c>
      <c r="T65" t="str">
        <f t="shared" si="33"/>
        <v>"title":"When someone is being repetitiousAgreeing with a speaker "</v>
      </c>
      <c r="U65" t="str">
        <f t="shared" si="34"/>
        <v>, "content":"So you said. Stop beating a dead horse. Stop harping on that subject. All right, already. We get the point, already. We heard you, already. "</v>
      </c>
      <c r="V65" t="str">
        <f t="shared" si="35"/>
        <v>, "contentVi":"beating a dead horse = continuing to argue a point that has been won. harping on = dwelling on; talking about "</v>
      </c>
    </row>
    <row r="66" spans="2:22" x14ac:dyDescent="0.35">
      <c r="B66" t="s">
        <v>540</v>
      </c>
      <c r="C66" t="str">
        <f t="shared" si="32"/>
        <v>"launchingcoversation_10":{"title":"Agreeing with a speaker", "content":"So it seems. So it would seem. Or so it would appear. As it were.As it were. So to speak. In a manner of speaking. ", "autosplit":-1}</v>
      </c>
      <c r="D66">
        <f t="shared" ref="D66" si="38">IF(E66="",1,0)</f>
        <v>0</v>
      </c>
      <c r="E66" t="s">
        <v>451</v>
      </c>
      <c r="F66">
        <v>10</v>
      </c>
      <c r="G66" t="str">
        <f t="shared" ref="G66" si="39">F$56&amp;"_"&amp;F66</f>
        <v>launchingcoversation_10</v>
      </c>
      <c r="H66" t="s">
        <v>550</v>
      </c>
      <c r="I66" t="s">
        <v>548</v>
      </c>
      <c r="Q66">
        <f t="shared" ref="Q66" si="40">IF(F66&lt;&gt;"",F66,IF(G66&lt;&gt;"",G66,H66))</f>
        <v>10</v>
      </c>
      <c r="T66" t="str">
        <f t="shared" si="33"/>
        <v>"title":"Agreeing with a speaker"</v>
      </c>
      <c r="U66" t="str">
        <f t="shared" si="34"/>
        <v>, "content":"So it seems. So it would seem. Or so it would appear. As it were.As it were. So to speak. In a manner of speaking. "</v>
      </c>
      <c r="V66" t="str">
        <f t="shared" si="35"/>
        <v/>
      </c>
    </row>
    <row r="67" spans="2:22" x14ac:dyDescent="0.35">
      <c r="B67" t="s">
        <v>540</v>
      </c>
      <c r="C67" t="str">
        <f t="shared" si="32"/>
        <v>"launchingcoversation_11":{"title":"Answers to “How did you find out?” ", "content":"I heard it through the grapevine. A little bird told me. I have my sources. We live in a fishbowl. We are openly visible to everyone. Word travels fast. Bad news travels fast. None of your business. Just never mind. We have our ways. ", "contentVi":"The grapevine = a chain of rumors. A little bird told me, Word travels fast, bad news travels fast: Sáo ngữ (cliché). We live in a fishbowl. = We are completely on display.;", "autosplit":-1}</v>
      </c>
      <c r="D67">
        <f t="shared" si="7"/>
        <v>0</v>
      </c>
      <c r="E67" t="s">
        <v>451</v>
      </c>
      <c r="F67">
        <v>11</v>
      </c>
      <c r="G67" t="str">
        <f t="shared" si="37"/>
        <v>launchingcoversation_11</v>
      </c>
      <c r="H67" t="s">
        <v>91</v>
      </c>
      <c r="I67" t="s">
        <v>642</v>
      </c>
      <c r="J67" t="s">
        <v>643</v>
      </c>
      <c r="Q67">
        <f t="shared" si="0"/>
        <v>11</v>
      </c>
      <c r="T67" t="str">
        <f t="shared" si="33"/>
        <v>"title":"Answers to “How did you find out?” "</v>
      </c>
      <c r="U67" t="str">
        <f t="shared" si="34"/>
        <v>, "content":"I heard it through the grapevine. A little bird told me. I have my sources. We live in a fishbowl. We are openly visible to everyone. Word travels fast. Bad news travels fast. None of your business. Just never mind. We have our ways. "</v>
      </c>
      <c r="V67" t="str">
        <f t="shared" si="35"/>
        <v>, "contentVi":"The grapevine = a chain of rumors. A little bird told me, Word travels fast, bad news travels fast: Sáo ngữ (cliché). We live in a fishbowl. = We are completely on display.;"</v>
      </c>
    </row>
    <row r="68" spans="2:22" x14ac:dyDescent="0.35">
      <c r="B68" t="str">
        <f t="shared" si="31"/>
        <v>"makingfriends":{"title":"Making Friends","leaf": 0, "folder": 1},</v>
      </c>
      <c r="D68">
        <f t="shared" si="7"/>
        <v>0</v>
      </c>
      <c r="E68" t="s">
        <v>451</v>
      </c>
      <c r="F68" t="s">
        <v>454</v>
      </c>
      <c r="G68" s="2" t="s">
        <v>500</v>
      </c>
      <c r="Q68" t="str">
        <f t="shared" si="0"/>
        <v>makingfriends</v>
      </c>
      <c r="U68" t="str">
        <f t="shared" si="34"/>
        <v/>
      </c>
      <c r="V68" t="str">
        <f t="shared" si="35"/>
        <v/>
      </c>
    </row>
    <row r="69" spans="2:22" x14ac:dyDescent="0.35">
      <c r="C69" t="str">
        <f t="shared" si="32"/>
        <v>"makingfriends_1":{"title":"Expressing friendship", "content":"We’re very close. We’re the closest of friends. We’re the best of friends. We’re best friends. We’re pretty tight. They’re bosom buddies. She’s my best friend. She’s my closest friend. She’s a dear friend. She’s like a sister to me. He’s like the brother I never had. We’re like brothers. ", "autosplit":-1}</v>
      </c>
      <c r="D69">
        <f t="shared" si="7"/>
        <v>0</v>
      </c>
      <c r="E69" t="s">
        <v>451</v>
      </c>
      <c r="F69">
        <v>1</v>
      </c>
      <c r="G69" t="str">
        <f>F$68&amp;"_"&amp;F69</f>
        <v>makingfriends_1</v>
      </c>
      <c r="H69" t="s">
        <v>45</v>
      </c>
      <c r="I69" t="s">
        <v>549</v>
      </c>
      <c r="Q69">
        <f t="shared" ref="Q69:Q133" si="41">IF(F69&lt;&gt;"",F69,IF(G69&lt;&gt;"",G69,H69))</f>
        <v>1</v>
      </c>
      <c r="T69" t="str">
        <f t="shared" si="33"/>
        <v>"title":"Expressing friendship"</v>
      </c>
      <c r="U69" t="str">
        <f t="shared" si="34"/>
        <v>, "content":"We’re very close. We’re the closest of friends. We’re the best of friends. We’re best friends. We’re pretty tight. They’re bosom buddies. She’s my best friend. She’s my closest friend. She’s a dear friend. She’s like a sister to me. He’s like the brother I never had. We’re like brothers. "</v>
      </c>
      <c r="V69" t="str">
        <f t="shared" si="35"/>
        <v/>
      </c>
    </row>
    <row r="70" spans="2:22" x14ac:dyDescent="0.35">
      <c r="B70" t="s">
        <v>540</v>
      </c>
      <c r="C70" t="str">
        <f t="shared" si="32"/>
        <v>"makingfriends_2":{"title":"Commenting on the uniqueness of someone ", "content":"He’s one of a kind. Sue’s one of a kind. What a character! They don’t make them like him anymore. After they made him, they broke the mold. ", "contentVi":"They don’t make them like him anymore: cách nói sáo ngữ (cliché)", "autosplit":-1}</v>
      </c>
      <c r="D70">
        <f t="shared" si="7"/>
        <v>0</v>
      </c>
      <c r="E70" t="s">
        <v>451</v>
      </c>
      <c r="F70">
        <v>2</v>
      </c>
      <c r="G70" t="str">
        <f t="shared" ref="G70:G77" si="42">F$68&amp;"_"&amp;F70</f>
        <v>makingfriends_2</v>
      </c>
      <c r="H70" t="s">
        <v>92</v>
      </c>
      <c r="I70" t="s">
        <v>645</v>
      </c>
      <c r="J70" t="s">
        <v>646</v>
      </c>
      <c r="Q70">
        <f t="shared" si="41"/>
        <v>2</v>
      </c>
      <c r="T70" t="str">
        <f t="shared" si="33"/>
        <v>"title":"Commenting on the uniqueness of someone "</v>
      </c>
      <c r="U70" t="str">
        <f t="shared" si="34"/>
        <v>, "content":"He’s one of a kind. Sue’s one of a kind. What a character! They don’t make them like him anymore. After they made him, they broke the mold. "</v>
      </c>
      <c r="V70" t="str">
        <f t="shared" si="35"/>
        <v>, "contentVi":"They don’t make them like him anymore: cách nói sáo ngữ (cliché)"</v>
      </c>
    </row>
    <row r="71" spans="2:22" x14ac:dyDescent="0.35">
      <c r="B71" t="s">
        <v>540</v>
      </c>
      <c r="C71" t="str">
        <f t="shared" si="32"/>
        <v>"makingfriends_3":{"title":"Commenting on personal similarities ", "content":"We’re two of a kind. They’re two of a kind. We’re cut from the same cloth. We’re made from the same mold. We’re birds of a feather. We’re like two peas in a pod. ", "contentVi":"We’re birds of a feather: Cách nói sáo ngữ (cliché) ", "autosplit":-1}</v>
      </c>
      <c r="D71">
        <f t="shared" ref="D71:D135" si="43">IF(E71="",1,0)</f>
        <v>0</v>
      </c>
      <c r="E71" t="s">
        <v>451</v>
      </c>
      <c r="F71">
        <v>3</v>
      </c>
      <c r="G71" t="str">
        <f t="shared" si="42"/>
        <v>makingfriends_3</v>
      </c>
      <c r="H71" t="s">
        <v>93</v>
      </c>
      <c r="I71" t="s">
        <v>647</v>
      </c>
      <c r="J71" t="s">
        <v>648</v>
      </c>
      <c r="Q71">
        <f t="shared" si="41"/>
        <v>3</v>
      </c>
      <c r="T71" t="str">
        <f t="shared" si="33"/>
        <v>"title":"Commenting on personal similarities "</v>
      </c>
      <c r="U71" t="str">
        <f t="shared" si="34"/>
        <v>, "content":"We’re two of a kind. They’re two of a kind. We’re cut from the same cloth. We’re made from the same mold. We’re birds of a feather. We’re like two peas in a pod. "</v>
      </c>
      <c r="V71" t="str">
        <f t="shared" si="35"/>
        <v>, "contentVi":"We’re birds of a feather: Cách nói sáo ngữ (cliché) "</v>
      </c>
    </row>
    <row r="72" spans="2:22" x14ac:dyDescent="0.35">
      <c r="B72" t="s">
        <v>540</v>
      </c>
      <c r="C72" t="str">
        <f t="shared" si="32"/>
        <v>"makingfriends_4":{"title":"Expressions used to make friends at a bar or café ", "content":"May I join you? Is this stool taken? Is this seat taken? Do you care if I join you? Care to join us? Can I buy you a drink? Could I get you something to drink? What are you drinking? Do you know who does this song? Do you know who does this song? Would you like to play darts? Let’s play pool.", "autosplit":-1}</v>
      </c>
      <c r="D72">
        <f t="shared" si="43"/>
        <v>0</v>
      </c>
      <c r="E72" t="s">
        <v>451</v>
      </c>
      <c r="F72">
        <v>4</v>
      </c>
      <c r="G72" t="str">
        <f t="shared" si="42"/>
        <v>makingfriends_4</v>
      </c>
      <c r="H72" t="s">
        <v>4</v>
      </c>
      <c r="I72" t="s">
        <v>649</v>
      </c>
      <c r="Q72">
        <f t="shared" si="41"/>
        <v>4</v>
      </c>
      <c r="T72" t="str">
        <f t="shared" si="33"/>
        <v>"title":"Expressions used to make friends at a bar or café "</v>
      </c>
      <c r="U72" t="str">
        <f t="shared" si="34"/>
        <v>, "content":"May I join you? Is this stool taken? Is this seat taken? Do you care if I join you? Care to join us? Can I buy you a drink? Could I get you something to drink? What are you drinking? Do you know who does this song? Do you know who does this song? Would you like to play darts? Let’s play pool."</v>
      </c>
      <c r="V72" t="str">
        <f t="shared" si="35"/>
        <v/>
      </c>
    </row>
    <row r="73" spans="2:22" x14ac:dyDescent="0.35">
      <c r="B73" t="s">
        <v>540</v>
      </c>
      <c r="C73" t="str">
        <f t="shared" si="32"/>
        <v>"makingfriends_5":{"title":"Inviting someone to dance ", "content":"Care to dance? Would you like to dance? You want to dance?  Could I have the next dance? May I have the next dance?  ", "autosplit":-1}</v>
      </c>
      <c r="D73">
        <f t="shared" si="43"/>
        <v>0</v>
      </c>
      <c r="E73" t="s">
        <v>451</v>
      </c>
      <c r="F73">
        <v>5</v>
      </c>
      <c r="G73" t="str">
        <f t="shared" si="42"/>
        <v>makingfriends_5</v>
      </c>
      <c r="H73" t="s">
        <v>94</v>
      </c>
      <c r="I73" t="s">
        <v>644</v>
      </c>
      <c r="Q73">
        <f t="shared" si="41"/>
        <v>5</v>
      </c>
      <c r="T73" t="str">
        <f t="shared" si="33"/>
        <v>"title":"Inviting someone to dance "</v>
      </c>
      <c r="U73" t="str">
        <f t="shared" si="34"/>
        <v>, "content":"Care to dance? Would you like to dance? You want to dance?  Could I have the next dance? May I have the next dance?  "</v>
      </c>
      <c r="V73" t="str">
        <f t="shared" si="35"/>
        <v/>
      </c>
    </row>
    <row r="74" spans="2:22" x14ac:dyDescent="0.35">
      <c r="B74" t="s">
        <v>540</v>
      </c>
      <c r="C74" t="str">
        <f t="shared" si="32"/>
        <v>"makingfriends_6":{"title":"Approaching the opposite sex ", "content":"That’s a pretty outfit. That’s a pretty dress. Don’t I know you from somewhere? Haven’t I seen you here before? Do you come here often? Would you like to go somewhere quieter? Are you going my way? Could I give you a lift? Where have you been all my life? ", "autosplit":-1}</v>
      </c>
      <c r="D74">
        <f t="shared" si="43"/>
        <v>0</v>
      </c>
      <c r="E74" t="s">
        <v>451</v>
      </c>
      <c r="F74">
        <v>6</v>
      </c>
      <c r="G74" t="str">
        <f t="shared" si="42"/>
        <v>makingfriends_6</v>
      </c>
      <c r="H74" t="s">
        <v>95</v>
      </c>
      <c r="I74" t="s">
        <v>650</v>
      </c>
      <c r="Q74">
        <f t="shared" si="41"/>
        <v>6</v>
      </c>
      <c r="T74" t="str">
        <f t="shared" si="33"/>
        <v>"title":"Approaching the opposite sex "</v>
      </c>
      <c r="U74" t="str">
        <f t="shared" si="34"/>
        <v>, "content":"That’s a pretty outfit. That’s a pretty dress. Don’t I know you from somewhere? Haven’t I seen you here before? Do you come here often? Would you like to go somewhere quieter? Are you going my way? Could I give you a lift? Where have you been all my life? "</v>
      </c>
      <c r="V74" t="str">
        <f t="shared" si="35"/>
        <v/>
      </c>
    </row>
    <row r="75" spans="2:22" x14ac:dyDescent="0.35">
      <c r="B75" t="s">
        <v>540</v>
      </c>
      <c r="C75" t="str">
        <f t="shared" si="32"/>
        <v>"makingfriends_7":{"title":"Asking someone for a date ", "content":"Are you free Saturday evening? Are you free Saturday night? What are you up to this weekend? Would you like to go to dinner? I was wondering if you’d like to go out. I was wondering if you’d like to see a movie. If you’re not doing anything, would you like to go to a party with me? If you don’t have other plans, would you like to go dancing? ", "autosplit":-1}</v>
      </c>
      <c r="D75">
        <f t="shared" si="43"/>
        <v>0</v>
      </c>
      <c r="E75" t="s">
        <v>451</v>
      </c>
      <c r="F75">
        <v>7</v>
      </c>
      <c r="G75" t="str">
        <f t="shared" si="42"/>
        <v>makingfriends_7</v>
      </c>
      <c r="H75" t="s">
        <v>96</v>
      </c>
      <c r="I75" t="s">
        <v>651</v>
      </c>
      <c r="Q75">
        <f t="shared" si="41"/>
        <v>7</v>
      </c>
      <c r="T75" t="str">
        <f t="shared" si="33"/>
        <v>"title":"Asking someone for a date "</v>
      </c>
      <c r="U75" t="str">
        <f t="shared" si="34"/>
        <v>, "content":"Are you free Saturday evening? Are you free Saturday night? What are you up to this weekend? Would you like to go to dinner? I was wondering if you’d like to go out. I was wondering if you’d like to see a movie. If you’re not doing anything, would you like to go to a party with me? If you don’t have other plans, would you like to go dancing? "</v>
      </c>
      <c r="V75" t="str">
        <f t="shared" si="35"/>
        <v/>
      </c>
    </row>
    <row r="76" spans="2:22" x14ac:dyDescent="0.35">
      <c r="B76" t="s">
        <v>540</v>
      </c>
      <c r="C76" t="str">
        <f t="shared" si="32"/>
        <v>"makingfriends_8":{"title":"Turning someone down ", "content":"Turning someone down, I’m not interested. I’m seeing someone else. I have other plans. I’ve got something going on. Something suddenly came up. I have to wash my hair. My calendar is full. You’re not my type. Not if you were the last man on earth. You must be joking. I don’t feel up to it. ", "contentVi":"Not if you were the last man on earth, You must be joking: Là những cách nói tương đối thô lỗ (rude)", "autosplit":-1}</v>
      </c>
      <c r="D76">
        <f t="shared" si="43"/>
        <v>0</v>
      </c>
      <c r="E76" t="s">
        <v>451</v>
      </c>
      <c r="F76">
        <v>8</v>
      </c>
      <c r="G76" t="str">
        <f t="shared" si="42"/>
        <v>makingfriends_8</v>
      </c>
      <c r="H76" t="s">
        <v>97</v>
      </c>
      <c r="I76" t="s">
        <v>652</v>
      </c>
      <c r="J76" t="s">
        <v>653</v>
      </c>
      <c r="Q76">
        <f t="shared" si="41"/>
        <v>8</v>
      </c>
      <c r="T76" t="str">
        <f t="shared" si="33"/>
        <v>"title":"Turning someone down "</v>
      </c>
      <c r="U76" t="str">
        <f t="shared" si="34"/>
        <v>, "content":"Turning someone down, I’m not interested. I’m seeing someone else. I have other plans. I’ve got something going on. Something suddenly came up. I have to wash my hair. My calendar is full. You’re not my type. Not if you were the last man on earth. You must be joking. I don’t feel up to it. "</v>
      </c>
      <c r="V76" t="str">
        <f t="shared" si="35"/>
        <v>, "contentVi":"Not if you were the last man on earth, You must be joking: Là những cách nói tương đối thô lỗ (rude)"</v>
      </c>
    </row>
    <row r="77" spans="2:22" x14ac:dyDescent="0.35">
      <c r="B77" t="s">
        <v>540</v>
      </c>
      <c r="C77" t="str">
        <f t="shared" si="32"/>
        <v>"makingfriends_9":{"title":"Bringing a conversation to an end ", "content":"Let’s call it a day. Let’s call it a night. Let’s call it quits. Let’s get out of here. Let’s get going. Let’s go. We should be on our way. Let’s bid our farewell. Let’s say our good-byes.", "contentVi":"Let’s call it quits. = Let’s quit (and leave)", "autosplit":-1}</v>
      </c>
      <c r="D77">
        <f t="shared" si="43"/>
        <v>0</v>
      </c>
      <c r="E77" t="s">
        <v>451</v>
      </c>
      <c r="F77">
        <v>9</v>
      </c>
      <c r="G77" t="str">
        <f t="shared" si="42"/>
        <v>makingfriends_9</v>
      </c>
      <c r="H77" t="s">
        <v>98</v>
      </c>
      <c r="I77" t="s">
        <v>654</v>
      </c>
      <c r="J77" t="s">
        <v>655</v>
      </c>
      <c r="Q77">
        <f t="shared" si="41"/>
        <v>9</v>
      </c>
      <c r="T77" t="str">
        <f t="shared" si="33"/>
        <v>"title":"Bringing a conversation to an end "</v>
      </c>
      <c r="U77" t="str">
        <f t="shared" si="34"/>
        <v>, "content":"Let’s call it a day. Let’s call it a night. Let’s call it quits. Let’s get out of here. Let’s get going. Let’s go. We should be on our way. Let’s bid our farewell. Let’s say our good-byes."</v>
      </c>
      <c r="V77" t="str">
        <f t="shared" si="35"/>
        <v>, "contentVi":"Let’s call it quits. = Let’s quit (and leave)"</v>
      </c>
    </row>
    <row r="78" spans="2:22" x14ac:dyDescent="0.35">
      <c r="B78" t="str">
        <f t="shared" si="31"/>
        <v>"complexmatters":{"title":"Complex Matters","leaf": 0, "folder": 1},</v>
      </c>
      <c r="D78">
        <f t="shared" si="43"/>
        <v>0</v>
      </c>
      <c r="E78" t="s">
        <v>451</v>
      </c>
      <c r="F78" t="s">
        <v>455</v>
      </c>
      <c r="G78" s="2" t="s">
        <v>501</v>
      </c>
      <c r="Q78" t="str">
        <f t="shared" si="41"/>
        <v>complexmatters</v>
      </c>
    </row>
    <row r="79" spans="2:22" x14ac:dyDescent="0.35">
      <c r="C79" t="str">
        <f t="shared" si="32"/>
        <v>"complexmatters_1":{"title":"Expressing support for someone ", "content":"I’ll stand by you. I’m standing behind you. I’m with you. I’m on your side. I’ve got your back. You’ve got my support. You can count on me. You can trust me. You can put your faith in me. ", "contentVi":"I’ve got your back: Cách nói thông dụng (informal) ", "autosplit":-1}</v>
      </c>
      <c r="D79">
        <f t="shared" si="43"/>
        <v>0</v>
      </c>
      <c r="E79" t="s">
        <v>451</v>
      </c>
      <c r="F79">
        <v>1</v>
      </c>
      <c r="G79" t="str">
        <f>F$78&amp;"_"&amp;F79</f>
        <v>complexmatters_1</v>
      </c>
      <c r="H79" t="s">
        <v>99</v>
      </c>
      <c r="I79" t="s">
        <v>658</v>
      </c>
      <c r="J79" t="s">
        <v>659</v>
      </c>
      <c r="Q79">
        <f t="shared" si="41"/>
        <v>1</v>
      </c>
      <c r="T79" t="str">
        <f t="shared" ref="T79:T109" si="44">IF(H79&lt;&gt;"", """title"":"&amp;""""&amp;H79&amp;"""","")</f>
        <v>"title":"Expressing support for someone "</v>
      </c>
      <c r="U79" t="str">
        <f t="shared" ref="U79:U109" si="45">IF(I79&lt;&gt;"", ", ""content"":"&amp;""""&amp;I79&amp;"""","")</f>
        <v>, "content":"I’ll stand by you. I’m standing behind you. I’m with you. I’m on your side. I’ve got your back. You’ve got my support. You can count on me. You can trust me. You can put your faith in me. "</v>
      </c>
      <c r="V79" t="str">
        <f t="shared" ref="V79:V109" si="46">IF(J79&lt;&gt;"", ", ""contentVi"":"&amp;""""&amp;J79&amp;"""","")</f>
        <v>, "contentVi":"I’ve got your back: Cách nói thông dụng (informal) "</v>
      </c>
    </row>
    <row r="80" spans="2:22" x14ac:dyDescent="0.35">
      <c r="B80" t="s">
        <v>540</v>
      </c>
      <c r="C80" t="str">
        <f t="shared" si="32"/>
        <v>"complexmatters_2":{"title":"Offering help to someone ", "content":"If there’s anything I can do to help, please let me know. I’m here if you need me. I’m here for you. I’ll always be there for you. I’ll go to bat for you. I’ll take the rap.", "contentVi":"to go to bat for you = to support you; the rap = the blame; I’ll take the rap: slang", "autosplit":-1}</v>
      </c>
      <c r="D80">
        <f t="shared" si="43"/>
        <v>0</v>
      </c>
      <c r="E80" t="s">
        <v>451</v>
      </c>
      <c r="F80">
        <v>2</v>
      </c>
      <c r="G80" t="str">
        <f t="shared" ref="G80:G109" si="47">F$78&amp;"_"&amp;F80</f>
        <v>complexmatters_2</v>
      </c>
      <c r="H80" t="s">
        <v>100</v>
      </c>
      <c r="I80" t="s">
        <v>660</v>
      </c>
      <c r="J80" t="s">
        <v>661</v>
      </c>
      <c r="Q80">
        <f t="shared" si="41"/>
        <v>2</v>
      </c>
      <c r="T80" t="str">
        <f t="shared" si="44"/>
        <v>"title":"Offering help to someone "</v>
      </c>
      <c r="U80" t="str">
        <f t="shared" si="45"/>
        <v>, "content":"If there’s anything I can do to help, please let me know. I’m here if you need me. I’m here for you. I’ll always be there for you. I’ll go to bat for you. I’ll take the rap."</v>
      </c>
      <c r="V80" t="str">
        <f t="shared" si="46"/>
        <v>, "contentVi":"to go to bat for you = to support you; the rap = the blame; I’ll take the rap: slang"</v>
      </c>
    </row>
    <row r="81" spans="2:22" x14ac:dyDescent="0.35">
      <c r="B81" t="s">
        <v>540</v>
      </c>
      <c r="C81" t="str">
        <f t="shared" si="32"/>
        <v>"complexmatters_3":{"title":"Expressing trust in someone ", "content":"I have faith in you. I have complete faith in you. I trust you completely. I have confidence in you. ", "autosplit":-1}</v>
      </c>
      <c r="D81">
        <f t="shared" si="43"/>
        <v>0</v>
      </c>
      <c r="E81" t="s">
        <v>451</v>
      </c>
      <c r="F81">
        <v>3</v>
      </c>
      <c r="G81" t="str">
        <f t="shared" si="47"/>
        <v>complexmatters_3</v>
      </c>
      <c r="H81" t="s">
        <v>101</v>
      </c>
      <c r="I81" t="s">
        <v>662</v>
      </c>
      <c r="Q81">
        <f t="shared" si="41"/>
        <v>3</v>
      </c>
      <c r="T81" t="str">
        <f t="shared" si="44"/>
        <v>"title":"Expressing trust in someone "</v>
      </c>
      <c r="U81" t="str">
        <f t="shared" si="45"/>
        <v>, "content":"I have faith in you. I have complete faith in you. I trust you completely. I have confidence in you. "</v>
      </c>
      <c r="V81" t="str">
        <f t="shared" si="46"/>
        <v/>
      </c>
    </row>
    <row r="82" spans="2:22" x14ac:dyDescent="0.35">
      <c r="B82" t="s">
        <v>540</v>
      </c>
      <c r="C82" t="str">
        <f t="shared" si="32"/>
        <v>"complexmatters_4":{"title":"Expressing encouragement", "content":"Go on; you can do it! Just a little harder. Hang in there. Stick with it. Stay at it. Go for it. Give it a try. Give it a shot. Give it your best. Keep working hard. Hang in there.", "contentVi":"a shot = a try; Hang in there. (informal)", "autosplit":-1}</v>
      </c>
      <c r="D82">
        <f t="shared" si="43"/>
        <v>0</v>
      </c>
      <c r="E82" t="s">
        <v>451</v>
      </c>
      <c r="F82">
        <v>4</v>
      </c>
      <c r="G82" t="str">
        <f t="shared" si="47"/>
        <v>complexmatters_4</v>
      </c>
      <c r="H82" t="s">
        <v>46</v>
      </c>
      <c r="I82" t="s">
        <v>663</v>
      </c>
      <c r="J82" t="s">
        <v>664</v>
      </c>
      <c r="Q82">
        <f t="shared" si="41"/>
        <v>4</v>
      </c>
      <c r="T82" t="str">
        <f t="shared" si="44"/>
        <v>"title":"Expressing encouragement"</v>
      </c>
      <c r="U82" t="str">
        <f t="shared" si="45"/>
        <v>, "content":"Go on; you can do it! Just a little harder. Hang in there. Stick with it. Stay at it. Go for it. Give it a try. Give it a shot. Give it your best. Keep working hard. Hang in there."</v>
      </c>
      <c r="V82" t="str">
        <f t="shared" si="46"/>
        <v>, "contentVi":"a shot = a try; Hang in there. (informal)"</v>
      </c>
    </row>
    <row r="83" spans="2:22" x14ac:dyDescent="0.35">
      <c r="B83" t="s">
        <v>540</v>
      </c>
      <c r="C83" t="str">
        <f t="shared" si="32"/>
        <v>"complexmatters_5":{"title":"Encouraging someone to try something ", "content":"Have a go at it. Take a stab at it. Take a crack at it. Have a crack at it. Take a whack at it. Come on. It won’t hurt you to try it. Everyone else is doing it. Try your luck. See what you can do. No pain, no gain.", "contentVi":"a go, shot, stab, crack, whack = a try; Take a shot at it, take a crak at it, take a whack at it, come on, get a move on: Cách nói thông dụng (informal); No pain, no gain: 1 dạng sáo ngữ (cliché)", "autosplit":-1}</v>
      </c>
      <c r="D83">
        <f t="shared" si="43"/>
        <v>0</v>
      </c>
      <c r="E83" t="s">
        <v>451</v>
      </c>
      <c r="F83">
        <v>5</v>
      </c>
      <c r="G83" t="str">
        <f t="shared" si="47"/>
        <v>complexmatters_5</v>
      </c>
      <c r="H83" t="s">
        <v>102</v>
      </c>
      <c r="I83" t="s">
        <v>665</v>
      </c>
      <c r="J83" t="s">
        <v>666</v>
      </c>
      <c r="Q83">
        <f t="shared" si="41"/>
        <v>5</v>
      </c>
      <c r="T83" t="str">
        <f t="shared" si="44"/>
        <v>"title":"Encouraging someone to try something "</v>
      </c>
      <c r="U83" t="str">
        <f t="shared" si="45"/>
        <v>, "content":"Have a go at it. Take a stab at it. Take a crack at it. Have a crack at it. Take a whack at it. Come on. It won’t hurt you to try it. Everyone else is doing it. Try your luck. See what you can do. No pain, no gain."</v>
      </c>
      <c r="V83" t="str">
        <f t="shared" si="46"/>
        <v>, "contentVi":"a go, shot, stab, crack, whack = a try; Take a shot at it, take a crak at it, take a whack at it, come on, get a move on: Cách nói thông dụng (informal); No pain, no gain: 1 dạng sáo ngữ (cliché)"</v>
      </c>
    </row>
    <row r="84" spans="2:22" x14ac:dyDescent="0.35">
      <c r="B84" t="s">
        <v>540</v>
      </c>
      <c r="C84" t="str">
        <f t="shared" si="32"/>
        <v>"complexmatters_6":{"title":"Encouraging someone to stop stalling and do something ", "content":"Let’s see some action. It’s now or never. Take no prisoners! Fish or cut bait! Knock yourself out. Work as hard as you can. Aren’t you going to do anything? You’re letting the world pass you by. ", "contentVi":"Let’s see some action, take no prisoners: Cách nói thông dụng (informal); Fish or cut bait, Knock yourself out: Thành ngữ (idiomatic) = Try really hard.;", "autosplit":-1}</v>
      </c>
      <c r="D84">
        <f t="shared" si="43"/>
        <v>0</v>
      </c>
      <c r="E84" t="s">
        <v>451</v>
      </c>
      <c r="F84">
        <v>6</v>
      </c>
      <c r="G84" t="str">
        <f t="shared" si="47"/>
        <v>complexmatters_6</v>
      </c>
      <c r="H84" t="s">
        <v>103</v>
      </c>
      <c r="I84" t="s">
        <v>667</v>
      </c>
      <c r="J84" t="s">
        <v>668</v>
      </c>
      <c r="Q84">
        <f t="shared" si="41"/>
        <v>6</v>
      </c>
      <c r="T84" t="str">
        <f t="shared" si="44"/>
        <v>"title":"Encouraging someone to stop stalling and do something "</v>
      </c>
      <c r="U84" t="str">
        <f t="shared" si="45"/>
        <v>, "content":"Let’s see some action. It’s now or never. Take no prisoners! Fish or cut bait! Knock yourself out. Work as hard as you can. Aren’t you going to do anything? You’re letting the world pass you by. "</v>
      </c>
      <c r="V84" t="str">
        <f t="shared" si="46"/>
        <v>, "contentVi":"Let’s see some action, take no prisoners: Cách nói thông dụng (informal); Fish or cut bait, Knock yourself out: Thành ngữ (idiomatic) = Try really hard.;"</v>
      </c>
    </row>
    <row r="85" spans="2:22" x14ac:dyDescent="0.35">
      <c r="B85" t="s">
        <v>540</v>
      </c>
      <c r="C85" t="str">
        <f t="shared" si="32"/>
        <v>"complexmatters_7":{"title":"Expressing dissatisfaction with someone’s efforts ", "content":"That won’t do. That doesn’t cut it. That doesn’t make the grade. Is that it? It’s not up to snuff. You call that finished?", "contentVi":"That doesn’t cut it: Thành ngữ (idiomatic); to cut it = to do what is needed; to make the grade = to qualify ", "autosplit":-1}</v>
      </c>
      <c r="D85">
        <f t="shared" si="43"/>
        <v>0</v>
      </c>
      <c r="E85" t="s">
        <v>451</v>
      </c>
      <c r="F85">
        <v>7</v>
      </c>
      <c r="G85" t="str">
        <f t="shared" si="47"/>
        <v>complexmatters_7</v>
      </c>
      <c r="H85" t="s">
        <v>104</v>
      </c>
      <c r="I85" t="s">
        <v>669</v>
      </c>
      <c r="J85" t="s">
        <v>670</v>
      </c>
      <c r="Q85">
        <f t="shared" si="41"/>
        <v>7</v>
      </c>
      <c r="T85" t="str">
        <f t="shared" si="44"/>
        <v>"title":"Expressing dissatisfaction with someone’s efforts "</v>
      </c>
      <c r="U85" t="str">
        <f t="shared" si="45"/>
        <v>, "content":"That won’t do. That doesn’t cut it. That doesn’t make the grade. Is that it? It’s not up to snuff. You call that finished?"</v>
      </c>
      <c r="V85" t="str">
        <f t="shared" si="46"/>
        <v>, "contentVi":"That doesn’t cut it: Thành ngữ (idiomatic); to cut it = to do what is needed; to make the grade = to qualify "</v>
      </c>
    </row>
    <row r="86" spans="2:22" x14ac:dyDescent="0.35">
      <c r="B86" t="s">
        <v>540</v>
      </c>
      <c r="C86" t="str">
        <f t="shared" si="32"/>
        <v>"complexmatters_8":{"title":"Asking someone to wait ", "content":"Wait a moment. Wait a minute. Wait a second. Wait your turn. Just a moment. Just one minute. Just one second. Wait a bit. Keep your pants on. Keep your shirt on.  ", "contentVi":"Keep your pants on, Keep your shirt on: Cách nói thông dụng (informal) = Wait a bit.", "autosplit":-1}</v>
      </c>
      <c r="D86">
        <f t="shared" si="43"/>
        <v>0</v>
      </c>
      <c r="E86" t="s">
        <v>451</v>
      </c>
      <c r="F86">
        <v>8</v>
      </c>
      <c r="G86" t="str">
        <f t="shared" si="47"/>
        <v>complexmatters_8</v>
      </c>
      <c r="H86" t="s">
        <v>105</v>
      </c>
      <c r="I86" t="s">
        <v>671</v>
      </c>
      <c r="J86" t="s">
        <v>672</v>
      </c>
      <c r="Q86">
        <f t="shared" si="41"/>
        <v>8</v>
      </c>
      <c r="T86" t="str">
        <f t="shared" si="44"/>
        <v>"title":"Asking someone to wait "</v>
      </c>
      <c r="U86" t="str">
        <f t="shared" si="45"/>
        <v>, "content":"Wait a moment. Wait a minute. Wait a second. Wait your turn. Just a moment. Just one minute. Just one second. Wait a bit. Keep your pants on. Keep your shirt on.  "</v>
      </c>
      <c r="V86" t="str">
        <f t="shared" si="46"/>
        <v>, "contentVi":"Keep your pants on, Keep your shirt on: Cách nói thông dụng (informal) = Wait a bit."</v>
      </c>
    </row>
    <row r="87" spans="2:22" x14ac:dyDescent="0.35">
      <c r="B87" t="s">
        <v>540</v>
      </c>
      <c r="C87" t="str">
        <f t="shared" si="32"/>
        <v>"complexmatters_9":{"title":"Encouraging someone to be patient and take things slowly ", "content":"Take things as they come. Take it as it comes. Take one day at a time. Time will tell. Rome wasn’t built in a day. A watched pot never boils. There’s a time for everything. It will work out in the end. Everything will fall into place. In the long run, everything will be OK. ", "contentVi":"Time will tell, Rome wasn’t built in a day: sáo ngữ (cliché) = We will know more in time = Big projects require a lot of time; a watched pot never boils: sáo ngữ (cliché) = Paying constant attention to something you are waiting for will make the wait seem endless. In the long run, everything will be OK: Cách nói thông dụng (informal) ", "autosplit":-1}</v>
      </c>
      <c r="D87">
        <f t="shared" si="43"/>
        <v>0</v>
      </c>
      <c r="E87" t="s">
        <v>451</v>
      </c>
      <c r="F87">
        <v>9</v>
      </c>
      <c r="G87" t="str">
        <f t="shared" si="47"/>
        <v>complexmatters_9</v>
      </c>
      <c r="H87" t="s">
        <v>106</v>
      </c>
      <c r="I87" t="s">
        <v>675</v>
      </c>
      <c r="J87" t="s">
        <v>673</v>
      </c>
      <c r="Q87">
        <f t="shared" si="41"/>
        <v>9</v>
      </c>
      <c r="T87" t="str">
        <f t="shared" si="44"/>
        <v>"title":"Encouraging someone to be patient and take things slowly "</v>
      </c>
      <c r="U87" t="str">
        <f t="shared" si="45"/>
        <v>, "content":"Take things as they come. Take it as it comes. Take one day at a time. Time will tell. Rome wasn’t built in a day. A watched pot never boils. There’s a time for everything. It will work out in the end. Everything will fall into place. In the long run, everything will be OK. "</v>
      </c>
      <c r="V87" t="str">
        <f t="shared" si="46"/>
        <v>, "contentVi":"Time will tell, Rome wasn’t built in a day: sáo ngữ (cliché) = We will know more in time = Big projects require a lot of time; a watched pot never boils: sáo ngữ (cliché) = Paying constant attention to something you are waiting for will make the wait seem endless. In the long run, everything will be OK: Cách nói thông dụng (informal) "</v>
      </c>
    </row>
    <row r="88" spans="2:22" x14ac:dyDescent="0.35">
      <c r="B88" t="s">
        <v>540</v>
      </c>
      <c r="C88" t="str">
        <f t="shared" si="32"/>
        <v>"complexmatters_10":{"title":"Encouraging someone to be prudent—clichés ", "content":"Don’t jump the gun. Don’t go off half-cocked. Don’t put the cart before the horse. Don’t count your chickens before they hatch. We’ll cross that bridge when we come to it. Don’t get ahead of yourself. ", "contentVi":"to jump the gun = to start a race before the starting gun is fired = to do something too early; half-cocked = ill-prepared. We’ll cross that bridge till you come to it. = We will deal with that when the time comes. ", "autosplit":-1}</v>
      </c>
      <c r="D88">
        <f t="shared" si="43"/>
        <v>0</v>
      </c>
      <c r="E88" t="s">
        <v>451</v>
      </c>
      <c r="F88">
        <v>10</v>
      </c>
      <c r="G88" t="str">
        <f t="shared" si="47"/>
        <v>complexmatters_10</v>
      </c>
      <c r="H88" t="s">
        <v>107</v>
      </c>
      <c r="I88" t="s">
        <v>676</v>
      </c>
      <c r="J88" t="s">
        <v>677</v>
      </c>
      <c r="Q88">
        <f t="shared" si="41"/>
        <v>10</v>
      </c>
      <c r="T88" t="str">
        <f t="shared" si="44"/>
        <v>"title":"Encouraging someone to be prudent—clichés "</v>
      </c>
      <c r="U88" t="str">
        <f t="shared" si="45"/>
        <v>, "content":"Don’t jump the gun. Don’t go off half-cocked. Don’t put the cart before the horse. Don’t count your chickens before they hatch. We’ll cross that bridge when we come to it. Don’t get ahead of yourself. "</v>
      </c>
      <c r="V88" t="str">
        <f t="shared" si="46"/>
        <v>, "contentVi":"to jump the gun = to start a race before the starting gun is fired = to do something too early; half-cocked = ill-prepared. We’ll cross that bridge till you come to it. = We will deal with that when the time comes. "</v>
      </c>
    </row>
    <row r="89" spans="2:22" x14ac:dyDescent="0.35">
      <c r="B89" t="s">
        <v>540</v>
      </c>
      <c r="C89" t="str">
        <f t="shared" si="32"/>
        <v>"complexmatters_11":{"title":"Giving advice to someone whose life is too busy ", "content":"You can’t please everybody. You can’t be all things to all people. You’ve got your fingers in too many pies. You’ve got your irons in too many fires. You’re burning the candle at both ends. You’re taking too many things on. You’re carrying the world on your shoulders. You need to set your priorities.", "autosplit":-1}</v>
      </c>
      <c r="D89">
        <f t="shared" si="43"/>
        <v>0</v>
      </c>
      <c r="E89" t="s">
        <v>451</v>
      </c>
      <c r="F89">
        <v>11</v>
      </c>
      <c r="G89" t="str">
        <f t="shared" si="47"/>
        <v>complexmatters_11</v>
      </c>
      <c r="H89" t="s">
        <v>108</v>
      </c>
      <c r="I89" t="s">
        <v>678</v>
      </c>
      <c r="Q89">
        <f t="shared" si="41"/>
        <v>11</v>
      </c>
      <c r="T89" t="str">
        <f t="shared" si="44"/>
        <v>"title":"Giving advice to someone whose life is too busy "</v>
      </c>
      <c r="U89" t="str">
        <f t="shared" si="45"/>
        <v>, "content":"You can’t please everybody. You can’t be all things to all people. You’ve got your fingers in too many pies. You’ve got your irons in too many fires. You’re burning the candle at both ends. You’re taking too many things on. You’re carrying the world on your shoulders. You need to set your priorities."</v>
      </c>
      <c r="V89" t="str">
        <f t="shared" si="46"/>
        <v/>
      </c>
    </row>
    <row r="90" spans="2:22" x14ac:dyDescent="0.35">
      <c r="B90" t="s">
        <v>540</v>
      </c>
      <c r="C90" t="str">
        <f t="shared" si="32"/>
        <v>"complexmatters_12":{"title":"Giving instructions to someone you’ve lent something to ", "content":"Take care of it. Take good care of it. I’m trusting you to take good care of it. Keep an eye on it. Guard it with your life. Don’t let it out of your sight. I want it back in one piece.", "contentVi":"in one piece = unbroken; unharmed", "autosplit":-1}</v>
      </c>
      <c r="D90">
        <f t="shared" si="43"/>
        <v>0</v>
      </c>
      <c r="E90" t="s">
        <v>451</v>
      </c>
      <c r="F90">
        <v>12</v>
      </c>
      <c r="G90" t="str">
        <f t="shared" si="47"/>
        <v>complexmatters_12</v>
      </c>
      <c r="H90" t="s">
        <v>109</v>
      </c>
      <c r="I90" t="s">
        <v>679</v>
      </c>
      <c r="J90" t="s">
        <v>680</v>
      </c>
      <c r="Q90">
        <f t="shared" si="41"/>
        <v>12</v>
      </c>
      <c r="T90" t="str">
        <f t="shared" si="44"/>
        <v>"title":"Giving instructions to someone you’ve lent something to "</v>
      </c>
      <c r="U90" t="str">
        <f t="shared" si="45"/>
        <v>, "content":"Take care of it. Take good care of it. I’m trusting you to take good care of it. Keep an eye on it. Guard it with your life. Don’t let it out of your sight. I want it back in one piece."</v>
      </c>
      <c r="V90" t="str">
        <f t="shared" si="46"/>
        <v>, "contentVi":"in one piece = unbroken; unharmed"</v>
      </c>
    </row>
    <row r="91" spans="2:22" x14ac:dyDescent="0.35">
      <c r="B91" t="s">
        <v>540</v>
      </c>
      <c r="C91" t="str">
        <f t="shared" si="32"/>
        <v>"complexmatters_13":{"title":"Introducing a secret", "content":"Just between you and me. This is between you, me, and the four walls. I’m telling you this in confidence. Can you keep a secret? Don’t let this get around. Confidentially.", "autosplit":-1}</v>
      </c>
      <c r="D91">
        <f t="shared" ref="D91" si="48">IF(E91="",1,0)</f>
        <v>0</v>
      </c>
      <c r="E91" t="s">
        <v>451</v>
      </c>
      <c r="F91">
        <v>13</v>
      </c>
      <c r="G91" t="str">
        <f t="shared" ref="G91" si="49">F$78&amp;"_"&amp;F91</f>
        <v>complexmatters_13</v>
      </c>
      <c r="H91" t="s">
        <v>657</v>
      </c>
      <c r="I91" t="s">
        <v>681</v>
      </c>
      <c r="Q91">
        <f>IF(F91&lt;&gt;"",F91,IF(G91&lt;&gt;"",G91,H91))</f>
        <v>13</v>
      </c>
      <c r="T91" t="str">
        <f t="shared" si="44"/>
        <v>"title":"Introducing a secret"</v>
      </c>
      <c r="U91" t="str">
        <f t="shared" si="45"/>
        <v>, "content":"Just between you and me. This is between you, me, and the four walls. I’m telling you this in confidence. Can you keep a secret? Don’t let this get around. Confidentially."</v>
      </c>
      <c r="V91" t="str">
        <f t="shared" si="46"/>
        <v/>
      </c>
    </row>
    <row r="92" spans="2:22" x14ac:dyDescent="0.35">
      <c r="B92" t="s">
        <v>540</v>
      </c>
      <c r="C92" t="str">
        <f t="shared" si="32"/>
        <v>"complexmatters_14":{"title":"Instructions about keeping a secret ", "content":"Better keep quiet about it. Keep it to yourself. Don’t breathe a word of this to anyone. Don’t let it out of this room. Don’t let this go any further. Don’t tell a soul. Mum’s the word. It’s on the QT. Play dumb. This is top secret. This is for your eyes only. This is for your ears only. This is off the record. This is not for public knowledge.", "autosplit":-1}</v>
      </c>
      <c r="D92">
        <f t="shared" si="43"/>
        <v>0</v>
      </c>
      <c r="E92" t="s">
        <v>451</v>
      </c>
      <c r="F92">
        <f>F91+1</f>
        <v>14</v>
      </c>
      <c r="G92" t="str">
        <f t="shared" si="47"/>
        <v>complexmatters_14</v>
      </c>
      <c r="H92" t="s">
        <v>656</v>
      </c>
      <c r="I92" t="s">
        <v>682</v>
      </c>
      <c r="Q92">
        <f t="shared" ref="Q92:Q109" si="50">Q91+1</f>
        <v>14</v>
      </c>
      <c r="T92" t="str">
        <f t="shared" si="44"/>
        <v>"title":"Instructions about keeping a secret "</v>
      </c>
      <c r="U92" t="str">
        <f t="shared" si="45"/>
        <v>, "content":"Better keep quiet about it. Keep it to yourself. Don’t breathe a word of this to anyone. Don’t let it out of this room. Don’t let this go any further. Don’t tell a soul. Mum’s the word. It’s on the QT. Play dumb. This is top secret. This is for your eyes only. This is for your ears only. This is off the record. This is not for public knowledge."</v>
      </c>
      <c r="V92" t="str">
        <f t="shared" si="46"/>
        <v/>
      </c>
    </row>
    <row r="93" spans="2:22" x14ac:dyDescent="0.35">
      <c r="B93" t="s">
        <v>540</v>
      </c>
      <c r="C93" t="str">
        <f t="shared" si="32"/>
        <v>"complexmatters_15":{"title":"Promising to keep a secret ", "content":"I won’t tell a soul. My lips are sealed. It won’t leave this room. Wild horses couldn’t drag it out of me. I’ll take it to my grave.", "autosplit":-1}</v>
      </c>
      <c r="D93">
        <f t="shared" si="43"/>
        <v>0</v>
      </c>
      <c r="E93" t="s">
        <v>451</v>
      </c>
      <c r="F93">
        <f t="shared" ref="F93:F109" si="51">F92+1</f>
        <v>15</v>
      </c>
      <c r="G93" t="str">
        <f t="shared" si="47"/>
        <v>complexmatters_15</v>
      </c>
      <c r="H93" t="s">
        <v>110</v>
      </c>
      <c r="I93" t="s">
        <v>683</v>
      </c>
      <c r="Q93">
        <f t="shared" si="50"/>
        <v>15</v>
      </c>
      <c r="T93" t="str">
        <f t="shared" si="44"/>
        <v>"title":"Promising to keep a secret "</v>
      </c>
      <c r="U93" t="str">
        <f t="shared" si="45"/>
        <v>, "content":"I won’t tell a soul. My lips are sealed. It won’t leave this room. Wild horses couldn’t drag it out of me. I’ll take it to my grave."</v>
      </c>
      <c r="V93" t="str">
        <f t="shared" si="46"/>
        <v/>
      </c>
    </row>
    <row r="94" spans="2:22" x14ac:dyDescent="0.35">
      <c r="B94" t="s">
        <v>540</v>
      </c>
      <c r="C94" t="str">
        <f t="shared" si="32"/>
        <v>"complexmatters_16":{"title":"Forgetfulness ", "content":"What was I saying? What were we talking about? I don’t remember. I have a mind like a sieve. I’m a little absentminded. I’d lose my head if it weren’t attached. I’ve lost my train of thought. It’s at the tip of my tongue. It’s on the tip of my tongue. The thought escapes me. It’s left my head. What did you just say?It went in one ear and out the other.", "contentVi":"a sieve = người ba hoa; absentminded = đãng trí; train of thought = chuỗi suy nghĩ; It’s at the tip of my tongue. = It is about ready to be said", "autosplit":-1}</v>
      </c>
      <c r="D94">
        <f t="shared" si="43"/>
        <v>0</v>
      </c>
      <c r="E94" t="s">
        <v>451</v>
      </c>
      <c r="F94">
        <f t="shared" si="51"/>
        <v>16</v>
      </c>
      <c r="G94" t="str">
        <f t="shared" si="47"/>
        <v>complexmatters_16</v>
      </c>
      <c r="H94" t="s">
        <v>47</v>
      </c>
      <c r="I94" t="s">
        <v>684</v>
      </c>
      <c r="J94" t="s">
        <v>685</v>
      </c>
      <c r="Q94">
        <f t="shared" si="50"/>
        <v>16</v>
      </c>
      <c r="T94" t="str">
        <f t="shared" si="44"/>
        <v>"title":"Forgetfulness "</v>
      </c>
      <c r="U94" t="str">
        <f t="shared" si="45"/>
        <v>, "content":"What was I saying? What were we talking about? I don’t remember. I have a mind like a sieve. I’m a little absentminded. I’d lose my head if it weren’t attached. I’ve lost my train of thought. It’s at the tip of my tongue. It’s on the tip of my tongue. The thought escapes me. It’s left my head. What did you just say?It went in one ear and out the other."</v>
      </c>
      <c r="V94" t="str">
        <f t="shared" si="46"/>
        <v>, "contentVi":"a sieve = người ba hoa; absentminded = đãng trí; train of thought = chuỗi suy nghĩ; It’s at the tip of my tongue. = It is about ready to be said"</v>
      </c>
    </row>
    <row r="95" spans="2:22" x14ac:dyDescent="0.35">
      <c r="B95" t="s">
        <v>540</v>
      </c>
      <c r="C95" t="str">
        <f t="shared" si="32"/>
        <v>"complexmatters_17":{"title":"When you are in trouble ", "content":"I’m in big trouble. I’m behind the eight ball. My neck is on the line. My job is on the line. My reputation is on the line. My reputation is at stake. at stake = at risk. ", "contentVi":"I’m behind the eight ball. (idiomatic) = I’m in trouble with someone; at stake = at risk.", "autosplit":-1}</v>
      </c>
      <c r="D95">
        <f t="shared" si="43"/>
        <v>0</v>
      </c>
      <c r="E95" t="s">
        <v>451</v>
      </c>
      <c r="F95">
        <f t="shared" si="51"/>
        <v>17</v>
      </c>
      <c r="G95" t="str">
        <f t="shared" si="47"/>
        <v>complexmatters_17</v>
      </c>
      <c r="H95" t="s">
        <v>111</v>
      </c>
      <c r="I95" t="s">
        <v>686</v>
      </c>
      <c r="J95" t="s">
        <v>687</v>
      </c>
      <c r="Q95">
        <f t="shared" si="50"/>
        <v>17</v>
      </c>
      <c r="T95" t="str">
        <f t="shared" si="44"/>
        <v>"title":"When you are in trouble "</v>
      </c>
      <c r="U95" t="str">
        <f t="shared" si="45"/>
        <v>, "content":"I’m in big trouble. I’m behind the eight ball. My neck is on the line. My job is on the line. My reputation is on the line. My reputation is at stake. at stake = at risk. "</v>
      </c>
      <c r="V95" t="str">
        <f t="shared" si="46"/>
        <v>, "contentVi":"I’m behind the eight ball. (idiomatic) = I’m in trouble with someone; at stake = at risk."</v>
      </c>
    </row>
    <row r="96" spans="2:22" x14ac:dyDescent="0.35">
      <c r="B96" t="s">
        <v>540</v>
      </c>
      <c r="C96" t="str">
        <f t="shared" si="32"/>
        <v>"complexmatters_18":{"title":"When someone is in trouble ", "content":"Your goose is cooked. You’ve really screwed up. Now you’ve done it. You’ve really done it this time. You’re in for it. What kind of mess did you get yourself into? How are you going to get out of this one?", "autosplit":-1}</v>
      </c>
      <c r="D96">
        <f t="shared" si="43"/>
        <v>0</v>
      </c>
      <c r="E96" t="s">
        <v>451</v>
      </c>
      <c r="F96">
        <f t="shared" si="51"/>
        <v>18</v>
      </c>
      <c r="G96" t="str">
        <f t="shared" si="47"/>
        <v>complexmatters_18</v>
      </c>
      <c r="H96" t="s">
        <v>112</v>
      </c>
      <c r="I96" t="s">
        <v>688</v>
      </c>
      <c r="Q96">
        <f t="shared" si="50"/>
        <v>18</v>
      </c>
      <c r="T96" t="str">
        <f t="shared" si="44"/>
        <v>"title":"When someone is in trouble "</v>
      </c>
      <c r="U96" t="str">
        <f t="shared" si="45"/>
        <v>, "content":"Your goose is cooked. You’ve really screwed up. Now you’ve done it. You’ve really done it this time. You’re in for it. What kind of mess did you get yourself into? How are you going to get out of this one?"</v>
      </c>
      <c r="V96" t="str">
        <f t="shared" si="46"/>
        <v/>
      </c>
    </row>
    <row r="97" spans="1:22" x14ac:dyDescent="0.35">
      <c r="B97" t="s">
        <v>540</v>
      </c>
      <c r="C97" t="str">
        <f t="shared" si="32"/>
        <v>"complexmatters_19":{"title":"When you are out of money ", "content":"I’m broke. I’m flatter than a pancake. I don’t have a penny to my name. I’m as poor as a church mouse. My pockets are empty. All I have is the shirt on my back. All I have is my good name. I don’t know where my next meal is coming from. I’m bankrupt. ", "contentVi":"broke = without any money; flatter than a pancake = as flat; to my name = in my ownership; my good name = my reputation", "autosplit":-1}</v>
      </c>
      <c r="D97">
        <f t="shared" si="43"/>
        <v>0</v>
      </c>
      <c r="E97" t="s">
        <v>451</v>
      </c>
      <c r="F97">
        <f t="shared" si="51"/>
        <v>19</v>
      </c>
      <c r="G97" t="str">
        <f t="shared" si="47"/>
        <v>complexmatters_19</v>
      </c>
      <c r="H97" t="s">
        <v>113</v>
      </c>
      <c r="I97" t="s">
        <v>689</v>
      </c>
      <c r="J97" t="s">
        <v>690</v>
      </c>
      <c r="Q97">
        <f t="shared" si="50"/>
        <v>19</v>
      </c>
      <c r="T97" t="str">
        <f t="shared" si="44"/>
        <v>"title":"When you are out of money "</v>
      </c>
      <c r="U97" t="str">
        <f t="shared" si="45"/>
        <v>, "content":"I’m broke. I’m flatter than a pancake. I don’t have a penny to my name. I’m as poor as a church mouse. My pockets are empty. All I have is the shirt on my back. All I have is my good name. I don’t know where my next meal is coming from. I’m bankrupt. "</v>
      </c>
      <c r="V97" t="str">
        <f t="shared" si="46"/>
        <v>, "contentVi":"broke = without any money; flatter than a pancake = as flat; to my name = in my ownership; my good name = my reputation"</v>
      </c>
    </row>
    <row r="98" spans="1:22" x14ac:dyDescent="0.35">
      <c r="B98" t="s">
        <v>540</v>
      </c>
      <c r="C98" t="str">
        <f t="shared" si="32"/>
        <v>"complexmatters_20":{"title":"When someone is in debt ", "content":"I’m in the red. She’s in over her head. I’m up to my ears in debt. Bill’s writing rubber checks. I’m borrowing from Peter to pay Paul. I’m robbing Peter to pay Paul. ", "contentVi":"red = red ink = indebtedness = tình trạng mắc nợ; a rubber check = a bad check (that bounces back from the bank because there is no money to pay it) ", "autosplit":-1}</v>
      </c>
      <c r="D98">
        <f t="shared" si="43"/>
        <v>0</v>
      </c>
      <c r="E98" t="s">
        <v>451</v>
      </c>
      <c r="F98">
        <f t="shared" si="51"/>
        <v>20</v>
      </c>
      <c r="G98" t="str">
        <f t="shared" si="47"/>
        <v>complexmatters_20</v>
      </c>
      <c r="H98" t="s">
        <v>114</v>
      </c>
      <c r="I98" t="s">
        <v>691</v>
      </c>
      <c r="J98" t="s">
        <v>692</v>
      </c>
      <c r="Q98">
        <f t="shared" si="50"/>
        <v>20</v>
      </c>
      <c r="T98" t="str">
        <f t="shared" si="44"/>
        <v>"title":"When someone is in debt "</v>
      </c>
      <c r="U98" t="str">
        <f t="shared" si="45"/>
        <v>, "content":"I’m in the red. She’s in over her head. I’m up to my ears in debt. Bill’s writing rubber checks. I’m borrowing from Peter to pay Paul. I’m robbing Peter to pay Paul. "</v>
      </c>
      <c r="V98" t="str">
        <f t="shared" si="46"/>
        <v>, "contentVi":"red = red ink = indebtedness = tình trạng mắc nợ; a rubber check = a bad check (that bounces back from the bank because there is no money to pay it) "</v>
      </c>
    </row>
    <row r="99" spans="1:22" x14ac:dyDescent="0.35">
      <c r="B99" t="s">
        <v>540</v>
      </c>
      <c r="C99" t="str">
        <f t="shared" si="32"/>
        <v>"complexmatters_21":{"title":"Expressing stress or anxiety ", "content":"I’m going nuts. I’m going crazy. I’m losing my mind. I’m freaking out. I’m mad at the world. I need a break. I need some sleep. I’m going to explode. Everything is getting on my nerves. I can’t take it anymore. I’ve got butterflies in my stomach. ", "contentVi":"I’m going nuts: tiếng lóng (slang) nuts = crazy; I’ve got butterflies in my stomach: thành ngữ = My stomach is feeling like it is fluttering. ", "autosplit":-1}</v>
      </c>
      <c r="D99">
        <f t="shared" si="43"/>
        <v>0</v>
      </c>
      <c r="E99" t="s">
        <v>451</v>
      </c>
      <c r="F99">
        <f t="shared" si="51"/>
        <v>21</v>
      </c>
      <c r="G99" t="str">
        <f t="shared" si="47"/>
        <v>complexmatters_21</v>
      </c>
      <c r="H99" t="s">
        <v>115</v>
      </c>
      <c r="I99" t="s">
        <v>693</v>
      </c>
      <c r="J99" t="s">
        <v>694</v>
      </c>
      <c r="Q99">
        <f t="shared" si="50"/>
        <v>21</v>
      </c>
      <c r="T99" t="str">
        <f t="shared" si="44"/>
        <v>"title":"Expressing stress or anxiety "</v>
      </c>
      <c r="U99" t="str">
        <f t="shared" si="45"/>
        <v>, "content":"I’m going nuts. I’m going crazy. I’m losing my mind. I’m freaking out. I’m mad at the world. I need a break. I need some sleep. I’m going to explode. Everything is getting on my nerves. I can’t take it anymore. I’ve got butterflies in my stomach. "</v>
      </c>
      <c r="V99" t="str">
        <f t="shared" si="46"/>
        <v>, "contentVi":"I’m going nuts: tiếng lóng (slang) nuts = crazy; I’ve got butterflies in my stomach: thành ngữ = My stomach is feeling like it is fluttering. "</v>
      </c>
    </row>
    <row r="100" spans="1:22" x14ac:dyDescent="0.35">
      <c r="B100" t="s">
        <v>540</v>
      </c>
      <c r="C100" t="str">
        <f t="shared" si="32"/>
        <v>"complexmatters_22":{"title":"When you are overworked and doing too much ", "content":"I’m burning the candle at both ends. I scarcely have time to breathe. I have no time to call my own. ", "autosplit":-1}</v>
      </c>
      <c r="D100">
        <f t="shared" si="43"/>
        <v>0</v>
      </c>
      <c r="E100" t="s">
        <v>451</v>
      </c>
      <c r="F100">
        <f t="shared" si="51"/>
        <v>22</v>
      </c>
      <c r="G100" t="str">
        <f t="shared" si="47"/>
        <v>complexmatters_22</v>
      </c>
      <c r="H100" t="s">
        <v>116</v>
      </c>
      <c r="I100" t="s">
        <v>695</v>
      </c>
      <c r="Q100">
        <f t="shared" si="50"/>
        <v>22</v>
      </c>
      <c r="T100" t="str">
        <f t="shared" si="44"/>
        <v>"title":"When you are overworked and doing too much "</v>
      </c>
      <c r="U100" t="str">
        <f t="shared" si="45"/>
        <v>, "content":"I’m burning the candle at both ends. I scarcely have time to breathe. I have no time to call my own. "</v>
      </c>
      <c r="V100" t="str">
        <f t="shared" si="46"/>
        <v/>
      </c>
    </row>
    <row r="101" spans="1:22" x14ac:dyDescent="0.35">
      <c r="B101" t="s">
        <v>540</v>
      </c>
      <c r="C101" t="str">
        <f t="shared" si="32"/>
        <v>"complexmatters_23":{"title":"When someone is anxious and under stress ", "content":"Calm down. Simmer down. Control yourself. Don’t go into hysterics. Don’t be such a worrywart. a worrywart = a person who worries a lot Don’t worry yourself sick. Don’t lose sleep over it. Don’t let it get to you. Don’t trouble yourself. You’ll send yourself to an early grave. ", "contentVi":"hysterics = cơn kích động; worrywart = người hay lo lắng; an early grave = an early death. ", "autosplit":-1}</v>
      </c>
      <c r="D101">
        <f t="shared" si="43"/>
        <v>0</v>
      </c>
      <c r="E101" t="s">
        <v>451</v>
      </c>
      <c r="F101">
        <f t="shared" si="51"/>
        <v>23</v>
      </c>
      <c r="G101" t="str">
        <f t="shared" si="47"/>
        <v>complexmatters_23</v>
      </c>
      <c r="H101" t="s">
        <v>117</v>
      </c>
      <c r="I101" t="s">
        <v>696</v>
      </c>
      <c r="J101" t="s">
        <v>697</v>
      </c>
      <c r="Q101">
        <f t="shared" si="50"/>
        <v>23</v>
      </c>
      <c r="T101" t="str">
        <f t="shared" si="44"/>
        <v>"title":"When someone is anxious and under stress "</v>
      </c>
      <c r="U101" t="str">
        <f t="shared" si="45"/>
        <v>, "content":"Calm down. Simmer down. Control yourself. Don’t go into hysterics. Don’t be such a worrywart. a worrywart = a person who worries a lot Don’t worry yourself sick. Don’t lose sleep over it. Don’t let it get to you. Don’t trouble yourself. You’ll send yourself to an early grave. "</v>
      </c>
      <c r="V101" t="str">
        <f t="shared" si="46"/>
        <v>, "contentVi":"hysterics = cơn kích động; worrywart = người hay lo lắng; an early grave = an early death. "</v>
      </c>
    </row>
    <row r="102" spans="1:22" x14ac:dyDescent="0.35">
      <c r="B102" t="s">
        <v>540</v>
      </c>
      <c r="C102" t="str">
        <f t="shared" si="32"/>
        <v>"complexmatters_24":{"title":"Encouraging someone not to be offended—informal ", "content":"Don’t get all bent out of shape! Don’t get your nose out of joint! Don’t be so sensitive! Learn to roll with the punches. I didn’t mean any harm. ", "contentVi":"bent out of = uống con ra khỏi; nose out of joint = nổi giận; punch = cú đấm", "autosplit":-1}</v>
      </c>
      <c r="D102">
        <f t="shared" si="43"/>
        <v>0</v>
      </c>
      <c r="E102" t="s">
        <v>451</v>
      </c>
      <c r="F102">
        <f t="shared" si="51"/>
        <v>24</v>
      </c>
      <c r="G102" t="str">
        <f t="shared" si="47"/>
        <v>complexmatters_24</v>
      </c>
      <c r="H102" t="s">
        <v>118</v>
      </c>
      <c r="I102" t="s">
        <v>698</v>
      </c>
      <c r="J102" t="s">
        <v>699</v>
      </c>
      <c r="Q102">
        <f t="shared" si="50"/>
        <v>24</v>
      </c>
      <c r="T102" t="str">
        <f t="shared" si="44"/>
        <v>"title":"Encouraging someone not to be offended—informal "</v>
      </c>
      <c r="U102" t="str">
        <f t="shared" si="45"/>
        <v>, "content":"Don’t get all bent out of shape! Don’t get your nose out of joint! Don’t be so sensitive! Learn to roll with the punches. I didn’t mean any harm. "</v>
      </c>
      <c r="V102" t="str">
        <f t="shared" si="46"/>
        <v>, "contentVi":"bent out of = uống con ra khỏi; nose out of joint = nổi giận; punch = cú đấm"</v>
      </c>
    </row>
    <row r="103" spans="1:22" x14ac:dyDescent="0.35">
      <c r="B103" t="s">
        <v>540</v>
      </c>
      <c r="C103" t="str">
        <f t="shared" si="32"/>
        <v>"complexmatters_25":{"title":"Encouraging someone not to be excited ", "content":"Pull yourself together. Don’t get excited. Don’t get all worked up. Don’t blow your stack. Don’t lose your cool. Don’t go into hysterics. Don’t fly off the handle. Don’t work yourself into a tizzy. Don’t run around like a chicken with its head cut off. Restrain yourself. Get a grip.  ", "contentVi":"to blow your stack = to lose your temper, to go crazy; hysterics = cơn kích động; a tizzy = a dizzy, confused state; Restrain = kiềm chế", "autosplit":-1}</v>
      </c>
      <c r="D103">
        <f t="shared" si="43"/>
        <v>0</v>
      </c>
      <c r="E103" t="s">
        <v>451</v>
      </c>
      <c r="F103">
        <f t="shared" si="51"/>
        <v>25</v>
      </c>
      <c r="G103" t="str">
        <f t="shared" si="47"/>
        <v>complexmatters_25</v>
      </c>
      <c r="H103" t="s">
        <v>119</v>
      </c>
      <c r="I103" t="s">
        <v>700</v>
      </c>
      <c r="J103" t="s">
        <v>701</v>
      </c>
      <c r="Q103">
        <f t="shared" si="50"/>
        <v>25</v>
      </c>
      <c r="T103" t="str">
        <f t="shared" si="44"/>
        <v>"title":"Encouraging someone not to be excited "</v>
      </c>
      <c r="U103" t="str">
        <f t="shared" si="45"/>
        <v>, "content":"Pull yourself together. Don’t get excited. Don’t get all worked up. Don’t blow your stack. Don’t lose your cool. Don’t go into hysterics. Don’t fly off the handle. Don’t work yourself into a tizzy. Don’t run around like a chicken with its head cut off. Restrain yourself. Get a grip.  "</v>
      </c>
      <c r="V103" t="str">
        <f t="shared" si="46"/>
        <v>, "contentVi":"to blow your stack = to lose your temper, to go crazy; hysterics = cơn kích động; a tizzy = a dizzy, confused state; Restrain = kiềm chế"</v>
      </c>
    </row>
    <row r="104" spans="1:22" x14ac:dyDescent="0.35">
      <c r="B104" t="s">
        <v>540</v>
      </c>
      <c r="C104" t="str">
        <f t="shared" si="32"/>
        <v>"complexmatters_26":{"title":"Encouraging someone to relax ", "content":"Mellow out. Chill out. Keep cool. Cool off. Cool down. Simmer down. Calm down. Relax. Deal with it. Hold your horses. Keep your shirt on. Keep your pants on. Take a deep breath. Take it easy. Take a pill!", "contentVi":"Mellow = làm dịu; Hold your horses: Cách nói sáo ngữ (cliché)", "autosplit":-1}</v>
      </c>
      <c r="D104">
        <f t="shared" si="43"/>
        <v>0</v>
      </c>
      <c r="E104" t="s">
        <v>451</v>
      </c>
      <c r="F104">
        <f t="shared" si="51"/>
        <v>26</v>
      </c>
      <c r="G104" t="str">
        <f t="shared" si="47"/>
        <v>complexmatters_26</v>
      </c>
      <c r="H104" t="s">
        <v>120</v>
      </c>
      <c r="I104" t="s">
        <v>702</v>
      </c>
      <c r="J104" t="s">
        <v>703</v>
      </c>
      <c r="Q104">
        <f t="shared" si="50"/>
        <v>26</v>
      </c>
      <c r="T104" t="str">
        <f t="shared" si="44"/>
        <v>"title":"Encouraging someone to relax "</v>
      </c>
      <c r="U104" t="str">
        <f t="shared" si="45"/>
        <v>, "content":"Mellow out. Chill out. Keep cool. Cool off. Cool down. Simmer down. Calm down. Relax. Deal with it. Hold your horses. Keep your shirt on. Keep your pants on. Take a deep breath. Take it easy. Take a pill!"</v>
      </c>
      <c r="V104" t="str">
        <f t="shared" si="46"/>
        <v>, "contentVi":"Mellow = làm dịu; Hold your horses: Cách nói sáo ngữ (cliché)"</v>
      </c>
    </row>
    <row r="105" spans="1:22" x14ac:dyDescent="0.35">
      <c r="B105" t="s">
        <v>540</v>
      </c>
      <c r="C105" t="str">
        <f t="shared" si="32"/>
        <v>"complexmatters_27":{"title":"Encouraging someone to be less aggressive—informal ", "content":"Don’t have a cow! Don’t have a conniption fit. Don’t throw a fit. Don’t have a fit. Give it a break. Give it a rest. You got ants in your pants? ", "contentVi":"conniption = cơn điên (từ lóng: slang)", "autosplit":-1}</v>
      </c>
      <c r="D105">
        <f t="shared" si="43"/>
        <v>0</v>
      </c>
      <c r="E105" t="s">
        <v>451</v>
      </c>
      <c r="F105">
        <f t="shared" si="51"/>
        <v>27</v>
      </c>
      <c r="G105" t="str">
        <f t="shared" si="47"/>
        <v>complexmatters_27</v>
      </c>
      <c r="H105" t="s">
        <v>121</v>
      </c>
      <c r="I105" t="s">
        <v>704</v>
      </c>
      <c r="J105" t="s">
        <v>705</v>
      </c>
      <c r="Q105">
        <f t="shared" si="50"/>
        <v>27</v>
      </c>
      <c r="T105" t="str">
        <f t="shared" si="44"/>
        <v>"title":"Encouraging someone to be less aggressive—informal "</v>
      </c>
      <c r="U105" t="str">
        <f t="shared" si="45"/>
        <v>, "content":"Don’t have a cow! Don’t have a conniption fit. Don’t throw a fit. Don’t have a fit. Give it a break. Give it a rest. You got ants in your pants? "</v>
      </c>
      <c r="V105" t="str">
        <f t="shared" si="46"/>
        <v>, "contentVi":"conniption = cơn điên (từ lóng: slang)"</v>
      </c>
    </row>
    <row r="106" spans="1:22" x14ac:dyDescent="0.35">
      <c r="B106" t="s">
        <v>540</v>
      </c>
      <c r="C106" t="str">
        <f t="shared" si="32"/>
        <v>"complexmatters_28":{"title":"When someone is cold and unfeeling—informal ", "content":"You’re as cold as ice. You’re a cold fish. You’re cold-blooded. You’ve got a heart of stone. You’ve got no heart. You’re heartless. You’re thick-skinned. Have you no conscience? Have you no thought for anyone but yourself? Think before you speak. Think before you act. Try putting yourself in my shoes. = Think what it is like to be in my situation.", "contentVi":"putting yourself in my shoes. = Think what it is like to be in my situation. ", "autosplit":-1}</v>
      </c>
      <c r="D106">
        <f t="shared" si="43"/>
        <v>0</v>
      </c>
      <c r="E106" t="s">
        <v>451</v>
      </c>
      <c r="F106">
        <f t="shared" si="51"/>
        <v>28</v>
      </c>
      <c r="G106" t="str">
        <f t="shared" si="47"/>
        <v>complexmatters_28</v>
      </c>
      <c r="H106" t="s">
        <v>122</v>
      </c>
      <c r="I106" t="s">
        <v>706</v>
      </c>
      <c r="J106" t="s">
        <v>707</v>
      </c>
      <c r="Q106">
        <f t="shared" si="50"/>
        <v>28</v>
      </c>
      <c r="T106" t="str">
        <f t="shared" si="44"/>
        <v>"title":"When someone is cold and unfeeling—informal "</v>
      </c>
      <c r="U106" t="str">
        <f t="shared" si="45"/>
        <v>, "content":"You’re as cold as ice. You’re a cold fish. You’re cold-blooded. You’ve got a heart of stone. You’ve got no heart. You’re heartless. You’re thick-skinned. Have you no conscience? Have you no thought for anyone but yourself? Think before you speak. Think before you act. Try putting yourself in my shoes. = Think what it is like to be in my situation."</v>
      </c>
      <c r="V106" t="str">
        <f t="shared" si="46"/>
        <v>, "contentVi":"putting yourself in my shoes. = Think what it is like to be in my situation. "</v>
      </c>
    </row>
    <row r="107" spans="1:22" x14ac:dyDescent="0.35">
      <c r="A107" t="s">
        <v>674</v>
      </c>
      <c r="B107" t="s">
        <v>540</v>
      </c>
      <c r="C107" t="str">
        <f t="shared" si="32"/>
        <v>"complexmatters_29":{"title":"What to say to a smoker ", "content":"This is a nonsmoking area. This is a nonsmoking building. You’ll have to step outside. Please observe the no-smoking signs. Can you put that out? I’m sorry, you’ll have to put that out. I’m sorry, the smoke is bothering me. Have you ever thought of quitting? You smoke like a chimney.", "autosplit":-1}</v>
      </c>
      <c r="D107">
        <f t="shared" si="43"/>
        <v>0</v>
      </c>
      <c r="E107" t="s">
        <v>451</v>
      </c>
      <c r="F107">
        <f t="shared" si="51"/>
        <v>29</v>
      </c>
      <c r="G107" t="str">
        <f t="shared" si="47"/>
        <v>complexmatters_29</v>
      </c>
      <c r="H107" t="s">
        <v>123</v>
      </c>
      <c r="I107" t="s">
        <v>710</v>
      </c>
      <c r="Q107">
        <f t="shared" si="50"/>
        <v>29</v>
      </c>
      <c r="T107" t="str">
        <f t="shared" si="44"/>
        <v>"title":"What to say to a smoker "</v>
      </c>
      <c r="U107" t="str">
        <f t="shared" si="45"/>
        <v>, "content":"This is a nonsmoking area. This is a nonsmoking building. You’ll have to step outside. Please observe the no-smoking signs. Can you put that out? I’m sorry, you’ll have to put that out. I’m sorry, the smoke is bothering me. Have you ever thought of quitting? You smoke like a chimney."</v>
      </c>
      <c r="V107" t="str">
        <f t="shared" si="46"/>
        <v/>
      </c>
    </row>
    <row r="108" spans="1:22" x14ac:dyDescent="0.35">
      <c r="A108" t="s">
        <v>674</v>
      </c>
      <c r="B108" t="s">
        <v>540</v>
      </c>
      <c r="C108" t="str">
        <f t="shared" si="32"/>
        <v>"complexmatters_30":{"title":"A smoker’s response to a nonsmoker’s complaint ", "content":"Mind your own business. Go to a nonsmoking area. I can’t quit. I tried quitting. I have no intention of quitting. Sorry. ", "autosplit":-1}</v>
      </c>
      <c r="D108">
        <f t="shared" si="43"/>
        <v>0</v>
      </c>
      <c r="E108" t="s">
        <v>451</v>
      </c>
      <c r="F108">
        <f t="shared" si="51"/>
        <v>30</v>
      </c>
      <c r="G108" t="str">
        <f t="shared" si="47"/>
        <v>complexmatters_30</v>
      </c>
      <c r="H108" t="s">
        <v>124</v>
      </c>
      <c r="I108" t="s">
        <v>708</v>
      </c>
      <c r="Q108">
        <f t="shared" si="50"/>
        <v>30</v>
      </c>
      <c r="T108" t="str">
        <f t="shared" si="44"/>
        <v>"title":"A smoker’s response to a nonsmoker’s complaint "</v>
      </c>
      <c r="U108" t="str">
        <f t="shared" si="45"/>
        <v>, "content":"Mind your own business. Go to a nonsmoking area. I can’t quit. I tried quitting. I have no intention of quitting. Sorry. "</v>
      </c>
      <c r="V108" t="str">
        <f t="shared" si="46"/>
        <v/>
      </c>
    </row>
    <row r="109" spans="1:22" x14ac:dyDescent="0.35">
      <c r="A109" t="s">
        <v>674</v>
      </c>
      <c r="B109" t="s">
        <v>540</v>
      </c>
      <c r="C109" t="str">
        <f t="shared" si="32"/>
        <v>"complexmatters_31":{"title":"Questions a smoker might ask ", "content":"Got a match? You got a lighter? Can I bum a light? Can I bum a cigarette off you? Can I have a drag? Where is the smoking room? Where can you smoke around here? Do you mind if I smoke?", "autosplit":-1}</v>
      </c>
      <c r="D109">
        <f t="shared" si="43"/>
        <v>0</v>
      </c>
      <c r="E109" t="s">
        <v>451</v>
      </c>
      <c r="F109">
        <f t="shared" si="51"/>
        <v>31</v>
      </c>
      <c r="G109" t="str">
        <f t="shared" si="47"/>
        <v>complexmatters_31</v>
      </c>
      <c r="H109" t="s">
        <v>125</v>
      </c>
      <c r="I109" t="s">
        <v>709</v>
      </c>
      <c r="Q109">
        <f t="shared" si="50"/>
        <v>31</v>
      </c>
      <c r="T109" t="str">
        <f t="shared" si="44"/>
        <v>"title":"Questions a smoker might ask "</v>
      </c>
      <c r="U109" t="str">
        <f t="shared" si="45"/>
        <v>, "content":"Got a match? You got a lighter? Can I bum a light? Can I bum a cigarette off you? Can I have a drag? Where is the smoking room? Where can you smoke around here? Do you mind if I smoke?"</v>
      </c>
      <c r="V109" t="str">
        <f t="shared" si="46"/>
        <v/>
      </c>
    </row>
    <row r="110" spans="1:22" x14ac:dyDescent="0.35">
      <c r="B110" t="str">
        <f t="shared" ref="A110:B158" si="52">""""&amp;F110&amp;""":{""title"":"""&amp;G110&amp;""",""leaf"": " &amp;$D110&amp; ", ""folder"": 1},"</f>
        <v>"disputes":{"title":"Disputes","leaf": 0, "folder": 1},</v>
      </c>
      <c r="D110">
        <f t="shared" si="43"/>
        <v>0</v>
      </c>
      <c r="E110" t="s">
        <v>451</v>
      </c>
      <c r="F110" t="s">
        <v>456</v>
      </c>
      <c r="G110" s="2" t="s">
        <v>502</v>
      </c>
      <c r="Q110" t="str">
        <f t="shared" si="41"/>
        <v>disputes</v>
      </c>
    </row>
    <row r="111" spans="1:22" x14ac:dyDescent="0.35">
      <c r="C111" t="str">
        <f t="shared" ref="C111:C132" si="53">""""&amp;G111&amp;""":{""title"":"""&amp;H111&amp;IF(I111="",""",""leaf"": "&amp;$D111&amp;", ""folder"": 1},",""", ""content"":"""&amp;I111&amp;"""" &amp;$Q$1&amp;" }")</f>
        <v>"disputes_1":{"title":"Criticism of someone with whom you disagree ", "content":"You’re clueless. You wouldn’t know the truth if it jumped up and bit you on the nose. (j) You don’t know beans. (t) You don’t know up from down. (t) You don’t know which end is up. (t) You don’t know your ass from your elbow. (v) Get your head out of the sand. (i) That’s not what I heard. Let me set you straight.", "autosplit":-1 }</v>
      </c>
      <c r="D111">
        <f t="shared" si="43"/>
        <v>0</v>
      </c>
      <c r="E111" t="s">
        <v>451</v>
      </c>
      <c r="F111">
        <v>1</v>
      </c>
      <c r="G111" t="str">
        <f>F$110&amp;"_"&amp;F111</f>
        <v>disputes_1</v>
      </c>
      <c r="H111" t="s">
        <v>126</v>
      </c>
      <c r="I111" t="s">
        <v>711</v>
      </c>
      <c r="J111" t="s">
        <v>712</v>
      </c>
      <c r="Q111">
        <f t="shared" si="41"/>
        <v>1</v>
      </c>
    </row>
    <row r="112" spans="1:22" x14ac:dyDescent="0.35">
      <c r="B112" t="s">
        <v>540</v>
      </c>
      <c r="C112" t="str">
        <f t="shared" si="53"/>
        <v>"disputes_2":{"title":"Calling someone crazy ", "content":"You are off your rocker. You are out of your mind. He’s two bricks shy of a load. You’re out of your tree. You’re out of your head. She’s out of her skull. You’ve lost your marbles.  You are crazy. You’re nuts. They can’t be serious. You’re a few cards shy of a full deck. (i) You aren’t playing with a full deck. (i) You’re one sandwich short of a picnic. (i) Your front porch light is out. You have gone over the edge. You’ve gone off the deep end.", "autosplit":-1 }</v>
      </c>
      <c r="D112">
        <f t="shared" si="43"/>
        <v>0</v>
      </c>
      <c r="E112" t="s">
        <v>451</v>
      </c>
      <c r="F112">
        <v>2</v>
      </c>
      <c r="G112" t="str">
        <f t="shared" ref="G112:G117" si="54">F$110&amp;"_"&amp;F112</f>
        <v>disputes_2</v>
      </c>
      <c r="H112" t="s">
        <v>127</v>
      </c>
      <c r="I112" t="s">
        <v>713</v>
      </c>
      <c r="J112" t="s">
        <v>714</v>
      </c>
      <c r="Q112">
        <f t="shared" si="41"/>
        <v>2</v>
      </c>
    </row>
    <row r="113" spans="2:17" x14ac:dyDescent="0.35">
      <c r="B113" t="s">
        <v>540</v>
      </c>
      <c r="C113" t="str">
        <f t="shared" si="53"/>
        <v>"disputes_3":{"title":"Questioning someone’s sanity ", "content":"Are you crazy? Is he nuts? Are you psychotic, or what? Are you out of your mind? Are you out of your head? Are you out of your skull? (informal) Are you out of your tree? (slang) Are you out of it? Have you gone crazy? Have you gone insane? Have you gone mad? Have you lost your senses? Have you lost your marbles?", "autosplit":-1 }</v>
      </c>
      <c r="D113">
        <f t="shared" si="43"/>
        <v>0</v>
      </c>
      <c r="E113" t="s">
        <v>451</v>
      </c>
      <c r="F113">
        <v>3</v>
      </c>
      <c r="G113" t="str">
        <f t="shared" si="54"/>
        <v>disputes_3</v>
      </c>
      <c r="H113" t="s">
        <v>128</v>
      </c>
      <c r="I113" t="s">
        <v>715</v>
      </c>
      <c r="J113" t="s">
        <v>716</v>
      </c>
      <c r="Q113">
        <f t="shared" si="41"/>
        <v>3</v>
      </c>
    </row>
    <row r="114" spans="2:17" x14ac:dyDescent="0.35">
      <c r="B114" t="s">
        <v>540</v>
      </c>
      <c r="C114" t="str">
        <f t="shared" si="53"/>
        <v>"disputes_4":{"title":"Asking about the alertness of someone ", "content":"What are you thinking? What’s your deal? What’s your problem? What are you on? What have you been smoking? Where’s your head? Are you serious? What planet are you on? ", "autosplit":-1 }</v>
      </c>
      <c r="D114">
        <f t="shared" si="43"/>
        <v>0</v>
      </c>
      <c r="E114" t="s">
        <v>451</v>
      </c>
      <c r="F114">
        <v>4</v>
      </c>
      <c r="G114" t="str">
        <f t="shared" si="54"/>
        <v>disputes_4</v>
      </c>
      <c r="H114" t="s">
        <v>129</v>
      </c>
      <c r="I114" t="s">
        <v>717</v>
      </c>
      <c r="Q114">
        <f t="shared" si="41"/>
        <v>4</v>
      </c>
    </row>
    <row r="115" spans="2:17" x14ac:dyDescent="0.35">
      <c r="B115" t="s">
        <v>540</v>
      </c>
      <c r="C115" t="str">
        <f t="shared" si="53"/>
        <v>"disputes_5":{"title":"Encouraging someone to be more sensible ", "content":" Get a life! Get real! Snap out of it. Get with the program. Come back to earth.", "autosplit":-1 }</v>
      </c>
      <c r="D115">
        <f t="shared" si="43"/>
        <v>0</v>
      </c>
      <c r="E115" t="s">
        <v>451</v>
      </c>
      <c r="F115">
        <v>5</v>
      </c>
      <c r="G115" t="str">
        <f t="shared" si="54"/>
        <v>disputes_5</v>
      </c>
      <c r="H115" t="s">
        <v>130</v>
      </c>
      <c r="I115" t="s">
        <v>718</v>
      </c>
      <c r="Q115">
        <f t="shared" si="41"/>
        <v>5</v>
      </c>
    </row>
    <row r="116" spans="2:17" x14ac:dyDescent="0.35">
      <c r="B116" t="s">
        <v>540</v>
      </c>
      <c r="C116" t="str">
        <f t="shared" si="53"/>
        <v>"disputes_6":{"title":"Asking in disbelief or disagreement ", "content":"Truly? Really? For real? No kidding? No fooling? No lie? No way! Are you serious? Are you for real? Are you pulling my leg? Are you bullshitting me?You’re not making this up, are you? You’re making this up, aren’t you? You’re not trying to pull one over on me, are you? ", "autosplit":-1 }</v>
      </c>
      <c r="D116">
        <f t="shared" si="43"/>
        <v>0</v>
      </c>
      <c r="E116" t="s">
        <v>451</v>
      </c>
      <c r="F116">
        <v>6</v>
      </c>
      <c r="G116" t="str">
        <f t="shared" si="54"/>
        <v>disputes_6</v>
      </c>
      <c r="H116" t="s">
        <v>131</v>
      </c>
      <c r="I116" t="s">
        <v>719</v>
      </c>
      <c r="Q116">
        <f t="shared" si="41"/>
        <v>6</v>
      </c>
    </row>
    <row r="117" spans="2:17" x14ac:dyDescent="0.35">
      <c r="B117" t="s">
        <v>540</v>
      </c>
      <c r="C117" t="str">
        <f t="shared" si="53"/>
        <v>"disputes_7":{"title":"When someone says something outrageous", "content":"Unbelievable! Get out of town! You’re kidding! You’ve got to be kidding! You’ve got to be kidding me! Stop it! Come on! Get out of here! I can’t believe it! Do you expect me to believe that? That blows my mind.", "autosplit":-1 }</v>
      </c>
      <c r="D117">
        <f t="shared" si="43"/>
        <v>0</v>
      </c>
      <c r="E117" t="s">
        <v>451</v>
      </c>
      <c r="F117">
        <v>7</v>
      </c>
      <c r="G117" t="str">
        <f t="shared" si="54"/>
        <v>disputes_7</v>
      </c>
      <c r="H117" t="s">
        <v>29</v>
      </c>
      <c r="I117" t="s">
        <v>720</v>
      </c>
      <c r="Q117">
        <f t="shared" si="41"/>
        <v>7</v>
      </c>
    </row>
    <row r="118" spans="2:17" x14ac:dyDescent="0.35">
      <c r="B118" t="str">
        <f t="shared" si="52"/>
        <v>"discussionresolution":{"title":"Discussion and Resolution","leaf": 0, "folder": 1},</v>
      </c>
      <c r="D118">
        <f t="shared" si="43"/>
        <v>0</v>
      </c>
      <c r="E118" t="s">
        <v>451</v>
      </c>
      <c r="F118" t="s">
        <v>457</v>
      </c>
      <c r="G118" s="2" t="s">
        <v>26</v>
      </c>
      <c r="Q118" t="str">
        <f t="shared" si="41"/>
        <v>discussionresolution</v>
      </c>
    </row>
    <row r="119" spans="2:17" x14ac:dyDescent="0.35">
      <c r="C119" t="str">
        <f t="shared" si="53"/>
        <v>"discussionresolution_1":{"title":"Asking for an explanation ", "content":"What do you mean? What are you saying? What are you trying to get at? What are you getting at? Do you mean to tell me? What’s the bottom line? This all boils down to what? How so? So what’s the upshot? What’s the point? ", "autosplit":-1 }</v>
      </c>
      <c r="D119">
        <f t="shared" si="43"/>
        <v>0</v>
      </c>
      <c r="E119" t="s">
        <v>451</v>
      </c>
      <c r="F119">
        <v>1</v>
      </c>
      <c r="G119" t="str">
        <f>F$118&amp;"_"&amp;F119</f>
        <v>discussionresolution_1</v>
      </c>
      <c r="H119" t="s">
        <v>132</v>
      </c>
      <c r="I119" t="s">
        <v>721</v>
      </c>
      <c r="Q119">
        <f t="shared" si="41"/>
        <v>1</v>
      </c>
    </row>
    <row r="120" spans="2:17" x14ac:dyDescent="0.35">
      <c r="B120" t="s">
        <v>540</v>
      </c>
      <c r="C120" t="str">
        <f t="shared" si="53"/>
        <v>"discussionresolution_2":{"title":"Encouraging an explanation ", "content":"I didn’t get that. I didn’t hear you. Cut to the chase.", "autosplit":-1 }</v>
      </c>
      <c r="D120">
        <f t="shared" si="43"/>
        <v>0</v>
      </c>
      <c r="E120" t="s">
        <v>451</v>
      </c>
      <c r="F120">
        <v>2</v>
      </c>
      <c r="G120" t="str">
        <f t="shared" ref="G120:G135" si="55">F$118&amp;"_"&amp;F120</f>
        <v>discussionresolution_2</v>
      </c>
      <c r="H120" t="s">
        <v>133</v>
      </c>
      <c r="I120" t="s">
        <v>722</v>
      </c>
      <c r="Q120">
        <f t="shared" si="41"/>
        <v>2</v>
      </c>
    </row>
    <row r="121" spans="2:17" x14ac:dyDescent="0.35">
      <c r="B121" t="s">
        <v>540</v>
      </c>
      <c r="C121" t="str">
        <f t="shared" si="53"/>
        <v>"discussionresolution_3":{"title":"When you do not understand someone ", "content":"I don’t see what you’re getting at. I don’t get it. I don’t follow you. I don’t follow.I don’t follow. I’m not sure I follow. I’m not sure I get your point. I’m not sure I know what you mean. ", "autosplit":-1 }</v>
      </c>
      <c r="D121">
        <f t="shared" si="43"/>
        <v>0</v>
      </c>
      <c r="E121" t="s">
        <v>451</v>
      </c>
      <c r="F121">
        <v>3</v>
      </c>
      <c r="G121" t="str">
        <f t="shared" si="55"/>
        <v>discussionresolution_3</v>
      </c>
      <c r="H121" t="s">
        <v>134</v>
      </c>
      <c r="I121" t="s">
        <v>723</v>
      </c>
      <c r="Q121">
        <f t="shared" si="41"/>
        <v>3</v>
      </c>
    </row>
    <row r="122" spans="2:17" x14ac:dyDescent="0.35">
      <c r="B122" t="s">
        <v>540</v>
      </c>
      <c r="C122" t="str">
        <f t="shared" si="53"/>
        <v>"discussionresolution_4":{"title":"When someone does not understand you ", "content":"That’s not what I meant. That’s not what I said. I didn’t mean that. I didn’t say that. I said no such thing. I didn’t mean to give you that impression. I didn’t mean to imply that. ", "autosplit":-1 }</v>
      </c>
      <c r="D122">
        <f t="shared" si="43"/>
        <v>0</v>
      </c>
      <c r="E122" t="s">
        <v>451</v>
      </c>
      <c r="F122">
        <v>4</v>
      </c>
      <c r="G122" t="str">
        <f t="shared" si="55"/>
        <v>discussionresolution_4</v>
      </c>
      <c r="H122" t="s">
        <v>135</v>
      </c>
      <c r="I122" t="s">
        <v>724</v>
      </c>
      <c r="Q122">
        <f t="shared" si="41"/>
        <v>4</v>
      </c>
    </row>
    <row r="123" spans="2:17" x14ac:dyDescent="0.35">
      <c r="B123" t="s">
        <v>540</v>
      </c>
      <c r="C123" t="str">
        <f t="shared" si="53"/>
        <v>"discussionresolution_5":{"title":"Criticizing someone’s misunderstanding ", "content":"Listen to me. Open your ears. Get the wax out of your ears. You’re not listening to what I’m saying. You’re only hearing what you want to hear. You’re missing the point. That’s not my point. You’ve got it wrong. You’ve twisted my words. You’re putting words in my mouth. You’re taking it out of context. You’re blowing it out of proportion. ", "autosplit":-1 }</v>
      </c>
      <c r="D123">
        <f t="shared" si="43"/>
        <v>0</v>
      </c>
      <c r="E123" t="s">
        <v>451</v>
      </c>
      <c r="F123">
        <v>5</v>
      </c>
      <c r="G123" t="str">
        <f t="shared" si="55"/>
        <v>discussionresolution_5</v>
      </c>
      <c r="H123" t="s">
        <v>136</v>
      </c>
      <c r="I123" t="s">
        <v>726</v>
      </c>
      <c r="Q123">
        <f t="shared" si="41"/>
        <v>5</v>
      </c>
    </row>
    <row r="124" spans="2:17" x14ac:dyDescent="0.35">
      <c r="B124" t="s">
        <v>540</v>
      </c>
      <c r="C124" t="str">
        <f t="shared" si="53"/>
        <v>"discussionresolution_6":{"title":"Attempting to put an end to a misunderstanding ", "content":"Let me rephrase that. Let me clarify that. Allow me to clarify. Let me make myself clear. Let me make myself perfectly clear. ", "autosplit":-1 }</v>
      </c>
      <c r="D124">
        <f t="shared" si="43"/>
        <v>0</v>
      </c>
      <c r="E124" t="s">
        <v>451</v>
      </c>
      <c r="F124">
        <v>6</v>
      </c>
      <c r="G124" t="str">
        <f t="shared" si="55"/>
        <v>discussionresolution_6</v>
      </c>
      <c r="H124" t="s">
        <v>137</v>
      </c>
      <c r="I124" t="s">
        <v>725</v>
      </c>
      <c r="Q124">
        <f t="shared" si="41"/>
        <v>6</v>
      </c>
    </row>
    <row r="125" spans="2:17" x14ac:dyDescent="0.35">
      <c r="B125" t="s">
        <v>540</v>
      </c>
      <c r="C125" t="str">
        <f t="shared" si="53"/>
        <v>"discussionresolution_7":{"title":"Encouraging someone to believe you ", "content":"Honest.Honestly. Truly. True. That’s the truth. That’s the honest truth. Honest to goodness. That’s the truth, the whole truth, and nothing but the truth. Cross my heart and hope to die. Why would I lie? I swear. I swear to you. I swear on a stack of Bibles. ", "autosplit":-1 }</v>
      </c>
      <c r="D125">
        <f t="shared" si="43"/>
        <v>0</v>
      </c>
      <c r="E125" t="s">
        <v>451</v>
      </c>
      <c r="F125">
        <v>7</v>
      </c>
      <c r="G125" t="str">
        <f t="shared" si="55"/>
        <v>discussionresolution_7</v>
      </c>
      <c r="H125" t="s">
        <v>138</v>
      </c>
      <c r="I125" t="s">
        <v>727</v>
      </c>
      <c r="Q125">
        <f t="shared" si="41"/>
        <v>7</v>
      </c>
    </row>
    <row r="126" spans="2:17" x14ac:dyDescent="0.35">
      <c r="B126" t="s">
        <v>540</v>
      </c>
      <c r="C126" t="str">
        <f t="shared" si="53"/>
        <v>"discussionresolution_8":{"title":"Asking to be trusted ", "content":"Take my word for it. You have my word. You have my word on this. I give you my word.I give you my word. I give you my word of honor. You can count on it. You can take it to the bank. You better believe it. Believe you me. Trust me. ", "autosplit":-1 }</v>
      </c>
      <c r="D126">
        <f t="shared" si="43"/>
        <v>0</v>
      </c>
      <c r="E126" t="s">
        <v>451</v>
      </c>
      <c r="F126">
        <v>8</v>
      </c>
      <c r="G126" t="str">
        <f t="shared" si="55"/>
        <v>discussionresolution_8</v>
      </c>
      <c r="H126" t="s">
        <v>139</v>
      </c>
      <c r="I126" t="s">
        <v>728</v>
      </c>
      <c r="Q126">
        <f t="shared" si="41"/>
        <v>8</v>
      </c>
    </row>
    <row r="127" spans="2:17" x14ac:dyDescent="0.35">
      <c r="B127" t="s">
        <v>540</v>
      </c>
      <c r="C127" t="str">
        <f t="shared" si="53"/>
        <v>"discussionresolution_9":{"title":"Stating that something is settled ", "content":"It’s cinched. It’s locked up. It’s sewn up. It’s a sure thing. It’s for sure. It’s certain. It’s in the bag. It’s a done deal. It’s as good as done. Nothing can go wrong. What can go wrong? It’s going to happen. There’s no doubt in my mind.  ", "autosplit":-1 }</v>
      </c>
      <c r="D127">
        <f t="shared" si="43"/>
        <v>0</v>
      </c>
      <c r="E127" t="s">
        <v>451</v>
      </c>
      <c r="F127">
        <v>9</v>
      </c>
      <c r="G127" t="str">
        <f t="shared" si="55"/>
        <v>discussionresolution_9</v>
      </c>
      <c r="H127" t="s">
        <v>140</v>
      </c>
      <c r="I127" t="s">
        <v>729</v>
      </c>
      <c r="J127" t="s">
        <v>730</v>
      </c>
      <c r="Q127">
        <f t="shared" si="41"/>
        <v>9</v>
      </c>
    </row>
    <row r="128" spans="2:17" x14ac:dyDescent="0.35">
      <c r="B128" t="s">
        <v>540</v>
      </c>
      <c r="C128" t="str">
        <f t="shared" si="53"/>
        <v>"discussionresolution_10":{"title":"Claiming that something is easy to understand ", "content":"It’s as plain as day. It’s as clear as day. It’s as clear as day. It’s as plain as the nose on your face. Do I need to paint you a picture? That goes without saying. Any fool can see it.", "autosplit":-1 }</v>
      </c>
      <c r="D128">
        <f t="shared" si="43"/>
        <v>0</v>
      </c>
      <c r="E128" t="s">
        <v>451</v>
      </c>
      <c r="F128">
        <v>10</v>
      </c>
      <c r="G128" t="str">
        <f t="shared" si="55"/>
        <v>discussionresolution_10</v>
      </c>
      <c r="H128" t="s">
        <v>141</v>
      </c>
      <c r="I128" t="s">
        <v>731</v>
      </c>
      <c r="Q128">
        <f t="shared" si="41"/>
        <v>10</v>
      </c>
    </row>
    <row r="129" spans="1:17" x14ac:dyDescent="0.35">
      <c r="B129" t="s">
        <v>540</v>
      </c>
      <c r="C129" t="str">
        <f t="shared" si="53"/>
        <v>"discussionresolution_11":{"title":"Showing disbelief", "content":"I find that hard to believe. Unbelievable. I find that hard to swallow. I’ll take that with a grain of salt. I remain skeptical. I’ll believe it when I see it. You can’t fool me. You can’t pull the wool over my eyes. I wasn’t born yesterday. ", "autosplit":-1 }</v>
      </c>
      <c r="D129">
        <f t="shared" si="43"/>
        <v>0</v>
      </c>
      <c r="E129" t="s">
        <v>451</v>
      </c>
      <c r="F129">
        <v>11</v>
      </c>
      <c r="G129" t="str">
        <f t="shared" si="55"/>
        <v>discussionresolution_11</v>
      </c>
      <c r="H129" t="s">
        <v>48</v>
      </c>
      <c r="I129" t="s">
        <v>732</v>
      </c>
      <c r="Q129">
        <f t="shared" si="41"/>
        <v>11</v>
      </c>
    </row>
    <row r="130" spans="1:17" x14ac:dyDescent="0.35">
      <c r="B130" t="s">
        <v>540</v>
      </c>
      <c r="C130" t="str">
        <f t="shared" si="53"/>
        <v>"discussionresolution_12":{"title":"Expressing ignorance", "content":"I don’t know. I don’t know and I don’t care. I don’t have a clue. I’m clueless. I don’t have the faintest idea. I haven’t the vaguest notion. I don’t have the foggiest notion. Got me beat. How should I know? Who knows? Lord knows. God only knows. ", "autosplit":-1 }</v>
      </c>
      <c r="D130">
        <f t="shared" si="43"/>
        <v>0</v>
      </c>
      <c r="E130" t="s">
        <v>451</v>
      </c>
      <c r="F130">
        <v>12</v>
      </c>
      <c r="G130" t="str">
        <f t="shared" si="55"/>
        <v>discussionresolution_12</v>
      </c>
      <c r="H130" t="s">
        <v>49</v>
      </c>
      <c r="I130" t="s">
        <v>733</v>
      </c>
      <c r="Q130">
        <f t="shared" si="41"/>
        <v>12</v>
      </c>
    </row>
    <row r="131" spans="1:17" x14ac:dyDescent="0.35">
      <c r="B131" t="s">
        <v>540</v>
      </c>
      <c r="C131" t="str">
        <f t="shared" si="53"/>
        <v>"discussionresolution_13":{"title":"Expressing reluctance", "content":"I’m afraid not. I’m afraid so. Well, if you insist. Well, if you really think so. Well, if you really want me to. I guess I have no choice in the matter. It doesn’t sound like I have a choice. We’ve got no choice. We have no alternative. There’s no alternative. I’d rather not. I’d rather die. Never in a thousand years. Not in a million years. Over my dead body.", "autosplit":-1 }</v>
      </c>
      <c r="D131">
        <f t="shared" si="43"/>
        <v>0</v>
      </c>
      <c r="E131" t="s">
        <v>451</v>
      </c>
      <c r="F131">
        <v>13</v>
      </c>
      <c r="G131" t="str">
        <f t="shared" si="55"/>
        <v>discussionresolution_13</v>
      </c>
      <c r="H131" t="s">
        <v>50</v>
      </c>
      <c r="I131" t="s">
        <v>734</v>
      </c>
      <c r="Q131">
        <f t="shared" si="41"/>
        <v>13</v>
      </c>
    </row>
    <row r="132" spans="1:17" x14ac:dyDescent="0.35">
      <c r="B132" t="s">
        <v>540</v>
      </c>
      <c r="C132" t="str">
        <f t="shared" si="53"/>
        <v>"discussionresolution_14":{"title":"Making the best of a bad situation ", "content":"That’s life. That’s how it goes. That’s the way the ball bounces. Things could be worse. It’s not as bad as all that. Look on the brighter side. Make the best of it. Half a loaf is better than none. It’s always darkest before dawn. Every cloud has a silver lining. When life hands you lemons, make lemonade. It’s the best we can do under the circumstances. ", "autosplit":-1 }</v>
      </c>
      <c r="D132">
        <f t="shared" si="43"/>
        <v>0</v>
      </c>
      <c r="E132" t="s">
        <v>451</v>
      </c>
      <c r="F132">
        <v>14</v>
      </c>
      <c r="G132" t="str">
        <f t="shared" si="55"/>
        <v>discussionresolution_14</v>
      </c>
      <c r="H132" t="s">
        <v>142</v>
      </c>
      <c r="I132" t="s">
        <v>735</v>
      </c>
      <c r="Q132">
        <f t="shared" si="41"/>
        <v>14</v>
      </c>
    </row>
    <row r="133" spans="1:17" x14ac:dyDescent="0.35">
      <c r="B133" t="s">
        <v>540</v>
      </c>
      <c r="C133" t="str">
        <f t="shared" ref="C133:C135" si="56">""""&amp;G133&amp;""":{""title"":"""&amp;H133&amp;IF(I133="",""",""leaf"": "&amp;$D133&amp;", ""folder"": 1},",""", ""content"":"""&amp;I133&amp;"""" &amp;$Q$1&amp;" }")</f>
        <v>"discussionresolution_15":{"title":"Blaming something on fate or destiny ", "content":"It was destiny. It was destined to happen. It’s your fate. It was fated to happen. It’s fate. It’s in the cards.It’s in the cards. It’s in the stars. It’s the cruel hand of fate. That’s karma. It’s God’s will. It’s all in God’s plan. You can’t fight it. There’s nothing you can do about it. ", "autosplit":-1 }</v>
      </c>
      <c r="D133">
        <f t="shared" si="43"/>
        <v>0</v>
      </c>
      <c r="E133" t="s">
        <v>451</v>
      </c>
      <c r="F133">
        <v>15</v>
      </c>
      <c r="G133" t="str">
        <f t="shared" si="55"/>
        <v>discussionresolution_15</v>
      </c>
      <c r="H133" t="s">
        <v>143</v>
      </c>
      <c r="I133" t="s">
        <v>736</v>
      </c>
      <c r="Q133">
        <f t="shared" si="41"/>
        <v>15</v>
      </c>
    </row>
    <row r="134" spans="1:17" x14ac:dyDescent="0.35">
      <c r="B134" t="s">
        <v>540</v>
      </c>
      <c r="C134" t="str">
        <f t="shared" si="56"/>
        <v>"discussionresolution_16":{"title":"Knowing something after the fact ", "content":"I should have known. If I only knew then what I know now If only I could turn back the hands of time. If I could only turn back the clock. It’s easy to be wise after the event. That’s easy to say in hindsight. ", "autosplit":-1 }</v>
      </c>
      <c r="D134">
        <f t="shared" si="43"/>
        <v>0</v>
      </c>
      <c r="E134" t="s">
        <v>451</v>
      </c>
      <c r="F134">
        <v>16</v>
      </c>
      <c r="G134" t="str">
        <f t="shared" si="55"/>
        <v>discussionresolution_16</v>
      </c>
      <c r="H134" t="s">
        <v>144</v>
      </c>
      <c r="I134" t="s">
        <v>737</v>
      </c>
      <c r="J134" t="s">
        <v>738</v>
      </c>
      <c r="Q134">
        <f t="shared" ref="Q134:Q197" si="57">IF(F134&lt;&gt;"",F134,IF(G134&lt;&gt;"",G134,H134))</f>
        <v>16</v>
      </c>
    </row>
    <row r="135" spans="1:17" x14ac:dyDescent="0.35">
      <c r="A135" t="s">
        <v>674</v>
      </c>
      <c r="B135" t="s">
        <v>540</v>
      </c>
      <c r="C135" t="str">
        <f t="shared" si="56"/>
        <v>"discussionresolution_17":{"title":"Expressing indifference", "content":"I don’t care. I couldn’t care less. It doesn’t matter to me. Really doesn’t matter to me. Makes no difference to me. Either way. Whichever. Whatever. Up to you. Whatever you prefer. It’s not important. ", "autosplit":-1 }</v>
      </c>
      <c r="D135">
        <f t="shared" si="43"/>
        <v>0</v>
      </c>
      <c r="E135" t="s">
        <v>451</v>
      </c>
      <c r="F135">
        <v>17</v>
      </c>
      <c r="G135" t="str">
        <f t="shared" si="55"/>
        <v>discussionresolution_17</v>
      </c>
      <c r="H135" t="s">
        <v>51</v>
      </c>
      <c r="I135" t="s">
        <v>739</v>
      </c>
      <c r="Q135">
        <f t="shared" si="57"/>
        <v>17</v>
      </c>
    </row>
    <row r="136" spans="1:17" x14ac:dyDescent="0.35">
      <c r="A136" t="str">
        <f t="shared" si="52"/>
        <v>"politeencounters":{"title":"Polite Encounters","leaf": 0, "folder": 1},</v>
      </c>
      <c r="D136">
        <f t="shared" ref="D136:D199" si="58">IF(E136="",1,0)</f>
        <v>0</v>
      </c>
      <c r="E136" t="s">
        <v>458</v>
      </c>
      <c r="F136" s="2" t="s">
        <v>503</v>
      </c>
      <c r="Q136" t="str">
        <f t="shared" si="57"/>
        <v>Polite Encounters</v>
      </c>
    </row>
    <row r="137" spans="1:17" x14ac:dyDescent="0.35">
      <c r="B137" t="str">
        <f t="shared" si="52"/>
        <v>"prefaces":{"title":"Prefaces","leaf": 0, "folder": 1},</v>
      </c>
      <c r="D137">
        <f t="shared" si="58"/>
        <v>0</v>
      </c>
      <c r="E137" t="s">
        <v>458</v>
      </c>
      <c r="F137" t="s">
        <v>459</v>
      </c>
      <c r="G137" s="2" t="s">
        <v>504</v>
      </c>
      <c r="Q137" t="str">
        <f t="shared" si="57"/>
        <v>prefaces</v>
      </c>
    </row>
    <row r="138" spans="1:17" x14ac:dyDescent="0.35">
      <c r="A138" s="3"/>
      <c r="C138" t="str">
        <f t="shared" ref="C138:C194" si="59">""""&amp;G138&amp;""":{""title"":"""&amp;H138&amp;IF(I138="",""",""leaf"": "&amp;$D138&amp;", ""folder"": 1},",""", ""content"":"""&amp;I138&amp;"""" &amp;$Q$1&amp;" }")</f>
        <v>"prefaces_1":{"title":"A preface to asking a question ", "content":"Excuse me. Pardon me. Excuse me for asking. If you don’t mind my asking. It’s none of my business, but...", "autosplit":-1 }</v>
      </c>
      <c r="D138">
        <f t="shared" si="58"/>
        <v>0</v>
      </c>
      <c r="E138" t="s">
        <v>458</v>
      </c>
      <c r="F138">
        <v>1</v>
      </c>
      <c r="G138" t="str">
        <f>F$137&amp;"_"&amp;F138</f>
        <v>prefaces_1</v>
      </c>
      <c r="H138" t="s">
        <v>145</v>
      </c>
      <c r="I138" t="s">
        <v>741</v>
      </c>
      <c r="Q138">
        <f t="shared" si="57"/>
        <v>1</v>
      </c>
    </row>
    <row r="139" spans="1:17" x14ac:dyDescent="0.35">
      <c r="A139" s="3"/>
      <c r="B139" t="s">
        <v>540</v>
      </c>
      <c r="C139" t="str">
        <f t="shared" si="59"/>
        <v>"prefaces_2":{"title":"A preface to making a statement—formal ", "content":"If I may say so. If I may be so bold. If it’s ok with you. If it pleases you. Please be advised that. For your information. It is a pleasure to inform you that. We regret to inform you that. As you are aware. As you are no doubt aware. As you know. As you might know. ", "autosplit":-1 }</v>
      </c>
      <c r="D139">
        <f t="shared" si="58"/>
        <v>0</v>
      </c>
      <c r="E139" t="s">
        <v>458</v>
      </c>
      <c r="F139">
        <v>2</v>
      </c>
      <c r="G139" t="str">
        <f t="shared" ref="G139:G141" si="60">F$137&amp;"_"&amp;F139</f>
        <v>prefaces_2</v>
      </c>
      <c r="H139" t="s">
        <v>146</v>
      </c>
      <c r="I139" t="s">
        <v>742</v>
      </c>
      <c r="Q139">
        <f t="shared" si="57"/>
        <v>2</v>
      </c>
    </row>
    <row r="140" spans="1:17" x14ac:dyDescent="0.35">
      <c r="A140" s="3"/>
      <c r="B140" t="s">
        <v>540</v>
      </c>
      <c r="C140" t="str">
        <f t="shared" si="59"/>
        <v>"prefaces_3":{"title":"A preface to making a statement—informal ", "content":"To make a long story short. What I would like to say is. But I just wanted to say. By the way. If you ask me. Not that it’s any of my business. ", "autosplit":-1 }</v>
      </c>
      <c r="D140">
        <f t="shared" si="58"/>
        <v>0</v>
      </c>
      <c r="E140" t="s">
        <v>458</v>
      </c>
      <c r="F140">
        <v>3</v>
      </c>
      <c r="G140" t="str">
        <f t="shared" si="60"/>
        <v>prefaces_3</v>
      </c>
      <c r="H140" t="s">
        <v>147</v>
      </c>
      <c r="I140" t="s">
        <v>743</v>
      </c>
      <c r="Q140">
        <f t="shared" si="57"/>
        <v>3</v>
      </c>
    </row>
    <row r="141" spans="1:17" x14ac:dyDescent="0.35">
      <c r="A141" s="3"/>
      <c r="B141" t="s">
        <v>540</v>
      </c>
      <c r="C141" t="str">
        <f t="shared" si="59"/>
        <v>"prefaces_4":{"title":"A preface to making a statement—very polite ", "content":"As you requested. For your convenience. We apologize for the inconvenience. We apologize for the inconvenience. With your safety in mind. With your comfort in mind. ", "autosplit":-1 }</v>
      </c>
      <c r="D141">
        <f t="shared" si="58"/>
        <v>0</v>
      </c>
      <c r="E141" t="s">
        <v>458</v>
      </c>
      <c r="F141">
        <v>4</v>
      </c>
      <c r="G141" t="str">
        <f t="shared" si="60"/>
        <v>prefaces_4</v>
      </c>
      <c r="H141" t="s">
        <v>148</v>
      </c>
      <c r="I141" t="s">
        <v>740</v>
      </c>
      <c r="Q141">
        <f t="shared" si="57"/>
        <v>4</v>
      </c>
    </row>
    <row r="142" spans="1:17" x14ac:dyDescent="0.35">
      <c r="A142" s="3"/>
      <c r="B142" t="str">
        <f t="shared" si="52"/>
        <v>"communicationbarriers":{"title":"Communication Barriers","leaf": 0, "folder": 1},</v>
      </c>
      <c r="D142">
        <f t="shared" si="58"/>
        <v>0</v>
      </c>
      <c r="E142" t="s">
        <v>458</v>
      </c>
      <c r="F142" t="s">
        <v>460</v>
      </c>
      <c r="G142" s="2" t="s">
        <v>27</v>
      </c>
      <c r="Q142" t="str">
        <f t="shared" si="57"/>
        <v>communicationbarriers</v>
      </c>
    </row>
    <row r="143" spans="1:17" x14ac:dyDescent="0.35">
      <c r="A143" s="3"/>
      <c r="C143" t="str">
        <f t="shared" si="59"/>
        <v>"communicationbarriers_1":{"title":"Asking if someone speaks a particular language ", "content":"Do you speak French? Do you know any French?. Do you speak any French?", "autosplit":-1 }</v>
      </c>
      <c r="D143">
        <f t="shared" si="58"/>
        <v>0</v>
      </c>
      <c r="E143" t="s">
        <v>458</v>
      </c>
      <c r="F143">
        <v>1</v>
      </c>
      <c r="G143" t="str">
        <f>F$142&amp;"_"&amp;F143</f>
        <v>communicationbarriers_1</v>
      </c>
      <c r="H143" t="s">
        <v>149</v>
      </c>
      <c r="I143" t="s">
        <v>744</v>
      </c>
      <c r="Q143">
        <f t="shared" si="57"/>
        <v>1</v>
      </c>
    </row>
    <row r="144" spans="1:17" x14ac:dyDescent="0.35">
      <c r="A144" s="3"/>
      <c r="B144" t="s">
        <v>540</v>
      </c>
      <c r="C144" t="str">
        <f t="shared" si="59"/>
        <v>"communicationbarriers_2":{"title":"When you do not speak a particular language ", "content":"I’m sorry. I don’t understand. I don’t speak French. I’m sorry. My French isn’t very good. I only speak a little French.", "autosplit":-1 }</v>
      </c>
      <c r="D144">
        <f t="shared" si="58"/>
        <v>0</v>
      </c>
      <c r="E144" t="s">
        <v>458</v>
      </c>
      <c r="F144">
        <v>2</v>
      </c>
      <c r="G144" t="str">
        <f t="shared" ref="G144:G146" si="61">F$142&amp;"_"&amp;F144</f>
        <v>communicationbarriers_2</v>
      </c>
      <c r="H144" t="s">
        <v>150</v>
      </c>
      <c r="I144" t="s">
        <v>745</v>
      </c>
      <c r="Q144">
        <f t="shared" si="57"/>
        <v>2</v>
      </c>
    </row>
    <row r="145" spans="1:17" x14ac:dyDescent="0.35">
      <c r="A145" s="3"/>
      <c r="B145" t="s">
        <v>540</v>
      </c>
      <c r="C145" t="str">
        <f t="shared" si="59"/>
        <v>"communicationbarriers_3":{"title":"When you do not understand what was said ", "content":"Pardon me? Excuse me? Again, please. I’m sorry? I missed that. I didn’t quite get that. What did you say? I’m sorry. What was that? Could you please repeat yourself? Could you please repeat that?", "autosplit":-1 }</v>
      </c>
      <c r="D145">
        <f t="shared" si="58"/>
        <v>0</v>
      </c>
      <c r="E145" t="s">
        <v>458</v>
      </c>
      <c r="F145">
        <v>3</v>
      </c>
      <c r="G145" t="str">
        <f t="shared" si="61"/>
        <v>communicationbarriers_3</v>
      </c>
      <c r="H145" t="s">
        <v>151</v>
      </c>
      <c r="I145" t="s">
        <v>746</v>
      </c>
      <c r="Q145">
        <f t="shared" si="57"/>
        <v>3</v>
      </c>
    </row>
    <row r="146" spans="1:17" x14ac:dyDescent="0.35">
      <c r="A146" s="3"/>
      <c r="B146" t="s">
        <v>540</v>
      </c>
      <c r="C146" t="str">
        <f t="shared" si="59"/>
        <v>"communicationbarriers_4":{"title":"When you do not understand what a foreign visitor has said", "content":"I don’t understand you. I can’t hear you. Please speak more slowly. Could you please speak slower? Could you please speak louder? Could you write it down, please? Could you spell that?.", "autosplit":-1 }</v>
      </c>
      <c r="D146">
        <f t="shared" si="58"/>
        <v>0</v>
      </c>
      <c r="E146" t="s">
        <v>458</v>
      </c>
      <c r="F146">
        <v>4</v>
      </c>
      <c r="G146" t="str">
        <f t="shared" si="61"/>
        <v>communicationbarriers_4</v>
      </c>
      <c r="H146" t="s">
        <v>5</v>
      </c>
      <c r="I146" t="s">
        <v>747</v>
      </c>
      <c r="Q146">
        <f t="shared" si="57"/>
        <v>4</v>
      </c>
    </row>
    <row r="147" spans="1:17" x14ac:dyDescent="0.35">
      <c r="A147" s="3"/>
      <c r="B147" t="str">
        <f t="shared" si="52"/>
        <v>"tellingtime":{"title":"Telling Time","leaf": 0, "folder": 1},</v>
      </c>
      <c r="D147">
        <f t="shared" si="58"/>
        <v>0</v>
      </c>
      <c r="E147" t="s">
        <v>458</v>
      </c>
      <c r="F147" t="s">
        <v>461</v>
      </c>
      <c r="G147" s="2" t="s">
        <v>505</v>
      </c>
      <c r="Q147" t="str">
        <f t="shared" si="57"/>
        <v>tellingtime</v>
      </c>
    </row>
    <row r="148" spans="1:17" x14ac:dyDescent="0.35">
      <c r="A148" s="3"/>
      <c r="C148" t="str">
        <f t="shared" si="59"/>
        <v>"tellingtime_1":{"title":"Asking the time of day ", "content":"What time is it? Do you know what time it is? Do you know the time? Do you have the time? Could I bother you for the time?", "autosplit":-1 }</v>
      </c>
      <c r="D148">
        <f t="shared" si="58"/>
        <v>0</v>
      </c>
      <c r="E148" t="s">
        <v>458</v>
      </c>
      <c r="F148">
        <v>1</v>
      </c>
      <c r="G148" t="str">
        <f>F$147&amp;"_"&amp;F148</f>
        <v>tellingtime_1</v>
      </c>
      <c r="H148" t="s">
        <v>152</v>
      </c>
      <c r="I148" t="s">
        <v>748</v>
      </c>
      <c r="Q148">
        <f t="shared" si="57"/>
        <v>1</v>
      </c>
    </row>
    <row r="149" spans="1:17" x14ac:dyDescent="0.35">
      <c r="A149" s="3"/>
      <c r="B149" t="s">
        <v>540</v>
      </c>
      <c r="C149" t="str">
        <f t="shared" si="59"/>
        <v>"tellingtime_2":{"title":"The time is 12:00 o’clock ", "content":"It’s twelve noon. It’s noon. It’s twelve midnight. It’s midnight.", "autosplit":-1 }</v>
      </c>
      <c r="D149">
        <f t="shared" si="58"/>
        <v>0</v>
      </c>
      <c r="E149" t="s">
        <v>458</v>
      </c>
      <c r="F149">
        <v>2</v>
      </c>
      <c r="G149" t="str">
        <f t="shared" ref="G149:G157" si="62">F$147&amp;"_"&amp;F149</f>
        <v>tellingtime_2</v>
      </c>
      <c r="H149" t="s">
        <v>153</v>
      </c>
      <c r="I149" t="s">
        <v>749</v>
      </c>
      <c r="J149" s="1"/>
      <c r="Q149">
        <f t="shared" si="57"/>
        <v>2</v>
      </c>
    </row>
    <row r="150" spans="1:17" x14ac:dyDescent="0.35">
      <c r="A150" s="3"/>
      <c r="B150" t="s">
        <v>540</v>
      </c>
      <c r="C150" t="str">
        <f t="shared" si="59"/>
        <v>"tellingtime_3":{"title":"The time is on the hour ", "content":"It’s three. It’s three o’clock. It’s three o’clock sharp. It’s three o’clock on the dot. It’s exactly three o’clock.", "autosplit":-1 }</v>
      </c>
      <c r="D150">
        <f t="shared" si="58"/>
        <v>0</v>
      </c>
      <c r="E150" t="s">
        <v>458</v>
      </c>
      <c r="F150">
        <v>3</v>
      </c>
      <c r="G150" t="str">
        <f t="shared" si="62"/>
        <v>tellingtime_3</v>
      </c>
      <c r="H150" t="s">
        <v>154</v>
      </c>
      <c r="I150" t="s">
        <v>750</v>
      </c>
      <c r="Q150">
        <f t="shared" si="57"/>
        <v>3</v>
      </c>
    </row>
    <row r="151" spans="1:17" x14ac:dyDescent="0.35">
      <c r="A151" s="3"/>
      <c r="B151" t="s">
        <v>540</v>
      </c>
      <c r="C151" t="str">
        <f t="shared" si="59"/>
        <v>"tellingtime_4":{"title":"The time is approximate ", "content":"It’s almost three. It’s not quite three. It’s just after three.", "autosplit":-1 }</v>
      </c>
      <c r="D151">
        <f t="shared" si="58"/>
        <v>0</v>
      </c>
      <c r="E151" t="s">
        <v>458</v>
      </c>
      <c r="F151">
        <v>4</v>
      </c>
      <c r="G151" t="str">
        <f t="shared" si="62"/>
        <v>tellingtime_4</v>
      </c>
      <c r="H151" t="s">
        <v>155</v>
      </c>
      <c r="I151" t="s">
        <v>751</v>
      </c>
      <c r="Q151">
        <f t="shared" si="57"/>
        <v>4</v>
      </c>
    </row>
    <row r="152" spans="1:17" x14ac:dyDescent="0.35">
      <c r="A152" s="3"/>
      <c r="B152" t="s">
        <v>540</v>
      </c>
      <c r="C152" t="str">
        <f t="shared" si="59"/>
        <v>"tellingtime_5":{"title":"The time is ten minutes past the hour ", "content":"It’s ten after three. It’s ten minutes after three. It’s ten past three. It’s ten past.", "autosplit":-1 }</v>
      </c>
      <c r="D152">
        <f t="shared" si="58"/>
        <v>0</v>
      </c>
      <c r="E152" t="s">
        <v>458</v>
      </c>
      <c r="F152">
        <v>5</v>
      </c>
      <c r="G152" t="str">
        <f t="shared" si="62"/>
        <v>tellingtime_5</v>
      </c>
      <c r="H152" t="s">
        <v>156</v>
      </c>
      <c r="I152" t="s">
        <v>752</v>
      </c>
      <c r="Q152">
        <f t="shared" si="57"/>
        <v>5</v>
      </c>
    </row>
    <row r="153" spans="1:17" x14ac:dyDescent="0.35">
      <c r="A153" s="3"/>
      <c r="B153" t="s">
        <v>540</v>
      </c>
      <c r="C153" t="str">
        <f t="shared" si="59"/>
        <v>"tellingtime_6":{"title":"The time is fifteen or thirty minutes past the hour ", "content":"It’s three fifteen. It’s a quarter past three. It’s three thirty. It’s half past three. It’s half past.", "autosplit":-1 }</v>
      </c>
      <c r="D153">
        <f t="shared" si="58"/>
        <v>0</v>
      </c>
      <c r="E153" t="s">
        <v>458</v>
      </c>
      <c r="F153">
        <v>6</v>
      </c>
      <c r="G153" t="str">
        <f t="shared" si="62"/>
        <v>tellingtime_6</v>
      </c>
      <c r="H153" t="s">
        <v>6</v>
      </c>
      <c r="I153" t="s">
        <v>753</v>
      </c>
      <c r="Q153">
        <f t="shared" si="57"/>
        <v>6</v>
      </c>
    </row>
    <row r="154" spans="1:17" x14ac:dyDescent="0.35">
      <c r="A154" s="3"/>
      <c r="B154" t="s">
        <v>540</v>
      </c>
      <c r="C154" t="str">
        <f t="shared" si="59"/>
        <v>"tellingtime_7":{"title":"The time is forty minutes past the hour ", "content":"It’s three forty. It’s twenty of four. It’s twenty to four. It’s twenty till four. It’s twenty minutes till four.", "autosplit":-1 }</v>
      </c>
      <c r="D154">
        <f t="shared" si="58"/>
        <v>0</v>
      </c>
      <c r="E154" t="s">
        <v>458</v>
      </c>
      <c r="F154">
        <v>7</v>
      </c>
      <c r="G154" t="str">
        <f t="shared" si="62"/>
        <v>tellingtime_7</v>
      </c>
      <c r="H154" t="s">
        <v>157</v>
      </c>
      <c r="I154" t="s">
        <v>754</v>
      </c>
      <c r="Q154">
        <f t="shared" si="57"/>
        <v>7</v>
      </c>
    </row>
    <row r="155" spans="1:17" x14ac:dyDescent="0.35">
      <c r="A155" s="3"/>
      <c r="B155" t="s">
        <v>540</v>
      </c>
      <c r="C155" t="str">
        <f t="shared" si="59"/>
        <v>"tellingtime_8":{"title":"The time is forty-five minutes past the hour ", "content":"It’s three forty-five. It’s quarter to four. It’s a quarter of four. It’s quarter to. It’s a quarter of. It’s a quarter till. It’s a quarter till four.", "autosplit":-1 }</v>
      </c>
      <c r="D155">
        <f t="shared" si="58"/>
        <v>0</v>
      </c>
      <c r="E155" t="s">
        <v>458</v>
      </c>
      <c r="F155">
        <v>8</v>
      </c>
      <c r="G155" t="str">
        <f t="shared" si="62"/>
        <v>tellingtime_8</v>
      </c>
      <c r="H155" t="s">
        <v>158</v>
      </c>
      <c r="I155" t="s">
        <v>755</v>
      </c>
      <c r="Q155">
        <f t="shared" si="57"/>
        <v>8</v>
      </c>
    </row>
    <row r="156" spans="1:17" x14ac:dyDescent="0.35">
      <c r="A156" s="3"/>
      <c r="B156" t="s">
        <v>540</v>
      </c>
      <c r="C156" t="str">
        <f t="shared" si="59"/>
        <v>"tellingtime_9":{"title":"The time is fifty minutes past the hour ", "content":"It’s ten minutes to four. It’s ten to four. It’s ten to. It’s ten of. It’s ten till.", "autosplit":-1 }</v>
      </c>
      <c r="D156">
        <f t="shared" si="58"/>
        <v>0</v>
      </c>
      <c r="E156" t="s">
        <v>458</v>
      </c>
      <c r="F156">
        <v>9</v>
      </c>
      <c r="G156" t="str">
        <f t="shared" si="62"/>
        <v>tellingtime_9</v>
      </c>
      <c r="H156" t="s">
        <v>159</v>
      </c>
      <c r="I156" t="s">
        <v>756</v>
      </c>
      <c r="Q156">
        <f t="shared" si="57"/>
        <v>9</v>
      </c>
    </row>
    <row r="157" spans="1:17" x14ac:dyDescent="0.35">
      <c r="A157" s="3"/>
      <c r="B157" t="s">
        <v>540</v>
      </c>
      <c r="C157" t="str">
        <f t="shared" si="59"/>
        <v>"tellingtime_10":{"title":"When a timepiece is not accurate ", "content":"Is this clock right? I think my watch needs a new battery. This clock is fast. This clock is slow. My watch is running fast. My watch has been running slow.", "autosplit":-1 }</v>
      </c>
      <c r="D157">
        <f t="shared" si="58"/>
        <v>0</v>
      </c>
      <c r="E157" t="s">
        <v>458</v>
      </c>
      <c r="F157">
        <v>10</v>
      </c>
      <c r="G157" t="str">
        <f t="shared" si="62"/>
        <v>tellingtime_10</v>
      </c>
      <c r="H157" t="s">
        <v>160</v>
      </c>
      <c r="I157" t="s">
        <v>757</v>
      </c>
      <c r="Q157">
        <f t="shared" si="57"/>
        <v>10</v>
      </c>
    </row>
    <row r="158" spans="1:17" x14ac:dyDescent="0.35">
      <c r="A158" s="3"/>
      <c r="B158" t="str">
        <f t="shared" si="52"/>
        <v>"generalpleantries":{"title":"General Pleasantries","leaf": 0, "folder": 1},</v>
      </c>
      <c r="D158">
        <f t="shared" si="58"/>
        <v>0</v>
      </c>
      <c r="E158" t="s">
        <v>458</v>
      </c>
      <c r="F158" t="s">
        <v>463</v>
      </c>
      <c r="G158" s="2" t="s">
        <v>462</v>
      </c>
      <c r="Q158" t="str">
        <f t="shared" si="57"/>
        <v>generalpleantries</v>
      </c>
    </row>
    <row r="159" spans="1:17" x14ac:dyDescent="0.35">
      <c r="A159" s="3"/>
      <c r="C159" t="str">
        <f t="shared" si="59"/>
        <v>"generalpleantries_1":{"title":"When your moving about may bother someone ", "content":"Excuse me. Pardon me. Coming through. I beg your pardon. Could I get by, please? Watch your feet!", "autosplit":-1 }</v>
      </c>
      <c r="D159">
        <f t="shared" si="58"/>
        <v>0</v>
      </c>
      <c r="E159" t="s">
        <v>458</v>
      </c>
      <c r="F159">
        <v>1</v>
      </c>
      <c r="G159" t="str">
        <f>F$158&amp;"_"&amp;F159</f>
        <v>generalpleantries_1</v>
      </c>
      <c r="H159" t="s">
        <v>161</v>
      </c>
      <c r="I159" t="s">
        <v>758</v>
      </c>
      <c r="Q159">
        <f t="shared" si="57"/>
        <v>1</v>
      </c>
    </row>
    <row r="160" spans="1:17" x14ac:dyDescent="0.35">
      <c r="A160" s="3"/>
      <c r="B160" t="s">
        <v>540</v>
      </c>
      <c r="C160" t="str">
        <f t="shared" si="59"/>
        <v>"generalpleantries_2":{"title":"Offering to let someone enter in front of you ", "content":"After you. Ladies first. You first. Age before beauty. Be my guest.", "autosplit":-1 }</v>
      </c>
      <c r="D160">
        <f t="shared" si="58"/>
        <v>0</v>
      </c>
      <c r="E160" t="s">
        <v>458</v>
      </c>
      <c r="F160">
        <v>2</v>
      </c>
      <c r="G160" t="str">
        <f t="shared" ref="G160:G167" si="63">F$158&amp;"_"&amp;F160</f>
        <v>generalpleantries_2</v>
      </c>
      <c r="H160" t="s">
        <v>162</v>
      </c>
      <c r="I160" t="s">
        <v>759</v>
      </c>
      <c r="Q160">
        <f t="shared" si="57"/>
        <v>2</v>
      </c>
    </row>
    <row r="161" spans="1:17" x14ac:dyDescent="0.35">
      <c r="A161" s="3"/>
      <c r="B161" t="s">
        <v>540</v>
      </c>
      <c r="C161" t="str">
        <f t="shared" si="59"/>
        <v>"generalpleantries_3":{"title":"Apologizing to someone you have bothered ", "content":"I’m sorry. Forgive me. Sorry to be a bother. Sorry to be a pest. Sorry for the inconvenience. Please forgive the inconvenience.", "autosplit":-1 }</v>
      </c>
      <c r="D161">
        <f t="shared" si="58"/>
        <v>0</v>
      </c>
      <c r="E161" t="s">
        <v>458</v>
      </c>
      <c r="F161">
        <v>3</v>
      </c>
      <c r="G161" t="str">
        <f t="shared" si="63"/>
        <v>generalpleantries_3</v>
      </c>
      <c r="H161" t="s">
        <v>163</v>
      </c>
      <c r="I161" t="s">
        <v>760</v>
      </c>
      <c r="Q161">
        <f t="shared" si="57"/>
        <v>3</v>
      </c>
    </row>
    <row r="162" spans="1:17" x14ac:dyDescent="0.35">
      <c r="A162" s="3"/>
      <c r="B162" t="s">
        <v>540</v>
      </c>
      <c r="C162" t="str">
        <f t="shared" si="59"/>
        <v>"generalpleantries_4":{"title":"Returning someone’s good wishes ", "content":"Same to you. Likewise. Likewise, I’m sure. Thank you.", "autosplit":-1 }</v>
      </c>
      <c r="D162">
        <f t="shared" si="58"/>
        <v>0</v>
      </c>
      <c r="E162" t="s">
        <v>458</v>
      </c>
      <c r="F162">
        <v>4</v>
      </c>
      <c r="G162" t="str">
        <f t="shared" si="63"/>
        <v>generalpleantries_4</v>
      </c>
      <c r="H162" t="s">
        <v>164</v>
      </c>
      <c r="I162" t="s">
        <v>761</v>
      </c>
      <c r="Q162">
        <f t="shared" si="57"/>
        <v>4</v>
      </c>
    </row>
    <row r="163" spans="1:17" x14ac:dyDescent="0.35">
      <c r="A163" s="3"/>
      <c r="B163" t="s">
        <v>540</v>
      </c>
      <c r="C163" t="str">
        <f t="shared" si="59"/>
        <v>"generalpleantries_5":{"title":"Agreeing to something—polite ", "content":"Of course. Be happy to. Fine.Great. Super.", "autosplit":-1 }</v>
      </c>
      <c r="D163">
        <f t="shared" si="58"/>
        <v>0</v>
      </c>
      <c r="E163" t="s">
        <v>458</v>
      </c>
      <c r="F163">
        <v>5</v>
      </c>
      <c r="G163" t="str">
        <f t="shared" si="63"/>
        <v>generalpleantries_5</v>
      </c>
      <c r="H163" t="s">
        <v>165</v>
      </c>
      <c r="I163" t="s">
        <v>762</v>
      </c>
      <c r="Q163">
        <f t="shared" si="57"/>
        <v>5</v>
      </c>
    </row>
    <row r="164" spans="1:17" x14ac:dyDescent="0.35">
      <c r="A164" s="3"/>
      <c r="B164" t="s">
        <v>540</v>
      </c>
      <c r="C164" t="str">
        <f t="shared" si="59"/>
        <v>"generalpleantries_6":{"title":"Explaining that you will attend to someone soon ", "content":"I’ll be there in just a moment. Be there in a minute. I’ll be right with you. I’ll be with you in a moment.", "autosplit":-1 }</v>
      </c>
      <c r="D164">
        <f t="shared" si="58"/>
        <v>0</v>
      </c>
      <c r="E164" t="s">
        <v>458</v>
      </c>
      <c r="F164">
        <v>6</v>
      </c>
      <c r="G164" t="str">
        <f t="shared" si="63"/>
        <v>generalpleantries_6</v>
      </c>
      <c r="H164" t="s">
        <v>166</v>
      </c>
      <c r="I164" t="s">
        <v>763</v>
      </c>
      <c r="Q164">
        <f t="shared" si="57"/>
        <v>6</v>
      </c>
    </row>
    <row r="165" spans="1:17" x14ac:dyDescent="0.35">
      <c r="A165" s="3"/>
      <c r="B165" t="s">
        <v>540</v>
      </c>
      <c r="C165" t="str">
        <f t="shared" si="59"/>
        <v>"generalpleantries_7":{"title":"Asking for permission to leave a place—polite ", "content":"Could I be excused? May I be excused? Might I be excused?", "autosplit":-1 }</v>
      </c>
      <c r="D165">
        <f t="shared" si="58"/>
        <v>0</v>
      </c>
      <c r="E165" t="s">
        <v>458</v>
      </c>
      <c r="F165">
        <v>7</v>
      </c>
      <c r="G165" t="str">
        <f t="shared" si="63"/>
        <v>generalpleantries_7</v>
      </c>
      <c r="H165" t="s">
        <v>167</v>
      </c>
      <c r="I165" t="s">
        <v>764</v>
      </c>
      <c r="Q165">
        <f t="shared" si="57"/>
        <v>7</v>
      </c>
    </row>
    <row r="166" spans="1:17" x14ac:dyDescent="0.35">
      <c r="A166" s="3"/>
      <c r="B166" t="s">
        <v>540</v>
      </c>
      <c r="C166" t="str">
        <f t="shared" si="59"/>
        <v>"generalpleantries_8":{"title":"Saying good-bye—polite", "content":"Good afternoon. Good evening. Good morning. Good day. Good night. Have a nice day. Good-bye. Good-bye until later. Good-bye until next time. Good-bye for now.", "autosplit":-1 }</v>
      </c>
      <c r="D166">
        <f t="shared" si="58"/>
        <v>0</v>
      </c>
      <c r="E166" t="s">
        <v>458</v>
      </c>
      <c r="F166">
        <v>8</v>
      </c>
      <c r="G166" t="str">
        <f t="shared" si="63"/>
        <v>generalpleantries_8</v>
      </c>
      <c r="H166" t="s">
        <v>52</v>
      </c>
      <c r="I166" t="s">
        <v>765</v>
      </c>
      <c r="Q166">
        <f t="shared" si="57"/>
        <v>8</v>
      </c>
    </row>
    <row r="167" spans="1:17" x14ac:dyDescent="0.35">
      <c r="A167" s="3" t="s">
        <v>674</v>
      </c>
      <c r="B167" t="s">
        <v>540</v>
      </c>
      <c r="C167" t="str">
        <f t="shared" si="59"/>
        <v>"generalpleantries_9":{"title":"Saying good-bye—informal", "content":"So long. Farewell. See you later. Later. I’ll try to catch you later. I’ll catch you later. Catch you later.See you. See you around. Take care.", "autosplit":-1 }</v>
      </c>
      <c r="D167">
        <f t="shared" si="58"/>
        <v>0</v>
      </c>
      <c r="E167" t="s">
        <v>458</v>
      </c>
      <c r="F167">
        <v>9</v>
      </c>
      <c r="G167" t="str">
        <f t="shared" si="63"/>
        <v>generalpleantries_9</v>
      </c>
      <c r="H167" t="s">
        <v>28</v>
      </c>
      <c r="I167" t="s">
        <v>766</v>
      </c>
      <c r="Q167">
        <f t="shared" si="57"/>
        <v>9</v>
      </c>
    </row>
    <row r="168" spans="1:17" x14ac:dyDescent="0.35">
      <c r="B168" t="str">
        <f t="shared" ref="A168:C230" si="64">""""&amp;F168&amp;""":{""title"":"""&amp;G168&amp;""",""leaf"": " &amp;$D168&amp; ", ""folder"": 1},"</f>
        <v>"businesspleasantries":{"title":"Business Pleasantries","leaf": 0, "folder": 1},</v>
      </c>
      <c r="D168">
        <f t="shared" si="58"/>
        <v>0</v>
      </c>
      <c r="E168" t="s">
        <v>458</v>
      </c>
      <c r="F168" t="s">
        <v>464</v>
      </c>
      <c r="G168" s="2" t="s">
        <v>506</v>
      </c>
      <c r="Q168" t="str">
        <f t="shared" si="57"/>
        <v>businesspleasantries</v>
      </c>
    </row>
    <row r="169" spans="1:17" x14ac:dyDescent="0.35">
      <c r="C169" t="str">
        <f t="shared" si="59"/>
        <v>"businesspleasantries_1":{"title":"Announcing your arrival for an appointment ", "content":"I’m here to see Mr. John. Could you please tell Mr. John. I have an appointment with Mrs. Jones. ", "autosplit":-1 }</v>
      </c>
      <c r="D169">
        <f t="shared" si="58"/>
        <v>0</v>
      </c>
      <c r="E169" t="s">
        <v>458</v>
      </c>
      <c r="F169">
        <v>1</v>
      </c>
      <c r="G169" t="str">
        <f>F$168&amp;"_"&amp;F169</f>
        <v>businesspleasantries_1</v>
      </c>
      <c r="H169" t="s">
        <v>168</v>
      </c>
      <c r="I169" t="s">
        <v>772</v>
      </c>
      <c r="Q169">
        <f t="shared" si="57"/>
        <v>1</v>
      </c>
    </row>
    <row r="170" spans="1:17" x14ac:dyDescent="0.35">
      <c r="B170" t="s">
        <v>540</v>
      </c>
      <c r="C170" t="str">
        <f t="shared" si="59"/>
        <v>"businesspleasantries_2":{"title":"Being assertive—polite", "content":"I’d like my check now, please. I’d like my payment now, please. No, I don’t think so. May I have your name, please? I’d like to speak to the manager. I’d like to speak to your supervisor. I intend to stand my ground. I’m not leaving until I’m satisfied. ", "autosplit":-1 }</v>
      </c>
      <c r="D170">
        <f t="shared" si="58"/>
        <v>0</v>
      </c>
      <c r="E170" t="s">
        <v>458</v>
      </c>
      <c r="F170">
        <v>2</v>
      </c>
      <c r="G170" t="str">
        <f>F$168&amp;"_"&amp;F170</f>
        <v>businesspleasantries_2</v>
      </c>
      <c r="H170" t="s">
        <v>53</v>
      </c>
      <c r="I170" t="s">
        <v>773</v>
      </c>
      <c r="Q170">
        <f t="shared" si="57"/>
        <v>2</v>
      </c>
    </row>
    <row r="171" spans="1:17" x14ac:dyDescent="0.35">
      <c r="B171" t="str">
        <f t="shared" si="64"/>
        <v>"appologizing":{"title":"Apologizing and Taking Responsibility","leaf": 0, "folder": 1},</v>
      </c>
      <c r="D171">
        <f t="shared" si="58"/>
        <v>0</v>
      </c>
      <c r="E171" t="s">
        <v>458</v>
      </c>
      <c r="F171" t="s">
        <v>465</v>
      </c>
      <c r="G171" s="2" t="s">
        <v>507</v>
      </c>
      <c r="Q171" t="str">
        <f t="shared" si="57"/>
        <v>appologizing</v>
      </c>
    </row>
    <row r="172" spans="1:17" x14ac:dyDescent="0.35">
      <c r="C172" t="str">
        <f t="shared" si="59"/>
        <v>"appologizing_1":{"title":"Sincere apologies", "content":"I’m very sorry. I’m really sorry. I’m terribly sorry. I’m sincerely sorry. I apologize. My apologies. My sincere apologies. Please accept my apologies. Please accept my heartfelt apology.", "autosplit":-1 }</v>
      </c>
      <c r="D172">
        <f t="shared" si="58"/>
        <v>0</v>
      </c>
      <c r="E172" t="s">
        <v>458</v>
      </c>
      <c r="F172">
        <v>1</v>
      </c>
      <c r="G172" t="str">
        <f>F$171&amp;"_"&amp;F172</f>
        <v>appologizing_1</v>
      </c>
      <c r="H172" t="s">
        <v>54</v>
      </c>
      <c r="I172" t="s">
        <v>774</v>
      </c>
      <c r="Q172">
        <f t="shared" si="57"/>
        <v>1</v>
      </c>
    </row>
    <row r="173" spans="1:17" x14ac:dyDescent="0.35">
      <c r="B173" t="s">
        <v>540</v>
      </c>
      <c r="C173" t="str">
        <f t="shared" si="59"/>
        <v>"appologizing_2":{"title":"Offering a very polite apology ", "content":"You cannot believe how sorry I am. Words cannot describe how sorry I am. I am just mortified. Please send me the bill, and I’ll take care of it. ", "autosplit":-1 }</v>
      </c>
      <c r="D173">
        <f t="shared" si="58"/>
        <v>0</v>
      </c>
      <c r="E173" t="s">
        <v>458</v>
      </c>
      <c r="F173">
        <v>2</v>
      </c>
      <c r="G173" t="str">
        <f t="shared" ref="G173:G178" si="65">F$171&amp;"_"&amp;F173</f>
        <v>appologizing_2</v>
      </c>
      <c r="H173" t="s">
        <v>169</v>
      </c>
      <c r="I173" t="s">
        <v>767</v>
      </c>
      <c r="Q173">
        <f t="shared" si="57"/>
        <v>2</v>
      </c>
    </row>
    <row r="174" spans="1:17" x14ac:dyDescent="0.35">
      <c r="B174" t="s">
        <v>540</v>
      </c>
      <c r="C174" t="str">
        <f t="shared" si="59"/>
        <v>"appologizing_3":{"title":"Accepting the blame for something ", "content":"It’s all my fault. I’m fully responsible. I take full responsibility. I take the blame. I blame no one but myself. ", "autosplit":-1 }</v>
      </c>
      <c r="D174">
        <f t="shared" si="58"/>
        <v>0</v>
      </c>
      <c r="E174" t="s">
        <v>458</v>
      </c>
      <c r="F174">
        <v>3</v>
      </c>
      <c r="G174" t="str">
        <f t="shared" si="65"/>
        <v>appologizing_3</v>
      </c>
      <c r="H174" t="s">
        <v>170</v>
      </c>
      <c r="I174" t="s">
        <v>775</v>
      </c>
      <c r="Q174">
        <f t="shared" si="57"/>
        <v>3</v>
      </c>
    </row>
    <row r="175" spans="1:17" x14ac:dyDescent="0.35">
      <c r="B175" t="s">
        <v>540</v>
      </c>
      <c r="C175" t="str">
        <f t="shared" si="59"/>
        <v>"appologizing_4":{"title":"Admitting your errors ", "content":"My mistake. I shouldn’t have said that. I shouldn’t have done that. I should have asked you first. I honestly didn’t mean it. I didn’t mean to say that. I didn’t mean it that way. I didn’t intend it that way. I don’t know how that could have happened. ", "autosplit":-1 }</v>
      </c>
      <c r="D175">
        <f t="shared" si="58"/>
        <v>0</v>
      </c>
      <c r="E175" t="s">
        <v>458</v>
      </c>
      <c r="F175">
        <v>4</v>
      </c>
      <c r="G175" t="str">
        <f t="shared" si="65"/>
        <v>appologizing_4</v>
      </c>
      <c r="H175" t="s">
        <v>171</v>
      </c>
      <c r="I175" t="s">
        <v>776</v>
      </c>
      <c r="Q175">
        <f t="shared" si="57"/>
        <v>4</v>
      </c>
    </row>
    <row r="176" spans="1:17" x14ac:dyDescent="0.35">
      <c r="B176" t="s">
        <v>540</v>
      </c>
      <c r="C176" t="str">
        <f t="shared" si="59"/>
        <v>"appologizing_5":{"title":"Promising never to repeat a particular mistake ", "content":"It won’t happen again. It will never happen again. I’ll see that it never happens again. I won’t do it again. ", "autosplit":-1 }</v>
      </c>
      <c r="D176">
        <f t="shared" si="58"/>
        <v>0</v>
      </c>
      <c r="E176" t="s">
        <v>458</v>
      </c>
      <c r="F176">
        <v>5</v>
      </c>
      <c r="G176" t="str">
        <f t="shared" si="65"/>
        <v>appologizing_5</v>
      </c>
      <c r="H176" t="s">
        <v>172</v>
      </c>
      <c r="I176" t="s">
        <v>777</v>
      </c>
      <c r="Q176">
        <f t="shared" si="57"/>
        <v>5</v>
      </c>
    </row>
    <row r="177" spans="2:17" x14ac:dyDescent="0.35">
      <c r="B177" t="s">
        <v>540</v>
      </c>
      <c r="C177" t="str">
        <f t="shared" si="59"/>
        <v>"appologizing_6":{"title":"Offering to make amends ", "content":"How can I make it up to you? How can I ever make it up to you? Is there anything I can do? I promise I’ll make it up to you. ", "autosplit":-1 }</v>
      </c>
      <c r="D177">
        <f t="shared" si="58"/>
        <v>0</v>
      </c>
      <c r="E177" t="s">
        <v>458</v>
      </c>
      <c r="F177">
        <v>6</v>
      </c>
      <c r="G177" t="str">
        <f t="shared" si="65"/>
        <v>appologizing_6</v>
      </c>
      <c r="H177" t="s">
        <v>173</v>
      </c>
      <c r="I177" t="s">
        <v>778</v>
      </c>
      <c r="Q177">
        <f t="shared" si="57"/>
        <v>6</v>
      </c>
    </row>
    <row r="178" spans="2:17" x14ac:dyDescent="0.35">
      <c r="B178" t="s">
        <v>540</v>
      </c>
      <c r="C178" t="str">
        <f t="shared" si="59"/>
        <v>"appologizing_7":{"title":"Asking for forgiveness ", "content":"Please forgive me. Can you forgive me? Can you ever forgive me? Can you find it in your heart to forgive me? How can you ever forgive me? I ask your forgiveness. I beg your forgiveness. I throw myself upon your mercy. I ask for your mercy. ", "autosplit":-1 }</v>
      </c>
      <c r="D178">
        <f t="shared" si="58"/>
        <v>0</v>
      </c>
      <c r="E178" t="s">
        <v>458</v>
      </c>
      <c r="F178">
        <v>7</v>
      </c>
      <c r="G178" t="str">
        <f t="shared" si="65"/>
        <v>appologizing_7</v>
      </c>
      <c r="H178" t="s">
        <v>174</v>
      </c>
      <c r="I178" t="s">
        <v>779</v>
      </c>
      <c r="Q178">
        <f t="shared" si="57"/>
        <v>7</v>
      </c>
    </row>
    <row r="179" spans="2:17" x14ac:dyDescent="0.35">
      <c r="B179" t="str">
        <f t="shared" si="64"/>
        <v>"forgiving":{"title":"Forgiving","leaf": 0, "folder": 1},</v>
      </c>
      <c r="D179">
        <f t="shared" si="58"/>
        <v>0</v>
      </c>
      <c r="E179" t="s">
        <v>458</v>
      </c>
      <c r="F179" t="s">
        <v>466</v>
      </c>
      <c r="G179" s="2" t="s">
        <v>508</v>
      </c>
      <c r="Q179" t="str">
        <f t="shared" si="57"/>
        <v>forgiving</v>
      </c>
    </row>
    <row r="180" spans="2:17" x14ac:dyDescent="0.35">
      <c r="C180" t="str">
        <f t="shared" si="59"/>
        <v>"forgiving_1":{"title":"Simple forgiveness", "content":"I forgive you. You’re forgiven. All is forgiven. That’s all right. It’s okay. Don’t worry about it. Think no more of it. Don’t give it another thought. To err is human, to forgive divine.", "autosplit":-1 }</v>
      </c>
      <c r="D180">
        <f t="shared" si="58"/>
        <v>0</v>
      </c>
      <c r="E180" t="s">
        <v>458</v>
      </c>
      <c r="F180">
        <v>1</v>
      </c>
      <c r="G180" t="str">
        <f>F$179&amp;"_"&amp;F180</f>
        <v>forgiving_1</v>
      </c>
      <c r="H180" t="s">
        <v>55</v>
      </c>
      <c r="I180" t="s">
        <v>780</v>
      </c>
      <c r="J180" t="s">
        <v>781</v>
      </c>
      <c r="Q180">
        <f t="shared" si="57"/>
        <v>1</v>
      </c>
    </row>
    <row r="181" spans="2:17" x14ac:dyDescent="0.35">
      <c r="B181" t="s">
        <v>540</v>
      </c>
      <c r="C181" t="str">
        <f t="shared" si="59"/>
        <v>"forgiving_2":{"title":"Forgiveness—informal ", "content":"Forget it. Forget about it. Forgive and forget. Don’t worry about it. Write it off. I’ll let you off this time. I’ll let it slide this time.I’ll let it slide this time. I’ll give you another chance. I’ll turn the other cheek. I won’t hold it against you ", "autosplit":-1 }</v>
      </c>
      <c r="D181">
        <f t="shared" si="58"/>
        <v>0</v>
      </c>
      <c r="E181" t="s">
        <v>458</v>
      </c>
      <c r="F181">
        <v>2</v>
      </c>
      <c r="G181" t="str">
        <f>F$179&amp;"_"&amp;F181</f>
        <v>forgiving_2</v>
      </c>
      <c r="H181" t="s">
        <v>56</v>
      </c>
      <c r="I181" t="s">
        <v>768</v>
      </c>
      <c r="Q181">
        <f t="shared" si="57"/>
        <v>2</v>
      </c>
    </row>
    <row r="182" spans="2:17" x14ac:dyDescent="0.35">
      <c r="B182" t="s">
        <v>540</v>
      </c>
      <c r="C182" t="str">
        <f t="shared" si="59"/>
        <v>"forgiving_3":{"title":"Encouraging someone to end a dispute ", "content":"Let’s drop the subject. Let’s bury the hatchet. Let’s bring this matter to a close. It’s time to kiss and make up. ", "autosplit":-1 }</v>
      </c>
      <c r="D182">
        <f t="shared" si="58"/>
        <v>0</v>
      </c>
      <c r="E182" t="s">
        <v>458</v>
      </c>
      <c r="F182">
        <v>3</v>
      </c>
      <c r="G182" t="str">
        <f>F$179&amp;"_"&amp;F182</f>
        <v>forgiving_3</v>
      </c>
      <c r="H182" t="s">
        <v>175</v>
      </c>
      <c r="I182" t="s">
        <v>783</v>
      </c>
      <c r="J182" t="s">
        <v>782</v>
      </c>
      <c r="Q182">
        <f t="shared" si="57"/>
        <v>3</v>
      </c>
    </row>
    <row r="183" spans="2:17" x14ac:dyDescent="0.35">
      <c r="B183" t="str">
        <f t="shared" si="64"/>
        <v>"gratitude":{"title":"Showing Gratitude","leaf": 0, "folder": 1},</v>
      </c>
      <c r="D183">
        <f t="shared" si="58"/>
        <v>0</v>
      </c>
      <c r="E183" t="s">
        <v>458</v>
      </c>
      <c r="F183" t="s">
        <v>467</v>
      </c>
      <c r="G183" s="2" t="s">
        <v>509</v>
      </c>
      <c r="Q183" t="str">
        <f t="shared" si="57"/>
        <v>gratitude</v>
      </c>
    </row>
    <row r="184" spans="2:17" x14ac:dyDescent="0.35">
      <c r="C184" t="str">
        <f t="shared" si="59"/>
        <v>"gratitude_1":{"title":"Saying “thank you”—formal ", "content":"Thank you. Thank you very much. Thank you for your help. Thank you for all you’ve done. Thank you for everything. You have my gratitude. I’m deeply grateful. I’m indebted to you.", "autosplit":-1 }</v>
      </c>
      <c r="D184">
        <f t="shared" si="58"/>
        <v>0</v>
      </c>
      <c r="E184" t="s">
        <v>458</v>
      </c>
      <c r="F184">
        <v>1</v>
      </c>
      <c r="G184" t="str">
        <f>F$183&amp;"_"&amp;F184</f>
        <v>gratitude_1</v>
      </c>
      <c r="H184" t="s">
        <v>176</v>
      </c>
      <c r="I184" t="s">
        <v>784</v>
      </c>
      <c r="Q184">
        <f t="shared" si="57"/>
        <v>1</v>
      </c>
    </row>
    <row r="185" spans="2:17" x14ac:dyDescent="0.35">
      <c r="B185" t="s">
        <v>540</v>
      </c>
      <c r="C185" t="str">
        <f t="shared" si="59"/>
        <v>"gratitude_2":{"title":"Saying “thank you”—informal ", "content":"Thanks much. Thanks for everything. Thanks so much. Thanks a lot. Thanks a million. Thanks a bunch. Thanks a bundle. Thanks heaps. I owe you one. I owe you big. I owe you big time. ", "autosplit":-1 }</v>
      </c>
      <c r="D185">
        <f t="shared" si="58"/>
        <v>0</v>
      </c>
      <c r="E185" t="s">
        <v>458</v>
      </c>
      <c r="F185">
        <v>2</v>
      </c>
      <c r="G185" t="str">
        <f>F$183&amp;"_"&amp;F185</f>
        <v>gratitude_2</v>
      </c>
      <c r="H185" t="s">
        <v>177</v>
      </c>
      <c r="I185" t="s">
        <v>785</v>
      </c>
      <c r="Q185">
        <f t="shared" si="57"/>
        <v>2</v>
      </c>
    </row>
    <row r="186" spans="2:17" x14ac:dyDescent="0.35">
      <c r="B186" t="str">
        <f t="shared" si="64"/>
        <v>"returningthanks":{"title":"Returning Thanks","leaf": 0, "folder": 1},</v>
      </c>
      <c r="D186">
        <f t="shared" si="58"/>
        <v>0</v>
      </c>
      <c r="E186" t="s">
        <v>458</v>
      </c>
      <c r="F186" t="s">
        <v>468</v>
      </c>
      <c r="G186" t="s">
        <v>510</v>
      </c>
      <c r="Q186" t="str">
        <f t="shared" si="57"/>
        <v>returningthanks</v>
      </c>
    </row>
    <row r="187" spans="2:17" x14ac:dyDescent="0.35">
      <c r="C187" t="str">
        <f t="shared" si="59"/>
        <v>"returningthanks_1":{"title":"Acknowledging someone’s thanks—formal ", "content":"You’re welcome. You’re most welcome. You’re entirely welcome. My pleasure. It was my pleasure. The pleasure was mine. The pleasure was all mine. The pleasure was entirely mine. ", "autosplit":-1 }</v>
      </c>
      <c r="D187">
        <f t="shared" si="58"/>
        <v>0</v>
      </c>
      <c r="E187" t="s">
        <v>458</v>
      </c>
      <c r="F187">
        <v>1</v>
      </c>
      <c r="G187" t="str">
        <f>F$186&amp;"_"&amp;F187</f>
        <v>returningthanks_1</v>
      </c>
      <c r="H187" t="s">
        <v>178</v>
      </c>
      <c r="I187" t="s">
        <v>769</v>
      </c>
      <c r="Q187">
        <f t="shared" si="57"/>
        <v>1</v>
      </c>
    </row>
    <row r="188" spans="2:17" x14ac:dyDescent="0.35">
      <c r="B188" t="s">
        <v>540</v>
      </c>
      <c r="C188" t="str">
        <f t="shared" si="59"/>
        <v>"returningthanks_2":{"title":"Acknowledging someone’s thanks—informal ", "content":"It was nothing. Don’t mention it. No problem. No sweat. Any time. No trouble. No skin off my nose. No skin off my teeth. No skin off my back. ", "autosplit":-1 }</v>
      </c>
      <c r="D188">
        <f t="shared" si="58"/>
        <v>0</v>
      </c>
      <c r="E188" t="s">
        <v>458</v>
      </c>
      <c r="F188">
        <v>2</v>
      </c>
      <c r="G188" t="str">
        <f>F$186&amp;"_"&amp;F188</f>
        <v>returningthanks_2</v>
      </c>
      <c r="H188" t="s">
        <v>179</v>
      </c>
      <c r="I188" t="s">
        <v>786</v>
      </c>
      <c r="Q188">
        <f t="shared" si="57"/>
        <v>2</v>
      </c>
    </row>
    <row r="189" spans="2:17" x14ac:dyDescent="0.35">
      <c r="B189" t="str">
        <f t="shared" si="64"/>
        <v>"specialocassions":{"title":"Special Occasions","leaf": 0, "folder": 1},</v>
      </c>
      <c r="D189">
        <f t="shared" si="58"/>
        <v>0</v>
      </c>
      <c r="E189" t="s">
        <v>458</v>
      </c>
      <c r="F189" t="s">
        <v>469</v>
      </c>
      <c r="G189" t="s">
        <v>511</v>
      </c>
      <c r="Q189" t="str">
        <f t="shared" si="57"/>
        <v>specialocassions</v>
      </c>
    </row>
    <row r="190" spans="2:17" x14ac:dyDescent="0.35">
      <c r="C190" t="str">
        <f t="shared" si="59"/>
        <v>"specialocassions_1":{"title":"Seeing a new baby", "content":"Oh, isn’t he cute! Isn’t he the sweetest thing! Oh, isn’t she darling! She’s beautiful. She’s so big! What an adorable baby! His eyes are just like his father’s. His eyes are just like his father’s. Her nose looks just like her mother’s. She has her father’s eyes. He’s got his mother’s nose. ", "autosplit":-1 }</v>
      </c>
      <c r="D190">
        <f t="shared" si="58"/>
        <v>0</v>
      </c>
      <c r="E190" t="s">
        <v>458</v>
      </c>
      <c r="F190">
        <v>1</v>
      </c>
      <c r="G190" t="str">
        <f>F$189&amp;"_"&amp;F190</f>
        <v>specialocassions_1</v>
      </c>
      <c r="H190" t="s">
        <v>31</v>
      </c>
      <c r="I190" t="s">
        <v>787</v>
      </c>
      <c r="Q190">
        <f t="shared" si="57"/>
        <v>1</v>
      </c>
    </row>
    <row r="191" spans="2:17" x14ac:dyDescent="0.35">
      <c r="B191" t="s">
        <v>540</v>
      </c>
      <c r="C191" t="str">
        <f t="shared" si="59"/>
        <v>"specialocassions_2":{"title":"Asking about a new baby ", "content":"How much does he weigh? Was he early? Was she late? What’s his name? Who is she named after? Has he been sleeping well? Is she sleeping through the night? Does he sleep through the night yet? Can I hold her? May I hold him? ", "autosplit":-1 }</v>
      </c>
      <c r="D191">
        <f t="shared" si="58"/>
        <v>0</v>
      </c>
      <c r="E191" t="s">
        <v>458</v>
      </c>
      <c r="F191">
        <v>2</v>
      </c>
      <c r="G191" t="str">
        <f t="shared" ref="G191:G194" si="66">F$189&amp;"_"&amp;F191</f>
        <v>specialocassions_2</v>
      </c>
      <c r="H191" t="s">
        <v>180</v>
      </c>
      <c r="I191" t="s">
        <v>770</v>
      </c>
      <c r="Q191">
        <f t="shared" si="57"/>
        <v>2</v>
      </c>
    </row>
    <row r="192" spans="2:17" x14ac:dyDescent="0.35">
      <c r="B192" t="s">
        <v>540</v>
      </c>
      <c r="C192" t="str">
        <f t="shared" si="59"/>
        <v>"specialocassions_3":{"title":"Congratulating someone for doing a good job ", "content":"Congratulations! Good going! Good job! Good work! Bravo! ", "autosplit":-1 }</v>
      </c>
      <c r="D192">
        <f t="shared" si="58"/>
        <v>0</v>
      </c>
      <c r="E192" t="s">
        <v>458</v>
      </c>
      <c r="F192">
        <v>3</v>
      </c>
      <c r="G192" t="str">
        <f t="shared" si="66"/>
        <v>specialocassions_3</v>
      </c>
      <c r="H192" t="s">
        <v>181</v>
      </c>
      <c r="I192" t="s">
        <v>771</v>
      </c>
      <c r="Q192">
        <f t="shared" si="57"/>
        <v>3</v>
      </c>
    </row>
    <row r="193" spans="1:17" x14ac:dyDescent="0.35">
      <c r="B193" t="s">
        <v>540</v>
      </c>
      <c r="C193" t="str">
        <f t="shared" si="59"/>
        <v>"specialocassions_4":{"title":"Wishing someone well ", "content":"Happy Birthday! and many more! Many happy returns! Happy Anniversary! Congratulations! Good luck! Best wishes! All our best! Have a good time! Have a good trip! ", "autosplit":-1 }</v>
      </c>
      <c r="D193">
        <f t="shared" si="58"/>
        <v>0</v>
      </c>
      <c r="E193" t="s">
        <v>458</v>
      </c>
      <c r="F193">
        <v>4</v>
      </c>
      <c r="G193" t="str">
        <f t="shared" si="66"/>
        <v>specialocassions_4</v>
      </c>
      <c r="H193" t="s">
        <v>182</v>
      </c>
      <c r="I193" t="s">
        <v>788</v>
      </c>
      <c r="Q193">
        <f t="shared" si="57"/>
        <v>4</v>
      </c>
    </row>
    <row r="194" spans="1:17" x14ac:dyDescent="0.35">
      <c r="A194" s="3"/>
      <c r="B194" t="s">
        <v>540</v>
      </c>
      <c r="C194" t="str">
        <f t="shared" si="59"/>
        <v>"specialocassions_5":{"title":"Expressing sympathy at a funeral or wake ", "content":"I’m so sorry. I’m so sorry for your loss. You have my deepest sympathy. Please accept my sympathy. My heart goes out to you. I share your sorrow. I share your pain. How are you doing? If you need anything, please let us know. If there’s anything we can do for you, please let us know. Our thoughts are with you. You’re in our prayers. We’ll keep you in our prayers. ", "autosplit":-1 }</v>
      </c>
      <c r="D194">
        <f t="shared" si="58"/>
        <v>0</v>
      </c>
      <c r="E194" t="s">
        <v>458</v>
      </c>
      <c r="F194">
        <v>5</v>
      </c>
      <c r="G194" t="str">
        <f t="shared" si="66"/>
        <v>specialocassions_5</v>
      </c>
      <c r="H194" t="s">
        <v>183</v>
      </c>
      <c r="I194" t="s">
        <v>789</v>
      </c>
      <c r="Q194">
        <f t="shared" si="57"/>
        <v>5</v>
      </c>
    </row>
    <row r="195" spans="1:17" x14ac:dyDescent="0.35">
      <c r="A195" t="str">
        <f t="shared" si="64"/>
        <v>"impoliteencounters":{"title":"Impolite Encounters","leaf": 0, "folder": 1},</v>
      </c>
      <c r="D195">
        <f t="shared" si="58"/>
        <v>0</v>
      </c>
      <c r="E195" t="s">
        <v>471</v>
      </c>
      <c r="F195" s="2" t="s">
        <v>470</v>
      </c>
      <c r="Q195" t="str">
        <f t="shared" si="57"/>
        <v>Impolite Encounters</v>
      </c>
    </row>
    <row r="196" spans="1:17" x14ac:dyDescent="0.35">
      <c r="B196" t="str">
        <f t="shared" si="64"/>
        <v>"unpleasantness":{"title":"Dealing with Unpleasantness        ","leaf": 0, "folder": 1},</v>
      </c>
      <c r="D196">
        <f t="shared" si="58"/>
        <v>0</v>
      </c>
      <c r="E196" t="s">
        <v>471</v>
      </c>
      <c r="F196" t="s">
        <v>472</v>
      </c>
      <c r="G196" s="2" t="s">
        <v>7</v>
      </c>
      <c r="Q196" t="str">
        <f t="shared" si="57"/>
        <v>unpleasantness</v>
      </c>
    </row>
    <row r="197" spans="1:17" x14ac:dyDescent="0.35">
      <c r="C197" t="str">
        <f t="shared" si="64"/>
        <v>"unpleasantness_1":{"title":"When someone is conceited or vain ","leaf": 0, "folder": 1},</v>
      </c>
      <c r="D197">
        <f t="shared" si="58"/>
        <v>0</v>
      </c>
      <c r="E197" t="s">
        <v>471</v>
      </c>
      <c r="F197">
        <v>1</v>
      </c>
      <c r="G197" t="str">
        <f>F$196&amp;"_"&amp;F197</f>
        <v>unpleasantness_1</v>
      </c>
      <c r="H197" t="s">
        <v>184</v>
      </c>
      <c r="Q197">
        <f t="shared" si="57"/>
        <v>1</v>
      </c>
    </row>
    <row r="198" spans="1:17" x14ac:dyDescent="0.35">
      <c r="C198" t="str">
        <f t="shared" si="64"/>
        <v>"unpleasantness_2":{"title":"When someone is overbearing ","leaf": 0, "folder": 1},</v>
      </c>
      <c r="D198">
        <f t="shared" si="58"/>
        <v>0</v>
      </c>
      <c r="E198" t="s">
        <v>471</v>
      </c>
      <c r="F198">
        <v>2</v>
      </c>
      <c r="G198" t="str">
        <f t="shared" ref="G198:G236" si="67">F$196&amp;"_"&amp;F198</f>
        <v>unpleasantness_2</v>
      </c>
      <c r="H198" t="s">
        <v>185</v>
      </c>
      <c r="Q198">
        <f t="shared" ref="Q198:Q261" si="68">IF(F198&lt;&gt;"",F198,IF(G198&lt;&gt;"",G198,H198))</f>
        <v>2</v>
      </c>
    </row>
    <row r="199" spans="1:17" x14ac:dyDescent="0.35">
      <c r="C199" t="str">
        <f t="shared" si="64"/>
        <v>"unpleasantness_3":{"title":"When someone has been insolent or rude—shocked response ","leaf": 0, "folder": 1},</v>
      </c>
      <c r="D199">
        <f t="shared" si="58"/>
        <v>0</v>
      </c>
      <c r="E199" t="s">
        <v>471</v>
      </c>
      <c r="F199">
        <v>3</v>
      </c>
      <c r="G199" t="str">
        <f t="shared" si="67"/>
        <v>unpleasantness_3</v>
      </c>
      <c r="H199" t="s">
        <v>186</v>
      </c>
      <c r="Q199">
        <f t="shared" si="68"/>
        <v>3</v>
      </c>
    </row>
    <row r="200" spans="1:17" x14ac:dyDescent="0.35">
      <c r="C200" t="str">
        <f t="shared" si="64"/>
        <v>"unpleasantness_4":{"title":"When someone has been insolent or rude—firm response ","leaf": 0, "folder": 1},</v>
      </c>
      <c r="D200">
        <f t="shared" ref="D200:D263" si="69">IF(E200="",1,0)</f>
        <v>0</v>
      </c>
      <c r="E200" t="s">
        <v>471</v>
      </c>
      <c r="F200">
        <v>4</v>
      </c>
      <c r="G200" t="str">
        <f t="shared" si="67"/>
        <v>unpleasantness_4</v>
      </c>
      <c r="H200" t="s">
        <v>187</v>
      </c>
      <c r="Q200">
        <f t="shared" si="68"/>
        <v>4</v>
      </c>
    </row>
    <row r="201" spans="1:17" x14ac:dyDescent="0.35">
      <c r="C201" t="str">
        <f t="shared" si="64"/>
        <v>"unpleasantness_5":{"title":"When someone has been insolent or rude—rude response ","leaf": 0, "folder": 1},</v>
      </c>
      <c r="D201">
        <f t="shared" si="69"/>
        <v>0</v>
      </c>
      <c r="E201" t="s">
        <v>471</v>
      </c>
      <c r="F201">
        <v>5</v>
      </c>
      <c r="G201" t="str">
        <f t="shared" si="67"/>
        <v>unpleasantness_5</v>
      </c>
      <c r="H201" t="s">
        <v>188</v>
      </c>
      <c r="Q201">
        <f t="shared" si="68"/>
        <v>5</v>
      </c>
    </row>
    <row r="202" spans="1:17" x14ac:dyDescent="0.35">
      <c r="C202" t="str">
        <f t="shared" si="64"/>
        <v>"unpleasantness_6":{"title":"Encouraging a timid person ","leaf": 0, "folder": 1},</v>
      </c>
      <c r="D202">
        <f t="shared" si="69"/>
        <v>0</v>
      </c>
      <c r="E202" t="s">
        <v>471</v>
      </c>
      <c r="F202">
        <v>6</v>
      </c>
      <c r="G202" t="str">
        <f t="shared" si="67"/>
        <v>unpleasantness_6</v>
      </c>
      <c r="H202" t="s">
        <v>189</v>
      </c>
      <c r="Q202">
        <f t="shared" si="68"/>
        <v>6</v>
      </c>
    </row>
    <row r="203" spans="1:17" x14ac:dyDescent="0.35">
      <c r="C203" t="str">
        <f t="shared" si="64"/>
        <v>"unpleasantness_7":{"title":"Insulting a coward ","leaf": 0, "folder": 1},</v>
      </c>
      <c r="D203">
        <f t="shared" si="69"/>
        <v>0</v>
      </c>
      <c r="E203" t="s">
        <v>471</v>
      </c>
      <c r="F203">
        <v>7</v>
      </c>
      <c r="G203" t="str">
        <f t="shared" si="67"/>
        <v>unpleasantness_7</v>
      </c>
      <c r="H203" t="s">
        <v>190</v>
      </c>
      <c r="Q203">
        <f t="shared" si="68"/>
        <v>7</v>
      </c>
    </row>
    <row r="204" spans="1:17" x14ac:dyDescent="0.35">
      <c r="C204" t="str">
        <f t="shared" si="64"/>
        <v>"unpleasantness_8":{"title":"When someone argues too much ","leaf": 0, "folder": 1},</v>
      </c>
      <c r="D204">
        <f t="shared" si="69"/>
        <v>0</v>
      </c>
      <c r="E204" t="s">
        <v>471</v>
      </c>
      <c r="F204">
        <v>8</v>
      </c>
      <c r="G204" t="str">
        <f t="shared" si="67"/>
        <v>unpleasantness_8</v>
      </c>
      <c r="H204" t="s">
        <v>191</v>
      </c>
      <c r="Q204">
        <f t="shared" si="68"/>
        <v>8</v>
      </c>
    </row>
    <row r="205" spans="1:17" x14ac:dyDescent="0.35">
      <c r="C205" t="str">
        <f t="shared" si="64"/>
        <v>"unpleasantness_9":{"title":"When someone is being annoying ","leaf": 0, "folder": 1},</v>
      </c>
      <c r="D205">
        <f t="shared" si="69"/>
        <v>0</v>
      </c>
      <c r="E205" t="s">
        <v>471</v>
      </c>
      <c r="F205">
        <v>9</v>
      </c>
      <c r="G205" t="str">
        <f t="shared" si="67"/>
        <v>unpleasantness_9</v>
      </c>
      <c r="H205" t="s">
        <v>192</v>
      </c>
      <c r="Q205">
        <f t="shared" si="68"/>
        <v>9</v>
      </c>
    </row>
    <row r="206" spans="1:17" x14ac:dyDescent="0.35">
      <c r="C206" t="str">
        <f t="shared" si="64"/>
        <v>"unpleasantness_10":{"title":"Inviting an annoying person to leave ","leaf": 0, "folder": 1},</v>
      </c>
      <c r="D206">
        <f t="shared" si="69"/>
        <v>0</v>
      </c>
      <c r="E206" t="s">
        <v>471</v>
      </c>
      <c r="F206">
        <v>10</v>
      </c>
      <c r="G206" t="str">
        <f t="shared" si="67"/>
        <v>unpleasantness_10</v>
      </c>
      <c r="H206" t="s">
        <v>193</v>
      </c>
      <c r="Q206">
        <f t="shared" si="68"/>
        <v>10</v>
      </c>
    </row>
    <row r="207" spans="1:17" x14ac:dyDescent="0.35">
      <c r="C207" t="str">
        <f t="shared" si="64"/>
        <v>"unpleasantness_11":{"title":"When someone is very annoying or hurtful ","leaf": 0, "folder": 1},</v>
      </c>
      <c r="D207">
        <f t="shared" si="69"/>
        <v>0</v>
      </c>
      <c r="E207" t="s">
        <v>471</v>
      </c>
      <c r="F207">
        <v>11</v>
      </c>
      <c r="G207" t="str">
        <f t="shared" si="67"/>
        <v>unpleasantness_11</v>
      </c>
      <c r="H207" t="s">
        <v>194</v>
      </c>
      <c r="Q207">
        <f t="shared" si="68"/>
        <v>11</v>
      </c>
    </row>
    <row r="208" spans="1:17" x14ac:dyDescent="0.35">
      <c r="C208" t="str">
        <f t="shared" si="64"/>
        <v>"unpleasantness_12":{"title":"Getting someone to stop doing something ","leaf": 0, "folder": 1},</v>
      </c>
      <c r="D208">
        <f t="shared" si="69"/>
        <v>0</v>
      </c>
      <c r="E208" t="s">
        <v>471</v>
      </c>
      <c r="F208">
        <v>12</v>
      </c>
      <c r="G208" t="str">
        <f t="shared" si="67"/>
        <v>unpleasantness_12</v>
      </c>
      <c r="H208" t="s">
        <v>195</v>
      </c>
      <c r="Q208">
        <f t="shared" si="68"/>
        <v>12</v>
      </c>
    </row>
    <row r="209" spans="3:17" x14ac:dyDescent="0.35">
      <c r="C209" t="str">
        <f t="shared" si="64"/>
        <v>"unpleasantness_13":{"title":"When someone is making you angry—rude ","leaf": 0, "folder": 1},</v>
      </c>
      <c r="D209">
        <f t="shared" si="69"/>
        <v>0</v>
      </c>
      <c r="E209" t="s">
        <v>471</v>
      </c>
      <c r="F209">
        <v>13</v>
      </c>
      <c r="G209" t="str">
        <f t="shared" si="67"/>
        <v>unpleasantness_13</v>
      </c>
      <c r="H209" t="s">
        <v>196</v>
      </c>
      <c r="Q209">
        <f t="shared" si="68"/>
        <v>13</v>
      </c>
    </row>
    <row r="210" spans="3:17" x14ac:dyDescent="0.35">
      <c r="C210" t="str">
        <f t="shared" si="64"/>
        <v>"unpleasantness_14":{"title":"Asking to be left alone ","leaf": 0, "folder": 1},</v>
      </c>
      <c r="D210">
        <f t="shared" si="69"/>
        <v>0</v>
      </c>
      <c r="E210" t="s">
        <v>471</v>
      </c>
      <c r="F210">
        <v>14</v>
      </c>
      <c r="G210" t="str">
        <f t="shared" si="67"/>
        <v>unpleasantness_14</v>
      </c>
      <c r="H210" t="s">
        <v>197</v>
      </c>
      <c r="Q210">
        <f t="shared" si="68"/>
        <v>14</v>
      </c>
    </row>
    <row r="211" spans="3:17" x14ac:dyDescent="0.35">
      <c r="C211" t="str">
        <f t="shared" si="64"/>
        <v>"unpleasantness_15":{"title":"Describing a bothersome person ","leaf": 0, "folder": 1},</v>
      </c>
      <c r="D211">
        <f t="shared" si="69"/>
        <v>0</v>
      </c>
      <c r="E211" t="s">
        <v>471</v>
      </c>
      <c r="F211">
        <v>15</v>
      </c>
      <c r="G211" t="str">
        <f t="shared" si="67"/>
        <v>unpleasantness_15</v>
      </c>
      <c r="H211" t="s">
        <v>198</v>
      </c>
      <c r="Q211">
        <f t="shared" si="68"/>
        <v>15</v>
      </c>
    </row>
    <row r="212" spans="3:17" x14ac:dyDescent="0.35">
      <c r="C212" t="str">
        <f t="shared" si="64"/>
        <v>"unpleasantness_16":{"title":"When someone has done something wrong—polite ","leaf": 0, "folder": 1},</v>
      </c>
      <c r="D212">
        <f t="shared" si="69"/>
        <v>0</v>
      </c>
      <c r="E212" t="s">
        <v>471</v>
      </c>
      <c r="F212">
        <v>16</v>
      </c>
      <c r="G212" t="str">
        <f t="shared" si="67"/>
        <v>unpleasantness_16</v>
      </c>
      <c r="H212" t="s">
        <v>199</v>
      </c>
      <c r="Q212">
        <f t="shared" si="68"/>
        <v>16</v>
      </c>
    </row>
    <row r="213" spans="3:17" x14ac:dyDescent="0.35">
      <c r="C213" t="str">
        <f t="shared" si="64"/>
        <v>"unpleasantness_17":{"title":"When someone has done something wrong—amazed ","leaf": 0, "folder": 1},</v>
      </c>
      <c r="D213">
        <f t="shared" si="69"/>
        <v>0</v>
      </c>
      <c r="E213" t="s">
        <v>471</v>
      </c>
      <c r="F213">
        <v>17</v>
      </c>
      <c r="G213" t="str">
        <f t="shared" si="67"/>
        <v>unpleasantness_17</v>
      </c>
      <c r="H213" t="s">
        <v>200</v>
      </c>
      <c r="Q213">
        <f t="shared" si="68"/>
        <v>17</v>
      </c>
    </row>
    <row r="214" spans="3:17" x14ac:dyDescent="0.35">
      <c r="C214" t="str">
        <f t="shared" si="64"/>
        <v>"unpleasantness_18":{"title":"When someone has done something wrong—sarcastic ","leaf": 0, "folder": 1},</v>
      </c>
      <c r="D214">
        <f t="shared" si="69"/>
        <v>0</v>
      </c>
      <c r="E214" t="s">
        <v>471</v>
      </c>
      <c r="F214">
        <v>18</v>
      </c>
      <c r="G214" t="str">
        <f t="shared" si="67"/>
        <v>unpleasantness_18</v>
      </c>
      <c r="H214" t="s">
        <v>201</v>
      </c>
      <c r="Q214">
        <f t="shared" si="68"/>
        <v>18</v>
      </c>
    </row>
    <row r="215" spans="3:17" x14ac:dyDescent="0.35">
      <c r="C215" t="str">
        <f t="shared" si="64"/>
        <v>"unpleasantness_19":{"title":"When someone makes an unwelcome intervention ","leaf": 0, "folder": 1},</v>
      </c>
      <c r="D215">
        <f t="shared" si="69"/>
        <v>0</v>
      </c>
      <c r="E215" t="s">
        <v>471</v>
      </c>
      <c r="F215">
        <v>19</v>
      </c>
      <c r="G215" t="str">
        <f t="shared" si="67"/>
        <v>unpleasantness_19</v>
      </c>
      <c r="H215" t="s">
        <v>202</v>
      </c>
      <c r="Q215">
        <f t="shared" si="68"/>
        <v>19</v>
      </c>
    </row>
    <row r="216" spans="3:17" x14ac:dyDescent="0.35">
      <c r="C216" t="str">
        <f t="shared" si="64"/>
        <v>"unpleasantness_20":{"title":"Telling someone to stay away or keep outAsking someone’s intentions ","leaf": 0, "folder": 1},</v>
      </c>
      <c r="D216">
        <f t="shared" si="69"/>
        <v>0</v>
      </c>
      <c r="E216" t="s">
        <v>471</v>
      </c>
      <c r="F216">
        <v>20</v>
      </c>
      <c r="G216" t="str">
        <f t="shared" si="67"/>
        <v>unpleasantness_20</v>
      </c>
      <c r="H216" t="s">
        <v>8</v>
      </c>
      <c r="Q216">
        <f t="shared" si="68"/>
        <v>20</v>
      </c>
    </row>
    <row r="217" spans="3:17" x14ac:dyDescent="0.35">
      <c r="C217" t="str">
        <f t="shared" si="64"/>
        <v>"unpleasantness_21":{"title":"Starting a fight ","leaf": 0, "folder": 1},</v>
      </c>
      <c r="D217">
        <f t="shared" si="69"/>
        <v>0</v>
      </c>
      <c r="E217" t="s">
        <v>471</v>
      </c>
      <c r="F217">
        <v>21</v>
      </c>
      <c r="G217" t="str">
        <f t="shared" si="67"/>
        <v>unpleasantness_21</v>
      </c>
      <c r="H217" t="s">
        <v>203</v>
      </c>
      <c r="Q217">
        <f t="shared" si="68"/>
        <v>21</v>
      </c>
    </row>
    <row r="218" spans="3:17" x14ac:dyDescent="0.35">
      <c r="C218" t="str">
        <f t="shared" si="64"/>
        <v>"unpleasantness_22":{"title":"Asking someone to leave your property alone ","leaf": 0, "folder": 1},</v>
      </c>
      <c r="D218">
        <f t="shared" si="69"/>
        <v>0</v>
      </c>
      <c r="E218" t="s">
        <v>471</v>
      </c>
      <c r="F218">
        <v>22</v>
      </c>
      <c r="G218" t="str">
        <f t="shared" si="67"/>
        <v>unpleasantness_22</v>
      </c>
      <c r="H218" t="s">
        <v>204</v>
      </c>
      <c r="Q218">
        <f t="shared" si="68"/>
        <v>22</v>
      </c>
    </row>
    <row r="219" spans="3:17" x14ac:dyDescent="0.35">
      <c r="C219" t="str">
        <f t="shared" si="64"/>
        <v>"unpleasantness_23":{"title":"Asking someone to stay out of your affairs ","leaf": 0, "folder": 1},</v>
      </c>
      <c r="D219">
        <f t="shared" si="69"/>
        <v>0</v>
      </c>
      <c r="E219" t="s">
        <v>471</v>
      </c>
      <c r="F219">
        <v>23</v>
      </c>
      <c r="G219" t="str">
        <f t="shared" si="67"/>
        <v>unpleasantness_23</v>
      </c>
      <c r="H219" t="s">
        <v>205</v>
      </c>
      <c r="Q219">
        <f t="shared" si="68"/>
        <v>23</v>
      </c>
    </row>
    <row r="220" spans="3:17" x14ac:dyDescent="0.35">
      <c r="C220" t="str">
        <f t="shared" si="64"/>
        <v>"unpleasantness_24":{"title":"When someone is harassing you—angry and direct ","leaf": 0, "folder": 1},</v>
      </c>
      <c r="D220">
        <f t="shared" si="69"/>
        <v>0</v>
      </c>
      <c r="E220" t="s">
        <v>471</v>
      </c>
      <c r="F220">
        <v>24</v>
      </c>
      <c r="G220" t="str">
        <f t="shared" si="67"/>
        <v>unpleasantness_24</v>
      </c>
      <c r="H220" t="s">
        <v>206</v>
      </c>
      <c r="Q220">
        <f t="shared" si="68"/>
        <v>24</v>
      </c>
    </row>
    <row r="221" spans="3:17" x14ac:dyDescent="0.35">
      <c r="C221" t="str">
        <f t="shared" si="64"/>
        <v>"unpleasantness_25":{"title":"When someone is harassing you—rude ","leaf": 0, "folder": 1},</v>
      </c>
      <c r="D221">
        <f t="shared" si="69"/>
        <v>0</v>
      </c>
      <c r="E221" t="s">
        <v>471</v>
      </c>
      <c r="F221">
        <v>25</v>
      </c>
      <c r="G221" t="str">
        <f t="shared" si="67"/>
        <v>unpleasantness_25</v>
      </c>
      <c r="H221" t="s">
        <v>207</v>
      </c>
      <c r="Q221">
        <f t="shared" si="68"/>
        <v>25</v>
      </c>
    </row>
    <row r="222" spans="3:17" x14ac:dyDescent="0.35">
      <c r="C222" t="str">
        <f t="shared" si="64"/>
        <v>"unpleasantness_26":{"title":"When someone is presumptuous ","leaf": 0, "folder": 1},</v>
      </c>
      <c r="D222">
        <f t="shared" si="69"/>
        <v>0</v>
      </c>
      <c r="E222" t="s">
        <v>471</v>
      </c>
      <c r="F222">
        <v>26</v>
      </c>
      <c r="G222" t="str">
        <f t="shared" si="67"/>
        <v>unpleasantness_26</v>
      </c>
      <c r="H222" t="s">
        <v>208</v>
      </c>
      <c r="Q222">
        <f t="shared" si="68"/>
        <v>26</v>
      </c>
    </row>
    <row r="223" spans="3:17" x14ac:dyDescent="0.35">
      <c r="C223" t="str">
        <f t="shared" si="64"/>
        <v>"unpleasantness_27":{"title":"When someone has underestimated your intelligence ","leaf": 0, "folder": 1},</v>
      </c>
      <c r="D223">
        <f t="shared" si="69"/>
        <v>0</v>
      </c>
      <c r="E223" t="s">
        <v>471</v>
      </c>
      <c r="F223">
        <v>27</v>
      </c>
      <c r="G223" t="str">
        <f t="shared" si="67"/>
        <v>unpleasantness_27</v>
      </c>
      <c r="H223" t="s">
        <v>209</v>
      </c>
      <c r="Q223">
        <f t="shared" si="68"/>
        <v>27</v>
      </c>
    </row>
    <row r="224" spans="3:17" x14ac:dyDescent="0.35">
      <c r="C224" t="str">
        <f t="shared" si="64"/>
        <v>"unpleasantness_28":{"title":"When someone interrupts with an opinion ","leaf": 0, "folder": 1},</v>
      </c>
      <c r="D224">
        <f t="shared" si="69"/>
        <v>0</v>
      </c>
      <c r="E224" t="s">
        <v>471</v>
      </c>
      <c r="F224">
        <v>28</v>
      </c>
      <c r="G224" t="str">
        <f t="shared" si="67"/>
        <v>unpleasantness_28</v>
      </c>
      <c r="H224" t="s">
        <v>210</v>
      </c>
      <c r="Q224">
        <f t="shared" si="68"/>
        <v>28</v>
      </c>
    </row>
    <row r="225" spans="1:17" x14ac:dyDescent="0.35">
      <c r="C225" t="str">
        <f t="shared" si="64"/>
        <v>"unpleasantness_29":{"title":"Apologizing—sarcastic ","leaf": 0, "folder": 1},</v>
      </c>
      <c r="D225">
        <f t="shared" si="69"/>
        <v>0</v>
      </c>
      <c r="E225" t="s">
        <v>471</v>
      </c>
      <c r="F225">
        <v>29</v>
      </c>
      <c r="G225" t="str">
        <f t="shared" si="67"/>
        <v>unpleasantness_29</v>
      </c>
      <c r="H225" t="s">
        <v>57</v>
      </c>
      <c r="Q225">
        <f t="shared" si="68"/>
        <v>29</v>
      </c>
    </row>
    <row r="226" spans="1:17" x14ac:dyDescent="0.35">
      <c r="C226" t="str">
        <f t="shared" si="64"/>
        <v>"unpleasantness_30":{"title":"When someone overreacts ","leaf": 0, "folder": 1},</v>
      </c>
      <c r="D226">
        <f t="shared" si="69"/>
        <v>0</v>
      </c>
      <c r="E226" t="s">
        <v>471</v>
      </c>
      <c r="F226">
        <v>30</v>
      </c>
      <c r="G226" t="str">
        <f t="shared" si="67"/>
        <v>unpleasantness_30</v>
      </c>
      <c r="H226" t="s">
        <v>211</v>
      </c>
      <c r="Q226">
        <f t="shared" si="68"/>
        <v>30</v>
      </c>
    </row>
    <row r="227" spans="1:17" x14ac:dyDescent="0.35">
      <c r="C227" t="str">
        <f t="shared" si="64"/>
        <v>"unpleasantness_31":{"title":"When punishment is in store for someone ","leaf": 0, "folder": 1},</v>
      </c>
      <c r="D227">
        <f t="shared" si="69"/>
        <v>0</v>
      </c>
      <c r="E227" t="s">
        <v>471</v>
      </c>
      <c r="F227">
        <v>31</v>
      </c>
      <c r="G227" t="str">
        <f t="shared" si="67"/>
        <v>unpleasantness_31</v>
      </c>
      <c r="H227" t="s">
        <v>212</v>
      </c>
      <c r="Q227">
        <f t="shared" si="68"/>
        <v>31</v>
      </c>
    </row>
    <row r="228" spans="1:17" x14ac:dyDescent="0.35">
      <c r="C228" t="str">
        <f t="shared" si="64"/>
        <v>"unpleasantness_32":{"title":"Explaining harsh justice ","leaf": 0, "folder": 1},</v>
      </c>
      <c r="D228">
        <f t="shared" si="69"/>
        <v>0</v>
      </c>
      <c r="E228" t="s">
        <v>471</v>
      </c>
      <c r="F228">
        <v>32</v>
      </c>
      <c r="G228" t="str">
        <f t="shared" si="67"/>
        <v>unpleasantness_32</v>
      </c>
      <c r="H228" t="s">
        <v>213</v>
      </c>
      <c r="Q228">
        <f t="shared" si="68"/>
        <v>32</v>
      </c>
    </row>
    <row r="229" spans="1:17" x14ac:dyDescent="0.35">
      <c r="C229" t="str">
        <f t="shared" si="64"/>
        <v>"unpleasantness_33":{"title":"Threatening retaliation","leaf": 0, "folder": 1},</v>
      </c>
      <c r="D229">
        <f t="shared" si="69"/>
        <v>0</v>
      </c>
      <c r="E229" t="s">
        <v>471</v>
      </c>
      <c r="F229">
        <v>33</v>
      </c>
      <c r="G229" t="str">
        <f t="shared" si="67"/>
        <v>unpleasantness_33</v>
      </c>
      <c r="H229" t="s">
        <v>58</v>
      </c>
      <c r="Q229">
        <f t="shared" si="68"/>
        <v>33</v>
      </c>
    </row>
    <row r="230" spans="1:17" x14ac:dyDescent="0.35">
      <c r="C230" t="str">
        <f t="shared" si="64"/>
        <v>"unpleasantness_34":{"title":"Requesting silence","leaf": 0, "folder": 1},</v>
      </c>
      <c r="D230">
        <f t="shared" si="69"/>
        <v>0</v>
      </c>
      <c r="E230" t="s">
        <v>471</v>
      </c>
      <c r="F230">
        <v>34</v>
      </c>
      <c r="G230" t="str">
        <f t="shared" si="67"/>
        <v>unpleasantness_34</v>
      </c>
      <c r="H230" t="s">
        <v>59</v>
      </c>
      <c r="Q230">
        <f t="shared" si="68"/>
        <v>34</v>
      </c>
    </row>
    <row r="231" spans="1:17" x14ac:dyDescent="0.35">
      <c r="C231" t="str">
        <f t="shared" ref="A231:C294" si="70">""""&amp;G231&amp;""":{""title"":"""&amp;H231&amp;""",""leaf"": " &amp;$D231&amp; ", ""folder"": 1},"</f>
        <v>"unpleasantness_35":{"title":"Requesting someone to stop needless talk ","leaf": 0, "folder": 1},</v>
      </c>
      <c r="D231">
        <f t="shared" si="69"/>
        <v>0</v>
      </c>
      <c r="E231" t="s">
        <v>471</v>
      </c>
      <c r="F231">
        <v>35</v>
      </c>
      <c r="G231" t="str">
        <f t="shared" si="67"/>
        <v>unpleasantness_35</v>
      </c>
      <c r="H231" t="s">
        <v>214</v>
      </c>
      <c r="Q231">
        <f t="shared" si="68"/>
        <v>35</v>
      </c>
    </row>
    <row r="232" spans="1:17" x14ac:dyDescent="0.35">
      <c r="C232" t="str">
        <f t="shared" si="70"/>
        <v>"unpleasantness_36":{"title":"When someone is not doing enough ","leaf": 0, "folder": 1},</v>
      </c>
      <c r="D232">
        <f t="shared" si="69"/>
        <v>0</v>
      </c>
      <c r="E232" t="s">
        <v>471</v>
      </c>
      <c r="F232">
        <v>36</v>
      </c>
      <c r="G232" t="str">
        <f t="shared" si="67"/>
        <v>unpleasantness_36</v>
      </c>
      <c r="H232" t="s">
        <v>215</v>
      </c>
      <c r="Q232">
        <f t="shared" si="68"/>
        <v>36</v>
      </c>
    </row>
    <row r="233" spans="1:17" x14ac:dyDescent="0.35">
      <c r="C233" t="str">
        <f t="shared" si="70"/>
        <v>"unpleasantness_37":{"title":"When someone starts trouble ","leaf": 0, "folder": 1},</v>
      </c>
      <c r="D233">
        <f t="shared" si="69"/>
        <v>0</v>
      </c>
      <c r="E233" t="s">
        <v>471</v>
      </c>
      <c r="F233">
        <v>37</v>
      </c>
      <c r="G233" t="str">
        <f t="shared" si="67"/>
        <v>unpleasantness_37</v>
      </c>
      <c r="H233" t="s">
        <v>216</v>
      </c>
      <c r="Q233">
        <f t="shared" si="68"/>
        <v>37</v>
      </c>
    </row>
    <row r="234" spans="1:17" x14ac:dyDescent="0.35">
      <c r="C234" t="str">
        <f t="shared" si="70"/>
        <v>"unpleasantness_38":{"title":"Expressing mock sympathy ","leaf": 0, "folder": 1},</v>
      </c>
      <c r="D234">
        <f t="shared" si="69"/>
        <v>0</v>
      </c>
      <c r="E234" t="s">
        <v>471</v>
      </c>
      <c r="F234">
        <v>38</v>
      </c>
      <c r="G234" t="str">
        <f t="shared" si="67"/>
        <v>unpleasantness_38</v>
      </c>
      <c r="H234" t="s">
        <v>217</v>
      </c>
      <c r="Q234">
        <f t="shared" si="68"/>
        <v>38</v>
      </c>
    </row>
    <row r="235" spans="1:17" x14ac:dyDescent="0.35">
      <c r="C235" t="str">
        <f t="shared" si="70"/>
        <v>"unpleasantness_39":{"title":"Expressing mock sympathy—sarcastic ","leaf": 0, "folder": 1},</v>
      </c>
      <c r="D235">
        <f t="shared" si="69"/>
        <v>0</v>
      </c>
      <c r="E235" t="s">
        <v>471</v>
      </c>
      <c r="F235">
        <v>39</v>
      </c>
      <c r="G235" t="str">
        <f t="shared" si="67"/>
        <v>unpleasantness_39</v>
      </c>
      <c r="H235" t="s">
        <v>218</v>
      </c>
      <c r="Q235">
        <f t="shared" si="68"/>
        <v>39</v>
      </c>
    </row>
    <row r="236" spans="1:17" x14ac:dyDescent="0.35">
      <c r="C236" t="str">
        <f t="shared" si="70"/>
        <v>"unpleasantness_40":{"title":"When you are helpless to help—rude ","leaf": 0, "folder": 1},</v>
      </c>
      <c r="D236">
        <f t="shared" si="69"/>
        <v>0</v>
      </c>
      <c r="E236" t="s">
        <v>471</v>
      </c>
      <c r="F236">
        <v>40</v>
      </c>
      <c r="G236" t="str">
        <f t="shared" si="67"/>
        <v>unpleasantness_40</v>
      </c>
      <c r="H236" t="s">
        <v>219</v>
      </c>
      <c r="Q236">
        <f t="shared" si="68"/>
        <v>40</v>
      </c>
    </row>
    <row r="237" spans="1:17" x14ac:dyDescent="0.35">
      <c r="A237" t="str">
        <f t="shared" si="70"/>
        <v>"visits":{"title":"Visits","leaf": 0, "folder": 1},</v>
      </c>
      <c r="D237">
        <f t="shared" si="69"/>
        <v>0</v>
      </c>
      <c r="E237" t="s">
        <v>473</v>
      </c>
      <c r="F237" t="s">
        <v>512</v>
      </c>
      <c r="Q237" t="str">
        <f t="shared" si="68"/>
        <v>Visits</v>
      </c>
    </row>
    <row r="238" spans="1:17" x14ac:dyDescent="0.35">
      <c r="B238" t="str">
        <f t="shared" si="70"/>
        <v>"guestshosts":{"title":"Guests and Hosts","leaf": 0, "folder": 1},</v>
      </c>
      <c r="D238">
        <f t="shared" si="69"/>
        <v>0</v>
      </c>
      <c r="E238" t="s">
        <v>473</v>
      </c>
      <c r="F238" t="s">
        <v>474</v>
      </c>
      <c r="G238" s="2" t="s">
        <v>513</v>
      </c>
      <c r="Q238" t="str">
        <f t="shared" si="68"/>
        <v>guestshosts</v>
      </c>
    </row>
    <row r="239" spans="1:17" x14ac:dyDescent="0.35">
      <c r="C239" t="str">
        <f t="shared" si="70"/>
        <v>"guestshosts_1":{"title":"Asking to visit someone ","leaf": 0, "folder": 1},</v>
      </c>
      <c r="D239">
        <f t="shared" si="69"/>
        <v>0</v>
      </c>
      <c r="E239" t="s">
        <v>473</v>
      </c>
      <c r="F239">
        <v>1</v>
      </c>
      <c r="G239" t="str">
        <f>F$238&amp;"_"&amp;F239</f>
        <v>guestshosts_1</v>
      </c>
      <c r="H239" t="s">
        <v>220</v>
      </c>
      <c r="Q239">
        <f t="shared" si="68"/>
        <v>1</v>
      </c>
    </row>
    <row r="240" spans="1:17" x14ac:dyDescent="0.35">
      <c r="C240" t="str">
        <f t="shared" si="70"/>
        <v>"guestshosts_2":{"title":"When you are invited to an informal meal in a home","leaf": 0, "folder": 1},</v>
      </c>
      <c r="D240">
        <f t="shared" si="69"/>
        <v>0</v>
      </c>
      <c r="E240" t="s">
        <v>473</v>
      </c>
      <c r="F240">
        <v>2</v>
      </c>
      <c r="G240" t="str">
        <f t="shared" ref="G240:G266" si="71">F$238&amp;"_"&amp;F240</f>
        <v>guestshosts_2</v>
      </c>
      <c r="H240" t="s">
        <v>9</v>
      </c>
      <c r="Q240">
        <f t="shared" si="68"/>
        <v>2</v>
      </c>
    </row>
    <row r="241" spans="3:17" x14ac:dyDescent="0.35">
      <c r="C241" t="str">
        <f t="shared" si="70"/>
        <v>"guestshosts_3":{"title":"Asking about an invitation you have receivedApologizing for being late ","leaf": 0, "folder": 1},</v>
      </c>
      <c r="D241">
        <f t="shared" si="69"/>
        <v>0</v>
      </c>
      <c r="E241" t="s">
        <v>473</v>
      </c>
      <c r="F241">
        <v>3</v>
      </c>
      <c r="G241" t="str">
        <f t="shared" si="71"/>
        <v>guestshosts_3</v>
      </c>
      <c r="H241" t="s">
        <v>10</v>
      </c>
      <c r="Q241">
        <f t="shared" si="68"/>
        <v>3</v>
      </c>
    </row>
    <row r="242" spans="3:17" x14ac:dyDescent="0.35">
      <c r="C242" t="str">
        <f t="shared" si="70"/>
        <v>"guestshosts_4":{"title":"Explaining why one is late ","leaf": 0, "folder": 1},</v>
      </c>
      <c r="D242">
        <f t="shared" si="69"/>
        <v>0</v>
      </c>
      <c r="E242" t="s">
        <v>473</v>
      </c>
      <c r="F242">
        <v>4</v>
      </c>
      <c r="G242" t="str">
        <f t="shared" si="71"/>
        <v>guestshosts_4</v>
      </c>
      <c r="H242" t="s">
        <v>221</v>
      </c>
      <c r="Q242">
        <f t="shared" si="68"/>
        <v>4</v>
      </c>
    </row>
    <row r="243" spans="3:17" x14ac:dyDescent="0.35">
      <c r="C243" t="str">
        <f t="shared" si="70"/>
        <v>"guestshosts_5":{"title":"When you finally arrive after being late ","leaf": 0, "folder": 1},</v>
      </c>
      <c r="D243">
        <f t="shared" si="69"/>
        <v>0</v>
      </c>
      <c r="E243" t="s">
        <v>473</v>
      </c>
      <c r="F243">
        <v>5</v>
      </c>
      <c r="G243" t="str">
        <f t="shared" si="71"/>
        <v>guestshosts_5</v>
      </c>
      <c r="H243" t="s">
        <v>222</v>
      </c>
      <c r="Q243">
        <f t="shared" si="68"/>
        <v>5</v>
      </c>
    </row>
    <row r="244" spans="3:17" x14ac:dyDescent="0.35">
      <c r="C244" t="str">
        <f t="shared" si="70"/>
        <v>"guestshosts_6":{"title":"Greetings for visitors ","leaf": 0, "folder": 1},</v>
      </c>
      <c r="D244">
        <f t="shared" si="69"/>
        <v>0</v>
      </c>
      <c r="E244" t="s">
        <v>473</v>
      </c>
      <c r="F244">
        <v>6</v>
      </c>
      <c r="G244" t="str">
        <f t="shared" si="71"/>
        <v>guestshosts_6</v>
      </c>
      <c r="H244" t="s">
        <v>223</v>
      </c>
      <c r="Q244">
        <f t="shared" si="68"/>
        <v>6</v>
      </c>
    </row>
    <row r="245" spans="3:17" x14ac:dyDescent="0.35">
      <c r="C245" t="str">
        <f t="shared" si="70"/>
        <v>"guestshosts_7":{"title":"Inviting a visitor to come in ","leaf": 0, "folder": 1},</v>
      </c>
      <c r="D245">
        <f t="shared" si="69"/>
        <v>0</v>
      </c>
      <c r="E245" t="s">
        <v>473</v>
      </c>
      <c r="F245">
        <v>7</v>
      </c>
      <c r="G245" t="str">
        <f t="shared" si="71"/>
        <v>guestshosts_7</v>
      </c>
      <c r="H245" t="s">
        <v>224</v>
      </c>
      <c r="Q245">
        <f t="shared" si="68"/>
        <v>7</v>
      </c>
    </row>
    <row r="246" spans="3:17" x14ac:dyDescent="0.35">
      <c r="C246" t="str">
        <f t="shared" si="70"/>
        <v>"guestshosts_8":{"title":"After greeting a visitor ","leaf": 0, "folder": 1},</v>
      </c>
      <c r="D246">
        <f t="shared" si="69"/>
        <v>0</v>
      </c>
      <c r="E246" t="s">
        <v>473</v>
      </c>
      <c r="F246">
        <v>8</v>
      </c>
      <c r="G246" t="str">
        <f t="shared" si="71"/>
        <v>guestshosts_8</v>
      </c>
      <c r="H246" t="s">
        <v>225</v>
      </c>
      <c r="Q246">
        <f t="shared" si="68"/>
        <v>8</v>
      </c>
    </row>
    <row r="247" spans="3:17" x14ac:dyDescent="0.35">
      <c r="C247" t="str">
        <f t="shared" si="70"/>
        <v>"guestshosts_9":{"title":"Making a visitor feel welcome and comfortable ","leaf": 0, "folder": 1},</v>
      </c>
      <c r="D247">
        <f t="shared" si="69"/>
        <v>0</v>
      </c>
      <c r="E247" t="s">
        <v>473</v>
      </c>
      <c r="F247">
        <v>9</v>
      </c>
      <c r="G247" t="str">
        <f t="shared" si="71"/>
        <v>guestshosts_9</v>
      </c>
      <c r="H247" t="s">
        <v>226</v>
      </c>
      <c r="Q247">
        <f t="shared" si="68"/>
        <v>9</v>
      </c>
    </row>
    <row r="248" spans="3:17" x14ac:dyDescent="0.35">
      <c r="C248" t="str">
        <f t="shared" si="70"/>
        <v>"guestshosts_10":{"title":"Inviting a visitor to stay for dinner ","leaf": 0, "folder": 1},</v>
      </c>
      <c r="D248">
        <f t="shared" si="69"/>
        <v>0</v>
      </c>
      <c r="E248" t="s">
        <v>473</v>
      </c>
      <c r="F248">
        <v>10</v>
      </c>
      <c r="G248" t="str">
        <f t="shared" si="71"/>
        <v>guestshosts_10</v>
      </c>
      <c r="H248" t="s">
        <v>227</v>
      </c>
      <c r="Q248">
        <f t="shared" si="68"/>
        <v>10</v>
      </c>
    </row>
    <row r="249" spans="3:17" x14ac:dyDescent="0.35">
      <c r="C249" t="str">
        <f t="shared" si="70"/>
        <v>"guestshosts_11":{"title":"Encouraging a guest to feel at home ","leaf": 0, "folder": 1},</v>
      </c>
      <c r="D249">
        <f t="shared" si="69"/>
        <v>0</v>
      </c>
      <c r="E249" t="s">
        <v>473</v>
      </c>
      <c r="F249">
        <v>11</v>
      </c>
      <c r="G249" t="str">
        <f t="shared" si="71"/>
        <v>guestshosts_11</v>
      </c>
      <c r="H249" t="s">
        <v>228</v>
      </c>
      <c r="Q249">
        <f t="shared" si="68"/>
        <v>11</v>
      </c>
    </row>
    <row r="250" spans="3:17" x14ac:dyDescent="0.35">
      <c r="C250" t="str">
        <f t="shared" si="70"/>
        <v>"guestshosts_12":{"title":"Offering a guest a seat ","leaf": 0, "folder": 1},</v>
      </c>
      <c r="D250">
        <f t="shared" si="69"/>
        <v>0</v>
      </c>
      <c r="E250" t="s">
        <v>473</v>
      </c>
      <c r="F250">
        <v>12</v>
      </c>
      <c r="G250" t="str">
        <f t="shared" si="71"/>
        <v>guestshosts_12</v>
      </c>
      <c r="H250" t="s">
        <v>229</v>
      </c>
      <c r="Q250">
        <f t="shared" si="68"/>
        <v>12</v>
      </c>
    </row>
    <row r="251" spans="3:17" x14ac:dyDescent="0.35">
      <c r="C251" t="str">
        <f t="shared" si="70"/>
        <v>"guestshosts_13":{"title":"Steering a guest to a particular room ","leaf": 0, "folder": 1},</v>
      </c>
      <c r="D251">
        <f t="shared" si="69"/>
        <v>0</v>
      </c>
      <c r="E251" t="s">
        <v>473</v>
      </c>
      <c r="F251">
        <v>13</v>
      </c>
      <c r="G251" t="str">
        <f t="shared" si="71"/>
        <v>guestshosts_13</v>
      </c>
      <c r="H251" t="s">
        <v>230</v>
      </c>
      <c r="Q251">
        <f t="shared" si="68"/>
        <v>13</v>
      </c>
    </row>
    <row r="252" spans="3:17" x14ac:dyDescent="0.35">
      <c r="C252" t="str">
        <f t="shared" si="70"/>
        <v>"guestshosts_14":{"title":"Encouraging a guest to be independent ","leaf": 0, "folder": 1},</v>
      </c>
      <c r="D252">
        <f t="shared" si="69"/>
        <v>0</v>
      </c>
      <c r="E252" t="s">
        <v>473</v>
      </c>
      <c r="F252">
        <v>14</v>
      </c>
      <c r="G252" t="str">
        <f t="shared" si="71"/>
        <v>guestshosts_14</v>
      </c>
      <c r="H252" t="s">
        <v>231</v>
      </c>
      <c r="Q252">
        <f t="shared" si="68"/>
        <v>14</v>
      </c>
    </row>
    <row r="253" spans="3:17" x14ac:dyDescent="0.35">
      <c r="C253" t="str">
        <f t="shared" si="70"/>
        <v>"guestshosts_15":{"title":"Mingling with other guests ","leaf": 0, "folder": 1},</v>
      </c>
      <c r="D253">
        <f t="shared" si="69"/>
        <v>0</v>
      </c>
      <c r="E253" t="s">
        <v>473</v>
      </c>
      <c r="F253">
        <v>15</v>
      </c>
      <c r="G253" t="str">
        <f t="shared" si="71"/>
        <v>guestshosts_15</v>
      </c>
      <c r="H253" t="s">
        <v>232</v>
      </c>
      <c r="Q253">
        <f t="shared" si="68"/>
        <v>15</v>
      </c>
    </row>
    <row r="254" spans="3:17" x14ac:dyDescent="0.35">
      <c r="C254" t="str">
        <f t="shared" si="70"/>
        <v>"guestshosts_16":{"title":"What a guest says to a host or hostess ","leaf": 0, "folder": 1},</v>
      </c>
      <c r="D254">
        <f t="shared" si="69"/>
        <v>0</v>
      </c>
      <c r="E254" t="s">
        <v>473</v>
      </c>
      <c r="F254">
        <v>16</v>
      </c>
      <c r="G254" t="str">
        <f t="shared" si="71"/>
        <v>guestshosts_16</v>
      </c>
      <c r="H254" t="s">
        <v>233</v>
      </c>
      <c r="Q254">
        <f t="shared" si="68"/>
        <v>16</v>
      </c>
    </row>
    <row r="255" spans="3:17" x14ac:dyDescent="0.35">
      <c r="C255" t="str">
        <f t="shared" si="70"/>
        <v>"guestshosts_17":{"title":"Starting a conversation using the topic of weather ","leaf": 0, "folder": 1},</v>
      </c>
      <c r="D255">
        <f t="shared" si="69"/>
        <v>0</v>
      </c>
      <c r="E255" t="s">
        <v>473</v>
      </c>
      <c r="F255">
        <v>17</v>
      </c>
      <c r="G255" t="str">
        <f t="shared" si="71"/>
        <v>guestshosts_17</v>
      </c>
      <c r="H255" t="s">
        <v>234</v>
      </c>
      <c r="Q255">
        <f t="shared" si="68"/>
        <v>17</v>
      </c>
    </row>
    <row r="256" spans="3:17" x14ac:dyDescent="0.35">
      <c r="C256" t="str">
        <f t="shared" si="70"/>
        <v>"guestshosts_18":{"title":"Asking a question to start a conversation ","leaf": 0, "folder": 1},</v>
      </c>
      <c r="D256">
        <f t="shared" si="69"/>
        <v>0</v>
      </c>
      <c r="E256" t="s">
        <v>473</v>
      </c>
      <c r="F256">
        <v>18</v>
      </c>
      <c r="G256" t="str">
        <f t="shared" si="71"/>
        <v>guestshosts_18</v>
      </c>
      <c r="H256" t="s">
        <v>235</v>
      </c>
      <c r="Q256">
        <f t="shared" si="68"/>
        <v>18</v>
      </c>
    </row>
    <row r="257" spans="1:17" x14ac:dyDescent="0.35">
      <c r="C257" t="str">
        <f t="shared" si="70"/>
        <v>"guestshosts_19":{"title":"Starting a conversation with someone you know well ","leaf": 0, "folder": 1},</v>
      </c>
      <c r="D257">
        <f t="shared" si="69"/>
        <v>0</v>
      </c>
      <c r="E257" t="s">
        <v>473</v>
      </c>
      <c r="F257">
        <v>19</v>
      </c>
      <c r="G257" t="str">
        <f t="shared" si="71"/>
        <v>guestshosts_19</v>
      </c>
      <c r="H257" t="s">
        <v>236</v>
      </c>
      <c r="Q257">
        <f t="shared" si="68"/>
        <v>19</v>
      </c>
    </row>
    <row r="258" spans="1:17" x14ac:dyDescent="0.35">
      <c r="C258" t="str">
        <f t="shared" si="70"/>
        <v>"guestshosts_20":{"title":"Starting a conversation in a waiting room ","leaf": 0, "folder": 1},</v>
      </c>
      <c r="D258">
        <f t="shared" si="69"/>
        <v>0</v>
      </c>
      <c r="E258" t="s">
        <v>473</v>
      </c>
      <c r="F258">
        <v>20</v>
      </c>
      <c r="G258" t="str">
        <f t="shared" si="71"/>
        <v>guestshosts_20</v>
      </c>
      <c r="H258" t="s">
        <v>237</v>
      </c>
      <c r="Q258">
        <f t="shared" si="68"/>
        <v>20</v>
      </c>
    </row>
    <row r="259" spans="1:17" x14ac:dyDescent="0.35">
      <c r="C259" t="str">
        <f t="shared" si="70"/>
        <v>"guestshosts_21":{"title":"Talking about the weather ","leaf": 0, "folder": 1},</v>
      </c>
      <c r="D259">
        <f t="shared" si="69"/>
        <v>0</v>
      </c>
      <c r="E259" t="s">
        <v>473</v>
      </c>
      <c r="F259">
        <v>21</v>
      </c>
      <c r="G259" t="str">
        <f t="shared" si="71"/>
        <v>guestshosts_21</v>
      </c>
      <c r="H259" t="s">
        <v>238</v>
      </c>
      <c r="Q259">
        <f t="shared" si="68"/>
        <v>21</v>
      </c>
    </row>
    <row r="260" spans="1:17" x14ac:dyDescent="0.35">
      <c r="C260" t="str">
        <f t="shared" si="70"/>
        <v>"guestshosts_22":{"title":"What to say when in a crowded place ","leaf": 0, "folder": 1},</v>
      </c>
      <c r="D260">
        <f t="shared" si="69"/>
        <v>0</v>
      </c>
      <c r="E260" t="s">
        <v>473</v>
      </c>
      <c r="F260">
        <v>22</v>
      </c>
      <c r="G260" t="str">
        <f t="shared" si="71"/>
        <v>guestshosts_22</v>
      </c>
      <c r="H260" t="s">
        <v>239</v>
      </c>
      <c r="Q260">
        <f t="shared" si="68"/>
        <v>22</v>
      </c>
    </row>
    <row r="261" spans="1:17" x14ac:dyDescent="0.35">
      <c r="C261" t="str">
        <f t="shared" si="70"/>
        <v>"guestshosts_23":{"title":"Preparing to leave home ","leaf": 0, "folder": 1},</v>
      </c>
      <c r="D261">
        <f t="shared" si="69"/>
        <v>0</v>
      </c>
      <c r="E261" t="s">
        <v>473</v>
      </c>
      <c r="F261">
        <v>23</v>
      </c>
      <c r="G261" t="str">
        <f t="shared" si="71"/>
        <v>guestshosts_23</v>
      </c>
      <c r="H261" t="s">
        <v>240</v>
      </c>
      <c r="Q261">
        <f t="shared" si="68"/>
        <v>23</v>
      </c>
    </row>
    <row r="262" spans="1:17" x14ac:dyDescent="0.35">
      <c r="C262" t="str">
        <f t="shared" si="70"/>
        <v>"guestshosts_24":{"title":"Stating when you will return home ","leaf": 0, "folder": 1},</v>
      </c>
      <c r="D262">
        <f t="shared" si="69"/>
        <v>0</v>
      </c>
      <c r="E262" t="s">
        <v>473</v>
      </c>
      <c r="F262">
        <v>24</v>
      </c>
      <c r="G262" t="str">
        <f t="shared" si="71"/>
        <v>guestshosts_24</v>
      </c>
      <c r="H262" t="s">
        <v>241</v>
      </c>
      <c r="Q262">
        <f t="shared" ref="Q262:Q325" si="72">IF(F262&lt;&gt;"",F262,IF(G262&lt;&gt;"",G262,H262))</f>
        <v>24</v>
      </c>
    </row>
    <row r="263" spans="1:17" x14ac:dyDescent="0.35">
      <c r="C263" t="str">
        <f t="shared" si="70"/>
        <v>"guestshosts_25":{"title":"Preparing to leave a host or hostess ","leaf": 0, "folder": 1},</v>
      </c>
      <c r="D263">
        <f t="shared" si="69"/>
        <v>0</v>
      </c>
      <c r="E263" t="s">
        <v>473</v>
      </c>
      <c r="F263">
        <v>25</v>
      </c>
      <c r="G263" t="str">
        <f t="shared" si="71"/>
        <v>guestshosts_25</v>
      </c>
      <c r="H263" t="s">
        <v>242</v>
      </c>
      <c r="Q263">
        <f t="shared" si="72"/>
        <v>25</v>
      </c>
    </row>
    <row r="264" spans="1:17" x14ac:dyDescent="0.35">
      <c r="C264" t="str">
        <f t="shared" si="70"/>
        <v>"guestshosts_26":{"title":"When departing","leaf": 0, "folder": 1},</v>
      </c>
      <c r="D264">
        <f t="shared" ref="D264:D327" si="73">IF(E264="",1,0)</f>
        <v>0</v>
      </c>
      <c r="E264" t="s">
        <v>473</v>
      </c>
      <c r="F264">
        <v>26</v>
      </c>
      <c r="G264" t="str">
        <f t="shared" si="71"/>
        <v>guestshosts_26</v>
      </c>
      <c r="H264" t="s">
        <v>60</v>
      </c>
      <c r="Q264">
        <f t="shared" si="72"/>
        <v>26</v>
      </c>
    </row>
    <row r="265" spans="1:17" x14ac:dyDescent="0.35">
      <c r="C265" t="str">
        <f t="shared" si="70"/>
        <v>"guestshosts_27":{"title":"Questions asked of departing guests ","leaf": 0, "folder": 1},</v>
      </c>
      <c r="D265">
        <f t="shared" si="73"/>
        <v>0</v>
      </c>
      <c r="E265" t="s">
        <v>473</v>
      </c>
      <c r="F265">
        <v>27</v>
      </c>
      <c r="G265" t="str">
        <f t="shared" si="71"/>
        <v>guestshosts_27</v>
      </c>
      <c r="H265" t="s">
        <v>243</v>
      </c>
      <c r="Q265">
        <f t="shared" si="72"/>
        <v>27</v>
      </c>
    </row>
    <row r="266" spans="1:17" x14ac:dyDescent="0.35">
      <c r="C266" t="str">
        <f t="shared" si="70"/>
        <v>"guestshosts_28":{"title":"Saying good-bye to departing guests ","leaf": 0, "folder": 1},</v>
      </c>
      <c r="D266">
        <f t="shared" si="73"/>
        <v>0</v>
      </c>
      <c r="E266" t="s">
        <v>473</v>
      </c>
      <c r="F266">
        <v>28</v>
      </c>
      <c r="G266" t="str">
        <f t="shared" si="71"/>
        <v>guestshosts_28</v>
      </c>
      <c r="H266" t="s">
        <v>244</v>
      </c>
      <c r="Q266">
        <f t="shared" si="72"/>
        <v>28</v>
      </c>
    </row>
    <row r="267" spans="1:17" x14ac:dyDescent="0.35">
      <c r="A267" t="str">
        <f t="shared" si="70"/>
        <v>"miscexpression":{"title":"Miscellaneous Expressions","leaf": 0, "folder": 1},</v>
      </c>
      <c r="D267">
        <f t="shared" si="73"/>
        <v>0</v>
      </c>
      <c r="E267" t="s">
        <v>475</v>
      </c>
      <c r="F267" t="s">
        <v>32</v>
      </c>
      <c r="Q267" t="str">
        <f t="shared" si="72"/>
        <v>Miscellaneous Expressions</v>
      </c>
    </row>
    <row r="268" spans="1:17" x14ac:dyDescent="0.35">
      <c r="B268" t="str">
        <f t="shared" si="70"/>
        <v>"misccomments":{"title":"Comments and Phrases","leaf": 0, "folder": 1},</v>
      </c>
      <c r="D268">
        <f t="shared" si="73"/>
        <v>0</v>
      </c>
      <c r="E268" t="s">
        <v>475</v>
      </c>
      <c r="F268" t="s">
        <v>476</v>
      </c>
      <c r="G268" s="2" t="s">
        <v>514</v>
      </c>
      <c r="Q268" t="str">
        <f t="shared" si="72"/>
        <v>misccomments</v>
      </c>
    </row>
    <row r="269" spans="1:17" x14ac:dyDescent="0.35">
      <c r="C269" t="str">
        <f t="shared" si="70"/>
        <v>"misccomments_1":{"title":"General exclamations","leaf": 0, "folder": 1},</v>
      </c>
      <c r="D269">
        <f t="shared" si="73"/>
        <v>0</v>
      </c>
      <c r="E269" t="s">
        <v>475</v>
      </c>
      <c r="F269">
        <v>1</v>
      </c>
      <c r="G269" t="str">
        <f>F$268&amp;"_"&amp;F269</f>
        <v>misccomments_1</v>
      </c>
      <c r="H269" t="s">
        <v>61</v>
      </c>
      <c r="Q269">
        <f t="shared" si="72"/>
        <v>1</v>
      </c>
    </row>
    <row r="270" spans="1:17" x14ac:dyDescent="0.35">
      <c r="C270" t="str">
        <f t="shared" si="70"/>
        <v>"misccomments_2":{"title":"Religious expressions","leaf": 0, "folder": 1},</v>
      </c>
      <c r="D270">
        <f t="shared" si="73"/>
        <v>0</v>
      </c>
      <c r="E270" t="s">
        <v>475</v>
      </c>
      <c r="F270">
        <v>2</v>
      </c>
      <c r="G270" t="str">
        <f t="shared" ref="G270:G301" si="74">F$268&amp;"_"&amp;F270</f>
        <v>misccomments_2</v>
      </c>
      <c r="H270" t="s">
        <v>62</v>
      </c>
      <c r="Q270">
        <f t="shared" si="72"/>
        <v>2</v>
      </c>
    </row>
    <row r="271" spans="1:17" x14ac:dyDescent="0.35">
      <c r="C271" t="str">
        <f t="shared" si="70"/>
        <v>"misccomments_3":{"title":"Expressions meaning “almost” ","leaf": 0, "folder": 1},</v>
      </c>
      <c r="D271">
        <f t="shared" si="73"/>
        <v>0</v>
      </c>
      <c r="E271" t="s">
        <v>475</v>
      </c>
      <c r="F271">
        <v>3</v>
      </c>
      <c r="G271" t="str">
        <f t="shared" si="74"/>
        <v>misccomments_3</v>
      </c>
      <c r="H271" t="s">
        <v>245</v>
      </c>
      <c r="Q271">
        <f t="shared" si="72"/>
        <v>3</v>
      </c>
    </row>
    <row r="272" spans="1:17" x14ac:dyDescent="0.35">
      <c r="C272" t="str">
        <f t="shared" si="70"/>
        <v>"misccomments_4":{"title":"Leaving things as they are ","leaf": 0, "folder": 1},</v>
      </c>
      <c r="D272">
        <f t="shared" si="73"/>
        <v>0</v>
      </c>
      <c r="E272" t="s">
        <v>475</v>
      </c>
      <c r="F272">
        <v>4</v>
      </c>
      <c r="G272" t="str">
        <f t="shared" si="74"/>
        <v>misccomments_4</v>
      </c>
      <c r="H272" t="s">
        <v>246</v>
      </c>
      <c r="Q272">
        <f t="shared" si="72"/>
        <v>4</v>
      </c>
    </row>
    <row r="273" spans="3:17" x14ac:dyDescent="0.35">
      <c r="C273" t="str">
        <f t="shared" si="70"/>
        <v>"misccomments_5":{"title":"Expressing differences between people—clichés ","leaf": 0, "folder": 1},</v>
      </c>
      <c r="D273">
        <f t="shared" si="73"/>
        <v>0</v>
      </c>
      <c r="E273" t="s">
        <v>475</v>
      </c>
      <c r="F273">
        <v>5</v>
      </c>
      <c r="G273" t="str">
        <f t="shared" si="74"/>
        <v>misccomments_5</v>
      </c>
      <c r="H273" t="s">
        <v>247</v>
      </c>
      <c r="Q273">
        <f t="shared" si="72"/>
        <v>5</v>
      </c>
    </row>
    <row r="274" spans="3:17" x14ac:dyDescent="0.35">
      <c r="C274" t="str">
        <f t="shared" si="70"/>
        <v>"misccomments_6":{"title":"Warnings ","leaf": 0, "folder": 1},</v>
      </c>
      <c r="D274">
        <f t="shared" si="73"/>
        <v>0</v>
      </c>
      <c r="E274" t="s">
        <v>475</v>
      </c>
      <c r="F274">
        <v>6</v>
      </c>
      <c r="G274" t="str">
        <f t="shared" si="74"/>
        <v>misccomments_6</v>
      </c>
      <c r="H274" t="s">
        <v>63</v>
      </c>
      <c r="Q274">
        <f t="shared" si="72"/>
        <v>6</v>
      </c>
    </row>
    <row r="275" spans="3:17" x14ac:dyDescent="0.35">
      <c r="C275" t="str">
        <f t="shared" si="70"/>
        <v>"misccomments_7":{"title":"Giving and receiving—clichés ","leaf": 0, "folder": 1},</v>
      </c>
      <c r="D275">
        <f t="shared" si="73"/>
        <v>0</v>
      </c>
      <c r="E275" t="s">
        <v>475</v>
      </c>
      <c r="F275">
        <v>7</v>
      </c>
      <c r="G275" t="str">
        <f t="shared" si="74"/>
        <v>misccomments_7</v>
      </c>
      <c r="H275" t="s">
        <v>248</v>
      </c>
      <c r="Q275">
        <f t="shared" si="72"/>
        <v>7</v>
      </c>
    </row>
    <row r="276" spans="3:17" x14ac:dyDescent="0.35">
      <c r="C276" t="str">
        <f t="shared" si="70"/>
        <v>"misccomments_8":{"title":"Cause and effect—clichés ","leaf": 0, "folder": 1},</v>
      </c>
      <c r="D276">
        <f t="shared" si="73"/>
        <v>0</v>
      </c>
      <c r="E276" t="s">
        <v>475</v>
      </c>
      <c r="F276">
        <v>8</v>
      </c>
      <c r="G276" t="str">
        <f t="shared" si="74"/>
        <v>misccomments_8</v>
      </c>
      <c r="H276" t="s">
        <v>249</v>
      </c>
      <c r="Q276">
        <f t="shared" si="72"/>
        <v>8</v>
      </c>
    </row>
    <row r="277" spans="3:17" x14ac:dyDescent="0.35">
      <c r="C277" t="str">
        <f t="shared" si="70"/>
        <v>"misccomments_9":{"title":"Saying the obvious—clichés ","leaf": 0, "folder": 1},</v>
      </c>
      <c r="D277">
        <f t="shared" si="73"/>
        <v>0</v>
      </c>
      <c r="E277" t="s">
        <v>475</v>
      </c>
      <c r="F277">
        <v>9</v>
      </c>
      <c r="G277" t="str">
        <f t="shared" si="74"/>
        <v>misccomments_9</v>
      </c>
      <c r="H277" t="s">
        <v>250</v>
      </c>
      <c r="Q277">
        <f t="shared" si="72"/>
        <v>9</v>
      </c>
    </row>
    <row r="278" spans="3:17" x14ac:dyDescent="0.35">
      <c r="C278" t="str">
        <f t="shared" si="70"/>
        <v>"misccomments_10":{"title":"Expressions for a forgotten word or name ","leaf": 0, "folder": 1},</v>
      </c>
      <c r="D278">
        <f t="shared" si="73"/>
        <v>0</v>
      </c>
      <c r="E278" t="s">
        <v>475</v>
      </c>
      <c r="F278">
        <v>10</v>
      </c>
      <c r="G278" t="str">
        <f t="shared" si="74"/>
        <v>misccomments_10</v>
      </c>
      <c r="H278" t="s">
        <v>251</v>
      </c>
      <c r="Q278">
        <f t="shared" si="72"/>
        <v>10</v>
      </c>
    </row>
    <row r="279" spans="3:17" x14ac:dyDescent="0.35">
      <c r="C279" t="str">
        <f t="shared" si="70"/>
        <v>"misccomments_11":{"title":"Regarding order and procedure ","leaf": 0, "folder": 1},</v>
      </c>
      <c r="D279">
        <f t="shared" si="73"/>
        <v>0</v>
      </c>
      <c r="E279" t="s">
        <v>475</v>
      </c>
      <c r="F279">
        <v>11</v>
      </c>
      <c r="G279" t="str">
        <f t="shared" si="74"/>
        <v>misccomments_11</v>
      </c>
      <c r="H279" t="s">
        <v>252</v>
      </c>
      <c r="Q279">
        <f t="shared" si="72"/>
        <v>11</v>
      </c>
    </row>
    <row r="280" spans="3:17" x14ac:dyDescent="0.35">
      <c r="C280" t="str">
        <f t="shared" si="70"/>
        <v>"misccomments_12":{"title":"Describing a messy place ","leaf": 0, "folder": 1},</v>
      </c>
      <c r="D280">
        <f t="shared" si="73"/>
        <v>0</v>
      </c>
      <c r="E280" t="s">
        <v>475</v>
      </c>
      <c r="F280">
        <v>12</v>
      </c>
      <c r="G280" t="str">
        <f t="shared" si="74"/>
        <v>misccomments_12</v>
      </c>
      <c r="H280" t="s">
        <v>253</v>
      </c>
      <c r="Q280">
        <f t="shared" si="72"/>
        <v>12</v>
      </c>
    </row>
    <row r="281" spans="3:17" x14ac:dyDescent="0.35">
      <c r="C281" t="str">
        <f t="shared" si="70"/>
        <v>"misccomments_13":{"title":"Concerning unity—clichés","leaf": 0, "folder": 1},</v>
      </c>
      <c r="D281">
        <f t="shared" si="73"/>
        <v>0</v>
      </c>
      <c r="E281" t="s">
        <v>475</v>
      </c>
      <c r="F281">
        <v>13</v>
      </c>
      <c r="G281" t="str">
        <f t="shared" si="74"/>
        <v>misccomments_13</v>
      </c>
      <c r="H281" t="s">
        <v>64</v>
      </c>
      <c r="Q281">
        <f t="shared" si="72"/>
        <v>13</v>
      </c>
    </row>
    <row r="282" spans="3:17" x14ac:dyDescent="0.35">
      <c r="C282" t="str">
        <f t="shared" si="70"/>
        <v>"misccomments_14":{"title":"Concerning nostalgia","leaf": 0, "folder": 1},</v>
      </c>
      <c r="D282">
        <f t="shared" si="73"/>
        <v>0</v>
      </c>
      <c r="E282" t="s">
        <v>475</v>
      </c>
      <c r="F282">
        <v>14</v>
      </c>
      <c r="G282" t="str">
        <f t="shared" si="74"/>
        <v>misccomments_14</v>
      </c>
      <c r="H282" t="s">
        <v>65</v>
      </c>
      <c r="Q282">
        <f t="shared" si="72"/>
        <v>14</v>
      </c>
    </row>
    <row r="283" spans="3:17" x14ac:dyDescent="0.35">
      <c r="C283" t="str">
        <f t="shared" si="70"/>
        <v>"misccomments_15":{"title":"Concerning strength—clichés","leaf": 0, "folder": 1},</v>
      </c>
      <c r="D283">
        <f t="shared" si="73"/>
        <v>0</v>
      </c>
      <c r="E283" t="s">
        <v>475</v>
      </c>
      <c r="F283">
        <v>15</v>
      </c>
      <c r="G283" t="str">
        <f t="shared" si="74"/>
        <v>misccomments_15</v>
      </c>
      <c r="H283" t="s">
        <v>66</v>
      </c>
      <c r="Q283">
        <f t="shared" si="72"/>
        <v>15</v>
      </c>
    </row>
    <row r="284" spans="3:17" x14ac:dyDescent="0.35">
      <c r="C284" t="str">
        <f t="shared" si="70"/>
        <v>"misccomments_16":{"title":"Concerning rigidity of character—idioms and clichés ","leaf": 0, "folder": 1},</v>
      </c>
      <c r="D284">
        <f t="shared" si="73"/>
        <v>0</v>
      </c>
      <c r="E284" t="s">
        <v>475</v>
      </c>
      <c r="F284">
        <v>16</v>
      </c>
      <c r="G284" t="str">
        <f t="shared" si="74"/>
        <v>misccomments_16</v>
      </c>
      <c r="H284" t="s">
        <v>254</v>
      </c>
      <c r="Q284">
        <f t="shared" si="72"/>
        <v>16</v>
      </c>
    </row>
    <row r="285" spans="3:17" x14ac:dyDescent="0.35">
      <c r="C285" t="str">
        <f t="shared" si="70"/>
        <v>"misccomments_17":{"title":"Feeling warm or hot ","leaf": 0, "folder": 1},</v>
      </c>
      <c r="D285">
        <f t="shared" si="73"/>
        <v>0</v>
      </c>
      <c r="E285" t="s">
        <v>475</v>
      </c>
      <c r="F285">
        <v>17</v>
      </c>
      <c r="G285" t="str">
        <f t="shared" si="74"/>
        <v>misccomments_17</v>
      </c>
      <c r="H285" t="s">
        <v>255</v>
      </c>
      <c r="Q285">
        <f t="shared" si="72"/>
        <v>17</v>
      </c>
    </row>
    <row r="286" spans="3:17" x14ac:dyDescent="0.35">
      <c r="C286" t="str">
        <f t="shared" si="70"/>
        <v>"misccomments_18":{"title":"Feeling cool or cold ","leaf": 0, "folder": 1},</v>
      </c>
      <c r="D286">
        <f t="shared" si="73"/>
        <v>0</v>
      </c>
      <c r="E286" t="s">
        <v>475</v>
      </c>
      <c r="F286">
        <v>18</v>
      </c>
      <c r="G286" t="str">
        <f t="shared" si="74"/>
        <v>misccomments_18</v>
      </c>
      <c r="H286" t="s">
        <v>256</v>
      </c>
      <c r="Q286">
        <f t="shared" si="72"/>
        <v>18</v>
      </c>
    </row>
    <row r="287" spans="3:17" x14ac:dyDescent="0.35">
      <c r="C287" t="str">
        <f t="shared" si="70"/>
        <v>"misccomments_19":{"title":"Describing additional unspecified people or things ","leaf": 0, "folder": 1},</v>
      </c>
      <c r="D287">
        <f t="shared" si="73"/>
        <v>0</v>
      </c>
      <c r="E287" t="s">
        <v>475</v>
      </c>
      <c r="F287">
        <v>19</v>
      </c>
      <c r="G287" t="str">
        <f t="shared" si="74"/>
        <v>misccomments_19</v>
      </c>
      <c r="H287" t="s">
        <v>257</v>
      </c>
      <c r="Q287">
        <f t="shared" si="72"/>
        <v>19</v>
      </c>
    </row>
    <row r="288" spans="3:17" x14ac:dyDescent="0.35">
      <c r="C288" t="str">
        <f t="shared" si="70"/>
        <v>"misccomments_20":{"title":"Concerning cleanliness","leaf": 0, "folder": 1},</v>
      </c>
      <c r="D288">
        <f t="shared" si="73"/>
        <v>0</v>
      </c>
      <c r="E288" t="s">
        <v>475</v>
      </c>
      <c r="F288">
        <v>20</v>
      </c>
      <c r="G288" t="str">
        <f t="shared" si="74"/>
        <v>misccomments_20</v>
      </c>
      <c r="H288" t="s">
        <v>67</v>
      </c>
      <c r="Q288">
        <f t="shared" si="72"/>
        <v>20</v>
      </c>
    </row>
    <row r="289" spans="2:17" x14ac:dyDescent="0.35">
      <c r="C289" t="str">
        <f t="shared" si="70"/>
        <v>"misccomments_21":{"title":"Concerning surprise","leaf": 0, "folder": 1},</v>
      </c>
      <c r="D289">
        <f t="shared" si="73"/>
        <v>0</v>
      </c>
      <c r="E289" t="s">
        <v>475</v>
      </c>
      <c r="F289">
        <v>21</v>
      </c>
      <c r="G289" t="str">
        <f t="shared" si="74"/>
        <v>misccomments_21</v>
      </c>
      <c r="H289" t="s">
        <v>68</v>
      </c>
      <c r="Q289">
        <f t="shared" si="72"/>
        <v>21</v>
      </c>
    </row>
    <row r="290" spans="2:17" x14ac:dyDescent="0.35">
      <c r="C290" t="str">
        <f t="shared" si="70"/>
        <v>"misccomments_22":{"title":"Concerning expectation","leaf": 0, "folder": 1},</v>
      </c>
      <c r="D290">
        <f t="shared" si="73"/>
        <v>0</v>
      </c>
      <c r="E290" t="s">
        <v>475</v>
      </c>
      <c r="F290">
        <v>22</v>
      </c>
      <c r="G290" t="str">
        <f t="shared" si="74"/>
        <v>misccomments_22</v>
      </c>
      <c r="H290" t="s">
        <v>69</v>
      </c>
      <c r="Q290">
        <f t="shared" si="72"/>
        <v>22</v>
      </c>
    </row>
    <row r="291" spans="2:17" x14ac:dyDescent="0.35">
      <c r="C291" t="str">
        <f t="shared" si="70"/>
        <v>"misccomments_23":{"title":"Concerning a premonition ","leaf": 0, "folder": 1},</v>
      </c>
      <c r="D291">
        <f t="shared" si="73"/>
        <v>0</v>
      </c>
      <c r="E291" t="s">
        <v>475</v>
      </c>
      <c r="F291">
        <v>23</v>
      </c>
      <c r="G291" t="str">
        <f t="shared" si="74"/>
        <v>misccomments_23</v>
      </c>
      <c r="H291" t="s">
        <v>258</v>
      </c>
      <c r="Q291">
        <f t="shared" si="72"/>
        <v>23</v>
      </c>
    </row>
    <row r="292" spans="2:17" x14ac:dyDescent="0.35">
      <c r="C292" t="str">
        <f t="shared" si="70"/>
        <v>"misccomments_24":{"title":"Concerning being busy—clichés ","leaf": 0, "folder": 1},</v>
      </c>
      <c r="D292">
        <f t="shared" si="73"/>
        <v>0</v>
      </c>
      <c r="E292" t="s">
        <v>475</v>
      </c>
      <c r="F292">
        <v>24</v>
      </c>
      <c r="G292" t="str">
        <f t="shared" si="74"/>
        <v>misccomments_24</v>
      </c>
      <c r="H292" t="s">
        <v>259</v>
      </c>
      <c r="Q292">
        <f t="shared" si="72"/>
        <v>24</v>
      </c>
    </row>
    <row r="293" spans="2:17" x14ac:dyDescent="0.35">
      <c r="C293" t="str">
        <f t="shared" si="70"/>
        <v>"misccomments_25":{"title":"Making an extra effort ","leaf": 0, "folder": 1},</v>
      </c>
      <c r="D293">
        <f t="shared" si="73"/>
        <v>0</v>
      </c>
      <c r="E293" t="s">
        <v>475</v>
      </c>
      <c r="F293">
        <v>25</v>
      </c>
      <c r="G293" t="str">
        <f t="shared" si="74"/>
        <v>misccomments_25</v>
      </c>
      <c r="H293" t="s">
        <v>260</v>
      </c>
      <c r="Q293">
        <f t="shared" si="72"/>
        <v>25</v>
      </c>
    </row>
    <row r="294" spans="2:17" x14ac:dyDescent="0.35">
      <c r="C294" t="str">
        <f t="shared" si="70"/>
        <v>"misccomments_26":{"title":"Demanding to be given an objectWhen someone is preparing for an","leaf": 0, "folder": 1},</v>
      </c>
      <c r="D294">
        <f t="shared" si="73"/>
        <v>0</v>
      </c>
      <c r="E294" t="s">
        <v>475</v>
      </c>
      <c r="F294">
        <v>26</v>
      </c>
      <c r="G294" t="str">
        <f t="shared" si="74"/>
        <v>misccomments_26</v>
      </c>
      <c r="H294" t="s">
        <v>11</v>
      </c>
      <c r="Q294">
        <f t="shared" si="72"/>
        <v>26</v>
      </c>
    </row>
    <row r="295" spans="2:17" x14ac:dyDescent="0.35">
      <c r="C295" t="str">
        <f t="shared" ref="A295:C358" si="75">""""&amp;G295&amp;""":{""title"":"""&amp;H295&amp;""",""leaf"": " &amp;$D295&amp; ", ""folder"": 1},"</f>
        <v>"misccomments_27":{"title":"When someone is dressed up ","leaf": 0, "folder": 1},</v>
      </c>
      <c r="D295">
        <f t="shared" si="73"/>
        <v>0</v>
      </c>
      <c r="E295" t="s">
        <v>475</v>
      </c>
      <c r="F295">
        <v>27</v>
      </c>
      <c r="G295" t="str">
        <f t="shared" si="74"/>
        <v>misccomments_27</v>
      </c>
      <c r="H295" t="s">
        <v>261</v>
      </c>
      <c r="Q295">
        <f t="shared" si="72"/>
        <v>27</v>
      </c>
    </row>
    <row r="296" spans="2:17" x14ac:dyDescent="0.35">
      <c r="C296" t="str">
        <f t="shared" si="75"/>
        <v>"misccomments_28":{"title":"When you feel you are not wanted ","leaf": 0, "folder": 1},</v>
      </c>
      <c r="D296">
        <f t="shared" si="73"/>
        <v>0</v>
      </c>
      <c r="E296" t="s">
        <v>475</v>
      </c>
      <c r="F296">
        <v>28</v>
      </c>
      <c r="G296" t="str">
        <f t="shared" si="74"/>
        <v>misccomments_28</v>
      </c>
      <c r="H296" t="s">
        <v>262</v>
      </c>
      <c r="Q296">
        <f t="shared" si="72"/>
        <v>28</v>
      </c>
    </row>
    <row r="297" spans="2:17" x14ac:dyDescent="0.35">
      <c r="C297" t="str">
        <f t="shared" si="75"/>
        <v>"misccomments_29":{"title":"Regarding something less than what was desired ","leaf": 0, "folder": 1},</v>
      </c>
      <c r="D297">
        <f t="shared" si="73"/>
        <v>0</v>
      </c>
      <c r="E297" t="s">
        <v>475</v>
      </c>
      <c r="F297">
        <v>29</v>
      </c>
      <c r="G297" t="str">
        <f t="shared" si="74"/>
        <v>misccomments_29</v>
      </c>
      <c r="H297" t="s">
        <v>263</v>
      </c>
      <c r="Q297">
        <f t="shared" si="72"/>
        <v>29</v>
      </c>
    </row>
    <row r="298" spans="2:17" x14ac:dyDescent="0.35">
      <c r="C298" t="str">
        <f t="shared" si="75"/>
        <v>"misccomments_30":{"title":"Describing a reprimand ","leaf": 0, "folder": 1},</v>
      </c>
      <c r="D298">
        <f t="shared" si="73"/>
        <v>0</v>
      </c>
      <c r="E298" t="s">
        <v>475</v>
      </c>
      <c r="F298">
        <v>30</v>
      </c>
      <c r="G298" t="str">
        <f t="shared" si="74"/>
        <v>misccomments_30</v>
      </c>
      <c r="H298" t="s">
        <v>264</v>
      </c>
      <c r="Q298">
        <f t="shared" si="72"/>
        <v>30</v>
      </c>
    </row>
    <row r="299" spans="2:17" x14ac:dyDescent="0.35">
      <c r="C299" t="str">
        <f t="shared" si="75"/>
        <v>"misccomments_31":{"title":"When something is broken ","leaf": 0, "folder": 1},</v>
      </c>
      <c r="D299">
        <f t="shared" si="73"/>
        <v>0</v>
      </c>
      <c r="E299" t="s">
        <v>475</v>
      </c>
      <c r="F299">
        <v>31</v>
      </c>
      <c r="G299" t="str">
        <f t="shared" si="74"/>
        <v>misccomments_31</v>
      </c>
      <c r="H299" t="s">
        <v>265</v>
      </c>
      <c r="Q299">
        <f t="shared" si="72"/>
        <v>31</v>
      </c>
    </row>
    <row r="300" spans="2:17" x14ac:dyDescent="0.35">
      <c r="C300" t="str">
        <f t="shared" si="75"/>
        <v>"misccomments_32":{"title":"When something is out of order ","leaf": 0, "folder": 1},</v>
      </c>
      <c r="D300">
        <f t="shared" si="73"/>
        <v>0</v>
      </c>
      <c r="E300" t="s">
        <v>475</v>
      </c>
      <c r="F300">
        <v>32</v>
      </c>
      <c r="G300" t="str">
        <f t="shared" si="74"/>
        <v>misccomments_32</v>
      </c>
      <c r="H300" t="s">
        <v>266</v>
      </c>
      <c r="Q300">
        <f t="shared" si="72"/>
        <v>32</v>
      </c>
    </row>
    <row r="301" spans="2:17" x14ac:dyDescent="0.35">
      <c r="C301" t="str">
        <f t="shared" si="75"/>
        <v>"misccomments_33":{"title":"On being pushed to the limit of your patience ","leaf": 0, "folder": 1},</v>
      </c>
      <c r="D301">
        <f t="shared" si="73"/>
        <v>0</v>
      </c>
      <c r="E301" t="s">
        <v>475</v>
      </c>
      <c r="F301">
        <v>33</v>
      </c>
      <c r="G301" t="str">
        <f t="shared" si="74"/>
        <v>misccomments_33</v>
      </c>
      <c r="H301" t="s">
        <v>267</v>
      </c>
      <c r="Q301">
        <f t="shared" si="72"/>
        <v>33</v>
      </c>
    </row>
    <row r="302" spans="2:17" x14ac:dyDescent="0.35">
      <c r="B302" t="str">
        <f t="shared" si="75"/>
        <v>"miscplan":{"title":"Plans and Projects","leaf": 0, "folder": 1},</v>
      </c>
      <c r="D302">
        <f t="shared" si="73"/>
        <v>0</v>
      </c>
      <c r="E302" t="s">
        <v>475</v>
      </c>
      <c r="F302" t="s">
        <v>477</v>
      </c>
      <c r="G302" t="s">
        <v>515</v>
      </c>
      <c r="Q302" t="str">
        <f t="shared" si="72"/>
        <v>miscplan</v>
      </c>
    </row>
    <row r="303" spans="2:17" x14ac:dyDescent="0.35">
      <c r="C303" t="str">
        <f t="shared" si="75"/>
        <v>"miscplan_1":{"title":"Beginning a new project or activity ","leaf": 0, "folder": 1},</v>
      </c>
      <c r="D303">
        <f t="shared" si="73"/>
        <v>0</v>
      </c>
      <c r="E303" t="s">
        <v>475</v>
      </c>
      <c r="F303">
        <v>1</v>
      </c>
      <c r="G303" t="str">
        <f>F$302&amp;"_"&amp;F303</f>
        <v>miscplan_1</v>
      </c>
      <c r="H303" t="s">
        <v>269</v>
      </c>
      <c r="Q303">
        <f t="shared" si="72"/>
        <v>1</v>
      </c>
    </row>
    <row r="304" spans="2:17" x14ac:dyDescent="0.35">
      <c r="C304" t="str">
        <f t="shared" si="75"/>
        <v>"miscplan_2":{"title":"Concerning the deceptively difficult ","leaf": 0, "folder": 1},</v>
      </c>
      <c r="D304">
        <f t="shared" si="73"/>
        <v>0</v>
      </c>
      <c r="E304" t="s">
        <v>475</v>
      </c>
      <c r="F304">
        <v>2</v>
      </c>
      <c r="G304" t="str">
        <f t="shared" ref="G304:G309" si="76">F$302&amp;"_"&amp;F304</f>
        <v>miscplan_2</v>
      </c>
      <c r="H304" t="s">
        <v>270</v>
      </c>
      <c r="Q304">
        <f t="shared" si="72"/>
        <v>2</v>
      </c>
    </row>
    <row r="305" spans="1:17" x14ac:dyDescent="0.35">
      <c r="C305" t="str">
        <f t="shared" si="75"/>
        <v>"miscplan_3":{"title":"Concerning the impossible ","leaf": 0, "folder": 1},</v>
      </c>
      <c r="D305">
        <f t="shared" si="73"/>
        <v>0</v>
      </c>
      <c r="E305" t="s">
        <v>475</v>
      </c>
      <c r="F305">
        <v>3</v>
      </c>
      <c r="G305" t="str">
        <f t="shared" si="76"/>
        <v>miscplan_3</v>
      </c>
      <c r="H305" t="s">
        <v>271</v>
      </c>
      <c r="Q305">
        <f t="shared" si="72"/>
        <v>3</v>
      </c>
    </row>
    <row r="306" spans="1:17" x14ac:dyDescent="0.35">
      <c r="C306" t="str">
        <f t="shared" si="75"/>
        <v>"miscplan_4":{"title":"Concerning futility ","leaf": 0, "folder": 1},</v>
      </c>
      <c r="D306">
        <f t="shared" si="73"/>
        <v>0</v>
      </c>
      <c r="E306" t="s">
        <v>475</v>
      </c>
      <c r="F306">
        <v>4</v>
      </c>
      <c r="G306" t="str">
        <f t="shared" si="76"/>
        <v>miscplan_4</v>
      </c>
      <c r="H306" t="s">
        <v>272</v>
      </c>
      <c r="Q306">
        <f t="shared" si="72"/>
        <v>4</v>
      </c>
    </row>
    <row r="307" spans="1:17" x14ac:dyDescent="0.35">
      <c r="C307" t="str">
        <f t="shared" si="75"/>
        <v>"miscplan_5":{"title":"When something is unimportant ","leaf": 0, "folder": 1},</v>
      </c>
      <c r="D307">
        <f t="shared" si="73"/>
        <v>0</v>
      </c>
      <c r="E307" t="s">
        <v>475</v>
      </c>
      <c r="F307">
        <v>5</v>
      </c>
      <c r="G307" t="str">
        <f t="shared" si="76"/>
        <v>miscplan_5</v>
      </c>
      <c r="H307" t="s">
        <v>273</v>
      </c>
      <c r="Q307">
        <f t="shared" si="72"/>
        <v>5</v>
      </c>
    </row>
    <row r="308" spans="1:17" x14ac:dyDescent="0.35">
      <c r="C308" t="str">
        <f t="shared" si="75"/>
        <v>"miscplan_6":{"title":"Ending a project ","leaf": 0, "folder": 1},</v>
      </c>
      <c r="D308">
        <f t="shared" si="73"/>
        <v>0</v>
      </c>
      <c r="E308" t="s">
        <v>475</v>
      </c>
      <c r="F308">
        <v>6</v>
      </c>
      <c r="G308" t="str">
        <f t="shared" si="76"/>
        <v>miscplan_6</v>
      </c>
      <c r="H308" t="s">
        <v>274</v>
      </c>
      <c r="Q308">
        <f t="shared" si="72"/>
        <v>6</v>
      </c>
    </row>
    <row r="309" spans="1:17" x14ac:dyDescent="0.35">
      <c r="C309" t="str">
        <f t="shared" si="75"/>
        <v>"miscplan_7":{"title":"Starting over again on a project ","leaf": 0, "folder": 1},</v>
      </c>
      <c r="D309">
        <f t="shared" si="73"/>
        <v>0</v>
      </c>
      <c r="E309" t="s">
        <v>475</v>
      </c>
      <c r="F309">
        <v>7</v>
      </c>
      <c r="G309" t="str">
        <f t="shared" si="76"/>
        <v>miscplan_7</v>
      </c>
      <c r="H309" t="s">
        <v>275</v>
      </c>
      <c r="Q309">
        <f t="shared" si="72"/>
        <v>7</v>
      </c>
    </row>
    <row r="310" spans="1:17" x14ac:dyDescent="0.35">
      <c r="A310" t="str">
        <f t="shared" si="75"/>
        <v>"personalmatters":{"title":"Personal Matters","leaf": 0, "folder": 1},</v>
      </c>
      <c r="D310">
        <f t="shared" si="73"/>
        <v>0</v>
      </c>
      <c r="E310" t="s">
        <v>478</v>
      </c>
      <c r="F310" s="2" t="s">
        <v>516</v>
      </c>
      <c r="Q310" t="str">
        <f t="shared" si="72"/>
        <v>Personal Matters</v>
      </c>
    </row>
    <row r="311" spans="1:17" x14ac:dyDescent="0.35">
      <c r="B311" t="str">
        <f t="shared" si="75"/>
        <v>"perfeelings":{"title":"Feelings          ","leaf": 0, "folder": 1},</v>
      </c>
      <c r="D311">
        <f t="shared" si="73"/>
        <v>0</v>
      </c>
      <c r="E311" t="s">
        <v>478</v>
      </c>
      <c r="F311" t="s">
        <v>479</v>
      </c>
      <c r="G311" t="s">
        <v>12</v>
      </c>
      <c r="Q311" t="str">
        <f t="shared" si="72"/>
        <v>perfeelings</v>
      </c>
    </row>
    <row r="312" spans="1:17" x14ac:dyDescent="0.35">
      <c r="C312" t="str">
        <f t="shared" si="75"/>
        <v>"perfeelings_1":{"title":"Asking if someone is all right ","leaf": 0, "folder": 1},</v>
      </c>
      <c r="D312">
        <f t="shared" si="73"/>
        <v>0</v>
      </c>
      <c r="E312" t="s">
        <v>478</v>
      </c>
      <c r="F312">
        <v>1</v>
      </c>
      <c r="G312" t="str">
        <f>F$311&amp;"_"&amp;F312</f>
        <v>perfeelings_1</v>
      </c>
      <c r="H312" t="s">
        <v>276</v>
      </c>
      <c r="Q312">
        <f t="shared" si="72"/>
        <v>1</v>
      </c>
    </row>
    <row r="313" spans="1:17" x14ac:dyDescent="0.35">
      <c r="C313" t="str">
        <f t="shared" si="75"/>
        <v>"perfeelings_2":{"title":"Asking why someone looks so unhappy ","leaf": 0, "folder": 1},</v>
      </c>
      <c r="D313">
        <f t="shared" si="73"/>
        <v>0</v>
      </c>
      <c r="E313" t="s">
        <v>478</v>
      </c>
      <c r="F313">
        <v>2</v>
      </c>
      <c r="G313" t="str">
        <f t="shared" ref="G313:G327" si="77">F$311&amp;"_"&amp;F313</f>
        <v>perfeelings_2</v>
      </c>
      <c r="H313" t="s">
        <v>277</v>
      </c>
      <c r="Q313">
        <f t="shared" si="72"/>
        <v>2</v>
      </c>
    </row>
    <row r="314" spans="1:17" x14ac:dyDescent="0.35">
      <c r="C314" t="str">
        <f t="shared" si="75"/>
        <v>"perfeelings_3":{"title":"Offering someone help and advice ","leaf": 0, "folder": 1},</v>
      </c>
      <c r="D314">
        <f t="shared" si="73"/>
        <v>0</v>
      </c>
      <c r="E314" t="s">
        <v>478</v>
      </c>
      <c r="F314">
        <v>3</v>
      </c>
      <c r="G314" t="str">
        <f t="shared" si="77"/>
        <v>perfeelings_3</v>
      </c>
      <c r="H314" t="s">
        <v>278</v>
      </c>
      <c r="Q314">
        <f t="shared" si="72"/>
        <v>3</v>
      </c>
    </row>
    <row r="315" spans="1:17" x14ac:dyDescent="0.35">
      <c r="C315" t="str">
        <f t="shared" si="75"/>
        <v>"perfeelings_4":{"title":"Encouraging someone who is unhappy ","leaf": 0, "folder": 1},</v>
      </c>
      <c r="D315">
        <f t="shared" si="73"/>
        <v>0</v>
      </c>
      <c r="E315" t="s">
        <v>478</v>
      </c>
      <c r="F315">
        <v>4</v>
      </c>
      <c r="G315" t="str">
        <f t="shared" si="77"/>
        <v>perfeelings_4</v>
      </c>
      <c r="H315" t="s">
        <v>279</v>
      </c>
      <c r="Q315">
        <f t="shared" si="72"/>
        <v>4</v>
      </c>
    </row>
    <row r="316" spans="1:17" x14ac:dyDescent="0.35">
      <c r="C316" t="str">
        <f t="shared" si="75"/>
        <v>"perfeelings_5":{"title":"When you are depressed ","leaf": 0, "folder": 1},</v>
      </c>
      <c r="D316">
        <f t="shared" si="73"/>
        <v>0</v>
      </c>
      <c r="E316" t="s">
        <v>478</v>
      </c>
      <c r="F316">
        <v>5</v>
      </c>
      <c r="G316" t="str">
        <f t="shared" si="77"/>
        <v>perfeelings_5</v>
      </c>
      <c r="H316" t="s">
        <v>280</v>
      </c>
      <c r="Q316">
        <f t="shared" si="72"/>
        <v>5</v>
      </c>
    </row>
    <row r="317" spans="1:17" x14ac:dyDescent="0.35">
      <c r="C317" t="str">
        <f t="shared" si="75"/>
        <v>"perfeelings_6":{"title":"Expressing despair and emptiness ","leaf": 0, "folder": 1},</v>
      </c>
      <c r="D317">
        <f t="shared" si="73"/>
        <v>0</v>
      </c>
      <c r="E317" t="s">
        <v>478</v>
      </c>
      <c r="F317">
        <v>6</v>
      </c>
      <c r="G317" t="str">
        <f t="shared" si="77"/>
        <v>perfeelings_6</v>
      </c>
      <c r="H317" t="s">
        <v>281</v>
      </c>
      <c r="Q317">
        <f t="shared" si="72"/>
        <v>6</v>
      </c>
    </row>
    <row r="318" spans="1:17" x14ac:dyDescent="0.35">
      <c r="C318" t="str">
        <f t="shared" si="75"/>
        <v>"perfeelings_7":{"title":"When someone looks very happyWhen someone is very happy—idioms ","leaf": 0, "folder": 1},</v>
      </c>
      <c r="D318">
        <f t="shared" si="73"/>
        <v>0</v>
      </c>
      <c r="E318" t="s">
        <v>478</v>
      </c>
      <c r="F318">
        <v>7</v>
      </c>
      <c r="G318" t="str">
        <f t="shared" si="77"/>
        <v>perfeelings_7</v>
      </c>
      <c r="H318" t="s">
        <v>282</v>
      </c>
      <c r="Q318">
        <f t="shared" si="72"/>
        <v>7</v>
      </c>
    </row>
    <row r="319" spans="1:17" x14ac:dyDescent="0.35">
      <c r="C319" t="str">
        <f t="shared" si="75"/>
        <v>"perfeelings_8":{"title":"Expressing enthusiasm for life ","leaf": 0, "folder": 1},</v>
      </c>
      <c r="D319">
        <f t="shared" si="73"/>
        <v>0</v>
      </c>
      <c r="E319" t="s">
        <v>478</v>
      </c>
      <c r="F319">
        <v>8</v>
      </c>
      <c r="G319" t="str">
        <f t="shared" si="77"/>
        <v>perfeelings_8</v>
      </c>
      <c r="H319" t="s">
        <v>283</v>
      </c>
      <c r="Q319">
        <f t="shared" si="72"/>
        <v>8</v>
      </c>
    </row>
    <row r="320" spans="1:17" x14ac:dyDescent="0.35">
      <c r="C320" t="str">
        <f t="shared" si="75"/>
        <v>"perfeelings_9":{"title":"When someone is content ","leaf": 0, "folder": 1},</v>
      </c>
      <c r="D320">
        <f t="shared" si="73"/>
        <v>0</v>
      </c>
      <c r="E320" t="s">
        <v>478</v>
      </c>
      <c r="F320">
        <v>9</v>
      </c>
      <c r="G320" t="str">
        <f t="shared" si="77"/>
        <v>perfeelings_9</v>
      </c>
      <c r="H320" t="s">
        <v>284</v>
      </c>
      <c r="Q320">
        <f t="shared" si="72"/>
        <v>9</v>
      </c>
    </row>
    <row r="321" spans="2:17" x14ac:dyDescent="0.35">
      <c r="C321" t="str">
        <f t="shared" si="75"/>
        <v>"perfeelings_10":{"title":"When someone is carefree ","leaf": 0, "folder": 1},</v>
      </c>
      <c r="D321">
        <f t="shared" si="73"/>
        <v>0</v>
      </c>
      <c r="E321" t="s">
        <v>478</v>
      </c>
      <c r="F321">
        <v>10</v>
      </c>
      <c r="G321" t="str">
        <f t="shared" si="77"/>
        <v>perfeelings_10</v>
      </c>
      <c r="H321" t="s">
        <v>285</v>
      </c>
      <c r="Q321">
        <f t="shared" si="72"/>
        <v>10</v>
      </c>
    </row>
    <row r="322" spans="2:17" x14ac:dyDescent="0.35">
      <c r="C322" t="str">
        <f t="shared" si="75"/>
        <v>"perfeelings_11":{"title":"When someone is resigned to life as it is ","leaf": 0, "folder": 1},</v>
      </c>
      <c r="D322">
        <f t="shared" si="73"/>
        <v>0</v>
      </c>
      <c r="E322" t="s">
        <v>478</v>
      </c>
      <c r="F322">
        <v>11</v>
      </c>
      <c r="G322" t="str">
        <f t="shared" si="77"/>
        <v>perfeelings_11</v>
      </c>
      <c r="H322" t="s">
        <v>286</v>
      </c>
      <c r="Q322">
        <f t="shared" si="72"/>
        <v>11</v>
      </c>
    </row>
    <row r="323" spans="2:17" x14ac:dyDescent="0.35">
      <c r="C323" t="str">
        <f t="shared" si="75"/>
        <v>"perfeelings_12":{"title":"Expressing displeasure with something ","leaf": 0, "folder": 1},</v>
      </c>
      <c r="D323">
        <f t="shared" si="73"/>
        <v>0</v>
      </c>
      <c r="E323" t="s">
        <v>478</v>
      </c>
      <c r="F323">
        <v>12</v>
      </c>
      <c r="G323" t="str">
        <f t="shared" si="77"/>
        <v>perfeelings_12</v>
      </c>
      <c r="H323" t="s">
        <v>287</v>
      </c>
      <c r="Q323">
        <f t="shared" si="72"/>
        <v>12</v>
      </c>
    </row>
    <row r="324" spans="2:17" x14ac:dyDescent="0.35">
      <c r="C324" t="str">
        <f t="shared" si="75"/>
        <v>"perfeelings_13":{"title":"Asking someone to stop being unpleasant ","leaf": 0, "folder": 1},</v>
      </c>
      <c r="D324">
        <f t="shared" si="73"/>
        <v>0</v>
      </c>
      <c r="E324" t="s">
        <v>478</v>
      </c>
      <c r="F324">
        <v>13</v>
      </c>
      <c r="G324" t="str">
        <f t="shared" si="77"/>
        <v>perfeelings_13</v>
      </c>
      <c r="H324" t="s">
        <v>288</v>
      </c>
      <c r="Q324">
        <f t="shared" si="72"/>
        <v>13</v>
      </c>
    </row>
    <row r="325" spans="2:17" x14ac:dyDescent="0.35">
      <c r="C325" t="str">
        <f t="shared" si="75"/>
        <v>"perfeelings_14":{"title":"Dullness and boredom ","leaf": 0, "folder": 1},</v>
      </c>
      <c r="D325">
        <f t="shared" si="73"/>
        <v>0</v>
      </c>
      <c r="E325" t="s">
        <v>478</v>
      </c>
      <c r="F325">
        <v>14</v>
      </c>
      <c r="G325" t="str">
        <f t="shared" si="77"/>
        <v>perfeelings_14</v>
      </c>
      <c r="H325" t="s">
        <v>289</v>
      </c>
      <c r="Q325">
        <f t="shared" si="72"/>
        <v>14</v>
      </c>
    </row>
    <row r="326" spans="2:17" x14ac:dyDescent="0.35">
      <c r="C326" t="str">
        <f t="shared" si="75"/>
        <v>"perfeelings_15":{"title":"Dullness in people ","leaf": 0, "folder": 1},</v>
      </c>
      <c r="D326">
        <f t="shared" si="73"/>
        <v>0</v>
      </c>
      <c r="E326" t="s">
        <v>478</v>
      </c>
      <c r="F326">
        <v>15</v>
      </c>
      <c r="G326" t="str">
        <f t="shared" si="77"/>
        <v>perfeelings_15</v>
      </c>
      <c r="H326" t="s">
        <v>290</v>
      </c>
      <c r="Q326">
        <f t="shared" ref="Q326:Q389" si="78">IF(F326&lt;&gt;"",F326,IF(G326&lt;&gt;"",G326,H326))</f>
        <v>15</v>
      </c>
    </row>
    <row r="327" spans="2:17" x14ac:dyDescent="0.35">
      <c r="C327" t="str">
        <f t="shared" si="75"/>
        <v>"perfeelings_16":{"title":"Excitement in people ","leaf": 0, "folder": 1},</v>
      </c>
      <c r="D327">
        <f t="shared" si="73"/>
        <v>0</v>
      </c>
      <c r="E327" t="s">
        <v>478</v>
      </c>
      <c r="F327">
        <v>16</v>
      </c>
      <c r="G327" t="str">
        <f t="shared" si="77"/>
        <v>perfeelings_16</v>
      </c>
      <c r="H327" t="s">
        <v>291</v>
      </c>
      <c r="Q327">
        <f t="shared" si="78"/>
        <v>16</v>
      </c>
    </row>
    <row r="328" spans="2:17" x14ac:dyDescent="0.35">
      <c r="B328" t="str">
        <f t="shared" si="75"/>
        <v>"peranxiety":{"title":"Anxiety","leaf": 0, "folder": 1},</v>
      </c>
      <c r="D328">
        <f t="shared" ref="D328:D391" si="79">IF(E328="",1,0)</f>
        <v>0</v>
      </c>
      <c r="E328" t="s">
        <v>478</v>
      </c>
      <c r="F328" t="s">
        <v>480</v>
      </c>
      <c r="G328" t="s">
        <v>517</v>
      </c>
      <c r="Q328" t="str">
        <f t="shared" si="78"/>
        <v>peranxiety</v>
      </c>
    </row>
    <row r="329" spans="2:17" x14ac:dyDescent="0.35">
      <c r="C329" t="str">
        <f t="shared" si="75"/>
        <v>"peranxiety_1":{"title":"When you feel out of place ","leaf": 0, "folder": 1},</v>
      </c>
      <c r="D329">
        <f t="shared" si="79"/>
        <v>0</v>
      </c>
      <c r="E329" t="s">
        <v>478</v>
      </c>
      <c r="F329">
        <v>1</v>
      </c>
      <c r="G329" t="str">
        <f>F$328&amp;"_"&amp;F329</f>
        <v>peranxiety_1</v>
      </c>
      <c r="H329" t="s">
        <v>292</v>
      </c>
      <c r="Q329">
        <f t="shared" si="78"/>
        <v>1</v>
      </c>
    </row>
    <row r="330" spans="2:17" x14ac:dyDescent="0.35">
      <c r="C330" t="str">
        <f t="shared" si="75"/>
        <v>"peranxiety_2":{"title":"Expressing anger ","leaf": 0, "folder": 1},</v>
      </c>
      <c r="D330">
        <f t="shared" si="79"/>
        <v>0</v>
      </c>
      <c r="E330" t="s">
        <v>478</v>
      </c>
      <c r="F330">
        <v>2</v>
      </c>
      <c r="G330" t="str">
        <f t="shared" ref="G330:G332" si="80">F$328&amp;"_"&amp;F330</f>
        <v>peranxiety_2</v>
      </c>
      <c r="H330" t="s">
        <v>293</v>
      </c>
      <c r="Q330">
        <f t="shared" si="78"/>
        <v>2</v>
      </c>
    </row>
    <row r="331" spans="2:17" x14ac:dyDescent="0.35">
      <c r="C331" t="str">
        <f t="shared" si="75"/>
        <v>"peranxiety_3":{"title":"Expressing fright ","leaf": 0, "folder": 1},</v>
      </c>
      <c r="D331">
        <f t="shared" si="79"/>
        <v>0</v>
      </c>
      <c r="E331" t="s">
        <v>478</v>
      </c>
      <c r="F331">
        <v>3</v>
      </c>
      <c r="G331" t="str">
        <f t="shared" si="80"/>
        <v>peranxiety_3</v>
      </c>
      <c r="H331" t="s">
        <v>294</v>
      </c>
      <c r="Q331">
        <f t="shared" si="78"/>
        <v>3</v>
      </c>
    </row>
    <row r="332" spans="2:17" x14ac:dyDescent="0.35">
      <c r="C332" t="str">
        <f t="shared" si="75"/>
        <v>"peranxiety_4":{"title":"When you do not know what to say ","leaf": 0, "folder": 1},</v>
      </c>
      <c r="D332">
        <f t="shared" si="79"/>
        <v>0</v>
      </c>
      <c r="E332" t="s">
        <v>478</v>
      </c>
      <c r="F332">
        <v>4</v>
      </c>
      <c r="G332" t="str">
        <f t="shared" si="80"/>
        <v>peranxiety_4</v>
      </c>
      <c r="H332" t="s">
        <v>295</v>
      </c>
      <c r="Q332">
        <f t="shared" si="78"/>
        <v>4</v>
      </c>
    </row>
    <row r="333" spans="2:17" x14ac:dyDescent="0.35">
      <c r="B333" t="str">
        <f t="shared" si="75"/>
        <v>"persenses":{"title":"The Senses","leaf": 0, "folder": 1},</v>
      </c>
      <c r="D333">
        <f t="shared" si="79"/>
        <v>0</v>
      </c>
      <c r="E333" t="s">
        <v>478</v>
      </c>
      <c r="F333" t="s">
        <v>481</v>
      </c>
      <c r="G333" s="2" t="s">
        <v>518</v>
      </c>
      <c r="Q333" t="str">
        <f t="shared" si="78"/>
        <v>persenses</v>
      </c>
    </row>
    <row r="334" spans="2:17" x14ac:dyDescent="0.35">
      <c r="C334" t="str">
        <f t="shared" si="75"/>
        <v>"persenses_1":{"title":"Difficulty in hearing ","leaf": 0, "folder": 1},</v>
      </c>
      <c r="D334">
        <f t="shared" si="79"/>
        <v>0</v>
      </c>
      <c r="E334" t="s">
        <v>478</v>
      </c>
      <c r="F334">
        <v>1</v>
      </c>
      <c r="G334" t="str">
        <f>F$333&amp;"_"&amp;F334</f>
        <v>persenses_1</v>
      </c>
      <c r="H334" t="s">
        <v>296</v>
      </c>
      <c r="Q334">
        <f t="shared" si="78"/>
        <v>1</v>
      </c>
    </row>
    <row r="335" spans="2:17" x14ac:dyDescent="0.35">
      <c r="C335" t="str">
        <f t="shared" si="75"/>
        <v>"persenses_2":{"title":"An ear for music ","leaf": 0, "folder": 1},</v>
      </c>
      <c r="D335">
        <f t="shared" si="79"/>
        <v>0</v>
      </c>
      <c r="E335" t="s">
        <v>478</v>
      </c>
      <c r="F335">
        <v>2</v>
      </c>
      <c r="G335" t="str">
        <f t="shared" ref="G335:G345" si="81">F$333&amp;"_"&amp;F335</f>
        <v>persenses_2</v>
      </c>
      <c r="H335" t="s">
        <v>297</v>
      </c>
      <c r="Q335">
        <f t="shared" si="78"/>
        <v>2</v>
      </c>
    </row>
    <row r="336" spans="2:17" x14ac:dyDescent="0.35">
      <c r="C336" t="str">
        <f t="shared" si="75"/>
        <v>"persenses_3":{"title":"Hearing loud and soft sounds ","leaf": 0, "folder": 1},</v>
      </c>
      <c r="D336">
        <f t="shared" si="79"/>
        <v>0</v>
      </c>
      <c r="E336" t="s">
        <v>478</v>
      </c>
      <c r="F336">
        <v>3</v>
      </c>
      <c r="G336" t="str">
        <f t="shared" si="81"/>
        <v>persenses_3</v>
      </c>
      <c r="H336" t="s">
        <v>298</v>
      </c>
      <c r="Q336">
        <f t="shared" si="78"/>
        <v>3</v>
      </c>
    </row>
    <row r="337" spans="2:17" x14ac:dyDescent="0.35">
      <c r="C337" t="str">
        <f t="shared" si="75"/>
        <v>"persenses_4":{"title":"Concerning ears or hearing ","leaf": 0, "folder": 1},</v>
      </c>
      <c r="D337">
        <f t="shared" si="79"/>
        <v>0</v>
      </c>
      <c r="E337" t="s">
        <v>478</v>
      </c>
      <c r="F337">
        <v>4</v>
      </c>
      <c r="G337" t="str">
        <f t="shared" si="81"/>
        <v>persenses_4</v>
      </c>
      <c r="H337" t="s">
        <v>299</v>
      </c>
      <c r="Q337">
        <f t="shared" si="78"/>
        <v>4</v>
      </c>
    </row>
    <row r="338" spans="2:17" x14ac:dyDescent="0.35">
      <c r="C338" t="str">
        <f t="shared" si="75"/>
        <v>"persenses_5":{"title":"The taste of foods ","leaf": 0, "folder": 1},</v>
      </c>
      <c r="D338">
        <f t="shared" si="79"/>
        <v>0</v>
      </c>
      <c r="E338" t="s">
        <v>478</v>
      </c>
      <c r="F338">
        <v>5</v>
      </c>
      <c r="G338" t="str">
        <f t="shared" si="81"/>
        <v>persenses_5</v>
      </c>
      <c r="H338" t="s">
        <v>300</v>
      </c>
      <c r="Q338">
        <f t="shared" si="78"/>
        <v>5</v>
      </c>
    </row>
    <row r="339" spans="2:17" x14ac:dyDescent="0.35">
      <c r="C339" t="str">
        <f t="shared" si="75"/>
        <v>"persenses_6":{"title":"Offering someone a small portion of food ","leaf": 0, "folder": 1},</v>
      </c>
      <c r="D339">
        <f t="shared" si="79"/>
        <v>0</v>
      </c>
      <c r="E339" t="s">
        <v>478</v>
      </c>
      <c r="F339">
        <v>6</v>
      </c>
      <c r="G339" t="str">
        <f t="shared" si="81"/>
        <v>persenses_6</v>
      </c>
      <c r="H339" t="s">
        <v>301</v>
      </c>
      <c r="Q339">
        <f t="shared" si="78"/>
        <v>6</v>
      </c>
    </row>
    <row r="340" spans="2:17" x14ac:dyDescent="0.35">
      <c r="C340" t="str">
        <f t="shared" si="75"/>
        <v>"persenses_7":{"title":"Expressing hunger ","leaf": 0, "folder": 1},</v>
      </c>
      <c r="D340">
        <f t="shared" si="79"/>
        <v>0</v>
      </c>
      <c r="E340" t="s">
        <v>478</v>
      </c>
      <c r="F340">
        <v>7</v>
      </c>
      <c r="G340" t="str">
        <f t="shared" si="81"/>
        <v>persenses_7</v>
      </c>
      <c r="H340" t="s">
        <v>302</v>
      </c>
      <c r="Q340">
        <f t="shared" si="78"/>
        <v>7</v>
      </c>
    </row>
    <row r="341" spans="2:17" x14ac:dyDescent="0.35">
      <c r="C341" t="str">
        <f t="shared" si="75"/>
        <v>"persenses_8":{"title":"Identifying smells ","leaf": 0, "folder": 1},</v>
      </c>
      <c r="D341">
        <f t="shared" si="79"/>
        <v>0</v>
      </c>
      <c r="E341" t="s">
        <v>478</v>
      </c>
      <c r="F341">
        <v>8</v>
      </c>
      <c r="G341" t="str">
        <f t="shared" si="81"/>
        <v>persenses_8</v>
      </c>
      <c r="H341" t="s">
        <v>303</v>
      </c>
      <c r="Q341">
        <f t="shared" si="78"/>
        <v>8</v>
      </c>
    </row>
    <row r="342" spans="2:17" x14ac:dyDescent="0.35">
      <c r="C342" t="str">
        <f t="shared" si="75"/>
        <v>"persenses_9":{"title":"Physical responses ","leaf": 0, "folder": 1},</v>
      </c>
      <c r="D342">
        <f t="shared" si="79"/>
        <v>0</v>
      </c>
      <c r="E342" t="s">
        <v>478</v>
      </c>
      <c r="F342">
        <v>9</v>
      </c>
      <c r="G342" t="str">
        <f t="shared" si="81"/>
        <v>persenses_9</v>
      </c>
      <c r="H342" t="s">
        <v>304</v>
      </c>
      <c r="Q342">
        <f t="shared" si="78"/>
        <v>9</v>
      </c>
    </row>
    <row r="343" spans="2:17" x14ac:dyDescent="0.35">
      <c r="C343" t="str">
        <f t="shared" si="75"/>
        <v>"persenses_10":{"title":"The sense of touchDifficulties with seeing ","leaf": 0, "folder": 1},</v>
      </c>
      <c r="D343">
        <f t="shared" si="79"/>
        <v>0</v>
      </c>
      <c r="E343" t="s">
        <v>478</v>
      </c>
      <c r="F343">
        <v>10</v>
      </c>
      <c r="G343" t="str">
        <f t="shared" si="81"/>
        <v>persenses_10</v>
      </c>
      <c r="H343" t="s">
        <v>305</v>
      </c>
      <c r="Q343">
        <f t="shared" si="78"/>
        <v>10</v>
      </c>
    </row>
    <row r="344" spans="2:17" x14ac:dyDescent="0.35">
      <c r="C344" t="str">
        <f t="shared" si="75"/>
        <v>"persenses_11":{"title":"Concerning good vision ","leaf": 0, "folder": 1},</v>
      </c>
      <c r="D344">
        <f t="shared" si="79"/>
        <v>0</v>
      </c>
      <c r="E344" t="s">
        <v>478</v>
      </c>
      <c r="F344">
        <v>11</v>
      </c>
      <c r="G344" t="str">
        <f t="shared" si="81"/>
        <v>persenses_11</v>
      </c>
      <c r="H344" t="s">
        <v>306</v>
      </c>
      <c r="Q344">
        <f t="shared" si="78"/>
        <v>11</v>
      </c>
    </row>
    <row r="345" spans="2:17" x14ac:dyDescent="0.35">
      <c r="C345" t="str">
        <f t="shared" si="75"/>
        <v>"persenses_12":{"title":"Concerning vision and belief ","leaf": 0, "folder": 1},</v>
      </c>
      <c r="D345">
        <f t="shared" si="79"/>
        <v>0</v>
      </c>
      <c r="E345" t="s">
        <v>478</v>
      </c>
      <c r="F345">
        <v>12</v>
      </c>
      <c r="G345" t="str">
        <f t="shared" si="81"/>
        <v>persenses_12</v>
      </c>
      <c r="H345" t="s">
        <v>307</v>
      </c>
      <c r="Q345">
        <f t="shared" si="78"/>
        <v>12</v>
      </c>
    </row>
    <row r="346" spans="2:17" x14ac:dyDescent="0.35">
      <c r="B346" t="str">
        <f t="shared" si="75"/>
        <v>"perhealth":{"title":"Health and Appearance","leaf": 0, "folder": 1},</v>
      </c>
      <c r="D346">
        <f t="shared" si="79"/>
        <v>0</v>
      </c>
      <c r="E346" t="s">
        <v>478</v>
      </c>
      <c r="F346" t="s">
        <v>482</v>
      </c>
      <c r="G346" t="s">
        <v>519</v>
      </c>
      <c r="Q346" t="str">
        <f t="shared" si="78"/>
        <v>perhealth</v>
      </c>
    </row>
    <row r="347" spans="2:17" x14ac:dyDescent="0.35">
      <c r="C347" t="str">
        <f t="shared" si="75"/>
        <v>"perhealth_1":{"title":"When someone is in good health ","leaf": 0, "folder": 1},</v>
      </c>
      <c r="D347">
        <f t="shared" si="79"/>
        <v>0</v>
      </c>
      <c r="E347" t="s">
        <v>478</v>
      </c>
      <c r="F347">
        <v>1</v>
      </c>
      <c r="G347" t="str">
        <f>F$346&amp;"_"&amp;F347</f>
        <v>perhealth_1</v>
      </c>
      <c r="H347" t="s">
        <v>308</v>
      </c>
      <c r="Q347">
        <f t="shared" si="78"/>
        <v>1</v>
      </c>
    </row>
    <row r="348" spans="2:17" x14ac:dyDescent="0.35">
      <c r="C348" t="str">
        <f t="shared" si="75"/>
        <v>"perhealth_2":{"title":"Observing that someone looks disorderly ","leaf": 0, "folder": 1},</v>
      </c>
      <c r="D348">
        <f t="shared" si="79"/>
        <v>0</v>
      </c>
      <c r="E348" t="s">
        <v>478</v>
      </c>
      <c r="F348">
        <v>2</v>
      </c>
      <c r="G348" t="str">
        <f t="shared" ref="G348:G351" si="82">F$346&amp;"_"&amp;F348</f>
        <v>perhealth_2</v>
      </c>
      <c r="H348" t="s">
        <v>309</v>
      </c>
      <c r="Q348">
        <f t="shared" si="78"/>
        <v>2</v>
      </c>
    </row>
    <row r="349" spans="2:17" x14ac:dyDescent="0.35">
      <c r="C349" t="str">
        <f t="shared" si="75"/>
        <v>"perhealth_3":{"title":"When someone looks very bad ","leaf": 0, "folder": 1},</v>
      </c>
      <c r="D349">
        <f t="shared" si="79"/>
        <v>0</v>
      </c>
      <c r="E349" t="s">
        <v>478</v>
      </c>
      <c r="F349">
        <v>3</v>
      </c>
      <c r="G349" t="str">
        <f t="shared" si="82"/>
        <v>perhealth_3</v>
      </c>
      <c r="H349" t="s">
        <v>310</v>
      </c>
      <c r="Q349">
        <f t="shared" si="78"/>
        <v>3</v>
      </c>
    </row>
    <row r="350" spans="2:17" x14ac:dyDescent="0.35">
      <c r="C350" t="str">
        <f t="shared" si="75"/>
        <v>"perhealth_4":{"title":"Inquiring about someone’s health or well-being ","leaf": 0, "folder": 1},</v>
      </c>
      <c r="D350">
        <f t="shared" si="79"/>
        <v>0</v>
      </c>
      <c r="E350" t="s">
        <v>478</v>
      </c>
      <c r="F350">
        <v>4</v>
      </c>
      <c r="G350" t="str">
        <f t="shared" si="82"/>
        <v>perhealth_4</v>
      </c>
      <c r="H350" t="s">
        <v>311</v>
      </c>
      <c r="Q350">
        <f t="shared" si="78"/>
        <v>4</v>
      </c>
    </row>
    <row r="351" spans="2:17" x14ac:dyDescent="0.35">
      <c r="C351" t="str">
        <f t="shared" si="75"/>
        <v>"perhealth_5":{"title":"When someone does not look well ","leaf": 0, "folder": 1},</v>
      </c>
      <c r="D351">
        <f t="shared" si="79"/>
        <v>0</v>
      </c>
      <c r="E351" t="s">
        <v>478</v>
      </c>
      <c r="F351">
        <v>5</v>
      </c>
      <c r="G351" t="str">
        <f t="shared" si="82"/>
        <v>perhealth_5</v>
      </c>
      <c r="H351" t="s">
        <v>312</v>
      </c>
      <c r="Q351">
        <f t="shared" si="78"/>
        <v>5</v>
      </c>
    </row>
    <row r="352" spans="2:17" x14ac:dyDescent="0.35">
      <c r="B352" t="str">
        <f t="shared" si="75"/>
        <v>"persickness":{"title":"Sickness","leaf": 0, "folder": 1},</v>
      </c>
      <c r="D352">
        <f t="shared" si="79"/>
        <v>0</v>
      </c>
      <c r="E352" t="s">
        <v>478</v>
      </c>
      <c r="F352" t="s">
        <v>483</v>
      </c>
      <c r="G352" t="s">
        <v>520</v>
      </c>
      <c r="Q352" t="str">
        <f t="shared" si="78"/>
        <v>persickness</v>
      </c>
    </row>
    <row r="353" spans="3:17" x14ac:dyDescent="0.35">
      <c r="C353" t="str">
        <f t="shared" si="75"/>
        <v>"persickness_1":{"title":"Concerning allergies ","leaf": 0, "folder": 1},</v>
      </c>
      <c r="D353">
        <f t="shared" si="79"/>
        <v>0</v>
      </c>
      <c r="E353" t="s">
        <v>478</v>
      </c>
      <c r="F353">
        <v>1</v>
      </c>
      <c r="G353" t="str">
        <f>F$352&amp;"_"&amp;F353</f>
        <v>persickness_1</v>
      </c>
      <c r="H353" t="s">
        <v>313</v>
      </c>
      <c r="Q353">
        <f t="shared" si="78"/>
        <v>1</v>
      </c>
    </row>
    <row r="354" spans="3:17" x14ac:dyDescent="0.35">
      <c r="C354" t="str">
        <f t="shared" si="75"/>
        <v>"persickness_2":{"title":"Allergic problems with the nose and breathing ","leaf": 0, "folder": 1},</v>
      </c>
      <c r="D354">
        <f t="shared" si="79"/>
        <v>0</v>
      </c>
      <c r="E354" t="s">
        <v>478</v>
      </c>
      <c r="F354">
        <v>2</v>
      </c>
      <c r="G354" t="str">
        <f t="shared" ref="G354:G368" si="83">F$352&amp;"_"&amp;F354</f>
        <v>persickness_2</v>
      </c>
      <c r="H354" t="s">
        <v>314</v>
      </c>
      <c r="Q354">
        <f t="shared" si="78"/>
        <v>2</v>
      </c>
    </row>
    <row r="355" spans="3:17" x14ac:dyDescent="0.35">
      <c r="C355" t="str">
        <f t="shared" si="75"/>
        <v>"persickness_3":{"title":"When someone sneezes ","leaf": 0, "folder": 1},</v>
      </c>
      <c r="D355">
        <f t="shared" si="79"/>
        <v>0</v>
      </c>
      <c r="E355" t="s">
        <v>478</v>
      </c>
      <c r="F355">
        <v>3</v>
      </c>
      <c r="G355" t="str">
        <f t="shared" si="83"/>
        <v>persickness_3</v>
      </c>
      <c r="H355" t="s">
        <v>315</v>
      </c>
      <c r="Q355">
        <f t="shared" si="78"/>
        <v>3</v>
      </c>
    </row>
    <row r="356" spans="3:17" x14ac:dyDescent="0.35">
      <c r="C356" t="str">
        <f t="shared" si="75"/>
        <v>"persickness_4":{"title":"Allergic problems with the eyes ","leaf": 0, "folder": 1},</v>
      </c>
      <c r="D356">
        <f t="shared" si="79"/>
        <v>0</v>
      </c>
      <c r="E356" t="s">
        <v>478</v>
      </c>
      <c r="F356">
        <v>4</v>
      </c>
      <c r="G356" t="str">
        <f t="shared" si="83"/>
        <v>persickness_4</v>
      </c>
      <c r="H356" t="s">
        <v>316</v>
      </c>
      <c r="Q356">
        <f t="shared" si="78"/>
        <v>4</v>
      </c>
    </row>
    <row r="357" spans="3:17" x14ac:dyDescent="0.35">
      <c r="C357" t="str">
        <f t="shared" si="75"/>
        <v>"persickness_5":{"title":"Allergic problems with the skin ","leaf": 0, "folder": 1},</v>
      </c>
      <c r="D357">
        <f t="shared" si="79"/>
        <v>0</v>
      </c>
      <c r="E357" t="s">
        <v>478</v>
      </c>
      <c r="F357">
        <v>5</v>
      </c>
      <c r="G357" t="str">
        <f t="shared" si="83"/>
        <v>persickness_5</v>
      </c>
      <c r="H357" t="s">
        <v>317</v>
      </c>
      <c r="Q357">
        <f t="shared" si="78"/>
        <v>5</v>
      </c>
    </row>
    <row r="358" spans="3:17" x14ac:dyDescent="0.35">
      <c r="C358" t="str">
        <f t="shared" si="75"/>
        <v>"persickness_6":{"title":"Expressing general feelings of illness ","leaf": 0, "folder": 1},</v>
      </c>
      <c r="D358">
        <f t="shared" si="79"/>
        <v>0</v>
      </c>
      <c r="E358" t="s">
        <v>478</v>
      </c>
      <c r="F358">
        <v>6</v>
      </c>
      <c r="G358" t="str">
        <f t="shared" si="83"/>
        <v>persickness_6</v>
      </c>
      <c r="H358" t="s">
        <v>318</v>
      </c>
      <c r="Q358">
        <f t="shared" si="78"/>
        <v>6</v>
      </c>
    </row>
    <row r="359" spans="3:17" x14ac:dyDescent="0.35">
      <c r="C359" t="str">
        <f t="shared" ref="A359:C422" si="84">""""&amp;G359&amp;""":{""title"":"""&amp;H359&amp;""",""leaf"": " &amp;$D359&amp; ", ""folder"": 1},"</f>
        <v>"persickness_7":{"title":"Expressing mild discomfort owing to illness ","leaf": 0, "folder": 1},</v>
      </c>
      <c r="D359">
        <f t="shared" si="79"/>
        <v>0</v>
      </c>
      <c r="E359" t="s">
        <v>478</v>
      </c>
      <c r="F359">
        <v>7</v>
      </c>
      <c r="G359" t="str">
        <f t="shared" si="83"/>
        <v>persickness_7</v>
      </c>
      <c r="H359" t="s">
        <v>319</v>
      </c>
      <c r="Q359">
        <f t="shared" si="78"/>
        <v>7</v>
      </c>
    </row>
    <row r="360" spans="3:17" x14ac:dyDescent="0.35">
      <c r="C360" t="str">
        <f t="shared" si="84"/>
        <v>"persickness_8":{"title":"When you feel like vomiting ","leaf": 0, "folder": 1},</v>
      </c>
      <c r="D360">
        <f t="shared" si="79"/>
        <v>0</v>
      </c>
      <c r="E360" t="s">
        <v>478</v>
      </c>
      <c r="F360">
        <v>8</v>
      </c>
      <c r="G360" t="str">
        <f t="shared" si="83"/>
        <v>persickness_8</v>
      </c>
      <c r="H360" t="s">
        <v>320</v>
      </c>
      <c r="Q360">
        <f t="shared" si="78"/>
        <v>8</v>
      </c>
    </row>
    <row r="361" spans="3:17" x14ac:dyDescent="0.35">
      <c r="C361" t="str">
        <f t="shared" si="84"/>
        <v>"persickness_9":{"title":"Describing a pain in the head ","leaf": 0, "folder": 1},</v>
      </c>
      <c r="D361">
        <f t="shared" si="79"/>
        <v>0</v>
      </c>
      <c r="E361" t="s">
        <v>478</v>
      </c>
      <c r="F361">
        <v>9</v>
      </c>
      <c r="G361" t="str">
        <f t="shared" si="83"/>
        <v>persickness_9</v>
      </c>
      <c r="H361" t="s">
        <v>321</v>
      </c>
      <c r="Q361">
        <f t="shared" si="78"/>
        <v>9</v>
      </c>
    </row>
    <row r="362" spans="3:17" x14ac:dyDescent="0.35">
      <c r="C362" t="str">
        <f t="shared" si="84"/>
        <v>"persickness_10":{"title":"Describing dizziness ","leaf": 0, "folder": 1},</v>
      </c>
      <c r="D362">
        <f t="shared" si="79"/>
        <v>0</v>
      </c>
      <c r="E362" t="s">
        <v>478</v>
      </c>
      <c r="F362">
        <v>10</v>
      </c>
      <c r="G362" t="str">
        <f t="shared" si="83"/>
        <v>persickness_10</v>
      </c>
      <c r="H362" t="s">
        <v>322</v>
      </c>
      <c r="Q362">
        <f t="shared" si="78"/>
        <v>10</v>
      </c>
    </row>
    <row r="363" spans="3:17" x14ac:dyDescent="0.35">
      <c r="C363" t="str">
        <f t="shared" si="84"/>
        <v>"persickness_11":{"title":"Describing being exhausted or worn out ","leaf": 0, "folder": 1},</v>
      </c>
      <c r="D363">
        <f t="shared" si="79"/>
        <v>0</v>
      </c>
      <c r="E363" t="s">
        <v>478</v>
      </c>
      <c r="F363">
        <v>11</v>
      </c>
      <c r="G363" t="str">
        <f t="shared" si="83"/>
        <v>persickness_11</v>
      </c>
      <c r="H363" t="s">
        <v>323</v>
      </c>
      <c r="Q363">
        <f t="shared" si="78"/>
        <v>11</v>
      </c>
    </row>
    <row r="364" spans="3:17" x14ac:dyDescent="0.35">
      <c r="C364" t="str">
        <f t="shared" si="84"/>
        <v>"persickness_12":{"title":"Offering care to a sick person ","leaf": 0, "folder": 1},</v>
      </c>
      <c r="D364">
        <f t="shared" si="79"/>
        <v>0</v>
      </c>
      <c r="E364" t="s">
        <v>478</v>
      </c>
      <c r="F364">
        <v>12</v>
      </c>
      <c r="G364" t="str">
        <f t="shared" si="83"/>
        <v>persickness_12</v>
      </c>
      <c r="H364" t="s">
        <v>324</v>
      </c>
      <c r="Q364">
        <f t="shared" si="78"/>
        <v>12</v>
      </c>
    </row>
    <row r="365" spans="3:17" x14ac:dyDescent="0.35">
      <c r="C365" t="str">
        <f t="shared" si="84"/>
        <v>"persickness_13":{"title":"Concerning catching a disease ","leaf": 0, "folder": 1},</v>
      </c>
      <c r="D365">
        <f t="shared" si="79"/>
        <v>0</v>
      </c>
      <c r="E365" t="s">
        <v>478</v>
      </c>
      <c r="F365">
        <v>13</v>
      </c>
      <c r="G365" t="str">
        <f t="shared" si="83"/>
        <v>persickness_13</v>
      </c>
      <c r="H365" t="s">
        <v>325</v>
      </c>
      <c r="Q365">
        <f t="shared" si="78"/>
        <v>13</v>
      </c>
    </row>
    <row r="366" spans="3:17" x14ac:dyDescent="0.35">
      <c r="C366" t="str">
        <f t="shared" si="84"/>
        <v>"persickness_14":{"title":"Questions for the hospital patient ","leaf": 0, "folder": 1},</v>
      </c>
      <c r="D366">
        <f t="shared" si="79"/>
        <v>0</v>
      </c>
      <c r="E366" t="s">
        <v>478</v>
      </c>
      <c r="F366">
        <v>14</v>
      </c>
      <c r="G366" t="str">
        <f t="shared" si="83"/>
        <v>persickness_14</v>
      </c>
      <c r="H366" t="s">
        <v>326</v>
      </c>
      <c r="Q366">
        <f t="shared" si="78"/>
        <v>14</v>
      </c>
    </row>
    <row r="367" spans="3:17" x14ac:dyDescent="0.35">
      <c r="C367" t="str">
        <f t="shared" si="84"/>
        <v>"persickness_15":{"title":"Explaining that your health is improvingExplaining that you are receiving medical","leaf": 0, "folder": 1},</v>
      </c>
      <c r="D367">
        <f t="shared" si="79"/>
        <v>0</v>
      </c>
      <c r="E367" t="s">
        <v>478</v>
      </c>
      <c r="F367">
        <v>15</v>
      </c>
      <c r="G367" t="str">
        <f t="shared" si="83"/>
        <v>persickness_15</v>
      </c>
      <c r="H367" t="s">
        <v>13</v>
      </c>
      <c r="Q367">
        <f t="shared" si="78"/>
        <v>15</v>
      </c>
    </row>
    <row r="368" spans="3:17" x14ac:dyDescent="0.35">
      <c r="C368" t="str">
        <f t="shared" si="84"/>
        <v>"persickness_16":{"title":"Explaining that you are cured of a health problem ","leaf": 0, "folder": 1},</v>
      </c>
      <c r="D368">
        <f t="shared" si="79"/>
        <v>0</v>
      </c>
      <c r="E368" t="s">
        <v>478</v>
      </c>
      <c r="F368">
        <v>16</v>
      </c>
      <c r="G368" t="str">
        <f t="shared" si="83"/>
        <v>persickness_16</v>
      </c>
      <c r="H368" t="s">
        <v>327</v>
      </c>
      <c r="Q368">
        <f t="shared" si="78"/>
        <v>16</v>
      </c>
    </row>
    <row r="369" spans="1:17" x14ac:dyDescent="0.35">
      <c r="A369" t="str">
        <f t="shared" si="84"/>
        <v>"familymatters":{"title":"Family Matters","leaf": 0, "folder": 1},</v>
      </c>
      <c r="D369">
        <f t="shared" si="79"/>
        <v>0</v>
      </c>
      <c r="E369" t="s">
        <v>484</v>
      </c>
      <c r="F369" s="2" t="s">
        <v>521</v>
      </c>
      <c r="Q369" t="str">
        <f t="shared" si="78"/>
        <v>Family Matters</v>
      </c>
    </row>
    <row r="370" spans="1:17" x14ac:dyDescent="0.35">
      <c r="B370" t="str">
        <f t="shared" si="84"/>
        <v>"homelife":{"title":"Home Life","leaf": 0, "folder": 1},</v>
      </c>
      <c r="D370">
        <f t="shared" si="79"/>
        <v>0</v>
      </c>
      <c r="E370" t="s">
        <v>484</v>
      </c>
      <c r="F370" t="s">
        <v>485</v>
      </c>
      <c r="G370" s="2" t="s">
        <v>522</v>
      </c>
      <c r="Q370" t="str">
        <f t="shared" si="78"/>
        <v>homelife</v>
      </c>
    </row>
    <row r="371" spans="1:17" x14ac:dyDescent="0.35">
      <c r="C371" t="str">
        <f t="shared" si="84"/>
        <v>"homelife_1":{"title":"Describing family relationships ","leaf": 0, "folder": 1},</v>
      </c>
      <c r="D371">
        <f t="shared" si="79"/>
        <v>0</v>
      </c>
      <c r="E371" t="s">
        <v>484</v>
      </c>
      <c r="F371">
        <v>1</v>
      </c>
      <c r="G371" t="str">
        <f>F$370&amp;"_"&amp;F371</f>
        <v>homelife_1</v>
      </c>
      <c r="H371" t="s">
        <v>328</v>
      </c>
      <c r="Q371">
        <f t="shared" si="78"/>
        <v>1</v>
      </c>
    </row>
    <row r="372" spans="1:17" x14ac:dyDescent="0.35">
      <c r="C372" t="str">
        <f t="shared" si="84"/>
        <v>"homelife_2":{"title":"Family solidarity ","leaf": 0, "folder": 1},</v>
      </c>
      <c r="D372">
        <f t="shared" si="79"/>
        <v>0</v>
      </c>
      <c r="E372" t="s">
        <v>484</v>
      </c>
      <c r="F372">
        <v>2</v>
      </c>
      <c r="G372" t="str">
        <f t="shared" ref="G372:G393" si="85">F$370&amp;"_"&amp;F372</f>
        <v>homelife_2</v>
      </c>
      <c r="H372" t="s">
        <v>329</v>
      </c>
      <c r="Q372">
        <f t="shared" si="78"/>
        <v>2</v>
      </c>
    </row>
    <row r="373" spans="1:17" x14ac:dyDescent="0.35">
      <c r="C373" t="str">
        <f t="shared" si="84"/>
        <v>"homelife_3":{"title":"Asking about a meal ","leaf": 0, "folder": 1},</v>
      </c>
      <c r="D373">
        <f t="shared" si="79"/>
        <v>0</v>
      </c>
      <c r="E373" t="s">
        <v>484</v>
      </c>
      <c r="F373">
        <v>3</v>
      </c>
      <c r="G373" t="str">
        <f t="shared" si="85"/>
        <v>homelife_3</v>
      </c>
      <c r="H373" t="s">
        <v>330</v>
      </c>
      <c r="Q373">
        <f t="shared" si="78"/>
        <v>3</v>
      </c>
    </row>
    <row r="374" spans="1:17" x14ac:dyDescent="0.35">
      <c r="C374" t="str">
        <f t="shared" si="84"/>
        <v>"homelife_4":{"title":"Announcing a meal ","leaf": 0, "folder": 1},</v>
      </c>
      <c r="D374">
        <f t="shared" si="79"/>
        <v>0</v>
      </c>
      <c r="E374" t="s">
        <v>484</v>
      </c>
      <c r="F374">
        <v>4</v>
      </c>
      <c r="G374" t="str">
        <f t="shared" si="85"/>
        <v>homelife_4</v>
      </c>
      <c r="H374" t="s">
        <v>331</v>
      </c>
      <c r="Q374">
        <f t="shared" si="78"/>
        <v>4</v>
      </c>
    </row>
    <row r="375" spans="1:17" x14ac:dyDescent="0.35">
      <c r="C375" t="str">
        <f t="shared" si="84"/>
        <v>"homelife_5":{"title":"Instructions given to children in the kitchen ","leaf": 0, "folder": 1},</v>
      </c>
      <c r="D375">
        <f t="shared" si="79"/>
        <v>0</v>
      </c>
      <c r="E375" t="s">
        <v>484</v>
      </c>
      <c r="F375">
        <v>5</v>
      </c>
      <c r="G375" t="str">
        <f t="shared" si="85"/>
        <v>homelife_5</v>
      </c>
      <c r="H375" t="s">
        <v>332</v>
      </c>
      <c r="Q375">
        <f t="shared" si="78"/>
        <v>5</v>
      </c>
    </row>
    <row r="376" spans="1:17" x14ac:dyDescent="0.35">
      <c r="C376" t="str">
        <f t="shared" si="84"/>
        <v>"homelife_6":{"title":"Blessing the food ","leaf": 0, "folder": 1},</v>
      </c>
      <c r="D376">
        <f t="shared" si="79"/>
        <v>0</v>
      </c>
      <c r="E376" t="s">
        <v>484</v>
      </c>
      <c r="F376">
        <v>6</v>
      </c>
      <c r="G376" t="str">
        <f t="shared" si="85"/>
        <v>homelife_6</v>
      </c>
      <c r="H376" t="s">
        <v>333</v>
      </c>
      <c r="Q376">
        <f t="shared" si="78"/>
        <v>6</v>
      </c>
    </row>
    <row r="377" spans="1:17" x14ac:dyDescent="0.35">
      <c r="C377" t="str">
        <f t="shared" si="84"/>
        <v>"homelife_7":{"title":"Second servings ","leaf": 0, "folder": 1},</v>
      </c>
      <c r="D377">
        <f t="shared" si="79"/>
        <v>0</v>
      </c>
      <c r="E377" t="s">
        <v>484</v>
      </c>
      <c r="F377">
        <v>7</v>
      </c>
      <c r="G377" t="str">
        <f t="shared" si="85"/>
        <v>homelife_7</v>
      </c>
      <c r="H377" t="s">
        <v>334</v>
      </c>
      <c r="Q377">
        <f t="shared" si="78"/>
        <v>7</v>
      </c>
    </row>
    <row r="378" spans="1:17" x14ac:dyDescent="0.35">
      <c r="C378" t="str">
        <f t="shared" si="84"/>
        <v>"homelife_8":{"title":"Instructing children on good table manners ","leaf": 0, "folder": 1},</v>
      </c>
      <c r="D378">
        <f t="shared" si="79"/>
        <v>0</v>
      </c>
      <c r="E378" t="s">
        <v>484</v>
      </c>
      <c r="F378">
        <v>8</v>
      </c>
      <c r="G378" t="str">
        <f t="shared" si="85"/>
        <v>homelife_8</v>
      </c>
      <c r="H378" t="s">
        <v>335</v>
      </c>
      <c r="Q378">
        <f t="shared" si="78"/>
        <v>8</v>
      </c>
    </row>
    <row r="379" spans="1:17" x14ac:dyDescent="0.35">
      <c r="C379" t="str">
        <f t="shared" si="84"/>
        <v>"homelife_9":{"title":"Doing the dishes ","leaf": 0, "folder": 1},</v>
      </c>
      <c r="D379">
        <f t="shared" si="79"/>
        <v>0</v>
      </c>
      <c r="E379" t="s">
        <v>484</v>
      </c>
      <c r="F379">
        <v>9</v>
      </c>
      <c r="G379" t="str">
        <f t="shared" si="85"/>
        <v>homelife_9</v>
      </c>
      <c r="H379" t="s">
        <v>336</v>
      </c>
      <c r="Q379">
        <f t="shared" si="78"/>
        <v>9</v>
      </c>
    </row>
    <row r="380" spans="1:17" x14ac:dyDescent="0.35">
      <c r="C380" t="str">
        <f t="shared" si="84"/>
        <v>"homelife_10":{"title":"Asking to leave the dinner table early ","leaf": 0, "folder": 1},</v>
      </c>
      <c r="D380">
        <f t="shared" si="79"/>
        <v>0</v>
      </c>
      <c r="E380" t="s">
        <v>484</v>
      </c>
      <c r="F380">
        <v>10</v>
      </c>
      <c r="G380" t="str">
        <f t="shared" si="85"/>
        <v>homelife_10</v>
      </c>
      <c r="H380" t="s">
        <v>337</v>
      </c>
      <c r="Q380">
        <f t="shared" si="78"/>
        <v>10</v>
      </c>
    </row>
    <row r="381" spans="1:17" x14ac:dyDescent="0.35">
      <c r="C381" t="str">
        <f t="shared" si="84"/>
        <v>"homelife_11":{"title":"Instructing children to finish eating ","leaf": 0, "folder": 1},</v>
      </c>
      <c r="D381">
        <f t="shared" si="79"/>
        <v>0</v>
      </c>
      <c r="E381" t="s">
        <v>484</v>
      </c>
      <c r="F381">
        <v>11</v>
      </c>
      <c r="G381" t="str">
        <f t="shared" si="85"/>
        <v>homelife_11</v>
      </c>
      <c r="H381" t="s">
        <v>338</v>
      </c>
      <c r="Q381">
        <f t="shared" si="78"/>
        <v>11</v>
      </c>
    </row>
    <row r="382" spans="1:17" x14ac:dyDescent="0.35">
      <c r="C382" t="str">
        <f t="shared" si="84"/>
        <v>"homelife_12":{"title":"Concerning a radio or stereo ","leaf": 0, "folder": 1},</v>
      </c>
      <c r="D382">
        <f t="shared" si="79"/>
        <v>0</v>
      </c>
      <c r="E382" t="s">
        <v>484</v>
      </c>
      <c r="F382">
        <v>12</v>
      </c>
      <c r="G382" t="str">
        <f t="shared" si="85"/>
        <v>homelife_12</v>
      </c>
      <c r="H382" t="s">
        <v>339</v>
      </c>
      <c r="Q382">
        <f t="shared" si="78"/>
        <v>12</v>
      </c>
    </row>
    <row r="383" spans="1:17" x14ac:dyDescent="0.35">
      <c r="C383" t="str">
        <f t="shared" si="84"/>
        <v>"homelife_13":{"title":"Concerning furniture or carpeting ","leaf": 0, "folder": 1},</v>
      </c>
      <c r="D383">
        <f t="shared" si="79"/>
        <v>0</v>
      </c>
      <c r="E383" t="s">
        <v>484</v>
      </c>
      <c r="F383">
        <v>13</v>
      </c>
      <c r="G383" t="str">
        <f t="shared" si="85"/>
        <v>homelife_13</v>
      </c>
      <c r="H383" t="s">
        <v>340</v>
      </c>
      <c r="Q383">
        <f t="shared" si="78"/>
        <v>13</v>
      </c>
    </row>
    <row r="384" spans="1:17" x14ac:dyDescent="0.35">
      <c r="C384" t="str">
        <f t="shared" si="84"/>
        <v>"homelife_14":{"title":"Concerning television ","leaf": 0, "folder": 1},</v>
      </c>
      <c r="D384">
        <f t="shared" si="79"/>
        <v>0</v>
      </c>
      <c r="E384" t="s">
        <v>484</v>
      </c>
      <c r="F384">
        <v>14</v>
      </c>
      <c r="G384" t="str">
        <f t="shared" si="85"/>
        <v>homelife_14</v>
      </c>
      <c r="H384" t="s">
        <v>341</v>
      </c>
      <c r="Q384">
        <f t="shared" si="78"/>
        <v>14</v>
      </c>
    </row>
    <row r="385" spans="2:17" x14ac:dyDescent="0.35">
      <c r="C385" t="str">
        <f t="shared" si="84"/>
        <v>"homelife_15":{"title":"Changing the television channel ","leaf": 0, "folder": 1},</v>
      </c>
      <c r="D385">
        <f t="shared" si="79"/>
        <v>0</v>
      </c>
      <c r="E385" t="s">
        <v>484</v>
      </c>
      <c r="F385">
        <v>15</v>
      </c>
      <c r="G385" t="str">
        <f t="shared" si="85"/>
        <v>homelife_15</v>
      </c>
      <c r="H385" t="s">
        <v>342</v>
      </c>
      <c r="Q385">
        <f t="shared" si="78"/>
        <v>15</v>
      </c>
    </row>
    <row r="386" spans="2:17" x14ac:dyDescent="0.35">
      <c r="C386" t="str">
        <f t="shared" si="84"/>
        <v>"homelife_16":{"title":"Managing a television set ","leaf": 0, "folder": 1},</v>
      </c>
      <c r="D386">
        <f t="shared" si="79"/>
        <v>0</v>
      </c>
      <c r="E386" t="s">
        <v>484</v>
      </c>
      <c r="F386">
        <v>16</v>
      </c>
      <c r="G386" t="str">
        <f t="shared" si="85"/>
        <v>homelife_16</v>
      </c>
      <c r="H386" t="s">
        <v>343</v>
      </c>
      <c r="Q386">
        <f t="shared" si="78"/>
        <v>16</v>
      </c>
    </row>
    <row r="387" spans="2:17" x14ac:dyDescent="0.35">
      <c r="C387" t="str">
        <f t="shared" si="84"/>
        <v>"homelife_17":{"title":"Concerning computers ","leaf": 0, "folder": 1},</v>
      </c>
      <c r="D387">
        <f t="shared" si="79"/>
        <v>0</v>
      </c>
      <c r="E387" t="s">
        <v>484</v>
      </c>
      <c r="F387">
        <v>17</v>
      </c>
      <c r="G387" t="str">
        <f t="shared" si="85"/>
        <v>homelife_17</v>
      </c>
      <c r="H387" t="s">
        <v>344</v>
      </c>
      <c r="Q387">
        <f t="shared" si="78"/>
        <v>17</v>
      </c>
    </row>
    <row r="388" spans="2:17" x14ac:dyDescent="0.35">
      <c r="C388" t="str">
        <f t="shared" si="84"/>
        <v>"homelife_18":{"title":"Managing a computer ","leaf": 0, "folder": 1},</v>
      </c>
      <c r="D388">
        <f t="shared" si="79"/>
        <v>0</v>
      </c>
      <c r="E388" t="s">
        <v>484</v>
      </c>
      <c r="F388">
        <v>18</v>
      </c>
      <c r="G388" t="str">
        <f t="shared" si="85"/>
        <v>homelife_18</v>
      </c>
      <c r="H388" t="s">
        <v>345</v>
      </c>
      <c r="Q388">
        <f t="shared" si="78"/>
        <v>18</v>
      </c>
    </row>
    <row r="389" spans="2:17" x14ac:dyDescent="0.35">
      <c r="C389" t="str">
        <f t="shared" si="84"/>
        <v>"homelife_19":{"title":"Taking a nap ","leaf": 0, "folder": 1},</v>
      </c>
      <c r="D389">
        <f t="shared" si="79"/>
        <v>0</v>
      </c>
      <c r="E389" t="s">
        <v>484</v>
      </c>
      <c r="F389">
        <v>19</v>
      </c>
      <c r="G389" t="str">
        <f t="shared" si="85"/>
        <v>homelife_19</v>
      </c>
      <c r="H389" t="s">
        <v>346</v>
      </c>
      <c r="Q389">
        <f t="shared" si="78"/>
        <v>19</v>
      </c>
    </row>
    <row r="390" spans="2:17" x14ac:dyDescent="0.35">
      <c r="C390" t="str">
        <f t="shared" si="84"/>
        <v>"homelife_20":{"title":"Going to bed and to sleep ","leaf": 0, "folder": 1},</v>
      </c>
      <c r="D390">
        <f t="shared" si="79"/>
        <v>0</v>
      </c>
      <c r="E390" t="s">
        <v>484</v>
      </c>
      <c r="F390">
        <v>20</v>
      </c>
      <c r="G390" t="str">
        <f t="shared" si="85"/>
        <v>homelife_20</v>
      </c>
      <c r="H390" t="s">
        <v>347</v>
      </c>
      <c r="Q390">
        <f t="shared" ref="Q390:Q453" si="86">IF(F390&lt;&gt;"",F390,IF(G390&lt;&gt;"",G390,H390))</f>
        <v>20</v>
      </c>
    </row>
    <row r="391" spans="2:17" x14ac:dyDescent="0.35">
      <c r="C391" t="str">
        <f t="shared" si="84"/>
        <v>"homelife_21":{"title":"Saying good night ","leaf": 0, "folder": 1},</v>
      </c>
      <c r="D391">
        <f t="shared" si="79"/>
        <v>0</v>
      </c>
      <c r="E391" t="s">
        <v>484</v>
      </c>
      <c r="F391">
        <v>21</v>
      </c>
      <c r="G391" t="str">
        <f t="shared" si="85"/>
        <v>homelife_21</v>
      </c>
      <c r="H391" t="s">
        <v>348</v>
      </c>
      <c r="Q391">
        <f t="shared" si="86"/>
        <v>21</v>
      </c>
    </row>
    <row r="392" spans="2:17" x14ac:dyDescent="0.35">
      <c r="C392" t="str">
        <f t="shared" si="84"/>
        <v>"homelife_22":{"title":"Commands for a dog","leaf": 0, "folder": 1},</v>
      </c>
      <c r="D392">
        <f t="shared" ref="D392:D455" si="87">IF(E392="",1,0)</f>
        <v>0</v>
      </c>
      <c r="E392" t="s">
        <v>484</v>
      </c>
      <c r="F392">
        <v>22</v>
      </c>
      <c r="G392" t="str">
        <f t="shared" si="85"/>
        <v>homelife_22</v>
      </c>
      <c r="H392" t="s">
        <v>33</v>
      </c>
      <c r="Q392">
        <f t="shared" si="86"/>
        <v>22</v>
      </c>
    </row>
    <row r="393" spans="2:17" x14ac:dyDescent="0.35">
      <c r="C393" t="str">
        <f t="shared" si="84"/>
        <v>"homelife_23":{"title":"Caring for pets ","leaf": 0, "folder": 1},</v>
      </c>
      <c r="D393">
        <f t="shared" si="87"/>
        <v>0</v>
      </c>
      <c r="E393" t="s">
        <v>484</v>
      </c>
      <c r="F393">
        <v>23</v>
      </c>
      <c r="G393" t="str">
        <f t="shared" si="85"/>
        <v>homelife_23</v>
      </c>
      <c r="H393" t="s">
        <v>349</v>
      </c>
      <c r="Q393">
        <f t="shared" si="86"/>
        <v>23</v>
      </c>
    </row>
    <row r="394" spans="2:17" x14ac:dyDescent="0.35">
      <c r="B394" t="str">
        <f t="shared" si="84"/>
        <v>"familyeducation":{"title":"Education","leaf": 0, "folder": 1},</v>
      </c>
      <c r="D394">
        <f t="shared" si="87"/>
        <v>0</v>
      </c>
      <c r="E394" t="s">
        <v>484</v>
      </c>
      <c r="F394" t="s">
        <v>486</v>
      </c>
      <c r="G394" s="2" t="s">
        <v>523</v>
      </c>
      <c r="Q394" t="str">
        <f t="shared" si="86"/>
        <v>familyeducation</v>
      </c>
    </row>
    <row r="395" spans="2:17" x14ac:dyDescent="0.35">
      <c r="C395" t="str">
        <f t="shared" si="84"/>
        <v>"familyeducation_1":{"title":"Getting ready to study or do homework ","leaf": 0, "folder": 1},</v>
      </c>
      <c r="D395">
        <f t="shared" si="87"/>
        <v>0</v>
      </c>
      <c r="E395" t="s">
        <v>484</v>
      </c>
      <c r="F395">
        <v>1</v>
      </c>
      <c r="G395" t="str">
        <f>F$394&amp;"_"&amp;F395</f>
        <v>familyeducation_1</v>
      </c>
      <c r="H395" t="s">
        <v>350</v>
      </c>
      <c r="Q395">
        <f t="shared" si="86"/>
        <v>1</v>
      </c>
    </row>
    <row r="396" spans="2:17" x14ac:dyDescent="0.35">
      <c r="C396" t="str">
        <f t="shared" si="84"/>
        <v>"familyeducation_2":{"title":"Talking to a child’s teacher ","leaf": 0, "folder": 1},</v>
      </c>
      <c r="D396">
        <f t="shared" si="87"/>
        <v>0</v>
      </c>
      <c r="E396" t="s">
        <v>484</v>
      </c>
      <c r="F396">
        <v>2</v>
      </c>
      <c r="G396" t="str">
        <f t="shared" ref="G396:G402" si="88">F$394&amp;"_"&amp;F396</f>
        <v>familyeducation_2</v>
      </c>
      <c r="H396" t="s">
        <v>351</v>
      </c>
      <c r="Q396">
        <f t="shared" si="86"/>
        <v>2</v>
      </c>
    </row>
    <row r="397" spans="2:17" x14ac:dyDescent="0.35">
      <c r="C397" t="str">
        <f t="shared" si="84"/>
        <v>"familyeducation_3":{"title":"Returning to school after an absence ","leaf": 0, "folder": 1},</v>
      </c>
      <c r="D397">
        <f t="shared" si="87"/>
        <v>0</v>
      </c>
      <c r="E397" t="s">
        <v>484</v>
      </c>
      <c r="F397">
        <v>3</v>
      </c>
      <c r="G397" t="str">
        <f t="shared" si="88"/>
        <v>familyeducation_3</v>
      </c>
      <c r="H397" t="s">
        <v>352</v>
      </c>
      <c r="Q397">
        <f t="shared" si="86"/>
        <v>3</v>
      </c>
    </row>
    <row r="398" spans="2:17" x14ac:dyDescent="0.35">
      <c r="C398" t="str">
        <f t="shared" si="84"/>
        <v>"familyeducation_4":{"title":"Questioning a college professor ","leaf": 0, "folder": 1},</v>
      </c>
      <c r="D398">
        <f t="shared" si="87"/>
        <v>0</v>
      </c>
      <c r="E398" t="s">
        <v>484</v>
      </c>
      <c r="F398">
        <v>4</v>
      </c>
      <c r="G398" t="str">
        <f t="shared" si="88"/>
        <v>familyeducation_4</v>
      </c>
      <c r="H398" t="s">
        <v>353</v>
      </c>
      <c r="Q398">
        <f t="shared" si="86"/>
        <v>4</v>
      </c>
    </row>
    <row r="399" spans="2:17" x14ac:dyDescent="0.35">
      <c r="C399" t="str">
        <f t="shared" si="84"/>
        <v>"familyeducation_5":{"title":"Asking for clarification in a college classroom ","leaf": 0, "folder": 1},</v>
      </c>
      <c r="D399">
        <f t="shared" si="87"/>
        <v>0</v>
      </c>
      <c r="E399" t="s">
        <v>484</v>
      </c>
      <c r="F399">
        <v>5</v>
      </c>
      <c r="G399" t="str">
        <f t="shared" si="88"/>
        <v>familyeducation_5</v>
      </c>
      <c r="H399" t="s">
        <v>354</v>
      </c>
      <c r="Q399">
        <f t="shared" si="86"/>
        <v>5</v>
      </c>
    </row>
    <row r="400" spans="2:17" x14ac:dyDescent="0.35">
      <c r="C400" t="str">
        <f t="shared" si="84"/>
        <v>"familyeducation_6":{"title":"Asking about classroom examinations ","leaf": 0, "folder": 1},</v>
      </c>
      <c r="D400">
        <f t="shared" si="87"/>
        <v>0</v>
      </c>
      <c r="E400" t="s">
        <v>484</v>
      </c>
      <c r="F400">
        <v>6</v>
      </c>
      <c r="G400" t="str">
        <f t="shared" si="88"/>
        <v>familyeducation_6</v>
      </c>
      <c r="H400" t="s">
        <v>355</v>
      </c>
      <c r="Q400">
        <f t="shared" si="86"/>
        <v>6</v>
      </c>
    </row>
    <row r="401" spans="1:17" x14ac:dyDescent="0.35">
      <c r="C401" t="str">
        <f t="shared" si="84"/>
        <v>"familyeducation_7":{"title":"Asking about a classroom assignment ","leaf": 0, "folder": 1},</v>
      </c>
      <c r="D401">
        <f t="shared" si="87"/>
        <v>0</v>
      </c>
      <c r="E401" t="s">
        <v>484</v>
      </c>
      <c r="F401">
        <v>7</v>
      </c>
      <c r="G401" t="str">
        <f t="shared" si="88"/>
        <v>familyeducation_7</v>
      </c>
      <c r="H401" t="s">
        <v>356</v>
      </c>
      <c r="Q401">
        <f t="shared" si="86"/>
        <v>7</v>
      </c>
    </row>
    <row r="402" spans="1:17" x14ac:dyDescent="0.35">
      <c r="C402" t="str">
        <f t="shared" si="84"/>
        <v>"familyeducation_8":{"title":"Asking about grades ","leaf": 0, "folder": 1},</v>
      </c>
      <c r="D402">
        <f t="shared" si="87"/>
        <v>0</v>
      </c>
      <c r="E402" t="s">
        <v>484</v>
      </c>
      <c r="F402">
        <v>8</v>
      </c>
      <c r="G402" t="str">
        <f t="shared" si="88"/>
        <v>familyeducation_8</v>
      </c>
      <c r="H402" t="s">
        <v>357</v>
      </c>
      <c r="Q402">
        <f t="shared" si="86"/>
        <v>8</v>
      </c>
    </row>
    <row r="403" spans="1:17" x14ac:dyDescent="0.35">
      <c r="B403" t="str">
        <f t="shared" si="84"/>
        <v>"familychidren":{"title":"Children","leaf": 0, "folder": 1},</v>
      </c>
      <c r="D403">
        <f t="shared" si="87"/>
        <v>0</v>
      </c>
      <c r="E403" t="s">
        <v>484</v>
      </c>
      <c r="F403" t="s">
        <v>487</v>
      </c>
      <c r="G403" s="2" t="s">
        <v>524</v>
      </c>
      <c r="Q403" t="str">
        <f t="shared" si="86"/>
        <v>familychidren</v>
      </c>
    </row>
    <row r="404" spans="1:17" x14ac:dyDescent="0.35">
      <c r="C404" t="str">
        <f t="shared" si="84"/>
        <v>"familychidren_1":{"title":"Meeting children ","leaf": 0, "folder": 1},</v>
      </c>
      <c r="D404">
        <f t="shared" si="87"/>
        <v>0</v>
      </c>
      <c r="E404" t="s">
        <v>484</v>
      </c>
      <c r="F404">
        <v>1</v>
      </c>
      <c r="G404" t="str">
        <f>F$403&amp;"_"&amp;F404</f>
        <v>familychidren_1</v>
      </c>
      <c r="H404" t="s">
        <v>358</v>
      </c>
      <c r="Q404">
        <f t="shared" si="86"/>
        <v>1</v>
      </c>
    </row>
    <row r="405" spans="1:17" x14ac:dyDescent="0.35">
      <c r="C405" t="str">
        <f t="shared" si="84"/>
        <v>"familychidren_2":{"title":"Concerning a child’s growth and development ","leaf": 0, "folder": 1},</v>
      </c>
      <c r="D405">
        <f t="shared" si="87"/>
        <v>0</v>
      </c>
      <c r="E405" t="s">
        <v>484</v>
      </c>
      <c r="F405">
        <v>2</v>
      </c>
      <c r="G405" t="str">
        <f t="shared" ref="G405:G414" si="89">F$403&amp;"_"&amp;F405</f>
        <v>familychidren_2</v>
      </c>
      <c r="H405" t="s">
        <v>359</v>
      </c>
      <c r="Q405">
        <f t="shared" si="86"/>
        <v>2</v>
      </c>
    </row>
    <row r="406" spans="1:17" x14ac:dyDescent="0.35">
      <c r="C406" t="str">
        <f t="shared" si="84"/>
        <v>"familychidren_3":{"title":"Posing questions to children ","leaf": 0, "folder": 1},</v>
      </c>
      <c r="D406">
        <f t="shared" si="87"/>
        <v>0</v>
      </c>
      <c r="E406" t="s">
        <v>484</v>
      </c>
      <c r="F406">
        <v>3</v>
      </c>
      <c r="G406" t="str">
        <f t="shared" si="89"/>
        <v>familychidren_3</v>
      </c>
      <c r="H406" t="s">
        <v>360</v>
      </c>
      <c r="Q406">
        <f t="shared" si="86"/>
        <v>3</v>
      </c>
    </row>
    <row r="407" spans="1:17" x14ac:dyDescent="0.35">
      <c r="C407" t="str">
        <f t="shared" si="84"/>
        <v>"familychidren_4":{"title":"Praising a small child ","leaf": 0, "folder": 1},</v>
      </c>
      <c r="D407">
        <f t="shared" si="87"/>
        <v>0</v>
      </c>
      <c r="E407" t="s">
        <v>484</v>
      </c>
      <c r="F407">
        <v>4</v>
      </c>
      <c r="G407" t="str">
        <f t="shared" si="89"/>
        <v>familychidren_4</v>
      </c>
      <c r="H407" t="s">
        <v>361</v>
      </c>
      <c r="Q407">
        <f t="shared" si="86"/>
        <v>4</v>
      </c>
    </row>
    <row r="408" spans="1:17" x14ac:dyDescent="0.35">
      <c r="C408" t="str">
        <f t="shared" si="84"/>
        <v>"familychidren_5":{"title":"Scolding a child ","leaf": 0, "folder": 1},</v>
      </c>
      <c r="D408">
        <f t="shared" si="87"/>
        <v>0</v>
      </c>
      <c r="E408" t="s">
        <v>484</v>
      </c>
      <c r="F408">
        <v>5</v>
      </c>
      <c r="G408" t="str">
        <f t="shared" si="89"/>
        <v>familychidren_5</v>
      </c>
      <c r="H408" t="s">
        <v>362</v>
      </c>
      <c r="Q408">
        <f t="shared" si="86"/>
        <v>5</v>
      </c>
    </row>
    <row r="409" spans="1:17" x14ac:dyDescent="0.35">
      <c r="C409" t="str">
        <f t="shared" si="84"/>
        <v>"familychidren_6":{"title":"Encouraging a child to be quiet ","leaf": 0, "folder": 1},</v>
      </c>
      <c r="D409">
        <f t="shared" si="87"/>
        <v>0</v>
      </c>
      <c r="E409" t="s">
        <v>484</v>
      </c>
      <c r="F409">
        <v>6</v>
      </c>
      <c r="G409" t="str">
        <f t="shared" si="89"/>
        <v>familychidren_6</v>
      </c>
      <c r="H409" t="s">
        <v>363</v>
      </c>
      <c r="Q409">
        <f t="shared" si="86"/>
        <v>6</v>
      </c>
    </row>
    <row r="410" spans="1:17" x14ac:dyDescent="0.35">
      <c r="C410" t="str">
        <f t="shared" si="84"/>
        <v>"familychidren_7":{"title":"Asking a child to stop some behavior ","leaf": 0, "folder": 1},</v>
      </c>
      <c r="D410">
        <f t="shared" si="87"/>
        <v>0</v>
      </c>
      <c r="E410" t="s">
        <v>484</v>
      </c>
      <c r="F410">
        <v>7</v>
      </c>
      <c r="G410" t="str">
        <f t="shared" si="89"/>
        <v>familychidren_7</v>
      </c>
      <c r="H410" t="s">
        <v>364</v>
      </c>
      <c r="Q410">
        <f t="shared" si="86"/>
        <v>7</v>
      </c>
    </row>
    <row r="411" spans="1:17" x14ac:dyDescent="0.35">
      <c r="C411" t="str">
        <f t="shared" si="84"/>
        <v>"familychidren_8":{"title":"Asking a child to leave things alone ","leaf": 0, "folder": 1},</v>
      </c>
      <c r="D411">
        <f t="shared" si="87"/>
        <v>0</v>
      </c>
      <c r="E411" t="s">
        <v>484</v>
      </c>
      <c r="F411">
        <v>8</v>
      </c>
      <c r="G411" t="str">
        <f t="shared" si="89"/>
        <v>familychidren_8</v>
      </c>
      <c r="H411" t="s">
        <v>365</v>
      </c>
      <c r="Q411">
        <f t="shared" si="86"/>
        <v>8</v>
      </c>
    </row>
    <row r="412" spans="1:17" x14ac:dyDescent="0.35">
      <c r="C412" t="str">
        <f t="shared" si="84"/>
        <v>"familychidren_9":{"title":"Asking a child to leave people alone ","leaf": 0, "folder": 1},</v>
      </c>
      <c r="D412">
        <f t="shared" si="87"/>
        <v>0</v>
      </c>
      <c r="E412" t="s">
        <v>484</v>
      </c>
      <c r="F412">
        <v>9</v>
      </c>
      <c r="G412" t="str">
        <f t="shared" si="89"/>
        <v>familychidren_9</v>
      </c>
      <c r="H412" t="s">
        <v>366</v>
      </c>
      <c r="Q412">
        <f t="shared" si="86"/>
        <v>9</v>
      </c>
    </row>
    <row r="413" spans="1:17" x14ac:dyDescent="0.35">
      <c r="C413" t="str">
        <f t="shared" si="84"/>
        <v>"familychidren_10":{"title":"Making sure a child understands ","leaf": 0, "folder": 1},</v>
      </c>
      <c r="D413">
        <f t="shared" si="87"/>
        <v>0</v>
      </c>
      <c r="E413" t="s">
        <v>484</v>
      </c>
      <c r="F413">
        <v>10</v>
      </c>
      <c r="G413" t="str">
        <f t="shared" si="89"/>
        <v>familychidren_10</v>
      </c>
      <c r="H413" t="s">
        <v>367</v>
      </c>
      <c r="Q413">
        <f t="shared" si="86"/>
        <v>10</v>
      </c>
    </row>
    <row r="414" spans="1:17" x14ac:dyDescent="0.35">
      <c r="C414" t="str">
        <f t="shared" si="84"/>
        <v>"familychidren_11":{"title":"Concerning a child’s use of good manners ","leaf": 0, "folder": 1},</v>
      </c>
      <c r="D414">
        <f t="shared" si="87"/>
        <v>0</v>
      </c>
      <c r="E414" t="s">
        <v>484</v>
      </c>
      <c r="F414">
        <v>11</v>
      </c>
      <c r="G414" t="str">
        <f t="shared" si="89"/>
        <v>familychidren_11</v>
      </c>
      <c r="H414" t="s">
        <v>368</v>
      </c>
      <c r="Q414">
        <f t="shared" si="86"/>
        <v>11</v>
      </c>
    </row>
    <row r="415" spans="1:17" x14ac:dyDescent="0.35">
      <c r="A415" t="str">
        <f t="shared" si="84"/>
        <v>"fooddrink":{"title":"Food and Drink","leaf": 0, "folder": 1},</v>
      </c>
      <c r="D415">
        <f t="shared" si="87"/>
        <v>0</v>
      </c>
      <c r="E415" t="s">
        <v>488</v>
      </c>
      <c r="F415" t="s">
        <v>525</v>
      </c>
      <c r="Q415" t="str">
        <f t="shared" si="86"/>
        <v>Food and Drink</v>
      </c>
    </row>
    <row r="416" spans="1:17" x14ac:dyDescent="0.35">
      <c r="B416" t="str">
        <f t="shared" si="84"/>
        <v>"restaurants":{"title":"Restaurants","leaf": 0, "folder": 1},</v>
      </c>
      <c r="D416">
        <f t="shared" si="87"/>
        <v>0</v>
      </c>
      <c r="E416" t="s">
        <v>488</v>
      </c>
      <c r="F416" t="s">
        <v>497</v>
      </c>
      <c r="G416" t="s">
        <v>34</v>
      </c>
      <c r="Q416" t="str">
        <f t="shared" si="86"/>
        <v>restaurants</v>
      </c>
    </row>
    <row r="417" spans="3:17" x14ac:dyDescent="0.35">
      <c r="C417" t="str">
        <f t="shared" si="84"/>
        <v>"restaurants_1":{"title":"Asking for a table at a restaurant ","leaf": 0, "folder": 1},</v>
      </c>
      <c r="D417">
        <f t="shared" si="87"/>
        <v>0</v>
      </c>
      <c r="E417" t="s">
        <v>488</v>
      </c>
      <c r="F417">
        <v>1</v>
      </c>
      <c r="G417" t="str">
        <f>F$416&amp;"_"&amp;F417</f>
        <v>restaurants_1</v>
      </c>
      <c r="H417" t="s">
        <v>369</v>
      </c>
      <c r="Q417">
        <f t="shared" si="86"/>
        <v>1</v>
      </c>
    </row>
    <row r="418" spans="3:17" x14ac:dyDescent="0.35">
      <c r="C418" t="str">
        <f t="shared" si="84"/>
        <v>"restaurants_2":{"title":"Concerning seating in a restaurant ","leaf": 0, "folder": 1},</v>
      </c>
      <c r="D418">
        <f t="shared" si="87"/>
        <v>0</v>
      </c>
      <c r="E418" t="s">
        <v>488</v>
      </c>
      <c r="F418">
        <v>2</v>
      </c>
      <c r="G418" t="str">
        <f t="shared" ref="G418:G445" si="90">F$416&amp;"_"&amp;F418</f>
        <v>restaurants_2</v>
      </c>
      <c r="H418" t="s">
        <v>370</v>
      </c>
      <c r="Q418">
        <f t="shared" si="86"/>
        <v>2</v>
      </c>
    </row>
    <row r="419" spans="3:17" x14ac:dyDescent="0.35">
      <c r="C419" t="str">
        <f t="shared" si="84"/>
        <v>"restaurants_3":{"title":"Concerning smoking in a restaurant ","leaf": 0, "folder": 1},</v>
      </c>
      <c r="D419">
        <f t="shared" si="87"/>
        <v>0</v>
      </c>
      <c r="E419" t="s">
        <v>488</v>
      </c>
      <c r="F419">
        <v>3</v>
      </c>
      <c r="G419" t="str">
        <f t="shared" si="90"/>
        <v>restaurants_3</v>
      </c>
      <c r="H419" t="s">
        <v>371</v>
      </c>
      <c r="Q419">
        <f t="shared" si="86"/>
        <v>3</v>
      </c>
    </row>
    <row r="420" spans="3:17" x14ac:dyDescent="0.35">
      <c r="C420" t="str">
        <f t="shared" si="84"/>
        <v>"restaurants_4":{"title":"Explaining that someone else will join you at a restaurant ","leaf": 0, "folder": 1},</v>
      </c>
      <c r="D420">
        <f t="shared" si="87"/>
        <v>0</v>
      </c>
      <c r="E420" t="s">
        <v>488</v>
      </c>
      <c r="F420">
        <v>4</v>
      </c>
      <c r="G420" t="str">
        <f t="shared" si="90"/>
        <v>restaurants_4</v>
      </c>
      <c r="H420" t="s">
        <v>14</v>
      </c>
      <c r="Q420">
        <f t="shared" si="86"/>
        <v>4</v>
      </c>
    </row>
    <row r="421" spans="3:17" x14ac:dyDescent="0.35">
      <c r="C421" t="str">
        <f t="shared" si="84"/>
        <v>"restaurants_5":{"title":"Greetings from a waiter or waitress ","leaf": 0, "folder": 1},</v>
      </c>
      <c r="D421">
        <f t="shared" si="87"/>
        <v>0</v>
      </c>
      <c r="E421" t="s">
        <v>488</v>
      </c>
      <c r="F421">
        <v>5</v>
      </c>
      <c r="G421" t="str">
        <f t="shared" si="90"/>
        <v>restaurants_5</v>
      </c>
      <c r="H421" t="s">
        <v>372</v>
      </c>
      <c r="Q421">
        <f t="shared" si="86"/>
        <v>5</v>
      </c>
    </row>
    <row r="422" spans="3:17" x14ac:dyDescent="0.35">
      <c r="C422" t="str">
        <f t="shared" si="84"/>
        <v>"restaurants_6":{"title":"Questions a waiter or waitress might ask ","leaf": 0, "folder": 1},</v>
      </c>
      <c r="D422">
        <f t="shared" si="87"/>
        <v>0</v>
      </c>
      <c r="E422" t="s">
        <v>488</v>
      </c>
      <c r="F422">
        <v>6</v>
      </c>
      <c r="G422" t="str">
        <f t="shared" si="90"/>
        <v>restaurants_6</v>
      </c>
      <c r="H422" t="s">
        <v>373</v>
      </c>
      <c r="Q422">
        <f t="shared" si="86"/>
        <v>6</v>
      </c>
    </row>
    <row r="423" spans="3:17" x14ac:dyDescent="0.35">
      <c r="C423" t="str">
        <f t="shared" ref="A423:C486" si="91">""""&amp;G423&amp;""":{""title"":"""&amp;H423&amp;""",""leaf"": " &amp;$D423&amp; ", ""folder"": 1},"</f>
        <v>"restaurants_7":{"title":"Reciting special meal offers for the day ","leaf": 0, "folder": 1},</v>
      </c>
      <c r="D423">
        <f t="shared" si="87"/>
        <v>0</v>
      </c>
      <c r="E423" t="s">
        <v>488</v>
      </c>
      <c r="F423">
        <v>7</v>
      </c>
      <c r="G423" t="str">
        <f t="shared" si="90"/>
        <v>restaurants_7</v>
      </c>
      <c r="H423" t="s">
        <v>374</v>
      </c>
      <c r="Q423">
        <f t="shared" si="86"/>
        <v>7</v>
      </c>
    </row>
    <row r="424" spans="3:17" x14ac:dyDescent="0.35">
      <c r="C424" t="str">
        <f t="shared" si="91"/>
        <v>"restaurants_8":{"title":"When a restaurant is out of some item ","leaf": 0, "folder": 1},</v>
      </c>
      <c r="D424">
        <f t="shared" si="87"/>
        <v>0</v>
      </c>
      <c r="E424" t="s">
        <v>488</v>
      </c>
      <c r="F424">
        <v>8</v>
      </c>
      <c r="G424" t="str">
        <f t="shared" si="90"/>
        <v>restaurants_8</v>
      </c>
      <c r="H424" t="s">
        <v>375</v>
      </c>
      <c r="Q424">
        <f t="shared" si="86"/>
        <v>8</v>
      </c>
    </row>
    <row r="425" spans="3:17" x14ac:dyDescent="0.35">
      <c r="C425" t="str">
        <f t="shared" si="91"/>
        <v>"restaurants_9":{"title":"Questions asked of a restaurant customer ","leaf": 0, "folder": 1},</v>
      </c>
      <c r="D425">
        <f t="shared" si="87"/>
        <v>0</v>
      </c>
      <c r="E425" t="s">
        <v>488</v>
      </c>
      <c r="F425">
        <v>9</v>
      </c>
      <c r="G425" t="str">
        <f t="shared" si="90"/>
        <v>restaurants_9</v>
      </c>
      <c r="H425" t="s">
        <v>376</v>
      </c>
      <c r="Q425">
        <f t="shared" si="86"/>
        <v>9</v>
      </c>
    </row>
    <row r="426" spans="3:17" x14ac:dyDescent="0.35">
      <c r="C426" t="str">
        <f t="shared" si="91"/>
        <v>"restaurants_10":{"title":"Requesting something to drink at a restaurant ","leaf": 0, "folder": 1},</v>
      </c>
      <c r="D426">
        <f t="shared" si="87"/>
        <v>0</v>
      </c>
      <c r="E426" t="s">
        <v>488</v>
      </c>
      <c r="F426">
        <v>10</v>
      </c>
      <c r="G426" t="str">
        <f t="shared" si="90"/>
        <v>restaurants_10</v>
      </c>
      <c r="H426" t="s">
        <v>377</v>
      </c>
      <c r="Q426">
        <f t="shared" si="86"/>
        <v>10</v>
      </c>
    </row>
    <row r="427" spans="3:17" x14ac:dyDescent="0.35">
      <c r="C427" t="str">
        <f t="shared" si="91"/>
        <v>"restaurants_11":{"title":"Requesting attention from a waiter or waitress ","leaf": 0, "folder": 1},</v>
      </c>
      <c r="D427">
        <f t="shared" si="87"/>
        <v>0</v>
      </c>
      <c r="E427" t="s">
        <v>488</v>
      </c>
      <c r="F427">
        <v>11</v>
      </c>
      <c r="G427" t="str">
        <f t="shared" si="90"/>
        <v>restaurants_11</v>
      </c>
      <c r="H427" t="s">
        <v>378</v>
      </c>
      <c r="Q427">
        <f t="shared" si="86"/>
        <v>11</v>
      </c>
    </row>
    <row r="428" spans="3:17" x14ac:dyDescent="0.35">
      <c r="C428" t="str">
        <f t="shared" si="91"/>
        <v>"restaurants_12":{"title":"Explaining to a waiter or waitress that you are not ready","leaf": 0, "folder": 1},</v>
      </c>
      <c r="D428">
        <f t="shared" si="87"/>
        <v>0</v>
      </c>
      <c r="E428" t="s">
        <v>488</v>
      </c>
      <c r="F428">
        <v>12</v>
      </c>
      <c r="G428" t="str">
        <f t="shared" si="90"/>
        <v>restaurants_12</v>
      </c>
      <c r="H428" t="s">
        <v>15</v>
      </c>
      <c r="Q428">
        <f t="shared" si="86"/>
        <v>12</v>
      </c>
    </row>
    <row r="429" spans="3:17" x14ac:dyDescent="0.35">
      <c r="C429" t="str">
        <f t="shared" si="91"/>
        <v>"restaurants_13":{"title":"Indicating readiness to order a meal at a restaurant ","leaf": 0, "folder": 1},</v>
      </c>
      <c r="D429">
        <f t="shared" si="87"/>
        <v>0</v>
      </c>
      <c r="E429" t="s">
        <v>488</v>
      </c>
      <c r="F429">
        <v>13</v>
      </c>
      <c r="G429" t="str">
        <f t="shared" si="90"/>
        <v>restaurants_13</v>
      </c>
      <c r="H429" t="s">
        <v>379</v>
      </c>
      <c r="Q429">
        <f t="shared" si="86"/>
        <v>13</v>
      </c>
    </row>
    <row r="430" spans="3:17" x14ac:dyDescent="0.35">
      <c r="C430" t="str">
        <f t="shared" si="91"/>
        <v>"restaurants_14":{"title":"Asking about specific items on a restaurant menu ","leaf": 0, "folder": 1},</v>
      </c>
      <c r="D430">
        <f t="shared" si="87"/>
        <v>0</v>
      </c>
      <c r="E430" t="s">
        <v>488</v>
      </c>
      <c r="F430">
        <v>14</v>
      </c>
      <c r="G430" t="str">
        <f t="shared" si="90"/>
        <v>restaurants_14</v>
      </c>
      <c r="H430" t="s">
        <v>380</v>
      </c>
      <c r="Q430">
        <f t="shared" si="86"/>
        <v>14</v>
      </c>
    </row>
    <row r="431" spans="3:17" x14ac:dyDescent="0.35">
      <c r="C431" t="str">
        <f t="shared" si="91"/>
        <v>"restaurants_15":{"title":"Requesting that certain foods not be served to you in a","leaf": 0, "folder": 1},</v>
      </c>
      <c r="D431">
        <f t="shared" si="87"/>
        <v>0</v>
      </c>
      <c r="E431" t="s">
        <v>488</v>
      </c>
      <c r="F431">
        <v>15</v>
      </c>
      <c r="G431" t="str">
        <f t="shared" si="90"/>
        <v>restaurants_15</v>
      </c>
      <c r="H431" t="s">
        <v>16</v>
      </c>
      <c r="Q431">
        <f t="shared" si="86"/>
        <v>15</v>
      </c>
    </row>
    <row r="432" spans="3:17" x14ac:dyDescent="0.35">
      <c r="C432" t="str">
        <f t="shared" si="91"/>
        <v>"restaurants_16":{"title":"Concerning food allergies when ordering at a restaurant ","leaf": 0, "folder": 1},</v>
      </c>
      <c r="D432">
        <f t="shared" si="87"/>
        <v>0</v>
      </c>
      <c r="E432" t="s">
        <v>488</v>
      </c>
      <c r="F432">
        <v>16</v>
      </c>
      <c r="G432" t="str">
        <f t="shared" si="90"/>
        <v>restaurants_16</v>
      </c>
      <c r="H432" t="s">
        <v>381</v>
      </c>
      <c r="Q432">
        <f t="shared" si="86"/>
        <v>16</v>
      </c>
    </row>
    <row r="433" spans="2:17" x14ac:dyDescent="0.35">
      <c r="C433" t="str">
        <f t="shared" si="91"/>
        <v>"restaurants_17":{"title":"Telling how a steak is to be cooked in a restaurant","leaf": 0, "folder": 1},</v>
      </c>
      <c r="D433">
        <f t="shared" si="87"/>
        <v>0</v>
      </c>
      <c r="E433" t="s">
        <v>488</v>
      </c>
      <c r="F433">
        <v>17</v>
      </c>
      <c r="G433" t="str">
        <f t="shared" si="90"/>
        <v>restaurants_17</v>
      </c>
      <c r="H433" t="s">
        <v>17</v>
      </c>
      <c r="Q433">
        <f t="shared" si="86"/>
        <v>17</v>
      </c>
    </row>
    <row r="434" spans="2:17" x14ac:dyDescent="0.35">
      <c r="C434" t="str">
        <f t="shared" si="91"/>
        <v>"restaurants_18":{"title":"Requesting additional servings in a restaurant ","leaf": 0, "folder": 1},</v>
      </c>
      <c r="D434">
        <f t="shared" si="87"/>
        <v>0</v>
      </c>
      <c r="E434" t="s">
        <v>488</v>
      </c>
      <c r="F434">
        <v>18</v>
      </c>
      <c r="G434" t="str">
        <f t="shared" si="90"/>
        <v>restaurants_18</v>
      </c>
      <c r="H434" t="s">
        <v>382</v>
      </c>
      <c r="Q434">
        <f t="shared" si="86"/>
        <v>18</v>
      </c>
    </row>
    <row r="435" spans="2:17" x14ac:dyDescent="0.35">
      <c r="C435" t="str">
        <f t="shared" si="91"/>
        <v>"restaurants_19":{"title":"Ordering wine in a restaurant ","leaf": 0, "folder": 1},</v>
      </c>
      <c r="D435">
        <f t="shared" si="87"/>
        <v>0</v>
      </c>
      <c r="E435" t="s">
        <v>488</v>
      </c>
      <c r="F435">
        <v>19</v>
      </c>
      <c r="G435" t="str">
        <f t="shared" si="90"/>
        <v>restaurants_19</v>
      </c>
      <c r="H435" t="s">
        <v>383</v>
      </c>
      <c r="Q435">
        <f t="shared" si="86"/>
        <v>19</v>
      </c>
    </row>
    <row r="436" spans="2:17" x14ac:dyDescent="0.35">
      <c r="C436" t="str">
        <f t="shared" si="91"/>
        <v>"restaurants_20":{"title":"Making a complaint in a restaurant ","leaf": 0, "folder": 1},</v>
      </c>
      <c r="D436">
        <f t="shared" si="87"/>
        <v>0</v>
      </c>
      <c r="E436" t="s">
        <v>488</v>
      </c>
      <c r="F436">
        <v>20</v>
      </c>
      <c r="G436" t="str">
        <f t="shared" si="90"/>
        <v>restaurants_20</v>
      </c>
      <c r="H436" t="s">
        <v>384</v>
      </c>
      <c r="Q436">
        <f t="shared" si="86"/>
        <v>20</v>
      </c>
    </row>
    <row r="437" spans="2:17" x14ac:dyDescent="0.35">
      <c r="C437" t="str">
        <f t="shared" si="91"/>
        <v>"restaurants_21":{"title":"Asking about the location of a restroom in a public building","leaf": 0, "folder": 1},</v>
      </c>
      <c r="D437">
        <f t="shared" si="87"/>
        <v>0</v>
      </c>
      <c r="E437" t="s">
        <v>488</v>
      </c>
      <c r="F437">
        <v>21</v>
      </c>
      <c r="G437" t="str">
        <f t="shared" si="90"/>
        <v>restaurants_21</v>
      </c>
      <c r="H437" t="s">
        <v>18</v>
      </c>
      <c r="Q437">
        <f t="shared" si="86"/>
        <v>21</v>
      </c>
    </row>
    <row r="438" spans="2:17" x14ac:dyDescent="0.35">
      <c r="C438" t="str">
        <f t="shared" si="91"/>
        <v>"restaurants_22":{"title":"Ordering food to be taken out ","leaf": 0, "folder": 1},</v>
      </c>
      <c r="D438">
        <f t="shared" si="87"/>
        <v>0</v>
      </c>
      <c r="E438" t="s">
        <v>488</v>
      </c>
      <c r="F438">
        <v>22</v>
      </c>
      <c r="G438" t="str">
        <f t="shared" si="90"/>
        <v>restaurants_22</v>
      </c>
      <c r="H438" t="s">
        <v>385</v>
      </c>
      <c r="Q438">
        <f t="shared" si="86"/>
        <v>22</v>
      </c>
    </row>
    <row r="439" spans="2:17" x14ac:dyDescent="0.35">
      <c r="C439" t="str">
        <f t="shared" si="91"/>
        <v>"restaurants_23":{"title":"Requests to have uneaten food wrapped so it can be taken","leaf": 0, "folder": 1},</v>
      </c>
      <c r="D439">
        <f t="shared" si="87"/>
        <v>0</v>
      </c>
      <c r="E439" t="s">
        <v>488</v>
      </c>
      <c r="F439">
        <v>23</v>
      </c>
      <c r="G439" t="str">
        <f t="shared" si="90"/>
        <v>restaurants_23</v>
      </c>
      <c r="H439" t="s">
        <v>19</v>
      </c>
      <c r="Q439">
        <f t="shared" si="86"/>
        <v>23</v>
      </c>
    </row>
    <row r="440" spans="2:17" x14ac:dyDescent="0.35">
      <c r="C440" t="str">
        <f t="shared" si="91"/>
        <v>"restaurants_24":{"title":"When your food is brought to the table in a restaurant","leaf": 0, "folder": 1},</v>
      </c>
      <c r="D440">
        <f t="shared" si="87"/>
        <v>0</v>
      </c>
      <c r="E440" t="s">
        <v>488</v>
      </c>
      <c r="F440">
        <v>24</v>
      </c>
      <c r="G440" t="str">
        <f t="shared" si="90"/>
        <v>restaurants_24</v>
      </c>
      <c r="H440" t="s">
        <v>20</v>
      </c>
      <c r="Q440">
        <f t="shared" si="86"/>
        <v>24</v>
      </c>
    </row>
    <row r="441" spans="2:17" x14ac:dyDescent="0.35">
      <c r="C441" t="str">
        <f t="shared" si="91"/>
        <v>"restaurants_25":{"title":"Asking for a diner’s opinion of a meal ","leaf": 0, "folder": 1},</v>
      </c>
      <c r="D441">
        <f t="shared" si="87"/>
        <v>0</v>
      </c>
      <c r="E441" t="s">
        <v>488</v>
      </c>
      <c r="F441">
        <v>25</v>
      </c>
      <c r="G441" t="str">
        <f t="shared" si="90"/>
        <v>restaurants_25</v>
      </c>
      <c r="H441" t="s">
        <v>386</v>
      </c>
      <c r="Q441">
        <f t="shared" si="86"/>
        <v>25</v>
      </c>
    </row>
    <row r="442" spans="2:17" x14ac:dyDescent="0.35">
      <c r="C442" t="str">
        <f t="shared" si="91"/>
        <v>"restaurants_26":{"title":"A waiter or waitress seeking to be of further service ","leaf": 0, "folder": 1},</v>
      </c>
      <c r="D442">
        <f t="shared" si="87"/>
        <v>0</v>
      </c>
      <c r="E442" t="s">
        <v>488</v>
      </c>
      <c r="F442">
        <v>26</v>
      </c>
      <c r="G442" t="str">
        <f t="shared" si="90"/>
        <v>restaurants_26</v>
      </c>
      <c r="H442" t="s">
        <v>21</v>
      </c>
      <c r="Q442">
        <f t="shared" si="86"/>
        <v>26</v>
      </c>
    </row>
    <row r="443" spans="2:17" x14ac:dyDescent="0.35">
      <c r="C443" t="str">
        <f t="shared" si="91"/>
        <v>"restaurants_27":{"title":"A waiter or waitress o?ering dessertAsking for the bill in a","leaf": 0, "folder": 1},</v>
      </c>
      <c r="D443">
        <f t="shared" si="87"/>
        <v>0</v>
      </c>
      <c r="E443" t="s">
        <v>488</v>
      </c>
      <c r="F443">
        <v>27</v>
      </c>
      <c r="G443" t="str">
        <f t="shared" si="90"/>
        <v>restaurants_27</v>
      </c>
      <c r="H443" t="s">
        <v>22</v>
      </c>
      <c r="Q443">
        <f t="shared" si="86"/>
        <v>27</v>
      </c>
    </row>
    <row r="444" spans="2:17" x14ac:dyDescent="0.35">
      <c r="C444" t="str">
        <f t="shared" si="91"/>
        <v>"restaurants_28":{"title":"About payment for a meal in a restaurant ","leaf": 0, "folder": 1},</v>
      </c>
      <c r="D444">
        <f t="shared" si="87"/>
        <v>0</v>
      </c>
      <c r="E444" t="s">
        <v>488</v>
      </c>
      <c r="F444">
        <v>28</v>
      </c>
      <c r="G444" t="str">
        <f t="shared" si="90"/>
        <v>restaurants_28</v>
      </c>
      <c r="H444" t="s">
        <v>387</v>
      </c>
      <c r="Q444">
        <f t="shared" si="86"/>
        <v>28</v>
      </c>
    </row>
    <row r="445" spans="2:17" x14ac:dyDescent="0.35">
      <c r="C445" t="str">
        <f t="shared" si="91"/>
        <v>"restaurants_29":{"title":"Concerning the payment of a bill in a restaurant ","leaf": 0, "folder": 1},</v>
      </c>
      <c r="D445">
        <f t="shared" si="87"/>
        <v>0</v>
      </c>
      <c r="E445" t="s">
        <v>488</v>
      </c>
      <c r="F445">
        <v>29</v>
      </c>
      <c r="G445" t="str">
        <f t="shared" si="90"/>
        <v>restaurants_29</v>
      </c>
      <c r="H445" t="s">
        <v>388</v>
      </c>
      <c r="Q445">
        <f t="shared" si="86"/>
        <v>29</v>
      </c>
    </row>
    <row r="446" spans="2:17" x14ac:dyDescent="0.35">
      <c r="B446" t="str">
        <f t="shared" si="91"/>
        <v>"bars":{"title":"Bars","leaf": 0, "folder": 1},</v>
      </c>
      <c r="D446">
        <f t="shared" si="87"/>
        <v>0</v>
      </c>
      <c r="E446" t="s">
        <v>488</v>
      </c>
      <c r="F446" t="s">
        <v>489</v>
      </c>
      <c r="G446" s="2" t="s">
        <v>526</v>
      </c>
      <c r="Q446" t="str">
        <f t="shared" si="86"/>
        <v>bars</v>
      </c>
    </row>
    <row r="447" spans="2:17" x14ac:dyDescent="0.35">
      <c r="C447" t="str">
        <f t="shared" si="91"/>
        <v>"bars_1":{"title":"A bartender asking what you want ","leaf": 0, "folder": 1},</v>
      </c>
      <c r="D447">
        <f t="shared" si="87"/>
        <v>0</v>
      </c>
      <c r="E447" t="s">
        <v>488</v>
      </c>
      <c r="F447">
        <v>1</v>
      </c>
      <c r="G447" t="str">
        <f>F$446&amp;"_"&amp;F447</f>
        <v>bars_1</v>
      </c>
      <c r="H447" t="s">
        <v>389</v>
      </c>
      <c r="Q447">
        <f t="shared" si="86"/>
        <v>1</v>
      </c>
    </row>
    <row r="448" spans="2:17" x14ac:dyDescent="0.35">
      <c r="C448" t="str">
        <f t="shared" si="91"/>
        <v>"bars_2":{"title":"Asking what’s available at a bar ","leaf": 0, "folder": 1},</v>
      </c>
      <c r="D448">
        <f t="shared" si="87"/>
        <v>0</v>
      </c>
      <c r="E448" t="s">
        <v>488</v>
      </c>
      <c r="F448">
        <v>2</v>
      </c>
      <c r="G448" t="str">
        <f t="shared" ref="G448:G474" si="92">F$446&amp;"_"&amp;F448</f>
        <v>bars_2</v>
      </c>
      <c r="H448" t="s">
        <v>390</v>
      </c>
      <c r="Q448">
        <f t="shared" si="86"/>
        <v>2</v>
      </c>
    </row>
    <row r="449" spans="3:17" x14ac:dyDescent="0.35">
      <c r="C449" t="str">
        <f t="shared" si="91"/>
        <v>"bars_3":{"title":"Requesting a glass or bottle of beer ","leaf": 0, "folder": 1},</v>
      </c>
      <c r="D449">
        <f t="shared" si="87"/>
        <v>0</v>
      </c>
      <c r="E449" t="s">
        <v>488</v>
      </c>
      <c r="F449">
        <v>3</v>
      </c>
      <c r="G449" t="str">
        <f t="shared" si="92"/>
        <v>bars_3</v>
      </c>
      <c r="H449" t="s">
        <v>391</v>
      </c>
      <c r="Q449">
        <f t="shared" si="86"/>
        <v>3</v>
      </c>
    </row>
    <row r="450" spans="3:17" x14ac:dyDescent="0.35">
      <c r="C450" t="str">
        <f t="shared" si="91"/>
        <v>"bars_4":{"title":"Various requests for drinks from a bartender ","leaf": 0, "folder": 1},</v>
      </c>
      <c r="D450">
        <f t="shared" si="87"/>
        <v>0</v>
      </c>
      <c r="E450" t="s">
        <v>488</v>
      </c>
      <c r="F450">
        <v>4</v>
      </c>
      <c r="G450" t="str">
        <f t="shared" si="92"/>
        <v>bars_4</v>
      </c>
      <c r="H450" t="s">
        <v>392</v>
      </c>
      <c r="Q450">
        <f t="shared" si="86"/>
        <v>4</v>
      </c>
    </row>
    <row r="451" spans="3:17" x14ac:dyDescent="0.35">
      <c r="C451" t="str">
        <f t="shared" si="91"/>
        <v>"bars_5":{"title":"Special instructions to a bartender ","leaf": 0, "folder": 1},</v>
      </c>
      <c r="D451">
        <f t="shared" si="87"/>
        <v>0</v>
      </c>
      <c r="E451" t="s">
        <v>488</v>
      </c>
      <c r="F451">
        <v>5</v>
      </c>
      <c r="G451" t="str">
        <f t="shared" si="92"/>
        <v>bars_5</v>
      </c>
      <c r="H451" t="s">
        <v>393</v>
      </c>
      <c r="Q451">
        <f t="shared" si="86"/>
        <v>5</v>
      </c>
    </row>
    <row r="452" spans="3:17" x14ac:dyDescent="0.35">
      <c r="C452" t="str">
        <f t="shared" si="91"/>
        <v>"bars_6":{"title":"Buying drinks with friends ","leaf": 0, "folder": 1},</v>
      </c>
      <c r="D452">
        <f t="shared" si="87"/>
        <v>0</v>
      </c>
      <c r="E452" t="s">
        <v>488</v>
      </c>
      <c r="F452">
        <v>6</v>
      </c>
      <c r="G452" t="str">
        <f t="shared" si="92"/>
        <v>bars_6</v>
      </c>
      <c r="H452" t="s">
        <v>394</v>
      </c>
      <c r="Q452">
        <f t="shared" si="86"/>
        <v>6</v>
      </c>
    </row>
    <row r="453" spans="3:17" x14ac:dyDescent="0.35">
      <c r="C453" t="str">
        <f t="shared" si="91"/>
        <v>"bars_7":{"title":"Charges for drinks at a bar ","leaf": 0, "folder": 1},</v>
      </c>
      <c r="D453">
        <f t="shared" si="87"/>
        <v>0</v>
      </c>
      <c r="E453" t="s">
        <v>488</v>
      </c>
      <c r="F453">
        <v>7</v>
      </c>
      <c r="G453" t="str">
        <f t="shared" si="92"/>
        <v>bars_7</v>
      </c>
      <c r="H453" t="s">
        <v>395</v>
      </c>
      <c r="Q453">
        <f t="shared" si="86"/>
        <v>7</v>
      </c>
    </row>
    <row r="454" spans="3:17" x14ac:dyDescent="0.35">
      <c r="C454" t="str">
        <f t="shared" si="91"/>
        <v>"bars_8":{"title":"Expressions used with friends at a bar asking about drinks ","leaf": 0, "folder": 1},</v>
      </c>
      <c r="D454">
        <f t="shared" si="87"/>
        <v>0</v>
      </c>
      <c r="E454" t="s">
        <v>488</v>
      </c>
      <c r="F454">
        <v>8</v>
      </c>
      <c r="G454" t="str">
        <f t="shared" si="92"/>
        <v>bars_8</v>
      </c>
      <c r="H454" t="s">
        <v>23</v>
      </c>
      <c r="Q454">
        <f t="shared" ref="Q454:Q507" si="93">IF(F454&lt;&gt;"",F454,IF(G454&lt;&gt;"",G454,H454))</f>
        <v>8</v>
      </c>
    </row>
    <row r="455" spans="3:17" x14ac:dyDescent="0.35">
      <c r="C455" t="str">
        <f t="shared" si="91"/>
        <v>"bars_9":{"title":"Expressions about drinking additional drinks ","leaf": 0, "folder": 1},</v>
      </c>
      <c r="D455">
        <f t="shared" si="87"/>
        <v>0</v>
      </c>
      <c r="E455" t="s">
        <v>488</v>
      </c>
      <c r="F455">
        <v>9</v>
      </c>
      <c r="G455" t="str">
        <f t="shared" si="92"/>
        <v>bars_9</v>
      </c>
      <c r="H455" t="s">
        <v>396</v>
      </c>
      <c r="Q455">
        <f t="shared" si="93"/>
        <v>9</v>
      </c>
    </row>
    <row r="456" spans="3:17" x14ac:dyDescent="0.35">
      <c r="C456" t="str">
        <f t="shared" si="91"/>
        <v>"bars_10":{"title":"Asking for a small drink of beverage alcohol ","leaf": 0, "folder": 1},</v>
      </c>
      <c r="D456">
        <f t="shared" ref="D456:D507" si="94">IF(E456="",1,0)</f>
        <v>0</v>
      </c>
      <c r="E456" t="s">
        <v>488</v>
      </c>
      <c r="F456">
        <v>10</v>
      </c>
      <c r="G456" t="str">
        <f t="shared" si="92"/>
        <v>bars_10</v>
      </c>
      <c r="H456" t="s">
        <v>397</v>
      </c>
      <c r="Q456">
        <f t="shared" si="93"/>
        <v>10</v>
      </c>
    </row>
    <row r="457" spans="3:17" x14ac:dyDescent="0.35">
      <c r="C457" t="str">
        <f t="shared" si="91"/>
        <v>"bars_11":{"title":"Encouraging someone to drink ","leaf": 0, "folder": 1},</v>
      </c>
      <c r="D457">
        <f t="shared" si="94"/>
        <v>0</v>
      </c>
      <c r="E457" t="s">
        <v>488</v>
      </c>
      <c r="F457">
        <v>11</v>
      </c>
      <c r="G457" t="str">
        <f t="shared" si="92"/>
        <v>bars_11</v>
      </c>
      <c r="H457" t="s">
        <v>398</v>
      </c>
      <c r="Q457">
        <f t="shared" si="93"/>
        <v>11</v>
      </c>
    </row>
    <row r="458" spans="3:17" x14ac:dyDescent="0.35">
      <c r="C458" t="str">
        <f t="shared" si="91"/>
        <v>"bars_12":{"title":"Asking about the time that a bar closes ","leaf": 0, "folder": 1},</v>
      </c>
      <c r="D458">
        <f t="shared" si="94"/>
        <v>0</v>
      </c>
      <c r="E458" t="s">
        <v>488</v>
      </c>
      <c r="F458">
        <v>12</v>
      </c>
      <c r="G458" t="str">
        <f t="shared" si="92"/>
        <v>bars_12</v>
      </c>
      <c r="H458" t="s">
        <v>399</v>
      </c>
      <c r="Q458">
        <f t="shared" si="93"/>
        <v>12</v>
      </c>
    </row>
    <row r="459" spans="3:17" x14ac:dyDescent="0.35">
      <c r="C459" t="str">
        <f t="shared" si="91"/>
        <v>"bars_13":{"title":"Encouraging someone to finish a drink ","leaf": 0, "folder": 1},</v>
      </c>
      <c r="D459">
        <f t="shared" si="94"/>
        <v>0</v>
      </c>
      <c r="E459" t="s">
        <v>488</v>
      </c>
      <c r="F459">
        <v>13</v>
      </c>
      <c r="G459" t="str">
        <f t="shared" si="92"/>
        <v>bars_13</v>
      </c>
      <c r="H459" t="s">
        <v>400</v>
      </c>
      <c r="Q459">
        <f t="shared" si="93"/>
        <v>13</v>
      </c>
    </row>
    <row r="460" spans="3:17" x14ac:dyDescent="0.35">
      <c r="C460" t="str">
        <f t="shared" si="91"/>
        <v>"bars_14":{"title":"Drinking toasts ","leaf": 0, "folder": 1},</v>
      </c>
      <c r="D460">
        <f t="shared" si="94"/>
        <v>0</v>
      </c>
      <c r="E460" t="s">
        <v>488</v>
      </c>
      <c r="F460">
        <v>14</v>
      </c>
      <c r="G460" t="str">
        <f t="shared" si="92"/>
        <v>bars_14</v>
      </c>
      <c r="H460" t="s">
        <v>401</v>
      </c>
      <c r="Q460">
        <f t="shared" si="93"/>
        <v>14</v>
      </c>
    </row>
    <row r="461" spans="3:17" x14ac:dyDescent="0.35">
      <c r="C461" t="str">
        <f t="shared" si="91"/>
        <v>"bars_15":{"title":"When someone drinks too much ","leaf": 0, "folder": 1},</v>
      </c>
      <c r="D461">
        <f t="shared" si="94"/>
        <v>0</v>
      </c>
      <c r="E461" t="s">
        <v>488</v>
      </c>
      <c r="F461">
        <v>15</v>
      </c>
      <c r="G461" t="str">
        <f t="shared" si="92"/>
        <v>bars_15</v>
      </c>
      <c r="H461" t="s">
        <v>402</v>
      </c>
      <c r="Q461">
        <f t="shared" si="93"/>
        <v>15</v>
      </c>
    </row>
    <row r="462" spans="3:17" x14ac:dyDescent="0.35">
      <c r="C462" t="str">
        <f t="shared" si="91"/>
        <v>"bars_16":{"title":"Stating that someone is drunk ","leaf": 0, "folder": 1},</v>
      </c>
      <c r="D462">
        <f t="shared" si="94"/>
        <v>0</v>
      </c>
      <c r="E462" t="s">
        <v>488</v>
      </c>
      <c r="F462">
        <v>16</v>
      </c>
      <c r="G462" t="str">
        <f t="shared" si="92"/>
        <v>bars_16</v>
      </c>
      <c r="H462" t="s">
        <v>403</v>
      </c>
      <c r="Q462">
        <f t="shared" si="93"/>
        <v>16</v>
      </c>
    </row>
    <row r="463" spans="3:17" x14ac:dyDescent="0.35">
      <c r="C463" t="str">
        <f t="shared" si="91"/>
        <v>"bars_17":{"title":"Home Cooking ","leaf": 0, "folder": 1},</v>
      </c>
      <c r="D463">
        <f t="shared" si="94"/>
        <v>0</v>
      </c>
      <c r="E463" t="s">
        <v>488</v>
      </c>
      <c r="F463">
        <v>17</v>
      </c>
      <c r="G463" t="str">
        <f t="shared" si="92"/>
        <v>bars_17</v>
      </c>
      <c r="H463" t="s">
        <v>404</v>
      </c>
      <c r="Q463">
        <f t="shared" si="93"/>
        <v>17</v>
      </c>
    </row>
    <row r="464" spans="3:17" x14ac:dyDescent="0.35">
      <c r="C464" t="str">
        <f t="shared" si="91"/>
        <v>"bars_18":{"title":"Stating that you are hungry ","leaf": 0, "folder": 1},</v>
      </c>
      <c r="D464">
        <f t="shared" si="94"/>
        <v>0</v>
      </c>
      <c r="E464" t="s">
        <v>488</v>
      </c>
      <c r="F464">
        <v>18</v>
      </c>
      <c r="G464" t="str">
        <f t="shared" si="92"/>
        <v>bars_18</v>
      </c>
      <c r="H464" t="s">
        <v>405</v>
      </c>
      <c r="Q464">
        <f t="shared" si="93"/>
        <v>18</v>
      </c>
    </row>
    <row r="465" spans="1:17" x14ac:dyDescent="0.35">
      <c r="C465" t="str">
        <f t="shared" si="91"/>
        <v>"bars_19":{"title":"Asking when a meal will be ready ","leaf": 0, "folder": 1},</v>
      </c>
      <c r="D465">
        <f t="shared" si="94"/>
        <v>0</v>
      </c>
      <c r="E465" t="s">
        <v>488</v>
      </c>
      <c r="F465">
        <v>19</v>
      </c>
      <c r="G465" t="str">
        <f t="shared" si="92"/>
        <v>bars_19</v>
      </c>
      <c r="H465" t="s">
        <v>406</v>
      </c>
      <c r="Q465">
        <f t="shared" si="93"/>
        <v>19</v>
      </c>
    </row>
    <row r="466" spans="1:17" x14ac:dyDescent="0.35">
      <c r="C466" t="str">
        <f t="shared" si="91"/>
        <v>"bars_20":{"title":"Asking what is for dinner ","leaf": 0, "folder": 1},</v>
      </c>
      <c r="D466">
        <f t="shared" si="94"/>
        <v>0</v>
      </c>
      <c r="E466" t="s">
        <v>488</v>
      </c>
      <c r="F466">
        <v>20</v>
      </c>
      <c r="G466" t="str">
        <f t="shared" si="92"/>
        <v>bars_20</v>
      </c>
      <c r="H466" t="s">
        <v>407</v>
      </c>
      <c r="Q466">
        <f t="shared" si="93"/>
        <v>20</v>
      </c>
    </row>
    <row r="467" spans="1:17" x14ac:dyDescent="0.35">
      <c r="C467" t="str">
        <f t="shared" si="91"/>
        <v>"bars_21":{"title":"Stating when food will be ready ","leaf": 0, "folder": 1},</v>
      </c>
      <c r="D467">
        <f t="shared" si="94"/>
        <v>0</v>
      </c>
      <c r="E467" t="s">
        <v>488</v>
      </c>
      <c r="F467">
        <v>21</v>
      </c>
      <c r="G467" t="str">
        <f t="shared" si="92"/>
        <v>bars_21</v>
      </c>
      <c r="H467" t="s">
        <v>408</v>
      </c>
      <c r="Q467">
        <f t="shared" si="93"/>
        <v>21</v>
      </c>
    </row>
    <row r="468" spans="1:17" x14ac:dyDescent="0.35">
      <c r="C468" t="str">
        <f t="shared" si="91"/>
        <v>"bars_22":{"title":"Offering someone a bit of foodBlessing the food ","leaf": 0, "folder": 1},</v>
      </c>
      <c r="D468">
        <f t="shared" si="94"/>
        <v>0</v>
      </c>
      <c r="E468" t="s">
        <v>488</v>
      </c>
      <c r="F468">
        <v>22</v>
      </c>
      <c r="G468" t="str">
        <f t="shared" si="92"/>
        <v>bars_22</v>
      </c>
      <c r="H468" t="s">
        <v>409</v>
      </c>
      <c r="Q468">
        <f t="shared" si="93"/>
        <v>22</v>
      </c>
    </row>
    <row r="469" spans="1:17" x14ac:dyDescent="0.35">
      <c r="C469" t="str">
        <f t="shared" si="91"/>
        <v>"bars_23":{"title":"Concerning passing food at the table ","leaf": 0, "folder": 1},</v>
      </c>
      <c r="D469">
        <f t="shared" si="94"/>
        <v>0</v>
      </c>
      <c r="E469" t="s">
        <v>488</v>
      </c>
      <c r="F469">
        <v>23</v>
      </c>
      <c r="G469" t="str">
        <f t="shared" si="92"/>
        <v>bars_23</v>
      </c>
      <c r="H469" t="s">
        <v>410</v>
      </c>
      <c r="Q469">
        <f t="shared" si="93"/>
        <v>23</v>
      </c>
    </row>
    <row r="470" spans="1:17" x14ac:dyDescent="0.35">
      <c r="C470" t="str">
        <f t="shared" si="91"/>
        <v>"bars_24":{"title":"Concerning additional servings of food ","leaf": 0, "folder": 1},</v>
      </c>
      <c r="D470">
        <f t="shared" si="94"/>
        <v>0</v>
      </c>
      <c r="E470" t="s">
        <v>488</v>
      </c>
      <c r="F470">
        <v>24</v>
      </c>
      <c r="G470" t="str">
        <f t="shared" si="92"/>
        <v>bars_24</v>
      </c>
      <c r="H470" t="s">
        <v>411</v>
      </c>
      <c r="Q470">
        <f t="shared" si="93"/>
        <v>24</v>
      </c>
    </row>
    <row r="471" spans="1:17" x14ac:dyDescent="0.35">
      <c r="C471" t="str">
        <f t="shared" si="91"/>
        <v>"bars_25":{"title":"Enforcing good table manners ","leaf": 0, "folder": 1},</v>
      </c>
      <c r="D471">
        <f t="shared" si="94"/>
        <v>0</v>
      </c>
      <c r="E471" t="s">
        <v>488</v>
      </c>
      <c r="F471">
        <v>25</v>
      </c>
      <c r="G471" t="str">
        <f t="shared" si="92"/>
        <v>bars_25</v>
      </c>
      <c r="H471" t="s">
        <v>412</v>
      </c>
      <c r="Q471">
        <f t="shared" si="93"/>
        <v>25</v>
      </c>
    </row>
    <row r="472" spans="1:17" x14ac:dyDescent="0.35">
      <c r="C472" t="str">
        <f t="shared" si="91"/>
        <v>"bars_26":{"title":"Cleaning up after a meal ","leaf": 0, "folder": 1},</v>
      </c>
      <c r="D472">
        <f t="shared" si="94"/>
        <v>0</v>
      </c>
      <c r="E472" t="s">
        <v>488</v>
      </c>
      <c r="F472">
        <v>26</v>
      </c>
      <c r="G472" t="str">
        <f t="shared" si="92"/>
        <v>bars_26</v>
      </c>
      <c r="H472" t="s">
        <v>413</v>
      </c>
      <c r="Q472">
        <f t="shared" si="93"/>
        <v>26</v>
      </c>
    </row>
    <row r="473" spans="1:17" x14ac:dyDescent="0.35">
      <c r="C473" t="str">
        <f t="shared" si="91"/>
        <v>"bars_27":{"title":"Excusing oneself from the table ","leaf": 0, "folder": 1},</v>
      </c>
      <c r="D473">
        <f t="shared" si="94"/>
        <v>0</v>
      </c>
      <c r="E473" t="s">
        <v>488</v>
      </c>
      <c r="F473">
        <v>27</v>
      </c>
      <c r="G473" t="str">
        <f t="shared" si="92"/>
        <v>bars_27</v>
      </c>
      <c r="H473" t="s">
        <v>414</v>
      </c>
      <c r="Q473">
        <f t="shared" si="93"/>
        <v>27</v>
      </c>
    </row>
    <row r="474" spans="1:17" x14ac:dyDescent="0.35">
      <c r="C474" t="str">
        <f t="shared" si="91"/>
        <v>"bars_28":{"title":"Encouraging children to eat ","leaf": 0, "folder": 1},</v>
      </c>
      <c r="D474">
        <f t="shared" si="94"/>
        <v>0</v>
      </c>
      <c r="E474" t="s">
        <v>488</v>
      </c>
      <c r="F474">
        <v>28</v>
      </c>
      <c r="G474" t="str">
        <f t="shared" si="92"/>
        <v>bars_28</v>
      </c>
      <c r="H474" t="s">
        <v>415</v>
      </c>
      <c r="Q474">
        <f t="shared" si="93"/>
        <v>28</v>
      </c>
    </row>
    <row r="475" spans="1:17" x14ac:dyDescent="0.35">
      <c r="A475" t="str">
        <f t="shared" si="91"/>
        <v>"shopping":{"title":"Shopping","leaf": 0, "folder": 1},</v>
      </c>
      <c r="D475">
        <f t="shared" si="94"/>
        <v>0</v>
      </c>
      <c r="E475" t="s">
        <v>490</v>
      </c>
      <c r="F475" s="2" t="s">
        <v>527</v>
      </c>
      <c r="Q475" t="str">
        <f t="shared" si="93"/>
        <v>Shopping</v>
      </c>
    </row>
    <row r="476" spans="1:17" x14ac:dyDescent="0.35">
      <c r="B476" t="str">
        <f t="shared" si="91"/>
        <v>"storesshops":{"title":"Stores and Shops","leaf": 0, "folder": 1},</v>
      </c>
      <c r="D476">
        <f t="shared" si="94"/>
        <v>0</v>
      </c>
      <c r="E476" t="s">
        <v>490</v>
      </c>
      <c r="F476" t="s">
        <v>491</v>
      </c>
      <c r="G476" s="2" t="s">
        <v>528</v>
      </c>
      <c r="Q476" t="str">
        <f t="shared" si="93"/>
        <v>storesshops</v>
      </c>
    </row>
    <row r="477" spans="1:17" x14ac:dyDescent="0.35">
      <c r="C477" t="str">
        <f t="shared" si="91"/>
        <v>"storesshops_1":{"title":"Asking about store hours ","leaf": 0, "folder": 1},</v>
      </c>
      <c r="D477">
        <f t="shared" si="94"/>
        <v>0</v>
      </c>
      <c r="E477" t="s">
        <v>490</v>
      </c>
      <c r="F477">
        <v>1</v>
      </c>
      <c r="G477" t="str">
        <f>F$476&amp;"_"&amp;F477</f>
        <v>storesshops_1</v>
      </c>
      <c r="H477" t="s">
        <v>416</v>
      </c>
      <c r="Q477">
        <f t="shared" si="93"/>
        <v>1</v>
      </c>
    </row>
    <row r="478" spans="1:17" x14ac:dyDescent="0.35">
      <c r="C478" t="str">
        <f t="shared" si="91"/>
        <v>"storesshops_2":{"title":"A salesperson greeting a customer ","leaf": 0, "folder": 1},</v>
      </c>
      <c r="D478">
        <f t="shared" si="94"/>
        <v>0</v>
      </c>
      <c r="E478" t="s">
        <v>490</v>
      </c>
      <c r="F478">
        <v>2</v>
      </c>
      <c r="G478" t="str">
        <f t="shared" ref="G478:G493" si="95">F$476&amp;"_"&amp;F478</f>
        <v>storesshops_2</v>
      </c>
      <c r="H478" t="s">
        <v>417</v>
      </c>
      <c r="Q478">
        <f t="shared" si="93"/>
        <v>2</v>
      </c>
    </row>
    <row r="479" spans="1:17" x14ac:dyDescent="0.35">
      <c r="C479" t="str">
        <f t="shared" si="91"/>
        <v>"storesshops_3":{"title":"A salesperson offering help to a customer ","leaf": 0, "folder": 1},</v>
      </c>
      <c r="D479">
        <f t="shared" si="94"/>
        <v>0</v>
      </c>
      <c r="E479" t="s">
        <v>490</v>
      </c>
      <c r="F479">
        <v>3</v>
      </c>
      <c r="G479" t="str">
        <f t="shared" si="95"/>
        <v>storesshops_3</v>
      </c>
      <c r="H479" t="s">
        <v>418</v>
      </c>
      <c r="Q479">
        <f t="shared" si="93"/>
        <v>3</v>
      </c>
    </row>
    <row r="480" spans="1:17" x14ac:dyDescent="0.35">
      <c r="C480" t="str">
        <f t="shared" si="91"/>
        <v>"storesshops_4":{"title":"Questions a salesperson might ask a customer ","leaf": 0, "folder": 1},</v>
      </c>
      <c r="D480">
        <f t="shared" si="94"/>
        <v>0</v>
      </c>
      <c r="E480" t="s">
        <v>490</v>
      </c>
      <c r="F480">
        <v>4</v>
      </c>
      <c r="G480" t="str">
        <f t="shared" si="95"/>
        <v>storesshops_4</v>
      </c>
      <c r="H480" t="s">
        <v>419</v>
      </c>
      <c r="Q480">
        <f t="shared" si="93"/>
        <v>4</v>
      </c>
    </row>
    <row r="481" spans="1:17" x14ac:dyDescent="0.35">
      <c r="C481" t="str">
        <f t="shared" si="91"/>
        <v>"storesshops_5":{"title":"Offering merchandise to a customer ","leaf": 0, "folder": 1},</v>
      </c>
      <c r="D481">
        <f t="shared" si="94"/>
        <v>0</v>
      </c>
      <c r="E481" t="s">
        <v>490</v>
      </c>
      <c r="F481">
        <v>5</v>
      </c>
      <c r="G481" t="str">
        <f t="shared" si="95"/>
        <v>storesshops_5</v>
      </c>
      <c r="H481" t="s">
        <v>420</v>
      </c>
      <c r="Q481">
        <f t="shared" si="93"/>
        <v>5</v>
      </c>
    </row>
    <row r="482" spans="1:17" x14ac:dyDescent="0.35">
      <c r="C482" t="str">
        <f t="shared" si="91"/>
        <v>"storesshops_6":{"title":"Offering additional help to a customer ","leaf": 0, "folder": 1},</v>
      </c>
      <c r="D482">
        <f t="shared" si="94"/>
        <v>0</v>
      </c>
      <c r="E482" t="s">
        <v>490</v>
      </c>
      <c r="F482">
        <v>6</v>
      </c>
      <c r="G482" t="str">
        <f t="shared" si="95"/>
        <v>storesshops_6</v>
      </c>
      <c r="H482" t="s">
        <v>421</v>
      </c>
      <c r="Q482">
        <f t="shared" si="93"/>
        <v>6</v>
      </c>
    </row>
    <row r="483" spans="1:17" x14ac:dyDescent="0.35">
      <c r="C483" t="str">
        <f t="shared" si="91"/>
        <v>"storesshops_7":{"title":"Finding things in a department store ","leaf": 0, "folder": 1},</v>
      </c>
      <c r="D483">
        <f t="shared" si="94"/>
        <v>0</v>
      </c>
      <c r="E483" t="s">
        <v>490</v>
      </c>
      <c r="F483">
        <v>7</v>
      </c>
      <c r="G483" t="str">
        <f t="shared" si="95"/>
        <v>storesshops_7</v>
      </c>
      <c r="H483" t="s">
        <v>422</v>
      </c>
      <c r="Q483">
        <f t="shared" si="93"/>
        <v>7</v>
      </c>
    </row>
    <row r="484" spans="1:17" x14ac:dyDescent="0.35">
      <c r="C484" t="str">
        <f t="shared" si="91"/>
        <v>"storesshops_8":{"title":"Shopping for something at a department store ","leaf": 0, "folder": 1},</v>
      </c>
      <c r="D484">
        <f t="shared" si="94"/>
        <v>0</v>
      </c>
      <c r="E484" t="s">
        <v>490</v>
      </c>
      <c r="F484">
        <v>8</v>
      </c>
      <c r="G484" t="str">
        <f t="shared" si="95"/>
        <v>storesshops_8</v>
      </c>
      <c r="H484" t="s">
        <v>423</v>
      </c>
      <c r="Q484">
        <f t="shared" si="93"/>
        <v>8</v>
      </c>
    </row>
    <row r="485" spans="1:17" x14ac:dyDescent="0.35">
      <c r="C485" t="str">
        <f t="shared" si="91"/>
        <v>"storesshops_9":{"title":"When you are just looking and not buying ","leaf": 0, "folder": 1},</v>
      </c>
      <c r="D485">
        <f t="shared" si="94"/>
        <v>0</v>
      </c>
      <c r="E485" t="s">
        <v>490</v>
      </c>
      <c r="F485">
        <v>9</v>
      </c>
      <c r="G485" t="str">
        <f t="shared" si="95"/>
        <v>storesshops_9</v>
      </c>
      <c r="H485" t="s">
        <v>424</v>
      </c>
      <c r="Q485">
        <f t="shared" si="93"/>
        <v>9</v>
      </c>
    </row>
    <row r="486" spans="1:17" x14ac:dyDescent="0.35">
      <c r="C486" t="str">
        <f t="shared" si="91"/>
        <v>"storesshops_10":{"title":"Choosing merchandise in a store ","leaf": 0, "folder": 1},</v>
      </c>
      <c r="D486">
        <f t="shared" si="94"/>
        <v>0</v>
      </c>
      <c r="E486" t="s">
        <v>490</v>
      </c>
      <c r="F486">
        <v>10</v>
      </c>
      <c r="G486" t="str">
        <f t="shared" si="95"/>
        <v>storesshops_10</v>
      </c>
      <c r="H486" t="s">
        <v>425</v>
      </c>
      <c r="Q486">
        <f t="shared" si="93"/>
        <v>10</v>
      </c>
    </row>
    <row r="487" spans="1:17" x14ac:dyDescent="0.35">
      <c r="C487" t="str">
        <f t="shared" ref="A487:C507" si="96">""""&amp;G487&amp;""":{""title"":"""&amp;H487&amp;""",""leaf"": " &amp;$D487&amp; ", ""folder"": 1},"</f>
        <v>"storesshops_11":{"title":"Questions a customer might ask in a store ","leaf": 0, "folder": 1},</v>
      </c>
      <c r="D487">
        <f t="shared" si="94"/>
        <v>0</v>
      </c>
      <c r="E487" t="s">
        <v>490</v>
      </c>
      <c r="F487">
        <v>11</v>
      </c>
      <c r="G487" t="str">
        <f t="shared" si="95"/>
        <v>storesshops_11</v>
      </c>
      <c r="H487" t="s">
        <v>426</v>
      </c>
      <c r="Q487">
        <f t="shared" si="93"/>
        <v>11</v>
      </c>
    </row>
    <row r="488" spans="1:17" x14ac:dyDescent="0.35">
      <c r="C488" t="str">
        <f t="shared" si="96"/>
        <v>"storesshops_12":{"title":"When a customer wants to try on clothing ","leaf": 0, "folder": 1},</v>
      </c>
      <c r="D488">
        <f t="shared" si="94"/>
        <v>0</v>
      </c>
      <c r="E488" t="s">
        <v>490</v>
      </c>
      <c r="F488">
        <v>12</v>
      </c>
      <c r="G488" t="str">
        <f t="shared" si="95"/>
        <v>storesshops_12</v>
      </c>
      <c r="H488" t="s">
        <v>427</v>
      </c>
      <c r="Q488">
        <f t="shared" si="93"/>
        <v>12</v>
      </c>
    </row>
    <row r="489" spans="1:17" x14ac:dyDescent="0.35">
      <c r="C489" t="str">
        <f t="shared" si="96"/>
        <v>"storesshops_13":{"title":"Encouraging remarks a salesperson might make to a customer ","leaf": 0, "folder": 1},</v>
      </c>
      <c r="D489">
        <f t="shared" si="94"/>
        <v>0</v>
      </c>
      <c r="E489" t="s">
        <v>490</v>
      </c>
      <c r="F489">
        <v>13</v>
      </c>
      <c r="G489" t="str">
        <f t="shared" si="95"/>
        <v>storesshops_13</v>
      </c>
      <c r="H489" t="s">
        <v>428</v>
      </c>
      <c r="Q489">
        <f t="shared" si="93"/>
        <v>13</v>
      </c>
    </row>
    <row r="490" spans="1:17" x14ac:dyDescent="0.35">
      <c r="C490" t="str">
        <f t="shared" si="96"/>
        <v>"storesshops_14":{"title":"Asking how a purchase will be paid for ","leaf": 0, "folder": 1},</v>
      </c>
      <c r="D490">
        <f t="shared" si="94"/>
        <v>0</v>
      </c>
      <c r="E490" t="s">
        <v>490</v>
      </c>
      <c r="F490">
        <v>14</v>
      </c>
      <c r="G490" t="str">
        <f t="shared" si="95"/>
        <v>storesshops_14</v>
      </c>
      <c r="H490" t="s">
        <v>429</v>
      </c>
      <c r="Q490">
        <f t="shared" si="93"/>
        <v>14</v>
      </c>
    </row>
    <row r="491" spans="1:17" x14ac:dyDescent="0.35">
      <c r="C491" t="str">
        <f t="shared" si="96"/>
        <v>"storesshops_15":{"title":"When a salesperson cannot supply exactly what is wanted ","leaf": 0, "folder": 1},</v>
      </c>
      <c r="D491">
        <f t="shared" si="94"/>
        <v>0</v>
      </c>
      <c r="E491" t="s">
        <v>490</v>
      </c>
      <c r="F491">
        <v>15</v>
      </c>
      <c r="G491" t="str">
        <f t="shared" si="95"/>
        <v>storesshops_15</v>
      </c>
      <c r="H491" t="s">
        <v>430</v>
      </c>
      <c r="Q491">
        <f t="shared" si="93"/>
        <v>15</v>
      </c>
    </row>
    <row r="492" spans="1:17" x14ac:dyDescent="0.35">
      <c r="C492" t="str">
        <f t="shared" si="96"/>
        <v>"storesshops_16":{"title":"When merchandise is not satisfactory ","leaf": 0, "folder": 1},</v>
      </c>
      <c r="D492">
        <f t="shared" si="94"/>
        <v>0</v>
      </c>
      <c r="E492" t="s">
        <v>490</v>
      </c>
      <c r="F492">
        <v>16</v>
      </c>
      <c r="G492" t="str">
        <f t="shared" si="95"/>
        <v>storesshops_16</v>
      </c>
      <c r="H492" t="s">
        <v>431</v>
      </c>
      <c r="Q492">
        <f t="shared" si="93"/>
        <v>16</v>
      </c>
    </row>
    <row r="493" spans="1:17" x14ac:dyDescent="0.35">
      <c r="C493" t="str">
        <f t="shared" si="96"/>
        <v>"storesshops_17":{"title":"Asking about payment plans in a storeGetting a purchase gift wrapped","leaf": 0, "folder": 1},</v>
      </c>
      <c r="D493">
        <f t="shared" si="94"/>
        <v>0</v>
      </c>
      <c r="E493" t="s">
        <v>490</v>
      </c>
      <c r="F493">
        <v>17</v>
      </c>
      <c r="G493" t="str">
        <f t="shared" si="95"/>
        <v>storesshops_17</v>
      </c>
      <c r="H493" t="s">
        <v>24</v>
      </c>
      <c r="Q493">
        <f t="shared" si="93"/>
        <v>17</v>
      </c>
    </row>
    <row r="494" spans="1:17" x14ac:dyDescent="0.35">
      <c r="A494" t="str">
        <f t="shared" si="96"/>
        <v>"telephonesmobiles":{"title":"Telephones and Mobile Devices","leaf": 0, "folder": 1},</v>
      </c>
      <c r="D494">
        <f t="shared" si="94"/>
        <v>0</v>
      </c>
      <c r="E494" t="s">
        <v>492</v>
      </c>
      <c r="F494" s="2" t="s">
        <v>529</v>
      </c>
      <c r="Q494" t="str">
        <f t="shared" si="93"/>
        <v>Telephones and Mobile Devices</v>
      </c>
    </row>
    <row r="495" spans="1:17" x14ac:dyDescent="0.35">
      <c r="B495" t="str">
        <f t="shared" si="96"/>
        <v>"answertelephone":{"title":"Answering the Telephone","leaf": 0, "folder": 1},</v>
      </c>
      <c r="D495">
        <f t="shared" si="94"/>
        <v>0</v>
      </c>
      <c r="E495" t="s">
        <v>492</v>
      </c>
      <c r="F495" t="s">
        <v>493</v>
      </c>
      <c r="G495" s="2" t="s">
        <v>530</v>
      </c>
      <c r="Q495" t="str">
        <f t="shared" si="93"/>
        <v>answertelephone</v>
      </c>
    </row>
    <row r="496" spans="1:17" x14ac:dyDescent="0.35">
      <c r="C496" t="str">
        <f t="shared" si="96"/>
        <v>"answertelephone_1":{"title":"Receiving communications on your mobile device ","leaf": 0, "folder": 1},</v>
      </c>
      <c r="D496">
        <f t="shared" si="94"/>
        <v>0</v>
      </c>
      <c r="E496" t="s">
        <v>492</v>
      </c>
      <c r="F496">
        <v>1</v>
      </c>
      <c r="G496" t="str">
        <f>F$495&amp;"_"&amp;F496</f>
        <v>answertelephone_1</v>
      </c>
      <c r="H496" t="s">
        <v>432</v>
      </c>
      <c r="Q496">
        <f t="shared" si="93"/>
        <v>1</v>
      </c>
    </row>
    <row r="497" spans="3:17" x14ac:dyDescent="0.35">
      <c r="C497" t="str">
        <f t="shared" si="96"/>
        <v>"answertelephone_2":{"title":"Answering the telephone—residential ","leaf": 0, "folder": 1},</v>
      </c>
      <c r="D497">
        <f t="shared" si="94"/>
        <v>0</v>
      </c>
      <c r="E497" t="s">
        <v>492</v>
      </c>
      <c r="F497">
        <v>2</v>
      </c>
      <c r="G497" t="str">
        <f>F$495&amp;"_"&amp;F497</f>
        <v>answertelephone_2</v>
      </c>
      <c r="H497" t="s">
        <v>433</v>
      </c>
      <c r="Q497">
        <f t="shared" si="93"/>
        <v>2</v>
      </c>
    </row>
    <row r="498" spans="3:17" x14ac:dyDescent="0.35">
      <c r="C498" t="str">
        <f t="shared" si="96"/>
        <v>"answertelephone_3":{"title":"Answering the telephone—business ","leaf": 0, "folder": 1},</v>
      </c>
      <c r="D498">
        <f t="shared" si="94"/>
        <v>0</v>
      </c>
      <c r="E498" t="s">
        <v>492</v>
      </c>
      <c r="F498">
        <v>3</v>
      </c>
      <c r="G498" t="str">
        <f t="shared" ref="G498:G507" si="97">F$495&amp;"_"&amp;F498</f>
        <v>answertelephone_3</v>
      </c>
      <c r="H498" t="s">
        <v>434</v>
      </c>
      <c r="Q498">
        <f t="shared" si="93"/>
        <v>3</v>
      </c>
    </row>
    <row r="499" spans="3:17" x14ac:dyDescent="0.35">
      <c r="C499" t="str">
        <f t="shared" si="96"/>
        <v>"answertelephone_4":{"title":"Asking whom a telephone caller wants to talk to ","leaf": 0, "folder": 1},</v>
      </c>
      <c r="D499">
        <f t="shared" si="94"/>
        <v>0</v>
      </c>
      <c r="E499" t="s">
        <v>492</v>
      </c>
      <c r="F499">
        <v>4</v>
      </c>
      <c r="G499" t="str">
        <f t="shared" si="97"/>
        <v>answertelephone_4</v>
      </c>
      <c r="H499" t="s">
        <v>435</v>
      </c>
      <c r="Q499">
        <f t="shared" si="93"/>
        <v>4</v>
      </c>
    </row>
    <row r="500" spans="3:17" x14ac:dyDescent="0.35">
      <c r="C500" t="str">
        <f t="shared" si="96"/>
        <v>"answertelephone_5":{"title":"Screening someone’s telephone calls ","leaf": 0, "folder": 1},</v>
      </c>
      <c r="D500">
        <f t="shared" si="94"/>
        <v>0</v>
      </c>
      <c r="E500" t="s">
        <v>492</v>
      </c>
      <c r="F500">
        <v>5</v>
      </c>
      <c r="G500" t="str">
        <f t="shared" si="97"/>
        <v>answertelephone_5</v>
      </c>
      <c r="H500" t="s">
        <v>436</v>
      </c>
      <c r="Q500">
        <f t="shared" si="93"/>
        <v>5</v>
      </c>
    </row>
    <row r="501" spans="3:17" x14ac:dyDescent="0.35">
      <c r="C501" t="str">
        <f t="shared" si="96"/>
        <v>"answertelephone_6":{"title":"Connecting or transferring a telephone caller ","leaf": 0, "folder": 1},</v>
      </c>
      <c r="D501">
        <f t="shared" si="94"/>
        <v>0</v>
      </c>
      <c r="E501" t="s">
        <v>492</v>
      </c>
      <c r="F501">
        <v>6</v>
      </c>
      <c r="G501" t="str">
        <f t="shared" si="97"/>
        <v>answertelephone_6</v>
      </c>
      <c r="H501" t="s">
        <v>437</v>
      </c>
      <c r="Q501">
        <f t="shared" si="93"/>
        <v>6</v>
      </c>
    </row>
    <row r="502" spans="3:17" x14ac:dyDescent="0.35">
      <c r="C502" t="str">
        <f t="shared" si="96"/>
        <v>"answertelephone_7":{"title":"Putting a telephone caller on hold ","leaf": 0, "folder": 1},</v>
      </c>
      <c r="D502">
        <f t="shared" si="94"/>
        <v>0</v>
      </c>
      <c r="E502" t="s">
        <v>492</v>
      </c>
      <c r="F502">
        <v>7</v>
      </c>
      <c r="G502" t="str">
        <f t="shared" si="97"/>
        <v>answertelephone_7</v>
      </c>
      <c r="H502" t="s">
        <v>438</v>
      </c>
      <c r="Q502">
        <f t="shared" si="93"/>
        <v>7</v>
      </c>
    </row>
    <row r="503" spans="3:17" x14ac:dyDescent="0.35">
      <c r="C503" t="str">
        <f t="shared" si="96"/>
        <v>"answertelephone_8":{"title":"Interrupting a telephone call with other business ","leaf": 0, "folder": 1},</v>
      </c>
      <c r="D503">
        <f t="shared" si="94"/>
        <v>0</v>
      </c>
      <c r="E503" t="s">
        <v>492</v>
      </c>
      <c r="F503">
        <v>8</v>
      </c>
      <c r="G503" t="str">
        <f t="shared" si="97"/>
        <v>answertelephone_8</v>
      </c>
      <c r="H503" t="s">
        <v>439</v>
      </c>
      <c r="Q503">
        <f t="shared" si="93"/>
        <v>8</v>
      </c>
    </row>
    <row r="504" spans="3:17" x14ac:dyDescent="0.35">
      <c r="C504" t="str">
        <f t="shared" si="96"/>
        <v>"answertelephone_9":{"title":"Taking a call off hold ","leaf": 0, "folder": 1},</v>
      </c>
      <c r="D504">
        <f t="shared" si="94"/>
        <v>0</v>
      </c>
      <c r="E504" t="s">
        <v>492</v>
      </c>
      <c r="F504">
        <v>9</v>
      </c>
      <c r="G504" t="str">
        <f t="shared" si="97"/>
        <v>answertelephone_9</v>
      </c>
      <c r="H504" t="s">
        <v>440</v>
      </c>
      <c r="Q504">
        <f t="shared" si="93"/>
        <v>9</v>
      </c>
    </row>
    <row r="505" spans="3:17" x14ac:dyDescent="0.35">
      <c r="C505" t="str">
        <f t="shared" si="96"/>
        <v>"answertelephone_10":{"title":"Offering to take a message from a telephone caller ","leaf": 0, "folder": 1},</v>
      </c>
      <c r="D505">
        <f t="shared" si="94"/>
        <v>0</v>
      </c>
      <c r="E505" t="s">
        <v>492</v>
      </c>
      <c r="F505">
        <v>10</v>
      </c>
      <c r="G505" t="str">
        <f t="shared" si="97"/>
        <v>answertelephone_10</v>
      </c>
      <c r="H505" t="s">
        <v>441</v>
      </c>
      <c r="Q505">
        <f t="shared" si="93"/>
        <v>10</v>
      </c>
    </row>
    <row r="506" spans="3:17" x14ac:dyDescent="0.35">
      <c r="C506" t="str">
        <f t="shared" si="96"/>
        <v>"answertelephone_11":{"title":"Offering to help a telephone caller ","leaf": 0, "folder": 1},</v>
      </c>
      <c r="D506">
        <f t="shared" si="94"/>
        <v>0</v>
      </c>
      <c r="E506" t="s">
        <v>492</v>
      </c>
      <c r="F506">
        <v>11</v>
      </c>
      <c r="G506" t="str">
        <f t="shared" si="97"/>
        <v>answertelephone_11</v>
      </c>
      <c r="H506" t="s">
        <v>442</v>
      </c>
      <c r="Q506">
        <f t="shared" si="93"/>
        <v>11</v>
      </c>
    </row>
    <row r="507" spans="3:17" x14ac:dyDescent="0.35">
      <c r="C507" t="str">
        <f t="shared" si="96"/>
        <v>"answertelephone_12":{"title":"Bringing a telephone call to an end ","leaf": 0, "folder": 1},</v>
      </c>
      <c r="D507">
        <f t="shared" si="94"/>
        <v>0</v>
      </c>
      <c r="E507" t="s">
        <v>492</v>
      </c>
      <c r="F507">
        <v>12</v>
      </c>
      <c r="G507" t="str">
        <f t="shared" si="97"/>
        <v>answertelephone_12</v>
      </c>
      <c r="H507" t="s">
        <v>443</v>
      </c>
      <c r="Q507">
        <f t="shared" si="93"/>
        <v>12</v>
      </c>
    </row>
  </sheetData>
  <autoFilter ref="A1:F507" xr:uid="{AD58F292-81DA-4F94-AC75-CC3AE8C4DCF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common-conversation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Huy Hung</dc:creator>
  <cp:lastModifiedBy>Nguyen Huy Hung</cp:lastModifiedBy>
  <dcterms:created xsi:type="dcterms:W3CDTF">2023-06-05T15:35:49Z</dcterms:created>
  <dcterms:modified xsi:type="dcterms:W3CDTF">2023-07-03T15:37:08Z</dcterms:modified>
</cp:coreProperties>
</file>