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11999137-655D-4EEF-857C-9088C0323304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Device" sheetId="1" r:id="rId1"/>
    <sheet name="TI 28075" sheetId="2" r:id="rId2"/>
    <sheet name="TI P65" sheetId="3" r:id="rId3"/>
    <sheet name="P65 RegTable" sheetId="4" r:id="rId4"/>
    <sheet name="TI P65 no addr" sheetId="5" r:id="rId5"/>
  </sheets>
  <definedNames>
    <definedName name="_xlnm._FilterDatabase" localSheetId="2" hidden="1">'TI P65'!$A$1:$B$253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4" i="3" l="1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" i="4"/>
  <c r="B198" i="3"/>
  <c r="D198" i="3" s="1"/>
  <c r="B167" i="3"/>
  <c r="D167" i="3" s="1"/>
  <c r="B166" i="3"/>
  <c r="D166" i="3" s="1"/>
  <c r="B165" i="3"/>
  <c r="D165" i="3" s="1"/>
  <c r="B164" i="3"/>
  <c r="D164" i="3" s="1"/>
  <c r="B163" i="3"/>
  <c r="D163" i="3" s="1"/>
  <c r="B162" i="3"/>
  <c r="D162" i="3" s="1"/>
  <c r="B161" i="3"/>
  <c r="D161" i="3" s="1"/>
  <c r="B160" i="3"/>
  <c r="D160" i="3" s="1"/>
  <c r="B159" i="3"/>
  <c r="D159" i="3" s="1"/>
  <c r="B158" i="3"/>
  <c r="D158" i="3" s="1"/>
  <c r="B157" i="3"/>
  <c r="D157" i="3" s="1"/>
  <c r="B156" i="3"/>
  <c r="D156" i="3" s="1"/>
  <c r="B155" i="3"/>
  <c r="D155" i="3" s="1"/>
  <c r="B154" i="3"/>
  <c r="D154" i="3" s="1"/>
  <c r="B153" i="3"/>
  <c r="D153" i="3" s="1"/>
  <c r="B152" i="3"/>
  <c r="D152" i="3" s="1"/>
  <c r="B151" i="3"/>
  <c r="D151" i="3" s="1"/>
  <c r="B150" i="3"/>
  <c r="D150" i="3" s="1"/>
  <c r="B149" i="3"/>
  <c r="D149" i="3" s="1"/>
  <c r="B148" i="3"/>
  <c r="D148" i="3" s="1"/>
  <c r="B147" i="3"/>
  <c r="D147" i="3" s="1"/>
  <c r="B146" i="3"/>
  <c r="D146" i="3" s="1"/>
  <c r="B145" i="3"/>
  <c r="D145" i="3" s="1"/>
  <c r="B143" i="3"/>
  <c r="D143" i="3" s="1"/>
  <c r="B142" i="3"/>
  <c r="D142" i="3" s="1"/>
  <c r="B141" i="3"/>
  <c r="D141" i="3" s="1"/>
  <c r="B140" i="3"/>
  <c r="D140" i="3" s="1"/>
  <c r="B139" i="3"/>
  <c r="D139" i="3" s="1"/>
  <c r="B138" i="3"/>
  <c r="D138" i="3" s="1"/>
  <c r="B137" i="3"/>
  <c r="D137" i="3" s="1"/>
  <c r="B136" i="3"/>
  <c r="D136" i="3" s="1"/>
  <c r="B135" i="3"/>
  <c r="D135" i="3" s="1"/>
  <c r="B134" i="3"/>
  <c r="D134" i="3" s="1"/>
  <c r="B133" i="3"/>
  <c r="D133" i="3" s="1"/>
  <c r="B132" i="3"/>
  <c r="D132" i="3" s="1"/>
  <c r="B54" i="3"/>
  <c r="D54" i="3" s="1"/>
  <c r="B53" i="3"/>
  <c r="D53" i="3" s="1"/>
  <c r="B20" i="3"/>
  <c r="D20" i="3" s="1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68" i="3"/>
  <c r="D168" i="3" s="1"/>
  <c r="B169" i="3"/>
  <c r="D169" i="3" s="1"/>
  <c r="B170" i="3"/>
  <c r="D170" i="3" s="1"/>
  <c r="B171" i="3"/>
  <c r="D171" i="3" s="1"/>
  <c r="B172" i="3"/>
  <c r="D172" i="3" s="1"/>
  <c r="B173" i="3"/>
  <c r="D173" i="3" s="1"/>
  <c r="B174" i="3"/>
  <c r="D174" i="3" s="1"/>
  <c r="B175" i="3"/>
  <c r="D175" i="3" s="1"/>
  <c r="B176" i="3"/>
  <c r="D176" i="3" s="1"/>
  <c r="B177" i="3"/>
  <c r="D177" i="3" s="1"/>
  <c r="B178" i="3"/>
  <c r="D178" i="3" s="1"/>
  <c r="B179" i="3"/>
  <c r="D179" i="3" s="1"/>
  <c r="B180" i="3"/>
  <c r="D180" i="3" s="1"/>
  <c r="B181" i="3"/>
  <c r="D181" i="3" s="1"/>
  <c r="B182" i="3"/>
  <c r="D182" i="3" s="1"/>
  <c r="B183" i="3"/>
  <c r="D183" i="3" s="1"/>
  <c r="B184" i="3"/>
  <c r="D184" i="3" s="1"/>
  <c r="B185" i="3"/>
  <c r="D185" i="3" s="1"/>
  <c r="B186" i="3"/>
  <c r="D186" i="3" s="1"/>
  <c r="B187" i="3"/>
  <c r="D187" i="3" s="1"/>
  <c r="B188" i="3"/>
  <c r="D188" i="3" s="1"/>
  <c r="B189" i="3"/>
  <c r="D189" i="3" s="1"/>
  <c r="B190" i="3"/>
  <c r="D190" i="3" s="1"/>
  <c r="B191" i="3"/>
  <c r="D191" i="3" s="1"/>
  <c r="B192" i="3"/>
  <c r="D192" i="3" s="1"/>
  <c r="B193" i="3"/>
  <c r="D193" i="3" s="1"/>
  <c r="B194" i="3"/>
  <c r="D194" i="3" s="1"/>
  <c r="B195" i="3"/>
  <c r="D195" i="3" s="1"/>
  <c r="B196" i="3"/>
  <c r="D196" i="3" s="1"/>
  <c r="B197" i="3"/>
  <c r="D197" i="3" s="1"/>
  <c r="B199" i="3"/>
  <c r="D199" i="3" s="1"/>
  <c r="B200" i="3"/>
  <c r="D200" i="3" s="1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D206" i="3" s="1"/>
  <c r="B207" i="3"/>
  <c r="D207" i="3" s="1"/>
  <c r="B208" i="3"/>
  <c r="D208" i="3" s="1"/>
  <c r="B209" i="3"/>
  <c r="D209" i="3" s="1"/>
  <c r="B210" i="3"/>
  <c r="D210" i="3" s="1"/>
  <c r="B211" i="3"/>
  <c r="D211" i="3" s="1"/>
  <c r="B212" i="3"/>
  <c r="D212" i="3" s="1"/>
  <c r="B213" i="3"/>
  <c r="D213" i="3" s="1"/>
  <c r="B214" i="3"/>
  <c r="D214" i="3" s="1"/>
  <c r="B215" i="3"/>
  <c r="D215" i="3" s="1"/>
  <c r="B216" i="3"/>
  <c r="D216" i="3" s="1"/>
  <c r="B217" i="3"/>
  <c r="D217" i="3" s="1"/>
  <c r="B218" i="3"/>
  <c r="D218" i="3" s="1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D224" i="3" s="1"/>
  <c r="B225" i="3"/>
  <c r="D225" i="3" s="1"/>
  <c r="B226" i="3"/>
  <c r="D226" i="3" s="1"/>
  <c r="B227" i="3"/>
  <c r="D227" i="3" s="1"/>
  <c r="B228" i="3"/>
  <c r="D228" i="3" s="1"/>
  <c r="B229" i="3"/>
  <c r="D229" i="3" s="1"/>
  <c r="B230" i="3"/>
  <c r="D230" i="3" s="1"/>
  <c r="B231" i="3"/>
  <c r="D231" i="3" s="1"/>
  <c r="B232" i="3"/>
  <c r="D232" i="3" s="1"/>
  <c r="B233" i="3"/>
  <c r="D233" i="3" s="1"/>
  <c r="B234" i="3"/>
  <c r="D234" i="3" s="1"/>
  <c r="B235" i="3"/>
  <c r="D235" i="3" s="1"/>
  <c r="B236" i="3"/>
  <c r="D236" i="3" s="1"/>
  <c r="B237" i="3"/>
  <c r="D237" i="3" s="1"/>
  <c r="B238" i="3"/>
  <c r="D238" i="3" s="1"/>
  <c r="B239" i="3"/>
  <c r="D239" i="3" s="1"/>
  <c r="B240" i="3"/>
  <c r="D240" i="3" s="1"/>
  <c r="B241" i="3"/>
  <c r="D241" i="3" s="1"/>
  <c r="B242" i="3"/>
  <c r="D242" i="3" s="1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D250" i="3" s="1"/>
  <c r="B251" i="3"/>
  <c r="D251" i="3" s="1"/>
  <c r="B252" i="3"/>
  <c r="D252" i="3" s="1"/>
  <c r="B253" i="3"/>
  <c r="D253" i="3" s="1"/>
  <c r="B2" i="3"/>
  <c r="D2" i="3" s="1"/>
</calcChain>
</file>

<file path=xl/sharedStrings.xml><?xml version="1.0" encoding="utf-8"?>
<sst xmlns="http://schemas.openxmlformats.org/spreadsheetml/2006/main" count="1591" uniqueCount="1016">
  <si>
    <t>TI 28075</t>
    <phoneticPr fontId="1" type="noConversion"/>
  </si>
  <si>
    <t>TI P65</t>
    <phoneticPr fontId="1" type="noConversion"/>
  </si>
  <si>
    <t>Device</t>
    <phoneticPr fontId="1" type="noConversion"/>
  </si>
  <si>
    <t>Function</t>
    <phoneticPr fontId="1" type="noConversion"/>
  </si>
  <si>
    <t>28075_001</t>
    <phoneticPr fontId="1" type="noConversion"/>
  </si>
  <si>
    <t>28075_002</t>
    <phoneticPr fontId="1" type="noConversion"/>
  </si>
  <si>
    <t>AccessProtectionRegs</t>
  </si>
  <si>
    <t>AdcaRegs</t>
  </si>
  <si>
    <t>AdcaResultRegs</t>
  </si>
  <si>
    <t>AdcbRegs</t>
  </si>
  <si>
    <t>AdcbResultRegs</t>
  </si>
  <si>
    <t>AdccRegs</t>
  </si>
  <si>
    <t>AdccResultRegs</t>
  </si>
  <si>
    <t>ADCSafetyChk1Regs</t>
  </si>
  <si>
    <t>ADCSafetyChk2Regs</t>
  </si>
  <si>
    <t>ADCSafetyChk3Regs</t>
  </si>
  <si>
    <t>ADCSafetyChk4Regs</t>
  </si>
  <si>
    <t>ADCSafetyChk5Regs</t>
  </si>
  <si>
    <t>ADCSafetyChk6Regs</t>
  </si>
  <si>
    <t>ADCSafetyChk7Regs</t>
  </si>
  <si>
    <t>ADCSafetyChk8Regs</t>
  </si>
  <si>
    <t>AdcSafetyIntEvtAgg1Regs</t>
  </si>
  <si>
    <t>AdcSafetyIntEvtAgg2Regs</t>
  </si>
  <si>
    <t>AesaRegs</t>
  </si>
  <si>
    <t>AnalogSubsysRegs</t>
  </si>
  <si>
    <t>CanaRegs</t>
  </si>
  <si>
    <t>Clb1DataExchRegs</t>
  </si>
  <si>
    <t>Clb1LogicCfgRegs</t>
  </si>
  <si>
    <t>Clb1LogicCtrlRegs</t>
  </si>
  <si>
    <t>Clb2DataExchRegs</t>
  </si>
  <si>
    <t>Clb2LogicCfgRegs</t>
  </si>
  <si>
    <t>Clb2LogicCtrlRegs</t>
  </si>
  <si>
    <t>Clb3DataExchRegs</t>
  </si>
  <si>
    <t>Clb3LogicCfgRegs</t>
  </si>
  <si>
    <t>Clb3LogicCtrlRegs</t>
  </si>
  <si>
    <t>Clb4DataExchRegs</t>
  </si>
  <si>
    <t>Clb4LogicCfgRegs</t>
  </si>
  <si>
    <t>Clb4LogicCtrlRegs</t>
  </si>
  <si>
    <t>Clb5DataExchRegs</t>
  </si>
  <si>
    <t>Clb5LogicCfgRegs</t>
  </si>
  <si>
    <t>Clb5LogicCtrlRegs</t>
  </si>
  <si>
    <t>Clb6DataExchRegs</t>
  </si>
  <si>
    <t>Clb6LogicCfgRegs</t>
  </si>
  <si>
    <t>Clb6LogicCtrlRegs</t>
  </si>
  <si>
    <t>ClbXbarRegs</t>
  </si>
  <si>
    <t>ClkCfgRegs</t>
  </si>
  <si>
    <t>Cmpss10Regs</t>
  </si>
  <si>
    <t>Cmpss11Regs</t>
  </si>
  <si>
    <t>Cmpss1Regs</t>
  </si>
  <si>
    <t>Cmpss2Regs</t>
  </si>
  <si>
    <t>Cmpss3Regs</t>
  </si>
  <si>
    <t>Cmpss4Regs</t>
  </si>
  <si>
    <t>Cmpss5Regs</t>
  </si>
  <si>
    <t>Cmpss6Regs</t>
  </si>
  <si>
    <t>Cmpss7Regs</t>
  </si>
  <si>
    <t>Cmpss8Regs</t>
  </si>
  <si>
    <t>Cmpss9Regs</t>
  </si>
  <si>
    <t>CPU1Cla1Regs</t>
  </si>
  <si>
    <t>CpuTimer0Regs</t>
  </si>
  <si>
    <t>CpuTimer1Regs</t>
  </si>
  <si>
    <t>CpuTimer2Regs</t>
  </si>
  <si>
    <t>DacaRegs</t>
  </si>
  <si>
    <t>DaccRegs</t>
  </si>
  <si>
    <t>Dcc0Regs</t>
  </si>
  <si>
    <t>Dcc1Regs</t>
  </si>
  <si>
    <t>Dcc2Regs</t>
  </si>
  <si>
    <t>DcsmCommonRegs</t>
  </si>
  <si>
    <t>DcsmZ1Regs</t>
  </si>
  <si>
    <t>DcsmZ2Regs</t>
  </si>
  <si>
    <t>DevCfgRegs</t>
  </si>
  <si>
    <t>DmaCh2Regs</t>
  </si>
  <si>
    <t>DmaCh3Regs</t>
  </si>
  <si>
    <t>DmaCh4Regs</t>
  </si>
  <si>
    <t>DmaCh5Regs</t>
  </si>
  <si>
    <t>DmaCh6Regs</t>
  </si>
  <si>
    <t>DmaClaSrcSelRegs</t>
  </si>
  <si>
    <t>DmaRegs</t>
  </si>
  <si>
    <t>ECap1Regs</t>
  </si>
  <si>
    <t>ECap1SignalMonitoringRegs</t>
  </si>
  <si>
    <t>ECap2Regs</t>
  </si>
  <si>
    <t>ECap2SignalMonitoringRegs</t>
  </si>
  <si>
    <t>ECap3Regs</t>
  </si>
  <si>
    <t>ECap3SignalMonitoringRegs</t>
  </si>
  <si>
    <t>ECap4Regs</t>
  </si>
  <si>
    <t>ECap4SignalMonitoringRegs</t>
  </si>
  <si>
    <t>ECap5Regs</t>
  </si>
  <si>
    <t>ECap5SignalMonitoringRegs</t>
  </si>
  <si>
    <t>ECap6Regs</t>
  </si>
  <si>
    <t>ECap6SignalMonitoringRegs</t>
  </si>
  <si>
    <t>ECap7Regs</t>
  </si>
  <si>
    <t>ECap7SignalMonitoringRegs</t>
  </si>
  <si>
    <t>Emif1ConfigRegs</t>
  </si>
  <si>
    <t>Emif1Regs</t>
  </si>
  <si>
    <t>EPGMuxRegs</t>
  </si>
  <si>
    <t>EPGRegs</t>
  </si>
  <si>
    <t>EPwm10DERegs</t>
  </si>
  <si>
    <t>EPwm10MindbLUTRegs</t>
  </si>
  <si>
    <t>EPwm10Regs</t>
  </si>
  <si>
    <t>EPwm10XCMPRegs</t>
  </si>
  <si>
    <t>EPwm11DERegs</t>
  </si>
  <si>
    <t>EPwm11MindbLUTRegs</t>
  </si>
  <si>
    <t>EPwm11Regs</t>
  </si>
  <si>
    <t>EPwm11XCMPRegs</t>
  </si>
  <si>
    <t>EPwm12DERegs</t>
  </si>
  <si>
    <t>EPwm12MindbLUTRegs</t>
  </si>
  <si>
    <t>EPwm12Regs</t>
  </si>
  <si>
    <t>EPwm12XCMPRegs</t>
  </si>
  <si>
    <t>EPwm13MindbLUTRegs</t>
  </si>
  <si>
    <t>EPwm13Regs</t>
  </si>
  <si>
    <t>EPwm13XCMPRegs</t>
  </si>
  <si>
    <t>EPwm14DERegs</t>
  </si>
  <si>
    <t>EPwm14MindbLUTRegs</t>
  </si>
  <si>
    <t>EPwm14Regs</t>
  </si>
  <si>
    <t>EPwm14XCMPRegs</t>
  </si>
  <si>
    <t>EPwm15DERegs</t>
  </si>
  <si>
    <t>EPwm15MindbLUTRegs</t>
  </si>
  <si>
    <t>EPwm15Regs</t>
  </si>
  <si>
    <t>EPwm15XCMPRegs</t>
  </si>
  <si>
    <t>EPwm16DERegs</t>
  </si>
  <si>
    <t>EPwm16MindbLUTRegs</t>
  </si>
  <si>
    <t>EPwm16Regs</t>
  </si>
  <si>
    <t>EPwm16XCMPRegs</t>
  </si>
  <si>
    <t>EPwm17DERegs</t>
  </si>
  <si>
    <t>EPwm17MindbLUTRegs</t>
  </si>
  <si>
    <t>EPwm17Regs</t>
  </si>
  <si>
    <t>EPwm17XCMPRegs</t>
  </si>
  <si>
    <t>EPwm18DERegs</t>
  </si>
  <si>
    <t>EPwm18MindbLUTRegs</t>
  </si>
  <si>
    <t>EPwm18Regs</t>
  </si>
  <si>
    <t>EPwm18XCMPRegs</t>
  </si>
  <si>
    <t>EPwm1DERegs</t>
  </si>
  <si>
    <t>EPwm1MindbLUTRegs</t>
  </si>
  <si>
    <t>EPwm1Regs</t>
  </si>
  <si>
    <t>EPwm1XCMPRegs</t>
  </si>
  <si>
    <t>EPwm2DERegs</t>
  </si>
  <si>
    <t>EPwm2MindbLUTRegs</t>
  </si>
  <si>
    <t>EPwm2Regs</t>
  </si>
  <si>
    <t>EPwm2XCMPRegs</t>
  </si>
  <si>
    <t>EPwm3DERegs</t>
  </si>
  <si>
    <t>EPwm3MindbLUTRegs</t>
  </si>
  <si>
    <t>EPwm3Regs</t>
  </si>
  <si>
    <t>EPwm3XCMPRegs</t>
  </si>
  <si>
    <t>EPwm4DERegs</t>
  </si>
  <si>
    <t>EPwm4MindbLUTRegs</t>
  </si>
  <si>
    <t>EPwm4Regs</t>
  </si>
  <si>
    <t>EPwm4XCMPRegs</t>
  </si>
  <si>
    <t>EPwm5DERegs</t>
  </si>
  <si>
    <t>EPwm5MindbLUTRegs</t>
  </si>
  <si>
    <t>EPwm5Regs</t>
  </si>
  <si>
    <t>EPwm5XCMPRegs</t>
  </si>
  <si>
    <t>EPwm6DERegs</t>
  </si>
  <si>
    <t>EPwm6MindbLUTRegs</t>
  </si>
  <si>
    <t>EPwm6Regs</t>
  </si>
  <si>
    <t>EPwm6XCMPRegs</t>
  </si>
  <si>
    <t>EPwm7DERegs</t>
  </si>
  <si>
    <t>EPwm7MindbLUTRegs</t>
  </si>
  <si>
    <t>EPwm7Regs</t>
  </si>
  <si>
    <t>EPwm7XCMPRegs</t>
  </si>
  <si>
    <t>EPwm8DERegs</t>
  </si>
  <si>
    <t>EPwm8MindbLUTRegs</t>
  </si>
  <si>
    <t>EPwm8Regs</t>
  </si>
  <si>
    <t>EPwm8XCMPRegs</t>
  </si>
  <si>
    <t>EPwm9DERegs</t>
  </si>
  <si>
    <t>EPwm9MindbLUTRegs</t>
  </si>
  <si>
    <t>EPwm9Regs</t>
  </si>
  <si>
    <t>EPwm9XCMPRegs</t>
  </si>
  <si>
    <t>EPwmXbarARegs</t>
  </si>
  <si>
    <t>EPwmXbarBRegs</t>
  </si>
  <si>
    <t>EQep1Regs</t>
  </si>
  <si>
    <t>EQep2Regs</t>
  </si>
  <si>
    <t>EQep3Regs</t>
  </si>
  <si>
    <t>EQep4Regs</t>
  </si>
  <si>
    <t>EQep5Regs</t>
  </si>
  <si>
    <t>EQep6Regs</t>
  </si>
  <si>
    <t>EradCounter1Regs</t>
  </si>
  <si>
    <t>EradCounter2Regs</t>
  </si>
  <si>
    <t>EradCounter3Regs</t>
  </si>
  <si>
    <t>EradCounter4Regs</t>
  </si>
  <si>
    <t>EradCRC1Regs</t>
  </si>
  <si>
    <t>EradCRC2Regs</t>
  </si>
  <si>
    <t>EradCRC3Regs</t>
  </si>
  <si>
    <t>EradCRC4Regs</t>
  </si>
  <si>
    <t>EradCRC5Regs</t>
  </si>
  <si>
    <t>EradCRC6Regs</t>
  </si>
  <si>
    <t>EradCRC7Regs</t>
  </si>
  <si>
    <t>EradCRC8Regs</t>
  </si>
  <si>
    <t>EradCRCGlobalRegs</t>
  </si>
  <si>
    <t>EradGlobalRegs</t>
  </si>
  <si>
    <t>EradHWbp1Regs</t>
  </si>
  <si>
    <t>EradHWbp2Regs</t>
  </si>
  <si>
    <t>EradHWbp3Regs</t>
  </si>
  <si>
    <t>EradHWbp4Regs</t>
  </si>
  <si>
    <t>EradHWbp5Regs</t>
  </si>
  <si>
    <t>EradHWbp6Regs</t>
  </si>
  <si>
    <t>EradHWbp7Regs</t>
  </si>
  <si>
    <t>EradHWbp8Regs</t>
  </si>
  <si>
    <t>EradPCTraceRegs</t>
  </si>
  <si>
    <t>ESCSSConfigRegs</t>
  </si>
  <si>
    <t>ESCSSRegs</t>
  </si>
  <si>
    <t>FlashWrapperEccLogRegs</t>
  </si>
  <si>
    <t>FsiRxBRegs</t>
  </si>
  <si>
    <t>FsiRxCRegs</t>
  </si>
  <si>
    <t>FsiRxDRegs</t>
  </si>
  <si>
    <t>FsiRxFRegs</t>
  </si>
  <si>
    <t>FsiRxGRegs</t>
  </si>
  <si>
    <t>FsiRxHRegs</t>
  </si>
  <si>
    <t>FsiTxARegs</t>
  </si>
  <si>
    <t>FsiTxBRegs</t>
  </si>
  <si>
    <t>FsiTxDRegs</t>
  </si>
  <si>
    <t>FsiTxERegs</t>
  </si>
  <si>
    <t>FsiTxFRegs</t>
  </si>
  <si>
    <t>FsiTxGRegs</t>
  </si>
  <si>
    <t>FsiTxHRegs</t>
  </si>
  <si>
    <t>GpioCtrlRegs</t>
  </si>
  <si>
    <t>GpioDataReadRegs</t>
  </si>
  <si>
    <t>HRPWMCAL1Regs</t>
  </si>
  <si>
    <t>HRPWMCAL2Regs</t>
  </si>
  <si>
    <t>HRPWMCAL3Regs</t>
  </si>
  <si>
    <t>I2caRegs</t>
  </si>
  <si>
    <t>I2cbRegs</t>
  </si>
  <si>
    <t>InputXbar2Regs</t>
  </si>
  <si>
    <t>LfuRegs</t>
  </si>
  <si>
    <t>McanaErrorRegs</t>
  </si>
  <si>
    <t>McanaRegs</t>
  </si>
  <si>
    <t>McanbErrorRegs</t>
  </si>
  <si>
    <t>McanbRegs</t>
  </si>
  <si>
    <t>MemCfgRegs</t>
  </si>
  <si>
    <t>MemoryErrorRegs</t>
  </si>
  <si>
    <t>NmiIntruptRegs</t>
  </si>
  <si>
    <t>PieCtrlRegs</t>
  </si>
  <si>
    <t>RomWaitStateRegs</t>
  </si>
  <si>
    <t>SciaRegs</t>
  </si>
  <si>
    <t>ScibRegs</t>
  </si>
  <si>
    <t>ScicRegs</t>
  </si>
  <si>
    <t>ScidRegs</t>
  </si>
  <si>
    <t>Sdfm1Regs</t>
  </si>
  <si>
    <t>Sdfm2Regs</t>
  </si>
  <si>
    <t>Sdfm3Regs</t>
  </si>
  <si>
    <t>Sdfm4Regs</t>
  </si>
  <si>
    <t>SpiaRegs</t>
  </si>
  <si>
    <t>SpibRegs</t>
  </si>
  <si>
    <t>SpicRegs</t>
  </si>
  <si>
    <t>SpidRegs</t>
  </si>
  <si>
    <t>SyncSocRegs</t>
  </si>
  <si>
    <t>Uart1Regs</t>
  </si>
  <si>
    <t>UidRegs</t>
  </si>
  <si>
    <t>WdRegs</t>
  </si>
  <si>
    <t>XbarRegs</t>
  </si>
  <si>
    <t>XintRegs</t>
  </si>
  <si>
    <t>AccessProtectionRegs</t>
    <phoneticPr fontId="1" type="noConversion"/>
  </si>
  <si>
    <t>Regs</t>
    <phoneticPr fontId="1" type="noConversion"/>
  </si>
  <si>
    <t>base_addr</t>
    <phoneticPr fontId="1" type="noConversion"/>
  </si>
  <si>
    <t>PieVectTableMain</t>
  </si>
  <si>
    <t>PieVectTableExtension</t>
  </si>
  <si>
    <t>UidRegs</t>
    <phoneticPr fontId="1" type="noConversion"/>
  </si>
  <si>
    <t>AdcaRegs</t>
    <phoneticPr fontId="1" type="noConversion"/>
  </si>
  <si>
    <t>AesaRegs</t>
    <phoneticPr fontId="1" type="noConversion"/>
  </si>
  <si>
    <t>AesaSsRegs</t>
  </si>
  <si>
    <t>AesaSsRegs</t>
    <phoneticPr fontId="1" type="noConversion"/>
  </si>
  <si>
    <t>AnalogSubsysRegs</t>
    <phoneticPr fontId="1" type="noConversion"/>
  </si>
  <si>
    <t>BgcrcCpuRegs</t>
    <phoneticPr fontId="1" type="noConversion"/>
  </si>
  <si>
    <t>BgcrcClaRegs</t>
    <phoneticPr fontId="1" type="noConversion"/>
  </si>
  <si>
    <t>CanaRegs</t>
    <phoneticPr fontId="1" type="noConversion"/>
  </si>
  <si>
    <t>ClbXbarRegs</t>
    <phoneticPr fontId="1" type="noConversion"/>
  </si>
  <si>
    <t>InputXbarRegs</t>
  </si>
  <si>
    <t>ClbInputXbarRegs</t>
  </si>
  <si>
    <t>MindbXbarRegs</t>
  </si>
  <si>
    <t>IclXbarRegs</t>
  </si>
  <si>
    <t>OutputXbarRegs</t>
  </si>
  <si>
    <t>ClbOutputXbarRegs</t>
  </si>
  <si>
    <t>Cmpss10Regs</t>
    <phoneticPr fontId="1" type="noConversion"/>
  </si>
  <si>
    <t>CpuSysRegs</t>
    <phoneticPr fontId="1" type="noConversion"/>
  </si>
  <si>
    <t>DacaRegs</t>
    <phoneticPr fontId="1" type="noConversion"/>
  </si>
  <si>
    <t>Dcc0Regs</t>
    <phoneticPr fontId="1" type="noConversion"/>
  </si>
  <si>
    <t>DcsmZ1OtpRegs</t>
  </si>
  <si>
    <t>DcsmZ2OtpRegs</t>
  </si>
  <si>
    <t>DmaCh1Regs</t>
    <phoneticPr fontId="1" type="noConversion"/>
  </si>
  <si>
    <t>Dmach1Regs</t>
  </si>
  <si>
    <t>Dmach2Regs</t>
  </si>
  <si>
    <t>Dmach3Regs</t>
  </si>
  <si>
    <t>Dmach4Regs</t>
  </si>
  <si>
    <t>Dmach5Regs</t>
  </si>
  <si>
    <t>Dmach6Regs</t>
  </si>
  <si>
    <t>ECap6HRCapRegs</t>
    <phoneticPr fontId="1" type="noConversion"/>
  </si>
  <si>
    <t>ECap6HRCapRegs</t>
    <phoneticPr fontId="1" type="noConversion"/>
  </si>
  <si>
    <t>ECap7HRCapRegs</t>
    <phoneticPr fontId="1" type="noConversion"/>
  </si>
  <si>
    <t>ECap7HRCapRegs</t>
    <phoneticPr fontId="1" type="noConversion"/>
  </si>
  <si>
    <t>Emif1ConfigRegs</t>
    <phoneticPr fontId="1" type="noConversion"/>
  </si>
  <si>
    <t>EMIF1Regs</t>
  </si>
  <si>
    <t>EPwm17XcmpRegs</t>
  </si>
  <si>
    <t>EPwm17DeRegs</t>
  </si>
  <si>
    <t>EPwm17MinDbLutRegs</t>
  </si>
  <si>
    <t>EPwm18XcmpRegs</t>
  </si>
  <si>
    <t>EPwm18DeRegs</t>
  </si>
  <si>
    <t>EPwm18MinDbLutRegs</t>
  </si>
  <si>
    <t>EPwm1XcmpRegs</t>
  </si>
  <si>
    <t>EPwm1DeRegs</t>
  </si>
  <si>
    <t>EPwm1MinDbLutRegs</t>
  </si>
  <si>
    <t>EPwm2XcmpRegs</t>
  </si>
  <si>
    <t>EPwm2DeRegs</t>
  </si>
  <si>
    <t>EPwm2MinDbLutRegs</t>
  </si>
  <si>
    <t>EPwm3XcmpRegs</t>
  </si>
  <si>
    <t>EPwm3DeRegs</t>
  </si>
  <si>
    <t>EPwm3MinDbLutRegs</t>
  </si>
  <si>
    <t>EPwm4XcmpRegs</t>
  </si>
  <si>
    <t>EPwm4DeRegs</t>
  </si>
  <si>
    <t>EPwm4MinDbLutRegs</t>
  </si>
  <si>
    <t>EPwm5XcmpRegs</t>
  </si>
  <si>
    <t>EPwm5DeRegs</t>
  </si>
  <si>
    <t>EPwm5MinDbLutRegs</t>
  </si>
  <si>
    <t>EPwm6XcmpRegs</t>
  </si>
  <si>
    <t>EPwm6DeRegs</t>
  </si>
  <si>
    <t>EPwm6MinDbLutRegs</t>
  </si>
  <si>
    <t>EPwm7XcmpRegs</t>
  </si>
  <si>
    <t>EPwm7DeRegs</t>
  </si>
  <si>
    <t>EPwm7MinDbLutRegs</t>
  </si>
  <si>
    <t>EPwm8XcmpRegs</t>
  </si>
  <si>
    <t>EPwm8DeRegs</t>
  </si>
  <si>
    <t>EPwm8MinDbLutRegs</t>
  </si>
  <si>
    <t>EPwm9XcmpRegs</t>
  </si>
  <si>
    <t>EPwm9DeRegs</t>
  </si>
  <si>
    <t>EPwm9MinDbLutRegs</t>
  </si>
  <si>
    <t>EPwm10XcmpRegs</t>
  </si>
  <si>
    <t>EPwm10DeRegs</t>
  </si>
  <si>
    <t>EPwm10MinDbLutRegs</t>
  </si>
  <si>
    <t>EPwm11XcmpRegs</t>
  </si>
  <si>
    <t>EPwm11DeRegs</t>
  </si>
  <si>
    <t>EPwm11MinDbLutRegs</t>
  </si>
  <si>
    <t>EPwm12XcmpRegs</t>
  </si>
  <si>
    <t>EPwm12DeRegs</t>
  </si>
  <si>
    <t>EPwm12MinDbLutRegs</t>
  </si>
  <si>
    <t>EPwm13XcmpRegs</t>
  </si>
  <si>
    <t>EPwm13DeRegs</t>
  </si>
  <si>
    <t>EPwm13MinDbLutRegs</t>
  </si>
  <si>
    <t>EPwm14XcmpRegs</t>
  </si>
  <si>
    <t>EPwm14DeRegs</t>
  </si>
  <si>
    <t>EPwm14MinDbLutRegs</t>
  </si>
  <si>
    <t>EPwm15XcmpRegs</t>
  </si>
  <si>
    <t>EPwm15DeRegs</t>
  </si>
  <si>
    <t>EPwm15MinDbLutRegs</t>
  </si>
  <si>
    <t>EPwm16XcmpRegs</t>
  </si>
  <si>
    <t>EPwm16DeRegs</t>
  </si>
  <si>
    <t>EPwm16MinDbLutRegs</t>
  </si>
  <si>
    <t>EradHWBP1Regs</t>
  </si>
  <si>
    <t>EradHWBP2Regs</t>
  </si>
  <si>
    <t>EradHWBP3Regs</t>
  </si>
  <si>
    <t>EradHWBP4Regs</t>
  </si>
  <si>
    <t>EradHWBP5Regs</t>
  </si>
  <si>
    <t>EradHWBP6Regs</t>
  </si>
  <si>
    <t>EradHWBP7Regs</t>
  </si>
  <si>
    <t>EradHWBP8Regs</t>
  </si>
  <si>
    <t>EradPCTraceBufferRegs</t>
  </si>
  <si>
    <t>EscssRegs</t>
  </si>
  <si>
    <t>EscssConfigRegs</t>
  </si>
  <si>
    <t>FsiRxARegs</t>
    <phoneticPr fontId="1" type="noConversion"/>
  </si>
  <si>
    <t>FsiTxaRegs</t>
  </si>
  <si>
    <t>FsiRxaRegs</t>
  </si>
  <si>
    <t>FsiTxbRegs</t>
  </si>
  <si>
    <t>FsiRxbRegs</t>
  </si>
  <si>
    <t>FsiRxdRegs</t>
  </si>
  <si>
    <t>FsiRxERegs</t>
    <phoneticPr fontId="1" type="noConversion"/>
  </si>
  <si>
    <t>GpioCtrlRegs</t>
    <phoneticPr fontId="1" type="noConversion"/>
  </si>
  <si>
    <t>GpioDataRegs</t>
    <phoneticPr fontId="1" type="noConversion"/>
  </si>
  <si>
    <t>GpioDataRegs</t>
    <phoneticPr fontId="1" type="noConversion"/>
  </si>
  <si>
    <t>I2caRegs</t>
    <phoneticPr fontId="1" type="noConversion"/>
  </si>
  <si>
    <t>EradPCTraceRegs</t>
    <phoneticPr fontId="1" type="noConversion"/>
  </si>
  <si>
    <t>InputXbarRegs</t>
    <phoneticPr fontId="1" type="noConversion"/>
  </si>
  <si>
    <t>IpcCPU1toCPU2Regs</t>
    <phoneticPr fontId="1" type="noConversion"/>
  </si>
  <si>
    <t>Cpu2toCpu1IpcRegs</t>
    <phoneticPr fontId="1" type="noConversion"/>
  </si>
  <si>
    <t xml:space="preserve">HRPWMCAL1_BASE            </t>
  </si>
  <si>
    <t xml:space="preserve">HRPWMCAL2_BASE            </t>
  </si>
  <si>
    <t xml:space="preserve">HRPWMCAL3_BASE            </t>
  </si>
  <si>
    <t xml:space="preserve">SDFM1_BASE                </t>
  </si>
  <si>
    <t xml:space="preserve">SDFM2_BASE                </t>
  </si>
  <si>
    <t xml:space="preserve">SDFM3_BASE                </t>
  </si>
  <si>
    <t xml:space="preserve">SDFM4_BASE                </t>
  </si>
  <si>
    <t xml:space="preserve">LS9_RAM_BASE              </t>
  </si>
  <si>
    <t xml:space="preserve">SPIA_BASE                 </t>
  </si>
  <si>
    <t xml:space="preserve">SPIB_BASE                 </t>
  </si>
  <si>
    <t xml:space="preserve">SPIC_BASE                 </t>
  </si>
  <si>
    <t xml:space="preserve">SPID_BASE                 </t>
  </si>
  <si>
    <t xml:space="preserve">BGCRC_CPU_BASE            </t>
  </si>
  <si>
    <t xml:space="preserve">BGCRC_CLA1_BASE           </t>
  </si>
  <si>
    <t xml:space="preserve">PMBUSA_BASE               </t>
  </si>
  <si>
    <t xml:space="preserve">FSITXA_BASE               </t>
  </si>
  <si>
    <t xml:space="preserve">FSIRXA_BASE               </t>
  </si>
  <si>
    <t xml:space="preserve">FSITXB_BASE               </t>
  </si>
  <si>
    <t xml:space="preserve">FSIRXB_BASE               </t>
  </si>
  <si>
    <t xml:space="preserve">FSIRXC_BASE               </t>
  </si>
  <si>
    <t xml:space="preserve">FSIRXD_BASE               </t>
  </si>
  <si>
    <t xml:space="preserve">LINA_BASE                 </t>
  </si>
  <si>
    <t xml:space="preserve">LINB_BASE                 </t>
  </si>
  <si>
    <t xml:space="preserve">WD_BASE                   </t>
  </si>
  <si>
    <t xml:space="preserve">NMI_BASE                  </t>
  </si>
  <si>
    <t xml:space="preserve">XINT_BASE                 </t>
  </si>
  <si>
    <t xml:space="preserve">SCIA_BASE                 </t>
  </si>
  <si>
    <t xml:space="preserve">SCIB_BASE                 </t>
  </si>
  <si>
    <t xml:space="preserve">I2CA_BASE                 </t>
  </si>
  <si>
    <t xml:space="preserve">I2CB_BASE                 </t>
  </si>
  <si>
    <t xml:space="preserve">ADCA_BASE                 </t>
  </si>
  <si>
    <t xml:space="preserve">ADCB_BASE                 </t>
  </si>
  <si>
    <t xml:space="preserve">ADCC_BASE                 </t>
  </si>
  <si>
    <t xml:space="preserve">EPWMXBARB_BASE            </t>
  </si>
  <si>
    <t xml:space="preserve">SYNCSOC_BASE              </t>
  </si>
  <si>
    <t xml:space="preserve">INPUTXBAR_BASE            </t>
  </si>
  <si>
    <t xml:space="preserve">XBAR_BASE                 </t>
  </si>
  <si>
    <t xml:space="preserve">CLBINPUTXBAR_BASE         </t>
  </si>
  <si>
    <t xml:space="preserve">DMACLASRCSEL_BASE         </t>
  </si>
  <si>
    <t xml:space="preserve">MINDBXBAR_BASE            </t>
  </si>
  <si>
    <t xml:space="preserve">ICLXBAR_BASE              </t>
  </si>
  <si>
    <t xml:space="preserve">EPWMXBARA_BASE            </t>
  </si>
  <si>
    <t xml:space="preserve">CLBXBAR_BASE              </t>
  </si>
  <si>
    <t xml:space="preserve">OUTPUTXBAR_BASE           </t>
  </si>
  <si>
    <t xml:space="preserve">CLBOUTPUTXBAR_BASE        </t>
  </si>
  <si>
    <t xml:space="preserve">GPIOCTRL_BASE             </t>
  </si>
  <si>
    <t xml:space="preserve">GPIODATA_BASE             </t>
  </si>
  <si>
    <t xml:space="preserve">GPIODATAREAD_BASE         </t>
  </si>
  <si>
    <t xml:space="preserve">LFU_BASE                  </t>
  </si>
  <si>
    <t xml:space="preserve">D2_RAM_CPU2_BASE          </t>
  </si>
  <si>
    <t xml:space="preserve">LS0_RAM_BASE              </t>
  </si>
  <si>
    <t xml:space="preserve">LS1_RAM_BASE              </t>
  </si>
  <si>
    <t xml:space="preserve">LS2_RAM_BASE              </t>
  </si>
  <si>
    <t xml:space="preserve">LS3_RAM_BASE              </t>
  </si>
  <si>
    <t xml:space="preserve">LS4_RAM_BASE              </t>
  </si>
  <si>
    <t xml:space="preserve">D3_RAM_CPU2_BASE          </t>
  </si>
  <si>
    <t xml:space="preserve">LS5_RAM_BASE              </t>
  </si>
  <si>
    <t xml:space="preserve">LS6_RAM_BASE              </t>
  </si>
  <si>
    <t xml:space="preserve">LS7_RAM_BASE              </t>
  </si>
  <si>
    <t xml:space="preserve">D4_RAM_CPU2_BASE          </t>
  </si>
  <si>
    <t xml:space="preserve">D0_RAM_BASE               </t>
  </si>
  <si>
    <t xml:space="preserve">D5_RAM_CPU2_BASE          </t>
  </si>
  <si>
    <t xml:space="preserve">D1_RAM_BASE               </t>
  </si>
  <si>
    <t xml:space="preserve">GS0_RAM_BASE              </t>
  </si>
  <si>
    <t xml:space="preserve">GS1_RAM_BASE              </t>
  </si>
  <si>
    <t xml:space="preserve">GS2_RAM_BASE              </t>
  </si>
  <si>
    <t xml:space="preserve">GS3_RAM_BASE              </t>
  </si>
  <si>
    <t xml:space="preserve">GS4_RAM_BASE              </t>
  </si>
  <si>
    <t xml:space="preserve">D2_RAM_CPU1_BASE          </t>
  </si>
  <si>
    <t xml:space="preserve">D3_RAM_CPU1_BASE          </t>
  </si>
  <si>
    <t xml:space="preserve">D4_RAM_CPU1_BASE          </t>
  </si>
  <si>
    <t xml:space="preserve">D5_RAM_CPU1_BASE          </t>
  </si>
  <si>
    <t xml:space="preserve">LS8_RAM_CPU1_BASE         </t>
  </si>
  <si>
    <t xml:space="preserve">LS9_RAM_CPU1_BASE         </t>
  </si>
  <si>
    <t xml:space="preserve">CPU1TOCPU2MSGRAM0_BASE    </t>
  </si>
  <si>
    <t xml:space="preserve">CPU2TOCPU1MSGRAM0_BASE    </t>
  </si>
  <si>
    <t xml:space="preserve">USBA_BASE                 </t>
  </si>
  <si>
    <t xml:space="preserve">AESA_BASE                 </t>
  </si>
  <si>
    <t xml:space="preserve">AESA_SS_BASE              </t>
  </si>
  <si>
    <t xml:space="preserve">EMIF1_BASE                </t>
  </si>
  <si>
    <t xml:space="preserve">CANA_BASE                 </t>
  </si>
  <si>
    <t xml:space="preserve">CANA_MSG_RAM_BASE         </t>
  </si>
  <si>
    <t xml:space="preserve">LCM_CPU2_BASE             </t>
  </si>
  <si>
    <t xml:space="preserve">LCM_CPU2_DMA1_BASE        </t>
  </si>
  <si>
    <t xml:space="preserve">ESC_SS_BASE               </t>
  </si>
  <si>
    <t xml:space="preserve">ESC_SS_CONFIG_BASE        </t>
  </si>
  <si>
    <t xml:space="preserve">FLASH0CMD_BASE            </t>
  </si>
  <si>
    <t xml:space="preserve">MCANA_DRIVER_BASE         </t>
  </si>
  <si>
    <t xml:space="preserve">MCANA_MSG_RAM_BASE        </t>
  </si>
  <si>
    <t xml:space="preserve">MCANASS_BASE              </t>
  </si>
  <si>
    <t xml:space="preserve">MCANA_BASE                </t>
  </si>
  <si>
    <t xml:space="preserve">MCANA_ERROR_BASE          </t>
  </si>
  <si>
    <t xml:space="preserve">MCANB_DRIVER_BASE         </t>
  </si>
  <si>
    <t xml:space="preserve">MCANB_MSG_RAM_BASE        </t>
  </si>
  <si>
    <t xml:space="preserve">MCANBSS_BASE              </t>
  </si>
  <si>
    <t xml:space="preserve">MCANB_BASE                </t>
  </si>
  <si>
    <t xml:space="preserve">MCANB_ERROR_BASE          </t>
  </si>
  <si>
    <t xml:space="preserve">IPC_CPUXTOCPUX_BASE       </t>
  </si>
  <si>
    <t xml:space="preserve">DEVCFG_BASE               </t>
  </si>
  <si>
    <t xml:space="preserve">CLKCFG_BASE               </t>
  </si>
  <si>
    <t xml:space="preserve">CPUSYS_BASE               </t>
  </si>
  <si>
    <t xml:space="preserve">SYSSTAT_BASE              </t>
  </si>
  <si>
    <t xml:space="preserve">PERIPHAC_BASE             </t>
  </si>
  <si>
    <t xml:space="preserve">ANALOGSUBSYS_BASE         </t>
  </si>
  <si>
    <t xml:space="preserve">HWBIST_BASE               </t>
  </si>
  <si>
    <t xml:space="preserve">MPOST_BASE                </t>
  </si>
  <si>
    <t xml:space="preserve">DCC0_BASE                 </t>
  </si>
  <si>
    <t xml:space="preserve">DCC1_BASE                 </t>
  </si>
  <si>
    <t xml:space="preserve">DCC2_BASE                 </t>
  </si>
  <si>
    <t xml:space="preserve">ERAD_GLOBAL_BASE          </t>
  </si>
  <si>
    <t xml:space="preserve">ERAD_HWBP1_BASE           </t>
  </si>
  <si>
    <t xml:space="preserve">ERAD_HWBP2_BASE           </t>
  </si>
  <si>
    <t xml:space="preserve">ERAD_HWBP3_BASE           </t>
  </si>
  <si>
    <t xml:space="preserve">ERAD_HWBP4_BASE           </t>
  </si>
  <si>
    <t xml:space="preserve">ERAD_HWBP5_BASE           </t>
  </si>
  <si>
    <t xml:space="preserve">ERAD_HWBP6_BASE           </t>
  </si>
  <si>
    <t xml:space="preserve">ERAD_HWBP7_BASE           </t>
  </si>
  <si>
    <t xml:space="preserve">ERAD_HWBP8_BASE           </t>
  </si>
  <si>
    <t xml:space="preserve">ERAD_COUNTER1_BASE        </t>
  </si>
  <si>
    <t xml:space="preserve">ERAD_COUNTER2_BASE        </t>
  </si>
  <si>
    <t xml:space="preserve">ERAD_COUNTER3_BASE        </t>
  </si>
  <si>
    <t xml:space="preserve">ERAD_COUNTER4_BASE        </t>
  </si>
  <si>
    <t xml:space="preserve">ERAD_CRC_GLOBAL_BASE      </t>
  </si>
  <si>
    <t xml:space="preserve">ERAD_CRC1_BASE            </t>
  </si>
  <si>
    <t xml:space="preserve">ERAD_CRC2_BASE            </t>
  </si>
  <si>
    <t xml:space="preserve">ERAD_CRC3_BASE            </t>
  </si>
  <si>
    <t xml:space="preserve">ERAD_CRC4_BASE            </t>
  </si>
  <si>
    <t xml:space="preserve">ERAD_CRC5_BASE            </t>
  </si>
  <si>
    <t xml:space="preserve">ERAD_CRC6_BASE            </t>
  </si>
  <si>
    <t xml:space="preserve">ERAD_CRC7_BASE            </t>
  </si>
  <si>
    <t xml:space="preserve">ERAD_CRC8_BASE            </t>
  </si>
  <si>
    <t xml:space="preserve">ERAD_PCTRACE_BASE         </t>
  </si>
  <si>
    <t xml:space="preserve">EPG1_BASE                 </t>
  </si>
  <si>
    <t xml:space="preserve">EPG1MUX_BASE              </t>
  </si>
  <si>
    <t xml:space="preserve">ADCSAFETYINTEVTAGG1_BASE  </t>
  </si>
  <si>
    <t xml:space="preserve">ADCSAFETYINTEVTAGG2_BASE  </t>
  </si>
  <si>
    <t xml:space="preserve">ADCSAFETYCHK1_BASE        </t>
  </si>
  <si>
    <t xml:space="preserve">ADCSAFETYCHK2_BASE        </t>
  </si>
  <si>
    <t xml:space="preserve">ADCSAFETYCHK3_BASE        </t>
  </si>
  <si>
    <t xml:space="preserve">ADCSAFETYCHK4_BASE        </t>
  </si>
  <si>
    <t xml:space="preserve">ADCSAFETYCHK5_BASE        </t>
  </si>
  <si>
    <t xml:space="preserve">ADCSAFETYCHK6_BASE        </t>
  </si>
  <si>
    <t xml:space="preserve">ADCSAFETYCHK7_BASE        </t>
  </si>
  <si>
    <t xml:space="preserve">ADCSAFETYCHK8_BASE        </t>
  </si>
  <si>
    <t xml:space="preserve">DCSM_Z1_BASE              </t>
  </si>
  <si>
    <t xml:space="preserve">DCSM_Z2_BASE              </t>
  </si>
  <si>
    <t xml:space="preserve">DCSMCOMMON_BASE           </t>
  </si>
  <si>
    <t xml:space="preserve">MEMCFG_BASE               </t>
  </si>
  <si>
    <t xml:space="preserve">EMIF1CONFIG_BASE          </t>
  </si>
  <si>
    <t xml:space="preserve">ACCESSPROTECTION_BASE     </t>
  </si>
  <si>
    <t xml:space="preserve">MEMORYERROR_BASE          </t>
  </si>
  <si>
    <t xml:space="preserve">ROMWAITSTATE_BASE         </t>
  </si>
  <si>
    <t xml:space="preserve">ROMPREFETCH_BASE          </t>
  </si>
  <si>
    <t xml:space="preserve">TESTERROR_BASE            </t>
  </si>
  <si>
    <t xml:space="preserve">FLASH0CTRL_BASE           </t>
  </si>
  <si>
    <t xml:space="preserve">FLASH0ECC_BASE            </t>
  </si>
  <si>
    <t xml:space="preserve">ERAD_PCTRACE_CPU_BASE     </t>
  </si>
  <si>
    <t xml:space="preserve">UARTA_BASE                </t>
  </si>
  <si>
    <t xml:space="preserve">UARTB_BASE                </t>
  </si>
  <si>
    <t xml:space="preserve">UID_BASE                  </t>
  </si>
  <si>
    <t xml:space="preserve">DCSMBANK0_Z1OTP_BASE      </t>
  </si>
  <si>
    <t xml:space="preserve">M0_RAM_BASE               </t>
  </si>
  <si>
    <t xml:space="preserve">M1_RAM_BASE               </t>
  </si>
  <si>
    <t xml:space="preserve">ADCARESULT_BASE           </t>
  </si>
  <si>
    <t xml:space="preserve">ADCBRESULT_BASE           </t>
  </si>
  <si>
    <t xml:space="preserve">ADCCRESULT_BASE           </t>
  </si>
  <si>
    <t xml:space="preserve">CPUTIMER0_BASE            </t>
  </si>
  <si>
    <t xml:space="preserve">CLA1_ONLY_BASE            </t>
  </si>
  <si>
    <t xml:space="preserve">CPUTIMER1_BASE            </t>
  </si>
  <si>
    <t xml:space="preserve">CPUTIMER2_BASE            </t>
  </si>
  <si>
    <t xml:space="preserve">CLA1_SOFTINT_BASE         </t>
  </si>
  <si>
    <t xml:space="preserve">PIECTRL_BASE              </t>
  </si>
  <si>
    <t xml:space="preserve">PIEVECTTABLEMAIN_BASE     </t>
  </si>
  <si>
    <t>PIEVECTTABLEEXTENSION_BASEU</t>
  </si>
  <si>
    <t xml:space="preserve">DMA_BASE                  </t>
  </si>
  <si>
    <t xml:space="preserve">DMA_CH1_BASE              </t>
  </si>
  <si>
    <t xml:space="preserve">DMA_CH2_BASE              </t>
  </si>
  <si>
    <t xml:space="preserve">DMA_CH3_BASE              </t>
  </si>
  <si>
    <t xml:space="preserve">DMA_CH4_BASE              </t>
  </si>
  <si>
    <t xml:space="preserve">DMA_CH5_BASE              </t>
  </si>
  <si>
    <t xml:space="preserve">DMA_CH6_BASE              </t>
  </si>
  <si>
    <t xml:space="preserve">CLA1_BASE                 </t>
  </si>
  <si>
    <t xml:space="preserve">CLATOCPU_RAM_BASE         </t>
  </si>
  <si>
    <t xml:space="preserve">CPUTOCLA_RAM_BASE         </t>
  </si>
  <si>
    <t xml:space="preserve">CLATODMA_RAM_BASE         </t>
  </si>
  <si>
    <t xml:space="preserve">DMATOCLA_RAM_BASE         </t>
  </si>
  <si>
    <t xml:space="preserve">CLB1_BASE                 </t>
  </si>
  <si>
    <t xml:space="preserve">CLB1_LOGICCFG_BASE        </t>
  </si>
  <si>
    <t xml:space="preserve">CLB1_LOGICCTRL_BASE       </t>
  </si>
  <si>
    <t xml:space="preserve">CLB1_DATAEXCH_BASE        </t>
  </si>
  <si>
    <t xml:space="preserve">CLB2_BASE                 </t>
  </si>
  <si>
    <t xml:space="preserve">CLB2_LOGICCFG_BASE        </t>
  </si>
  <si>
    <t xml:space="preserve">CLB2_LOGICCTRL_BASE       </t>
  </si>
  <si>
    <t xml:space="preserve">CLB2_DATAEXCH_BASE        </t>
  </si>
  <si>
    <t xml:space="preserve">CLB3_BASE                 </t>
  </si>
  <si>
    <t xml:space="preserve">CLB3_LOGICCFG_BASE        </t>
  </si>
  <si>
    <t xml:space="preserve">CLB3_LOGICCTRL_BASE       </t>
  </si>
  <si>
    <t xml:space="preserve">CLB3_DATAEXCH_BASE        </t>
  </si>
  <si>
    <t xml:space="preserve">CLB4_BASE                 </t>
  </si>
  <si>
    <t xml:space="preserve">CLB4_LOGICCFG_BASE        </t>
  </si>
  <si>
    <t xml:space="preserve">CLB4_LOGICCTRL_BASE       </t>
  </si>
  <si>
    <t xml:space="preserve">CLB4_DATAEXCH_BASE        </t>
  </si>
  <si>
    <t xml:space="preserve">CLB5_BASE                 </t>
  </si>
  <si>
    <t xml:space="preserve">CLB5_LOGICCFG_BASE        </t>
  </si>
  <si>
    <t xml:space="preserve">CLB5_LOGICCTRL_BASE       </t>
  </si>
  <si>
    <t xml:space="preserve">CLB5_DATAEXCH_BASE        </t>
  </si>
  <si>
    <t xml:space="preserve">CLB6_BASE                 </t>
  </si>
  <si>
    <t xml:space="preserve">CLB6_LOGICCFG_BASE        </t>
  </si>
  <si>
    <t xml:space="preserve">CLB6_LOGICCTRL_BASE       </t>
  </si>
  <si>
    <t xml:space="preserve">CLB6_DATAEXCH_BASE        </t>
  </si>
  <si>
    <t xml:space="preserve">EPWM17_BASE               </t>
  </si>
  <si>
    <t xml:space="preserve">EPWM18_BASE               </t>
  </si>
  <si>
    <t xml:space="preserve">EPWM1_BASE                </t>
  </si>
  <si>
    <t xml:space="preserve">EPWM2_BASE                </t>
  </si>
  <si>
    <t xml:space="preserve">EPWM3_BASE                </t>
  </si>
  <si>
    <t xml:space="preserve">EPWM4_BASE                </t>
  </si>
  <si>
    <t xml:space="preserve">EPWM5_BASE                </t>
  </si>
  <si>
    <t xml:space="preserve">EPWM6_BASE                </t>
  </si>
  <si>
    <t xml:space="preserve">EPWM7_BASE                </t>
  </si>
  <si>
    <t xml:space="preserve">EPWM8_BASE                </t>
  </si>
  <si>
    <t xml:space="preserve">EPWM9_BASE                </t>
  </si>
  <si>
    <t xml:space="preserve">LS8_RAM_BASE              </t>
  </si>
  <si>
    <t xml:space="preserve">EPWM10_BASE               </t>
  </si>
  <si>
    <t xml:space="preserve">EPWM11_BASE               </t>
  </si>
  <si>
    <t xml:space="preserve">EPWM12_BASE               </t>
  </si>
  <si>
    <t xml:space="preserve">EPWM13_BASE               </t>
  </si>
  <si>
    <t xml:space="preserve">EPWM14_BASE               </t>
  </si>
  <si>
    <t xml:space="preserve">EPWM15_BASE               </t>
  </si>
  <si>
    <t xml:space="preserve">EPWM16_BASE               </t>
  </si>
  <si>
    <t xml:space="preserve">EQEP1_BASE                </t>
  </si>
  <si>
    <t xml:space="preserve">EQEP2_BASE                </t>
  </si>
  <si>
    <t xml:space="preserve">EQEP3_BASE                </t>
  </si>
  <si>
    <t xml:space="preserve">EQEP4_BASE                </t>
  </si>
  <si>
    <t xml:space="preserve">EQEP5_BASE                </t>
  </si>
  <si>
    <t xml:space="preserve">EQEP6_BASE                </t>
  </si>
  <si>
    <t xml:space="preserve">ECAP1_BASE                </t>
  </si>
  <si>
    <t>ECAP1SIGNALMONITORING_BASEU</t>
  </si>
  <si>
    <t xml:space="preserve">ECAP2_BASE                </t>
  </si>
  <si>
    <t>ECAP2SIGNALMONITORING_BASEU</t>
  </si>
  <si>
    <t xml:space="preserve">ECAP3_BASE                </t>
  </si>
  <si>
    <t>ECAP3SIGNALMONITORING_BASEU</t>
  </si>
  <si>
    <t xml:space="preserve">ECAP4_BASE                </t>
  </si>
  <si>
    <t>ECAP4SIGNALMONITORING_BASEU</t>
  </si>
  <si>
    <t xml:space="preserve">ECAP5_BASE                </t>
  </si>
  <si>
    <t>ECAP5SIGNALMONITORING_BASEU</t>
  </si>
  <si>
    <t xml:space="preserve">ECAP6_BASE                </t>
  </si>
  <si>
    <t xml:space="preserve">HRCAP6_BASE               </t>
  </si>
  <si>
    <t>ECAP6SIGNALMONITORING_BASEU</t>
  </si>
  <si>
    <t xml:space="preserve">ECAP7_BASE                </t>
  </si>
  <si>
    <t xml:space="preserve">HRCAP7_BASE               </t>
  </si>
  <si>
    <t>ECAP7SIGNALMONITORING_BASEU</t>
  </si>
  <si>
    <t xml:space="preserve">CMPSS1_BASE               </t>
  </si>
  <si>
    <t xml:space="preserve">CMPSS2_BASE               </t>
  </si>
  <si>
    <t xml:space="preserve">CMPSS3_BASE               </t>
  </si>
  <si>
    <t xml:space="preserve">CMPSS4_BASE               </t>
  </si>
  <si>
    <t xml:space="preserve">CMPSS5_BASE               </t>
  </si>
  <si>
    <t xml:space="preserve">CMPSS6_BASE               </t>
  </si>
  <si>
    <t xml:space="preserve">CMPSS7_BASE               </t>
  </si>
  <si>
    <t xml:space="preserve">CMPSS8_BASE               </t>
  </si>
  <si>
    <t xml:space="preserve">CMPSS9_BASE               </t>
  </si>
  <si>
    <t xml:space="preserve">CMPSS10_BASE              </t>
  </si>
  <si>
    <t xml:space="preserve">CMPSS11_BASE              </t>
  </si>
  <si>
    <t xml:space="preserve">DACA_BASE                 </t>
  </si>
  <si>
    <t xml:space="preserve">DACC_BASE                 </t>
  </si>
  <si>
    <t>0x00000C00</t>
  </si>
  <si>
    <t>0x00000C08</t>
  </si>
  <si>
    <t>0x00000C10</t>
  </si>
  <si>
    <t>0x00000CE0</t>
  </si>
  <si>
    <t>0x00000D00</t>
  </si>
  <si>
    <t>0x00000E00</t>
  </si>
  <si>
    <t>0x00007000</t>
  </si>
  <si>
    <t>0x00007060</t>
  </si>
  <si>
    <t>0x00007070</t>
  </si>
  <si>
    <t>0x000078F8</t>
  </si>
  <si>
    <t>0x00007980</t>
  </si>
  <si>
    <t>0x0005D000</t>
  </si>
  <si>
    <t>0x0005D200</t>
  </si>
  <si>
    <t>0x0005D300</t>
  </si>
  <si>
    <t>0x0005D400</t>
  </si>
  <si>
    <t>0x0005D500</t>
  </si>
  <si>
    <t>0x0005F400</t>
  </si>
  <si>
    <t>0x0005F500</t>
  </si>
  <si>
    <t>0x0005F540</t>
  </si>
  <si>
    <t>0x0005F580</t>
  </si>
  <si>
    <t>0x0005F590</t>
  </si>
  <si>
    <t>0x00072172</t>
  </si>
  <si>
    <t>0x00000A00</t>
  </si>
  <si>
    <t>0x00000A80</t>
  </si>
  <si>
    <t>0x00000B00</t>
  </si>
  <si>
    <t>0x00007400</t>
  </si>
  <si>
    <t>0x00007500</t>
  </si>
  <si>
    <t>0x00007600</t>
  </si>
  <si>
    <t>0x0005EE00</t>
  </si>
  <si>
    <t>0x0005EE40</t>
  </si>
  <si>
    <t>0x0005EE80</t>
  </si>
  <si>
    <t>0x0005EE90</t>
  </si>
  <si>
    <t>0x0005EEA0</t>
  </si>
  <si>
    <t>0x0005EEB0</t>
  </si>
  <si>
    <t>0x0005EEC0</t>
  </si>
  <si>
    <t>0x0005EED0</t>
  </si>
  <si>
    <t>0x0005EEE0</t>
  </si>
  <si>
    <t>0x0005EEF0</t>
  </si>
  <si>
    <t>0x00042000</t>
  </si>
  <si>
    <t>0x00042C00</t>
  </si>
  <si>
    <t>0x0005D700</t>
  </si>
  <si>
    <t>0x00006340</t>
  </si>
  <si>
    <t>0x00006380</t>
  </si>
  <si>
    <t>0x00048000</t>
  </si>
  <si>
    <t>0x00002000</t>
  </si>
  <si>
    <t>0x00002100</t>
  </si>
  <si>
    <t>0x00002180</t>
  </si>
  <si>
    <t>0x00002200</t>
  </si>
  <si>
    <t>0x00002300</t>
  </si>
  <si>
    <t>0x00002380</t>
  </si>
  <si>
    <t>0x00002400</t>
  </si>
  <si>
    <t>0x00002500</t>
  </si>
  <si>
    <t>0x00002580</t>
  </si>
  <si>
    <t>0x00002600</t>
  </si>
  <si>
    <t>0x00002700</t>
  </si>
  <si>
    <t>0x00002780</t>
  </si>
  <si>
    <t>0x00002800</t>
  </si>
  <si>
    <t>0x00002900</t>
  </si>
  <si>
    <t>0x00002980</t>
  </si>
  <si>
    <t>0x00002A00</t>
  </si>
  <si>
    <t>0x00002B00</t>
  </si>
  <si>
    <t>0x00002B80</t>
  </si>
  <si>
    <t>0x00007800</t>
  </si>
  <si>
    <t>0x00007900</t>
  </si>
  <si>
    <t>0x00007920</t>
  </si>
  <si>
    <t>0x00007960</t>
  </si>
  <si>
    <t>0x000079C0</t>
  </si>
  <si>
    <t>0x000079E0</t>
  </si>
  <si>
    <t>0x00007A00</t>
  </si>
  <si>
    <t>0x00007A80</t>
  </si>
  <si>
    <t>0x00007B00</t>
  </si>
  <si>
    <t>0x00007B80</t>
  </si>
  <si>
    <t>0x00005900</t>
  </si>
  <si>
    <t>0x00005940</t>
  </si>
  <si>
    <t>0x00005980</t>
  </si>
  <si>
    <t>0x000059C0</t>
  </si>
  <si>
    <t>0x00005A00</t>
  </si>
  <si>
    <t>0x00005A40</t>
  </si>
  <si>
    <t>0x00005A80</t>
  </si>
  <si>
    <t>0x00005AC0</t>
  </si>
  <si>
    <t>0x00005B00</t>
  </si>
  <si>
    <t>0x00005B40</t>
  </si>
  <si>
    <t>0x00005B80</t>
  </si>
  <si>
    <t>0x00005C00</t>
  </si>
  <si>
    <t>0x00005C20</t>
  </si>
  <si>
    <t>0x0005E700</t>
  </si>
  <si>
    <t>0x0005E740</t>
  </si>
  <si>
    <t>0x0005E780</t>
  </si>
  <si>
    <t>0x0005F000</t>
  </si>
  <si>
    <t>0x0005F080</t>
  </si>
  <si>
    <t>0x0005F0C0</t>
  </si>
  <si>
    <t>0x00078000</t>
  </si>
  <si>
    <t>0x00078200</t>
  </si>
  <si>
    <t>0x00001000</t>
  </si>
  <si>
    <t>0x00001020</t>
  </si>
  <si>
    <t>0x00001040</t>
  </si>
  <si>
    <t>0x00001060</t>
  </si>
  <si>
    <t>0x00001080</t>
  </si>
  <si>
    <t>0x000010A0</t>
  </si>
  <si>
    <t>0x000010C0</t>
  </si>
  <si>
    <t>0x00005200</t>
  </si>
  <si>
    <t>0x00005240</t>
  </si>
  <si>
    <t>0x00005300</t>
  </si>
  <si>
    <t>0x00005340</t>
  </si>
  <si>
    <t>0x00005400</t>
  </si>
  <si>
    <t>0x00005440</t>
  </si>
  <si>
    <t>0x00005500</t>
  </si>
  <si>
    <t>0x00005540</t>
  </si>
  <si>
    <t>0x00005600</t>
  </si>
  <si>
    <t>0x00005640</t>
  </si>
  <si>
    <t>0x00005700</t>
  </si>
  <si>
    <t>0x00005740</t>
  </si>
  <si>
    <t>0x00005800</t>
  </si>
  <si>
    <t>0x00005840</t>
  </si>
  <si>
    <t>0x00005720</t>
  </si>
  <si>
    <t>0x00005820</t>
  </si>
  <si>
    <t>0x00047000</t>
  </si>
  <si>
    <t>0x0005F4C0</t>
  </si>
  <si>
    <t>0x0005EC00</t>
  </si>
  <si>
    <t>0x0005ECD0</t>
  </si>
  <si>
    <t>0x00002C00</t>
  </si>
  <si>
    <t>0x00002D00</t>
  </si>
  <si>
    <t>0x00002DC0</t>
  </si>
  <si>
    <t>0x00002DE0</t>
  </si>
  <si>
    <t>0x00002E00</t>
  </si>
  <si>
    <t>0x00002F00</t>
  </si>
  <si>
    <t>0x00002FC0</t>
  </si>
  <si>
    <t>0x00002FE0</t>
  </si>
  <si>
    <t>0x00003000</t>
  </si>
  <si>
    <t>0x00003100</t>
  </si>
  <si>
    <t>0x000031C0</t>
  </si>
  <si>
    <t>0x000031E0</t>
  </si>
  <si>
    <t>0x00003200</t>
  </si>
  <si>
    <t>0x00003300</t>
  </si>
  <si>
    <t>0x000033C0</t>
  </si>
  <si>
    <t>0x000033E0</t>
  </si>
  <si>
    <t>0x00003400</t>
  </si>
  <si>
    <t>0x00003500</t>
  </si>
  <si>
    <t>0x000035C0</t>
  </si>
  <si>
    <t>0x000035E0</t>
  </si>
  <si>
    <t>0x00003600</t>
  </si>
  <si>
    <t>0x00003700</t>
  </si>
  <si>
    <t>0x000037C0</t>
  </si>
  <si>
    <t>0x000037E0</t>
  </si>
  <si>
    <t>0x00003800</t>
  </si>
  <si>
    <t>0x00003900</t>
  </si>
  <si>
    <t>0x000039C0</t>
  </si>
  <si>
    <t>0x000039E0</t>
  </si>
  <si>
    <t>0x00003A00</t>
  </si>
  <si>
    <t>0x00003B00</t>
  </si>
  <si>
    <t>0x00003BC0</t>
  </si>
  <si>
    <t>0x00003BE0</t>
  </si>
  <si>
    <t>0x00003C00</t>
  </si>
  <si>
    <t>0x00003D00</t>
  </si>
  <si>
    <t>0x00003DC0</t>
  </si>
  <si>
    <t>0x00003DE0</t>
  </si>
  <si>
    <t>0x00003E00</t>
  </si>
  <si>
    <t>0x00003F00</t>
  </si>
  <si>
    <t>0x00003FC0</t>
  </si>
  <si>
    <t>0x00003FE0</t>
  </si>
  <si>
    <t>0x00004000</t>
  </si>
  <si>
    <t>0x00004100</t>
  </si>
  <si>
    <t>0x000041C0</t>
  </si>
  <si>
    <t>0x000041E0</t>
  </si>
  <si>
    <t>0x00004200</t>
  </si>
  <si>
    <t>0x00004300</t>
  </si>
  <si>
    <t>0x000043C0</t>
  </si>
  <si>
    <t>0x000043E0</t>
  </si>
  <si>
    <t>0x00004400</t>
  </si>
  <si>
    <t>0x00004500</t>
  </si>
  <si>
    <t>0x000045C0</t>
  </si>
  <si>
    <t>0x000045E0</t>
  </si>
  <si>
    <t>0x00004600</t>
  </si>
  <si>
    <t>0x00004700</t>
  </si>
  <si>
    <t>0x000047C0</t>
  </si>
  <si>
    <t>0x000047E0</t>
  </si>
  <si>
    <t>0x00004800</t>
  </si>
  <si>
    <t>0x00004900</t>
  </si>
  <si>
    <t>0x000049C0</t>
  </si>
  <si>
    <t>0x000049E0</t>
  </si>
  <si>
    <t>0x00004A00</t>
  </si>
  <si>
    <t>0x00004B00</t>
  </si>
  <si>
    <t>0x00004BC0</t>
  </si>
  <si>
    <t>0x00004BE0</t>
  </si>
  <si>
    <t>0x00004C00</t>
  </si>
  <si>
    <t>0x00004D00</t>
  </si>
  <si>
    <t>0x00004DC0</t>
  </si>
  <si>
    <t>0x00004DE0</t>
  </si>
  <si>
    <t>0x00004E00</t>
  </si>
  <si>
    <t>0x00004F00</t>
  </si>
  <si>
    <t>0x00004FC0</t>
  </si>
  <si>
    <t>0x00004FE0</t>
  </si>
  <si>
    <t>0x00005C80</t>
  </si>
  <si>
    <t>0x00005CC0</t>
  </si>
  <si>
    <t>0x00005D00</t>
  </si>
  <si>
    <t>0x00005080</t>
  </si>
  <si>
    <t>0x000050C0</t>
  </si>
  <si>
    <t>0x00005100</t>
  </si>
  <si>
    <t>0x00005140</t>
  </si>
  <si>
    <t>0x00005180</t>
  </si>
  <si>
    <t>0x000051C0</t>
  </si>
  <si>
    <t>0x0005E800</t>
  </si>
  <si>
    <t>0x0005E900</t>
  </si>
  <si>
    <t>0x0005E908</t>
  </si>
  <si>
    <t>0x0005E910</t>
  </si>
  <si>
    <t>0x0005E918</t>
  </si>
  <si>
    <t>0x0005E920</t>
  </si>
  <si>
    <t>0x0005E928</t>
  </si>
  <si>
    <t>0x0005E930</t>
  </si>
  <si>
    <t>0x0005E938</t>
  </si>
  <si>
    <t>0x0005E980</t>
  </si>
  <si>
    <t>0x0005E990</t>
  </si>
  <si>
    <t>0x0005E9A0</t>
  </si>
  <si>
    <t>0x0005E9B0</t>
  </si>
  <si>
    <t>0x0005EA00</t>
  </si>
  <si>
    <t>0x0005EA10</t>
  </si>
  <si>
    <t>0x0005EA20</t>
  </si>
  <si>
    <t>0x0005EA30</t>
  </si>
  <si>
    <t>0x0005EA40</t>
  </si>
  <si>
    <t>0x0005EA50</t>
  </si>
  <si>
    <t>0x0005EA60</t>
  </si>
  <si>
    <t>0x0005EA70</t>
  </si>
  <si>
    <t>0x0005EA80</t>
  </si>
  <si>
    <t>0x0005EAD0</t>
  </si>
  <si>
    <t>0x0005FE00</t>
  </si>
  <si>
    <t>0x00057E00</t>
  </si>
  <si>
    <t>0x00057F00</t>
  </si>
  <si>
    <t>0x00006600</t>
  </si>
  <si>
    <t>0x00006680</t>
  </si>
  <si>
    <t>0x00006700</t>
  </si>
  <si>
    <t>0x00006780</t>
  </si>
  <si>
    <t>0x00006880</t>
  </si>
  <si>
    <t>0x00006980</t>
  </si>
  <si>
    <t>0x00007C00</t>
  </si>
  <si>
    <t>0x00007F00</t>
  </si>
  <si>
    <t>0x00007F80</t>
  </si>
  <si>
    <t>0x00007300</t>
  </si>
  <si>
    <t>0x00007340</t>
  </si>
  <si>
    <t>0x0005CE00</t>
  </si>
  <si>
    <t>0x00000000</t>
  </si>
  <si>
    <t>0x00000400</t>
  </si>
  <si>
    <t>0x00001400</t>
  </si>
  <si>
    <t>0x00001480</t>
  </si>
  <si>
    <t>0x00001500</t>
  </si>
  <si>
    <t>0x00001680</t>
  </si>
  <si>
    <t>0x00001700</t>
  </si>
  <si>
    <t>0x00005E00</t>
  </si>
  <si>
    <t>0x00005E80</t>
  </si>
  <si>
    <t>0x00005F00</t>
  </si>
  <si>
    <t>0x00005F80</t>
  </si>
  <si>
    <t>0x00006000</t>
  </si>
  <si>
    <t>0x00006100</t>
  </si>
  <si>
    <t>0x00006110</t>
  </si>
  <si>
    <t>0x00006120</t>
  </si>
  <si>
    <t>0x00006130</t>
  </si>
  <si>
    <t>0x00006400</t>
  </si>
  <si>
    <t>0x00006E00</t>
  </si>
  <si>
    <t>0x00006F00</t>
  </si>
  <si>
    <t>0x00007200</t>
  </si>
  <si>
    <t>0x00007210</t>
  </si>
  <si>
    <t>0x00007FE0</t>
  </si>
  <si>
    <t>0x00008000</t>
  </si>
  <si>
    <t>0x00008800</t>
  </si>
  <si>
    <t>0x00009000</t>
  </si>
  <si>
    <t>0x00009800</t>
  </si>
  <si>
    <t>0x0000A000</t>
  </si>
  <si>
    <t>0x0000A800</t>
  </si>
  <si>
    <t>0x0000B000</t>
  </si>
  <si>
    <t>0x0000B800</t>
  </si>
  <si>
    <t>0x0000C000</t>
  </si>
  <si>
    <t>0x0000E000</t>
  </si>
  <si>
    <t>0x00010000</t>
  </si>
  <si>
    <t>0x00012000</t>
  </si>
  <si>
    <t>0x00014000</t>
  </si>
  <si>
    <t>0x00016000</t>
  </si>
  <si>
    <t>0x00018000</t>
  </si>
  <si>
    <t>0x0001A000</t>
  </si>
  <si>
    <t>0x0001C000</t>
  </si>
  <si>
    <t>0x0001E000</t>
  </si>
  <si>
    <t>0x00020000</t>
  </si>
  <si>
    <t>0x00022000</t>
  </si>
  <si>
    <t>0x00024000</t>
  </si>
  <si>
    <t>0x0003A000</t>
  </si>
  <si>
    <t>0x0003B000</t>
  </si>
  <si>
    <t>0x00040000</t>
  </si>
  <si>
    <t>0x00049000</t>
  </si>
  <si>
    <t>0x0004C800</t>
  </si>
  <si>
    <t>0x0004E800</t>
  </si>
  <si>
    <t>0x00058000</t>
  </si>
  <si>
    <t>0x00059000</t>
  </si>
  <si>
    <t>0x0005A400</t>
  </si>
  <si>
    <t>0x0005A600</t>
  </si>
  <si>
    <t>0x0005A800</t>
  </si>
  <si>
    <t>0x0005B000</t>
  </si>
  <si>
    <t>0x0005C400</t>
  </si>
  <si>
    <t>0x0005C600</t>
  </si>
  <si>
    <t>0x0005C800</t>
  </si>
  <si>
    <t>0x0005E000</t>
  </si>
  <si>
    <t>0x0005E200</t>
  </si>
  <si>
    <t>0x0005F588</t>
  </si>
  <si>
    <t>0x0005F800</t>
  </si>
  <si>
    <t>0x0005FB00</t>
  </si>
  <si>
    <t>0x0006A000</t>
  </si>
  <si>
    <t>0x0006A800</t>
  </si>
  <si>
    <t>0x0005F540</t>
    <phoneticPr fontId="1" type="noConversion"/>
  </si>
  <si>
    <t xml:space="preserve">DCSMBANK0_Z2OTP_BASE      </t>
    <phoneticPr fontId="1" type="noConversion"/>
  </si>
  <si>
    <t>LinaRegs</t>
  </si>
  <si>
    <t>LinbRegs</t>
  </si>
  <si>
    <t>McanbssRegs</t>
    <phoneticPr fontId="1" type="noConversion"/>
  </si>
  <si>
    <t>McanaRegs</t>
    <phoneticPr fontId="1" type="noConversion"/>
  </si>
  <si>
    <t>McanassRegs</t>
    <phoneticPr fontId="1" type="noConversion"/>
  </si>
  <si>
    <t>MDLXbarRegs</t>
    <phoneticPr fontId="1" type="noConversion"/>
  </si>
  <si>
    <t>OutputXbarRegs</t>
    <phoneticPr fontId="1" type="noConversion"/>
  </si>
  <si>
    <t>PeriphAcRegs</t>
    <phoneticPr fontId="1" type="noConversion"/>
  </si>
  <si>
    <t>PMBusARegs</t>
    <phoneticPr fontId="1" type="noConversion"/>
  </si>
  <si>
    <t>PmbusaRegs</t>
    <phoneticPr fontId="1" type="noConversion"/>
  </si>
  <si>
    <t>SciaRegs</t>
    <phoneticPr fontId="1" type="noConversion"/>
  </si>
  <si>
    <t>Sdfm1Regs</t>
    <phoneticPr fontId="1" type="noConversion"/>
  </si>
  <si>
    <t>SpiaRegs</t>
    <phoneticPr fontId="1" type="noConversion"/>
  </si>
  <si>
    <t>SysStatusRegs</t>
    <phoneticPr fontId="1" type="noConversion"/>
  </si>
  <si>
    <t>TestErrorRegs</t>
    <phoneticPr fontId="1" type="noConversion"/>
  </si>
  <si>
    <t>Uart0Regs</t>
    <phoneticPr fontId="1" type="noConversion"/>
  </si>
  <si>
    <t>UsbRegs</t>
  </si>
  <si>
    <t>BgcrcCpuRegs</t>
    <phoneticPr fontId="1" type="noConversion"/>
  </si>
  <si>
    <t>FlashWrapperCtrlRegs</t>
    <phoneticPr fontId="1" type="noConversion"/>
  </si>
  <si>
    <t>FsiTxCRegs</t>
    <phoneticPr fontId="1" type="noConversion"/>
  </si>
  <si>
    <t>FsiRxcRegs</t>
    <phoneticPr fontId="1" type="noConversion"/>
  </si>
  <si>
    <t>HWBistRegs</t>
    <phoneticPr fontId="1" type="noConversion"/>
  </si>
  <si>
    <t>IC1XbarRegs</t>
    <phoneticPr fontId="1" type="noConversion"/>
  </si>
  <si>
    <t>0x2D</t>
    <phoneticPr fontId="1" type="noConversion"/>
  </si>
  <si>
    <t>Last_addr</t>
    <phoneticPr fontId="1" type="noConversion"/>
  </si>
  <si>
    <t>0xFF</t>
    <phoneticPr fontId="1" type="noConversion"/>
  </si>
  <si>
    <t>0x46</t>
    <phoneticPr fontId="1" type="noConversion"/>
  </si>
  <si>
    <t>0x0F</t>
    <phoneticPr fontId="1" type="noConversion"/>
  </si>
  <si>
    <t>0x35</t>
    <phoneticPr fontId="1" type="noConversion"/>
  </si>
  <si>
    <t>0x95</t>
    <phoneticPr fontId="1" type="noConversion"/>
  </si>
  <si>
    <t>0x09</t>
    <phoneticPr fontId="1" type="noConversion"/>
  </si>
  <si>
    <t>0x3F</t>
    <phoneticPr fontId="1" type="noConversion"/>
  </si>
  <si>
    <t>0x44</t>
    <phoneticPr fontId="1" type="noConversion"/>
  </si>
  <si>
    <t>0x51</t>
    <phoneticPr fontId="1" type="noConversion"/>
  </si>
  <si>
    <t>0x32</t>
    <phoneticPr fontId="1" type="noConversion"/>
  </si>
  <si>
    <t>0x43</t>
    <phoneticPr fontId="1" type="noConversion"/>
  </si>
  <si>
    <t>0x39</t>
    <phoneticPr fontId="1" type="noConversion"/>
  </si>
  <si>
    <t>0xA7</t>
    <phoneticPr fontId="1" type="noConversion"/>
  </si>
  <si>
    <t>0x07</t>
    <phoneticPr fontId="1" type="noConversion"/>
  </si>
  <si>
    <t>0x06</t>
    <phoneticPr fontId="1" type="noConversion"/>
  </si>
  <si>
    <t>0x29</t>
    <phoneticPr fontId="1" type="noConversion"/>
  </si>
  <si>
    <t>0x2F</t>
    <phoneticPr fontId="1" type="noConversion"/>
  </si>
  <si>
    <t>0x2B</t>
    <phoneticPr fontId="1" type="noConversion"/>
  </si>
  <si>
    <t>0x1F</t>
    <phoneticPr fontId="1" type="noConversion"/>
  </si>
  <si>
    <t>0x19</t>
    <phoneticPr fontId="1" type="noConversion"/>
  </si>
  <si>
    <t>0x16</t>
    <phoneticPr fontId="1" type="noConversion"/>
  </si>
  <si>
    <t>0x53</t>
    <phoneticPr fontId="1" type="noConversion"/>
  </si>
  <si>
    <t>0x15</t>
    <phoneticPr fontId="1" type="noConversion"/>
  </si>
  <si>
    <t>0x0A</t>
    <phoneticPr fontId="1" type="noConversion"/>
  </si>
  <si>
    <t>0x28</t>
    <phoneticPr fontId="1" type="noConversion"/>
  </si>
  <si>
    <t>0x52</t>
    <phoneticPr fontId="1" type="noConversion"/>
  </si>
  <si>
    <t>0x18</t>
    <phoneticPr fontId="1" type="noConversion"/>
  </si>
  <si>
    <t>0x14</t>
    <phoneticPr fontId="1" type="noConversion"/>
  </si>
  <si>
    <t>0xFE</t>
    <phoneticPr fontId="1" type="noConversion"/>
  </si>
  <si>
    <t>0x92</t>
    <phoneticPr fontId="1" type="noConversion"/>
  </si>
  <si>
    <t>EPwm13DERegs</t>
    <phoneticPr fontId="1" type="noConversion"/>
  </si>
  <si>
    <t>0x000049C0</t>
    <phoneticPr fontId="1" type="noConversion"/>
  </si>
  <si>
    <t>0x6F</t>
    <phoneticPr fontId="1" type="noConversion"/>
  </si>
  <si>
    <t>0x37</t>
    <phoneticPr fontId="1" type="noConversion"/>
  </si>
  <si>
    <t>0x0B</t>
    <phoneticPr fontId="1" type="noConversion"/>
  </si>
  <si>
    <t>0x04</t>
    <phoneticPr fontId="1" type="noConversion"/>
  </si>
  <si>
    <t>0x00</t>
    <phoneticPr fontId="1" type="noConversion"/>
  </si>
  <si>
    <t>0x12</t>
    <phoneticPr fontId="1" type="noConversion"/>
  </si>
  <si>
    <t>0x23</t>
    <phoneticPr fontId="1" type="noConversion"/>
  </si>
  <si>
    <t>0x40</t>
    <phoneticPr fontId="1" type="noConversion"/>
  </si>
  <si>
    <t>0x26</t>
    <phoneticPr fontId="1" type="noConversion"/>
  </si>
  <si>
    <t>0x21</t>
    <phoneticPr fontId="1" type="noConversion"/>
  </si>
  <si>
    <t>0x25</t>
    <phoneticPr fontId="1" type="noConversion"/>
  </si>
  <si>
    <t>0xE9</t>
    <phoneticPr fontId="1" type="noConversion"/>
  </si>
  <si>
    <t>0x7D</t>
    <phoneticPr fontId="1" type="noConversion"/>
  </si>
  <si>
    <t>0xAD</t>
    <phoneticPr fontId="1" type="noConversion"/>
  </si>
  <si>
    <t>0x02</t>
    <phoneticPr fontId="1" type="noConversion"/>
  </si>
  <si>
    <t>0x1D</t>
    <phoneticPr fontId="1" type="noConversion"/>
  </si>
  <si>
    <t>0x7F</t>
    <phoneticPr fontId="1" type="noConversion"/>
  </si>
  <si>
    <t>0x17</t>
    <phoneticPr fontId="1" type="noConversion"/>
  </si>
  <si>
    <t>0x05</t>
    <phoneticPr fontId="1" type="noConversion"/>
  </si>
  <si>
    <t>0x2A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</si>
</sst>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workbookViewId="0">
      <selection activeCell="A3" sqref="A3"/>
    </sheetView>
  </sheetViews>
  <sheetFormatPr defaultRowHeight="15.75" x14ac:dyDescent="0.25"/>
  <sheetData>
    <row r="1" spans="1:1" x14ac:dyDescent="0.25">
      <c r="A1" t="s">
        <v>2</v>
      </c>
    </row>
    <row r="2" spans="1:1" x14ac:dyDescent="0.25">
      <c r="A2" t="s">
        <v>0</v>
      </c>
    </row>
    <row r="3" spans="1:1" x14ac:dyDescent="0.25">
      <c r="A3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1169A-7EA4-4F6A-9C3B-474A240062D8}">
  <dimension ref="A1:A3"/>
  <sheetViews>
    <sheetView workbookViewId="0">
      <selection activeCell="E10" sqref="E10"/>
    </sheetView>
  </sheetViews>
  <sheetFormatPr defaultRowHeight="15.75" x14ac:dyDescent="0.25"/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310F0-8E8D-484A-8432-0CDB656A1628}">
  <dimension ref="A1:D253"/>
  <sheetViews>
    <sheetView tabSelected="1" zoomScale="115" zoomScaleNormal="115" workbookViewId="0">
      <selection activeCell="F240" sqref="E240:F241"/>
    </sheetView>
  </sheetViews>
  <sheetFormatPr defaultRowHeight="15.75" x14ac:dyDescent="0.25"/>
  <cols>
    <col min="1" max="1" width="27.28515625" bestFit="1" customWidth="1"/>
    <col min="2" max="2" width="13.140625" bestFit="1" customWidth="1"/>
    <col min="3" max="3" width="25.140625" customWidth="1"/>
    <col min="4" max="4" width="13.140625" bestFit="1" customWidth="1"/>
  </cols>
  <sheetData>
    <row r="1" spans="1:4" x14ac:dyDescent="0.25">
      <c r="A1" t="s">
        <v>250</v>
      </c>
      <c r="B1" t="s">
        <v>251</v>
      </c>
      <c r="C1" t="s">
        <v>963</v>
      </c>
    </row>
    <row r="2" spans="1:4" x14ac:dyDescent="0.25">
      <c r="A2" s="1" t="s">
        <v>249</v>
      </c>
      <c r="B2" t="str">
        <f>VLOOKUP(A2,'P65 RegTable'!$A:$B,2,FALSE)</f>
        <v>0x0005F500</v>
      </c>
      <c r="C2" t="s">
        <v>962</v>
      </c>
      <c r="D2" t="str">
        <f>LEFT(B2,6)&amp;"_"&amp;RIGHT(B2,4)</f>
        <v>0x0005_F500</v>
      </c>
    </row>
    <row r="3" spans="1:4" x14ac:dyDescent="0.25">
      <c r="A3" s="1" t="s">
        <v>255</v>
      </c>
      <c r="B3" t="str">
        <f>VLOOKUP(A3,'P65 RegTable'!$A:$B,2,FALSE)</f>
        <v>0x00007400</v>
      </c>
      <c r="C3" t="s">
        <v>964</v>
      </c>
      <c r="D3" t="str">
        <f t="shared" ref="D3:D66" si="0">LEFT(B3,6)&amp;"_"&amp;RIGHT(B3,4)</f>
        <v>0x0000_7400</v>
      </c>
    </row>
    <row r="4" spans="1:4" x14ac:dyDescent="0.25">
      <c r="A4" s="1" t="s">
        <v>8</v>
      </c>
      <c r="B4" t="str">
        <f>VLOOKUP(A4,'P65 RegTable'!$A:$B,2,FALSE)</f>
        <v>0x00000A00</v>
      </c>
      <c r="C4" t="s">
        <v>965</v>
      </c>
      <c r="D4" t="str">
        <f t="shared" si="0"/>
        <v>0x0000_0A00</v>
      </c>
    </row>
    <row r="5" spans="1:4" x14ac:dyDescent="0.25">
      <c r="A5" s="1" t="s">
        <v>9</v>
      </c>
      <c r="B5" t="str">
        <f>VLOOKUP(A5,'P65 RegTable'!$A:$B,2,FALSE)</f>
        <v>0x00007500</v>
      </c>
      <c r="C5" t="s">
        <v>964</v>
      </c>
      <c r="D5" t="str">
        <f t="shared" si="0"/>
        <v>0x0000_7500</v>
      </c>
    </row>
    <row r="6" spans="1:4" x14ac:dyDescent="0.25">
      <c r="A6" s="1" t="s">
        <v>10</v>
      </c>
      <c r="B6" t="str">
        <f>VLOOKUP(A6,'P65 RegTable'!$A:$B,2,FALSE)</f>
        <v>0x00000A80</v>
      </c>
      <c r="C6" t="s">
        <v>965</v>
      </c>
      <c r="D6" t="str">
        <f t="shared" si="0"/>
        <v>0x0000_0A80</v>
      </c>
    </row>
    <row r="7" spans="1:4" x14ac:dyDescent="0.25">
      <c r="A7" s="1" t="s">
        <v>11</v>
      </c>
      <c r="B7" t="str">
        <f>VLOOKUP(A7,'P65 RegTable'!$A:$B,2,FALSE)</f>
        <v>0x00007600</v>
      </c>
      <c r="C7" t="s">
        <v>964</v>
      </c>
      <c r="D7" t="str">
        <f t="shared" si="0"/>
        <v>0x0000_7600</v>
      </c>
    </row>
    <row r="8" spans="1:4" x14ac:dyDescent="0.25">
      <c r="A8" s="1" t="s">
        <v>12</v>
      </c>
      <c r="B8" t="str">
        <f>VLOOKUP(A8,'P65 RegTable'!$A:$B,2,FALSE)</f>
        <v>0x00000B00</v>
      </c>
      <c r="C8" t="s">
        <v>965</v>
      </c>
      <c r="D8" t="str">
        <f t="shared" si="0"/>
        <v>0x0000_0B00</v>
      </c>
    </row>
    <row r="9" spans="1:4" x14ac:dyDescent="0.25">
      <c r="A9" s="1" t="s">
        <v>13</v>
      </c>
      <c r="B9" t="str">
        <f>VLOOKUP(A9,'P65 RegTable'!$A:$B,2,FALSE)</f>
        <v>0x0005EE80</v>
      </c>
      <c r="C9" t="s">
        <v>966</v>
      </c>
      <c r="D9" t="str">
        <f t="shared" si="0"/>
        <v>0x0005_EE80</v>
      </c>
    </row>
    <row r="10" spans="1:4" x14ac:dyDescent="0.25">
      <c r="A10" s="1" t="s">
        <v>14</v>
      </c>
      <c r="B10" t="str">
        <f>VLOOKUP(A10,'P65 RegTable'!$A:$B,2,FALSE)</f>
        <v>0x0005EE90</v>
      </c>
      <c r="C10" t="s">
        <v>966</v>
      </c>
      <c r="D10" t="str">
        <f t="shared" si="0"/>
        <v>0x0005_EE90</v>
      </c>
    </row>
    <row r="11" spans="1:4" x14ac:dyDescent="0.25">
      <c r="A11" s="1" t="s">
        <v>15</v>
      </c>
      <c r="B11" t="str">
        <f>VLOOKUP(A11,'P65 RegTable'!$A:$B,2,FALSE)</f>
        <v>0x0005EEA0</v>
      </c>
      <c r="C11" t="s">
        <v>966</v>
      </c>
      <c r="D11" t="str">
        <f t="shared" si="0"/>
        <v>0x0005_EEA0</v>
      </c>
    </row>
    <row r="12" spans="1:4" x14ac:dyDescent="0.25">
      <c r="A12" s="1" t="s">
        <v>16</v>
      </c>
      <c r="B12" t="str">
        <f>VLOOKUP(A12,'P65 RegTable'!$A:$B,2,FALSE)</f>
        <v>0x0005EEB0</v>
      </c>
      <c r="C12" t="s">
        <v>966</v>
      </c>
      <c r="D12" t="str">
        <f t="shared" si="0"/>
        <v>0x0005_EEB0</v>
      </c>
    </row>
    <row r="13" spans="1:4" x14ac:dyDescent="0.25">
      <c r="A13" s="1" t="s">
        <v>17</v>
      </c>
      <c r="B13" t="str">
        <f>VLOOKUP(A13,'P65 RegTable'!$A:$B,2,FALSE)</f>
        <v>0x0005EEC0</v>
      </c>
      <c r="C13" t="s">
        <v>966</v>
      </c>
      <c r="D13" t="str">
        <f t="shared" si="0"/>
        <v>0x0005_EEC0</v>
      </c>
    </row>
    <row r="14" spans="1:4" x14ac:dyDescent="0.25">
      <c r="A14" s="1" t="s">
        <v>18</v>
      </c>
      <c r="B14" t="str">
        <f>VLOOKUP(A14,'P65 RegTable'!$A:$B,2,FALSE)</f>
        <v>0x0005EED0</v>
      </c>
      <c r="C14" t="s">
        <v>966</v>
      </c>
      <c r="D14" t="str">
        <f t="shared" si="0"/>
        <v>0x0005_EED0</v>
      </c>
    </row>
    <row r="15" spans="1:4" x14ac:dyDescent="0.25">
      <c r="A15" s="1" t="s">
        <v>19</v>
      </c>
      <c r="B15" t="str">
        <f>VLOOKUP(A15,'P65 RegTable'!$A:$B,2,FALSE)</f>
        <v>0x0005EEE0</v>
      </c>
      <c r="C15" t="s">
        <v>966</v>
      </c>
      <c r="D15" t="str">
        <f t="shared" si="0"/>
        <v>0x0005_EEE0</v>
      </c>
    </row>
    <row r="16" spans="1:4" x14ac:dyDescent="0.25">
      <c r="A16" s="1" t="s">
        <v>20</v>
      </c>
      <c r="B16" t="str">
        <f>VLOOKUP(A16,'P65 RegTable'!$A:$B,2,FALSE)</f>
        <v>0x0005EEF0</v>
      </c>
      <c r="C16" t="s">
        <v>966</v>
      </c>
      <c r="D16" t="str">
        <f t="shared" si="0"/>
        <v>0x0005_EEF0</v>
      </c>
    </row>
    <row r="17" spans="1:4" x14ac:dyDescent="0.25">
      <c r="A17" s="1" t="s">
        <v>21</v>
      </c>
      <c r="B17" t="str">
        <f>VLOOKUP(A17,'P65 RegTable'!$A:$B,2,FALSE)</f>
        <v>0x0005EE00</v>
      </c>
      <c r="C17" t="s">
        <v>967</v>
      </c>
      <c r="D17" t="str">
        <f t="shared" si="0"/>
        <v>0x0005_EE00</v>
      </c>
    </row>
    <row r="18" spans="1:4" x14ac:dyDescent="0.25">
      <c r="A18" s="1" t="s">
        <v>22</v>
      </c>
      <c r="B18" t="str">
        <f>VLOOKUP(A18,'P65 RegTable'!$A:$B,2,FALSE)</f>
        <v>0x0005EE40</v>
      </c>
      <c r="C18" t="s">
        <v>967</v>
      </c>
      <c r="D18" t="str">
        <f t="shared" si="0"/>
        <v>0x0005_EE40</v>
      </c>
    </row>
    <row r="19" spans="1:4" x14ac:dyDescent="0.25">
      <c r="A19" s="1" t="s">
        <v>256</v>
      </c>
      <c r="B19" t="str">
        <f>VLOOKUP(A19,'P65 RegTable'!$A:$B,2,FALSE)</f>
        <v>0x00042000</v>
      </c>
      <c r="C19" t="s">
        <v>968</v>
      </c>
      <c r="D19" t="str">
        <f t="shared" si="0"/>
        <v>0x0004_2000</v>
      </c>
    </row>
    <row r="20" spans="1:4" x14ac:dyDescent="0.25">
      <c r="A20" t="s">
        <v>258</v>
      </c>
      <c r="B20" t="str">
        <f>VLOOKUP(A20,'P65 RegTable'!$A:$B,2,FALSE)</f>
        <v>0x00042C00</v>
      </c>
      <c r="C20" t="s">
        <v>969</v>
      </c>
      <c r="D20" t="str">
        <f t="shared" si="0"/>
        <v>0x0004_2C00</v>
      </c>
    </row>
    <row r="21" spans="1:4" x14ac:dyDescent="0.25">
      <c r="A21" s="1" t="s">
        <v>24</v>
      </c>
      <c r="B21" t="str">
        <f>VLOOKUP(A21,'P65 RegTable'!$A:$B,2,FALSE)</f>
        <v>0x0005D700</v>
      </c>
      <c r="C21" t="s">
        <v>964</v>
      </c>
      <c r="D21" t="str">
        <f t="shared" si="0"/>
        <v>0x0005_D700</v>
      </c>
    </row>
    <row r="22" spans="1:4" x14ac:dyDescent="0.25">
      <c r="A22" s="1" t="s">
        <v>956</v>
      </c>
      <c r="B22" t="str">
        <f>VLOOKUP(A22,'P65 RegTable'!$A:$B,2,FALSE)</f>
        <v>0x00006340</v>
      </c>
      <c r="C22" t="s">
        <v>970</v>
      </c>
      <c r="D22" t="str">
        <f t="shared" si="0"/>
        <v>0x0000_6340</v>
      </c>
    </row>
    <row r="23" spans="1:4" x14ac:dyDescent="0.25">
      <c r="A23" s="1" t="s">
        <v>262</v>
      </c>
      <c r="B23" t="str">
        <f>VLOOKUP(A23,'P65 RegTable'!$A:$B,2,FALSE)</f>
        <v>0x00048000</v>
      </c>
      <c r="C23" t="s">
        <v>964</v>
      </c>
      <c r="D23" t="str">
        <f t="shared" si="0"/>
        <v>0x0004_8000</v>
      </c>
    </row>
    <row r="24" spans="1:4" x14ac:dyDescent="0.25">
      <c r="A24" s="1" t="s">
        <v>26</v>
      </c>
      <c r="B24" t="str">
        <f>VLOOKUP(A24,'P65 RegTable'!$A:$B,2,FALSE)</f>
        <v>0x00002180</v>
      </c>
      <c r="C24" t="s">
        <v>971</v>
      </c>
      <c r="D24" t="str">
        <f t="shared" si="0"/>
        <v>0x0000_2180</v>
      </c>
    </row>
    <row r="25" spans="1:4" x14ac:dyDescent="0.25">
      <c r="A25" s="1" t="s">
        <v>27</v>
      </c>
      <c r="B25" t="str">
        <f>VLOOKUP(A25,'P65 RegTable'!$A:$B,2,FALSE)</f>
        <v>0x00002000</v>
      </c>
      <c r="C25" t="s">
        <v>972</v>
      </c>
      <c r="D25" t="str">
        <f t="shared" si="0"/>
        <v>0x0000_2000</v>
      </c>
    </row>
    <row r="26" spans="1:4" x14ac:dyDescent="0.25">
      <c r="A26" s="1" t="s">
        <v>28</v>
      </c>
      <c r="B26" t="str">
        <f>VLOOKUP(A26,'P65 RegTable'!$A:$B,2,FALSE)</f>
        <v>0x00002100</v>
      </c>
      <c r="C26" t="s">
        <v>973</v>
      </c>
      <c r="D26" t="str">
        <f t="shared" si="0"/>
        <v>0x0000_2100</v>
      </c>
    </row>
    <row r="27" spans="1:4" x14ac:dyDescent="0.25">
      <c r="A27" s="1" t="s">
        <v>29</v>
      </c>
      <c r="B27" t="str">
        <f>VLOOKUP(A27,'P65 RegTable'!$A:$B,2,FALSE)</f>
        <v>0x00002380</v>
      </c>
      <c r="C27" t="s">
        <v>971</v>
      </c>
      <c r="D27" t="str">
        <f t="shared" si="0"/>
        <v>0x0000_2380</v>
      </c>
    </row>
    <row r="28" spans="1:4" x14ac:dyDescent="0.25">
      <c r="A28" s="1" t="s">
        <v>30</v>
      </c>
      <c r="B28" t="str">
        <f>VLOOKUP(A28,'P65 RegTable'!$A:$B,2,FALSE)</f>
        <v>0x00002200</v>
      </c>
      <c r="C28" t="s">
        <v>972</v>
      </c>
      <c r="D28" t="str">
        <f t="shared" si="0"/>
        <v>0x0000_2200</v>
      </c>
    </row>
    <row r="29" spans="1:4" x14ac:dyDescent="0.25">
      <c r="A29" s="1" t="s">
        <v>31</v>
      </c>
      <c r="B29" t="str">
        <f>VLOOKUP(A29,'P65 RegTable'!$A:$B,2,FALSE)</f>
        <v>0x00002300</v>
      </c>
      <c r="C29" t="s">
        <v>970</v>
      </c>
      <c r="D29" t="str">
        <f t="shared" si="0"/>
        <v>0x0000_2300</v>
      </c>
    </row>
    <row r="30" spans="1:4" x14ac:dyDescent="0.25">
      <c r="A30" s="1" t="s">
        <v>32</v>
      </c>
      <c r="B30" t="str">
        <f>VLOOKUP(A30,'P65 RegTable'!$A:$B,2,FALSE)</f>
        <v>0x00002580</v>
      </c>
      <c r="C30" t="s">
        <v>971</v>
      </c>
      <c r="D30" t="str">
        <f t="shared" si="0"/>
        <v>0x0000_2580</v>
      </c>
    </row>
    <row r="31" spans="1:4" x14ac:dyDescent="0.25">
      <c r="A31" s="1" t="s">
        <v>33</v>
      </c>
      <c r="B31" t="str">
        <f>VLOOKUP(A31,'P65 RegTable'!$A:$B,2,FALSE)</f>
        <v>0x00002400</v>
      </c>
      <c r="C31" t="s">
        <v>972</v>
      </c>
      <c r="D31" t="str">
        <f t="shared" si="0"/>
        <v>0x0000_2400</v>
      </c>
    </row>
    <row r="32" spans="1:4" x14ac:dyDescent="0.25">
      <c r="A32" s="1" t="s">
        <v>34</v>
      </c>
      <c r="B32" t="str">
        <f>VLOOKUP(A32,'P65 RegTable'!$A:$B,2,FALSE)</f>
        <v>0x00002500</v>
      </c>
      <c r="C32" t="s">
        <v>970</v>
      </c>
      <c r="D32" t="str">
        <f t="shared" si="0"/>
        <v>0x0000_2500</v>
      </c>
    </row>
    <row r="33" spans="1:4" x14ac:dyDescent="0.25">
      <c r="A33" s="1" t="s">
        <v>35</v>
      </c>
      <c r="B33" t="str">
        <f>VLOOKUP(A33,'P65 RegTable'!$A:$B,2,FALSE)</f>
        <v>0x00002780</v>
      </c>
      <c r="C33" t="s">
        <v>971</v>
      </c>
      <c r="D33" t="str">
        <f t="shared" si="0"/>
        <v>0x0000_2780</v>
      </c>
    </row>
    <row r="34" spans="1:4" x14ac:dyDescent="0.25">
      <c r="A34" s="1" t="s">
        <v>36</v>
      </c>
      <c r="B34" t="str">
        <f>VLOOKUP(A34,'P65 RegTable'!$A:$B,2,FALSE)</f>
        <v>0x00002600</v>
      </c>
      <c r="C34" t="s">
        <v>972</v>
      </c>
      <c r="D34" t="str">
        <f t="shared" si="0"/>
        <v>0x0000_2600</v>
      </c>
    </row>
    <row r="35" spans="1:4" x14ac:dyDescent="0.25">
      <c r="A35" s="1" t="s">
        <v>37</v>
      </c>
      <c r="B35" t="str">
        <f>VLOOKUP(A35,'P65 RegTable'!$A:$B,2,FALSE)</f>
        <v>0x00002700</v>
      </c>
      <c r="C35" t="s">
        <v>970</v>
      </c>
      <c r="D35" t="str">
        <f t="shared" si="0"/>
        <v>0x0000_2700</v>
      </c>
    </row>
    <row r="36" spans="1:4" x14ac:dyDescent="0.25">
      <c r="A36" s="1" t="s">
        <v>38</v>
      </c>
      <c r="B36" t="str">
        <f>VLOOKUP(A36,'P65 RegTable'!$A:$B,2,FALSE)</f>
        <v>0x00002980</v>
      </c>
      <c r="C36" t="s">
        <v>971</v>
      </c>
      <c r="D36" t="str">
        <f t="shared" si="0"/>
        <v>0x0000_2980</v>
      </c>
    </row>
    <row r="37" spans="1:4" x14ac:dyDescent="0.25">
      <c r="A37" s="1" t="s">
        <v>39</v>
      </c>
      <c r="B37" t="str">
        <f>VLOOKUP(A37,'P65 RegTable'!$A:$B,2,FALSE)</f>
        <v>0x00002800</v>
      </c>
      <c r="C37" t="s">
        <v>972</v>
      </c>
      <c r="D37" t="str">
        <f t="shared" si="0"/>
        <v>0x0000_2800</v>
      </c>
    </row>
    <row r="38" spans="1:4" x14ac:dyDescent="0.25">
      <c r="A38" s="1" t="s">
        <v>40</v>
      </c>
      <c r="B38" t="str">
        <f>VLOOKUP(A38,'P65 RegTable'!$A:$B,2,FALSE)</f>
        <v>0x00002900</v>
      </c>
      <c r="C38" t="s">
        <v>970</v>
      </c>
      <c r="D38" t="str">
        <f t="shared" si="0"/>
        <v>0x0000_2900</v>
      </c>
    </row>
    <row r="39" spans="1:4" x14ac:dyDescent="0.25">
      <c r="A39" s="1" t="s">
        <v>41</v>
      </c>
      <c r="B39" t="str">
        <f>VLOOKUP(A39,'P65 RegTable'!$A:$B,2,FALSE)</f>
        <v>0x00002B80</v>
      </c>
      <c r="C39" t="s">
        <v>971</v>
      </c>
      <c r="D39" t="str">
        <f t="shared" si="0"/>
        <v>0x0000_2B80</v>
      </c>
    </row>
    <row r="40" spans="1:4" x14ac:dyDescent="0.25">
      <c r="A40" s="1" t="s">
        <v>42</v>
      </c>
      <c r="B40" t="str">
        <f>VLOOKUP(A40,'P65 RegTable'!$A:$B,2,FALSE)</f>
        <v>0x00002A00</v>
      </c>
      <c r="C40" t="s">
        <v>972</v>
      </c>
      <c r="D40" t="str">
        <f t="shared" si="0"/>
        <v>0x0000_2A00</v>
      </c>
    </row>
    <row r="41" spans="1:4" x14ac:dyDescent="0.25">
      <c r="A41" s="1" t="s">
        <v>43</v>
      </c>
      <c r="B41" t="str">
        <f>VLOOKUP(A41,'P65 RegTable'!$A:$B,2,FALSE)</f>
        <v>0x00002B00</v>
      </c>
      <c r="C41" t="s">
        <v>970</v>
      </c>
      <c r="D41" t="str">
        <f t="shared" si="0"/>
        <v>0x0000_2B00</v>
      </c>
    </row>
    <row r="42" spans="1:4" x14ac:dyDescent="0.25">
      <c r="A42" s="1" t="s">
        <v>263</v>
      </c>
      <c r="B42" t="str">
        <f>VLOOKUP(A42,'P65 RegTable'!$A:$B,2,FALSE)</f>
        <v>0x00007A80</v>
      </c>
      <c r="C42" t="s">
        <v>970</v>
      </c>
      <c r="D42" t="str">
        <f t="shared" si="0"/>
        <v>0x0000_7A80</v>
      </c>
    </row>
    <row r="43" spans="1:4" x14ac:dyDescent="0.25">
      <c r="A43" s="1" t="s">
        <v>45</v>
      </c>
      <c r="B43" t="str">
        <f>VLOOKUP(A43,'P65 RegTable'!$A:$B,2,FALSE)</f>
        <v>0x0005D200</v>
      </c>
      <c r="C43" t="s">
        <v>974</v>
      </c>
      <c r="D43" t="str">
        <f t="shared" si="0"/>
        <v>0x0005_D200</v>
      </c>
    </row>
    <row r="44" spans="1:4" x14ac:dyDescent="0.25">
      <c r="A44" s="1" t="s">
        <v>48</v>
      </c>
      <c r="B44" t="str">
        <f>VLOOKUP(A44,'P65 RegTable'!$A:$B,2,FALSE)</f>
        <v>0x00005900</v>
      </c>
      <c r="C44" t="s">
        <v>975</v>
      </c>
      <c r="D44" t="str">
        <f t="shared" si="0"/>
        <v>0x0000_5900</v>
      </c>
    </row>
    <row r="45" spans="1:4" x14ac:dyDescent="0.25">
      <c r="A45" s="1" t="s">
        <v>49</v>
      </c>
      <c r="B45" t="str">
        <f>VLOOKUP(A45,'P65 RegTable'!$A:$B,2,FALSE)</f>
        <v>0x00005940</v>
      </c>
      <c r="C45" t="s">
        <v>975</v>
      </c>
      <c r="D45" t="str">
        <f t="shared" si="0"/>
        <v>0x0000_5940</v>
      </c>
    </row>
    <row r="46" spans="1:4" x14ac:dyDescent="0.25">
      <c r="A46" s="1" t="s">
        <v>50</v>
      </c>
      <c r="B46" t="str">
        <f>VLOOKUP(A46,'P65 RegTable'!$A:$B,2,FALSE)</f>
        <v>0x00005980</v>
      </c>
      <c r="C46" t="s">
        <v>975</v>
      </c>
      <c r="D46" t="str">
        <f t="shared" si="0"/>
        <v>0x0000_5980</v>
      </c>
    </row>
    <row r="47" spans="1:4" x14ac:dyDescent="0.25">
      <c r="A47" s="1" t="s">
        <v>51</v>
      </c>
      <c r="B47" t="str">
        <f>VLOOKUP(A47,'P65 RegTable'!$A:$B,2,FALSE)</f>
        <v>0x000059C0</v>
      </c>
      <c r="C47" t="s">
        <v>975</v>
      </c>
      <c r="D47" t="str">
        <f t="shared" si="0"/>
        <v>0x0000_59C0</v>
      </c>
    </row>
    <row r="48" spans="1:4" x14ac:dyDescent="0.25">
      <c r="A48" s="1" t="s">
        <v>52</v>
      </c>
      <c r="B48" t="str">
        <f>VLOOKUP(A48,'P65 RegTable'!$A:$B,2,FALSE)</f>
        <v>0x00005A00</v>
      </c>
      <c r="C48" t="s">
        <v>975</v>
      </c>
      <c r="D48" t="str">
        <f t="shared" si="0"/>
        <v>0x0000_5A00</v>
      </c>
    </row>
    <row r="49" spans="1:4" x14ac:dyDescent="0.25">
      <c r="A49" s="1" t="s">
        <v>53</v>
      </c>
      <c r="B49" t="str">
        <f>VLOOKUP(A49,'P65 RegTable'!$A:$B,2,FALSE)</f>
        <v>0x00005A40</v>
      </c>
      <c r="C49" t="s">
        <v>975</v>
      </c>
      <c r="D49" t="str">
        <f t="shared" si="0"/>
        <v>0x0000_5A40</v>
      </c>
    </row>
    <row r="50" spans="1:4" x14ac:dyDescent="0.25">
      <c r="A50" s="1" t="s">
        <v>54</v>
      </c>
      <c r="B50" t="str">
        <f>VLOOKUP(A50,'P65 RegTable'!$A:$B,2,FALSE)</f>
        <v>0x00005A80</v>
      </c>
      <c r="C50" t="s">
        <v>975</v>
      </c>
      <c r="D50" t="str">
        <f t="shared" si="0"/>
        <v>0x0000_5A80</v>
      </c>
    </row>
    <row r="51" spans="1:4" x14ac:dyDescent="0.25">
      <c r="A51" s="1" t="s">
        <v>55</v>
      </c>
      <c r="B51" t="str">
        <f>VLOOKUP(A51,'P65 RegTable'!$A:$B,2,FALSE)</f>
        <v>0x00005AC0</v>
      </c>
      <c r="C51" t="s">
        <v>975</v>
      </c>
      <c r="D51" t="str">
        <f t="shared" si="0"/>
        <v>0x0000_5AC0</v>
      </c>
    </row>
    <row r="52" spans="1:4" x14ac:dyDescent="0.25">
      <c r="A52" s="1" t="s">
        <v>56</v>
      </c>
      <c r="B52" t="str">
        <f>VLOOKUP(A52,'P65 RegTable'!$A:$B,2,FALSE)</f>
        <v>0x00005B00</v>
      </c>
      <c r="C52" t="s">
        <v>975</v>
      </c>
      <c r="D52" t="str">
        <f t="shared" si="0"/>
        <v>0x0000_5B00</v>
      </c>
    </row>
    <row r="53" spans="1:4" x14ac:dyDescent="0.25">
      <c r="A53" s="1" t="s">
        <v>270</v>
      </c>
      <c r="B53" t="str">
        <f>VLOOKUP(A53,'P65 RegTable'!$A:$B,2,FALSE)</f>
        <v>0x00005B40</v>
      </c>
      <c r="C53" t="s">
        <v>975</v>
      </c>
      <c r="D53" t="str">
        <f t="shared" si="0"/>
        <v>0x0000_5B40</v>
      </c>
    </row>
    <row r="54" spans="1:4" x14ac:dyDescent="0.25">
      <c r="A54" s="1" t="s">
        <v>47</v>
      </c>
      <c r="B54" t="str">
        <f>VLOOKUP(A54,'P65 RegTable'!$A:$B,2,FALSE)</f>
        <v>0x00005B80</v>
      </c>
      <c r="C54" t="s">
        <v>975</v>
      </c>
      <c r="D54" t="str">
        <f t="shared" si="0"/>
        <v>0x0000_5B80</v>
      </c>
    </row>
    <row r="55" spans="1:4" x14ac:dyDescent="0.25">
      <c r="A55" s="1" t="s">
        <v>271</v>
      </c>
      <c r="B55" t="str">
        <f>VLOOKUP(A55,'P65 RegTable'!$A:$B,2,FALSE)</f>
        <v>0x0005D300</v>
      </c>
      <c r="C55" t="s">
        <v>976</v>
      </c>
      <c r="D55" t="str">
        <f t="shared" si="0"/>
        <v>0x0005_D300</v>
      </c>
    </row>
    <row r="56" spans="1:4" x14ac:dyDescent="0.25">
      <c r="A56" s="1" t="s">
        <v>58</v>
      </c>
      <c r="B56" t="str">
        <f>VLOOKUP(A56,'P65 RegTable'!$A:$B,2,FALSE)</f>
        <v>0x00000C00</v>
      </c>
      <c r="C56" t="s">
        <v>977</v>
      </c>
      <c r="D56" t="str">
        <f t="shared" si="0"/>
        <v>0x0000_0C00</v>
      </c>
    </row>
    <row r="57" spans="1:4" x14ac:dyDescent="0.25">
      <c r="A57" s="1" t="s">
        <v>59</v>
      </c>
      <c r="B57" t="str">
        <f>VLOOKUP(A57,'P65 RegTable'!$A:$B,2,FALSE)</f>
        <v>0x00000C08</v>
      </c>
      <c r="C57" t="s">
        <v>977</v>
      </c>
      <c r="D57" t="str">
        <f t="shared" si="0"/>
        <v>0x0000_0C08</v>
      </c>
    </row>
    <row r="58" spans="1:4" x14ac:dyDescent="0.25">
      <c r="A58" s="1" t="s">
        <v>60</v>
      </c>
      <c r="B58" t="str">
        <f>VLOOKUP(A58,'P65 RegTable'!$A:$B,2,FALSE)</f>
        <v>0x00000C10</v>
      </c>
      <c r="C58" t="s">
        <v>977</v>
      </c>
      <c r="D58" t="str">
        <f t="shared" si="0"/>
        <v>0x0000_0C10</v>
      </c>
    </row>
    <row r="59" spans="1:4" x14ac:dyDescent="0.25">
      <c r="A59" s="1" t="s">
        <v>272</v>
      </c>
      <c r="B59" t="str">
        <f>VLOOKUP(A59,'P65 RegTable'!$A:$B,2,FALSE)</f>
        <v>0x00005C00</v>
      </c>
      <c r="C59" t="s">
        <v>978</v>
      </c>
      <c r="D59" t="str">
        <f t="shared" si="0"/>
        <v>0x0000_5C00</v>
      </c>
    </row>
    <row r="60" spans="1:4" x14ac:dyDescent="0.25">
      <c r="A60" s="1" t="s">
        <v>62</v>
      </c>
      <c r="B60" t="str">
        <f>VLOOKUP(A60,'P65 RegTable'!$A:$B,2,FALSE)</f>
        <v>0x00005C20</v>
      </c>
      <c r="C60" t="s">
        <v>978</v>
      </c>
      <c r="D60" t="str">
        <f t="shared" si="0"/>
        <v>0x0000_5C20</v>
      </c>
    </row>
    <row r="61" spans="1:4" x14ac:dyDescent="0.25">
      <c r="A61" s="1" t="s">
        <v>273</v>
      </c>
      <c r="B61" t="str">
        <f>VLOOKUP(A61,'P65 RegTable'!$A:$B,2,FALSE)</f>
        <v>0x0005E700</v>
      </c>
      <c r="C61" t="s">
        <v>979</v>
      </c>
      <c r="D61" t="str">
        <f t="shared" si="0"/>
        <v>0x0005_E700</v>
      </c>
    </row>
    <row r="62" spans="1:4" x14ac:dyDescent="0.25">
      <c r="A62" s="1" t="s">
        <v>64</v>
      </c>
      <c r="B62" t="str">
        <f>VLOOKUP(A62,'P65 RegTable'!$A:$B,2,FALSE)</f>
        <v>0x0005E740</v>
      </c>
      <c r="C62" t="s">
        <v>979</v>
      </c>
      <c r="D62" t="str">
        <f t="shared" si="0"/>
        <v>0x0005_E740</v>
      </c>
    </row>
    <row r="63" spans="1:4" x14ac:dyDescent="0.25">
      <c r="A63" s="1" t="s">
        <v>65</v>
      </c>
      <c r="B63" t="str">
        <f>VLOOKUP(A63,'P65 RegTable'!$A:$B,2,FALSE)</f>
        <v>0x0005E780</v>
      </c>
      <c r="C63" t="s">
        <v>979</v>
      </c>
      <c r="D63" t="str">
        <f t="shared" si="0"/>
        <v>0x0005_E780</v>
      </c>
    </row>
    <row r="64" spans="1:4" x14ac:dyDescent="0.25">
      <c r="A64" s="1" t="s">
        <v>66</v>
      </c>
      <c r="B64" t="str">
        <f>VLOOKUP(A64,'P65 RegTable'!$A:$B,2,FALSE)</f>
        <v>0x0005F0C0</v>
      </c>
      <c r="C64" t="s">
        <v>980</v>
      </c>
      <c r="D64" t="str">
        <f t="shared" si="0"/>
        <v>0x0005_F0C0</v>
      </c>
    </row>
    <row r="65" spans="1:4" x14ac:dyDescent="0.25">
      <c r="A65" s="1" t="s">
        <v>67</v>
      </c>
      <c r="B65" t="str">
        <f>VLOOKUP(A65,'P65 RegTable'!$A:$B,2,FALSE)</f>
        <v>0x0005F000</v>
      </c>
      <c r="C65" t="s">
        <v>970</v>
      </c>
      <c r="D65" t="str">
        <f t="shared" si="0"/>
        <v>0x0005_F000</v>
      </c>
    </row>
    <row r="66" spans="1:4" x14ac:dyDescent="0.25">
      <c r="A66" s="1" t="s">
        <v>68</v>
      </c>
      <c r="B66" t="str">
        <f>VLOOKUP(A66,'P65 RegTable'!$A:$B,2,FALSE)</f>
        <v>0x0005F080</v>
      </c>
      <c r="C66" t="s">
        <v>981</v>
      </c>
      <c r="D66" t="str">
        <f t="shared" si="0"/>
        <v>0x0005_F080</v>
      </c>
    </row>
    <row r="67" spans="1:4" x14ac:dyDescent="0.25">
      <c r="A67" s="1" t="s">
        <v>69</v>
      </c>
      <c r="B67" t="str">
        <f>VLOOKUP(A67,'P65 RegTable'!$A:$B,2,FALSE)</f>
        <v>0x0005D000</v>
      </c>
      <c r="C67" t="s">
        <v>964</v>
      </c>
      <c r="D67" t="str">
        <f t="shared" ref="D67:D130" si="1">LEFT(B67,6)&amp;"_"&amp;RIGHT(B67,4)</f>
        <v>0x0005_D000</v>
      </c>
    </row>
    <row r="68" spans="1:4" x14ac:dyDescent="0.25">
      <c r="A68" s="1" t="s">
        <v>276</v>
      </c>
      <c r="B68" t="str">
        <f>VLOOKUP(A68,'P65 RegTable'!$A:$B,2,FALSE)</f>
        <v>0x00001020</v>
      </c>
      <c r="C68" t="s">
        <v>982</v>
      </c>
      <c r="D68" t="str">
        <f t="shared" si="1"/>
        <v>0x0000_1020</v>
      </c>
    </row>
    <row r="69" spans="1:4" x14ac:dyDescent="0.25">
      <c r="A69" s="1" t="s">
        <v>70</v>
      </c>
      <c r="B69" t="str">
        <f>VLOOKUP(A69,'P65 RegTable'!$A:$B,2,FALSE)</f>
        <v>0x00001040</v>
      </c>
      <c r="C69" t="s">
        <v>982</v>
      </c>
      <c r="D69" t="str">
        <f t="shared" si="1"/>
        <v>0x0000_1040</v>
      </c>
    </row>
    <row r="70" spans="1:4" x14ac:dyDescent="0.25">
      <c r="A70" s="1" t="s">
        <v>71</v>
      </c>
      <c r="B70" t="str">
        <f>VLOOKUP(A70,'P65 RegTable'!$A:$B,2,FALSE)</f>
        <v>0x00001060</v>
      </c>
      <c r="C70" t="s">
        <v>982</v>
      </c>
      <c r="D70" t="str">
        <f t="shared" si="1"/>
        <v>0x0000_1060</v>
      </c>
    </row>
    <row r="71" spans="1:4" x14ac:dyDescent="0.25">
      <c r="A71" s="1" t="s">
        <v>72</v>
      </c>
      <c r="B71" t="str">
        <f>VLOOKUP(A71,'P65 RegTable'!$A:$B,2,FALSE)</f>
        <v>0x00001080</v>
      </c>
      <c r="C71" t="s">
        <v>982</v>
      </c>
      <c r="D71" t="str">
        <f t="shared" si="1"/>
        <v>0x0000_1080</v>
      </c>
    </row>
    <row r="72" spans="1:4" x14ac:dyDescent="0.25">
      <c r="A72" s="1" t="s">
        <v>73</v>
      </c>
      <c r="B72" t="str">
        <f>VLOOKUP(A72,'P65 RegTable'!$A:$B,2,FALSE)</f>
        <v>0x000010A0</v>
      </c>
      <c r="C72" t="s">
        <v>982</v>
      </c>
      <c r="D72" t="str">
        <f t="shared" si="1"/>
        <v>0x0000_10A0</v>
      </c>
    </row>
    <row r="73" spans="1:4" x14ac:dyDescent="0.25">
      <c r="A73" s="1" t="s">
        <v>74</v>
      </c>
      <c r="B73" t="str">
        <f>VLOOKUP(A73,'P65 RegTable'!$A:$B,2,FALSE)</f>
        <v>0x000010C0</v>
      </c>
      <c r="C73" t="s">
        <v>982</v>
      </c>
      <c r="D73" t="str">
        <f t="shared" si="1"/>
        <v>0x0000_10C0</v>
      </c>
    </row>
    <row r="74" spans="1:4" x14ac:dyDescent="0.25">
      <c r="A74" s="1" t="s">
        <v>75</v>
      </c>
      <c r="B74" t="str">
        <f>VLOOKUP(A74,'P65 RegTable'!$A:$B,2,FALSE)</f>
        <v>0x00007980</v>
      </c>
      <c r="C74" t="s">
        <v>983</v>
      </c>
      <c r="D74" t="str">
        <f t="shared" si="1"/>
        <v>0x0000_7980</v>
      </c>
    </row>
    <row r="75" spans="1:4" x14ac:dyDescent="0.25">
      <c r="A75" s="1" t="s">
        <v>76</v>
      </c>
      <c r="B75" t="str">
        <f>VLOOKUP(A75,'P65 RegTable'!$A:$B,2,FALSE)</f>
        <v>0x00001000</v>
      </c>
      <c r="C75" t="s">
        <v>978</v>
      </c>
      <c r="D75" t="str">
        <f t="shared" si="1"/>
        <v>0x0000_1000</v>
      </c>
    </row>
    <row r="76" spans="1:4" x14ac:dyDescent="0.25">
      <c r="A76" s="1" t="s">
        <v>77</v>
      </c>
      <c r="B76" t="str">
        <f>VLOOKUP(A76,'P65 RegTable'!$A:$B,2,FALSE)</f>
        <v>0x00005200</v>
      </c>
      <c r="C76" t="s">
        <v>982</v>
      </c>
      <c r="D76" t="str">
        <f t="shared" si="1"/>
        <v>0x0000_5200</v>
      </c>
    </row>
    <row r="77" spans="1:4" x14ac:dyDescent="0.25">
      <c r="A77" s="1" t="s">
        <v>78</v>
      </c>
      <c r="B77" t="str">
        <f>VLOOKUP(A77,'P65 RegTable'!$A:$B,2,FALSE)</f>
        <v>0x00005240</v>
      </c>
      <c r="C77" t="s">
        <v>985</v>
      </c>
      <c r="D77" t="str">
        <f t="shared" si="1"/>
        <v>0x0000_5240</v>
      </c>
    </row>
    <row r="78" spans="1:4" x14ac:dyDescent="0.25">
      <c r="A78" s="1" t="s">
        <v>79</v>
      </c>
      <c r="B78" t="str">
        <f>VLOOKUP(A78,'P65 RegTable'!$A:$B,2,FALSE)</f>
        <v>0x00005300</v>
      </c>
      <c r="C78" t="s">
        <v>982</v>
      </c>
      <c r="D78" t="str">
        <f t="shared" si="1"/>
        <v>0x0000_5300</v>
      </c>
    </row>
    <row r="79" spans="1:4" x14ac:dyDescent="0.25">
      <c r="A79" s="1" t="s">
        <v>80</v>
      </c>
      <c r="B79" t="str">
        <f>VLOOKUP(A79,'P65 RegTable'!$A:$B,2,FALSE)</f>
        <v>0x00005340</v>
      </c>
      <c r="C79" t="s">
        <v>985</v>
      </c>
      <c r="D79" t="str">
        <f t="shared" si="1"/>
        <v>0x0000_5340</v>
      </c>
    </row>
    <row r="80" spans="1:4" x14ac:dyDescent="0.25">
      <c r="A80" s="1" t="s">
        <v>81</v>
      </c>
      <c r="B80" t="str">
        <f>VLOOKUP(A80,'P65 RegTable'!$A:$B,2,FALSE)</f>
        <v>0x00005400</v>
      </c>
      <c r="C80" t="s">
        <v>982</v>
      </c>
      <c r="D80" t="str">
        <f t="shared" si="1"/>
        <v>0x0000_5400</v>
      </c>
    </row>
    <row r="81" spans="1:4" x14ac:dyDescent="0.25">
      <c r="A81" s="1" t="s">
        <v>82</v>
      </c>
      <c r="B81" t="str">
        <f>VLOOKUP(A81,'P65 RegTable'!$A:$B,2,FALSE)</f>
        <v>0x00005440</v>
      </c>
      <c r="C81" t="s">
        <v>985</v>
      </c>
      <c r="D81" t="str">
        <f t="shared" si="1"/>
        <v>0x0000_5440</v>
      </c>
    </row>
    <row r="82" spans="1:4" x14ac:dyDescent="0.25">
      <c r="A82" s="1" t="s">
        <v>83</v>
      </c>
      <c r="B82" t="str">
        <f>VLOOKUP(A82,'P65 RegTable'!$A:$B,2,FALSE)</f>
        <v>0x00005500</v>
      </c>
      <c r="C82" t="s">
        <v>982</v>
      </c>
      <c r="D82" t="str">
        <f t="shared" si="1"/>
        <v>0x0000_5500</v>
      </c>
    </row>
    <row r="83" spans="1:4" x14ac:dyDescent="0.25">
      <c r="A83" s="1" t="s">
        <v>84</v>
      </c>
      <c r="B83" t="str">
        <f>VLOOKUP(A83,'P65 RegTable'!$A:$B,2,FALSE)</f>
        <v>0x00005540</v>
      </c>
      <c r="C83" t="s">
        <v>985</v>
      </c>
      <c r="D83" t="str">
        <f t="shared" si="1"/>
        <v>0x0000_5540</v>
      </c>
    </row>
    <row r="84" spans="1:4" x14ac:dyDescent="0.25">
      <c r="A84" s="1" t="s">
        <v>85</v>
      </c>
      <c r="B84" t="str">
        <f>VLOOKUP(A84,'P65 RegTable'!$A:$B,2,FALSE)</f>
        <v>0x00005600</v>
      </c>
      <c r="C84" t="s">
        <v>982</v>
      </c>
      <c r="D84" t="str">
        <f t="shared" si="1"/>
        <v>0x0000_5600</v>
      </c>
    </row>
    <row r="85" spans="1:4" x14ac:dyDescent="0.25">
      <c r="A85" s="1" t="s">
        <v>86</v>
      </c>
      <c r="B85" t="str">
        <f>VLOOKUP(A85,'P65 RegTable'!$A:$B,2,FALSE)</f>
        <v>0x00005640</v>
      </c>
      <c r="C85" t="s">
        <v>985</v>
      </c>
      <c r="D85" t="str">
        <f t="shared" si="1"/>
        <v>0x0000_5640</v>
      </c>
    </row>
    <row r="86" spans="1:4" x14ac:dyDescent="0.25">
      <c r="A86" s="1" t="s">
        <v>283</v>
      </c>
      <c r="B86" t="str">
        <f>VLOOKUP(A86,'P65 RegTable'!$A:$B,2,FALSE)</f>
        <v>0x00005720</v>
      </c>
      <c r="C86" t="s">
        <v>984</v>
      </c>
      <c r="D86" t="str">
        <f t="shared" si="1"/>
        <v>0x0000_5720</v>
      </c>
    </row>
    <row r="87" spans="1:4" x14ac:dyDescent="0.25">
      <c r="A87" s="1" t="s">
        <v>87</v>
      </c>
      <c r="B87" t="str">
        <f>VLOOKUP(A87,'P65 RegTable'!$A:$B,2,FALSE)</f>
        <v>0x00005700</v>
      </c>
      <c r="C87" t="s">
        <v>982</v>
      </c>
      <c r="D87" t="str">
        <f t="shared" si="1"/>
        <v>0x0000_5700</v>
      </c>
    </row>
    <row r="88" spans="1:4" x14ac:dyDescent="0.25">
      <c r="A88" s="1" t="s">
        <v>88</v>
      </c>
      <c r="B88" t="str">
        <f>VLOOKUP(A88,'P65 RegTable'!$A:$B,2,FALSE)</f>
        <v>0x00005740</v>
      </c>
      <c r="C88" t="s">
        <v>985</v>
      </c>
      <c r="D88" t="str">
        <f t="shared" si="1"/>
        <v>0x0000_5740</v>
      </c>
    </row>
    <row r="89" spans="1:4" x14ac:dyDescent="0.25">
      <c r="A89" s="1" t="s">
        <v>285</v>
      </c>
      <c r="B89" t="str">
        <f>VLOOKUP(A89,'P65 RegTable'!$A:$B,2,FALSE)</f>
        <v>0x00005820</v>
      </c>
      <c r="C89" t="s">
        <v>984</v>
      </c>
      <c r="D89" t="str">
        <f t="shared" si="1"/>
        <v>0x0000_5820</v>
      </c>
    </row>
    <row r="90" spans="1:4" x14ac:dyDescent="0.25">
      <c r="A90" s="1" t="s">
        <v>89</v>
      </c>
      <c r="B90" t="str">
        <f>VLOOKUP(A90,'P65 RegTable'!$A:$B,2,FALSE)</f>
        <v>0x00005800</v>
      </c>
      <c r="C90" t="s">
        <v>982</v>
      </c>
      <c r="D90" t="str">
        <f t="shared" si="1"/>
        <v>0x0000_5800</v>
      </c>
    </row>
    <row r="91" spans="1:4" x14ac:dyDescent="0.25">
      <c r="A91" s="1" t="s">
        <v>90</v>
      </c>
      <c r="B91" t="str">
        <f>VLOOKUP(A91,'P65 RegTable'!$A:$B,2,FALSE)</f>
        <v>0x00005840</v>
      </c>
      <c r="C91" t="s">
        <v>985</v>
      </c>
      <c r="D91" t="str">
        <f t="shared" si="1"/>
        <v>0x0000_5840</v>
      </c>
    </row>
    <row r="92" spans="1:4" x14ac:dyDescent="0.25">
      <c r="A92" s="1" t="s">
        <v>287</v>
      </c>
      <c r="B92" t="str">
        <f>VLOOKUP(A92,'P65 RegTable'!$A:$B,2,FALSE)</f>
        <v>0x0005F4C0</v>
      </c>
      <c r="C92" t="s">
        <v>987</v>
      </c>
      <c r="D92" t="str">
        <f t="shared" si="1"/>
        <v>0x0005_F4C0</v>
      </c>
    </row>
    <row r="93" spans="1:4" x14ac:dyDescent="0.25">
      <c r="A93" s="1" t="s">
        <v>92</v>
      </c>
      <c r="B93" t="str">
        <f>VLOOKUP(A93,'P65 RegTable'!$A:$B,2,FALSE)</f>
        <v>0x00047000</v>
      </c>
      <c r="C93" t="s">
        <v>988</v>
      </c>
      <c r="D93" t="str">
        <f t="shared" si="1"/>
        <v>0x0004_7000</v>
      </c>
    </row>
    <row r="94" spans="1:4" x14ac:dyDescent="0.25">
      <c r="A94" s="1" t="s">
        <v>93</v>
      </c>
      <c r="B94" t="str">
        <f>VLOOKUP(A94,'P65 RegTable'!$A:$B,2,FALSE)</f>
        <v>0x0005ECD0</v>
      </c>
      <c r="C94" t="s">
        <v>966</v>
      </c>
      <c r="D94" t="str">
        <f t="shared" si="1"/>
        <v>0x0005_ECD0</v>
      </c>
    </row>
    <row r="95" spans="1:4" x14ac:dyDescent="0.25">
      <c r="A95" s="1" t="s">
        <v>94</v>
      </c>
      <c r="B95" t="str">
        <f>VLOOKUP(A95,'P65 RegTable'!$A:$B,2,FALSE)</f>
        <v>0x0005EC00</v>
      </c>
      <c r="C95" t="s">
        <v>989</v>
      </c>
      <c r="D95" t="str">
        <f t="shared" si="1"/>
        <v>0x0005_EC00</v>
      </c>
    </row>
    <row r="96" spans="1:4" x14ac:dyDescent="0.25">
      <c r="A96" s="1" t="s">
        <v>130</v>
      </c>
      <c r="B96" t="str">
        <f>VLOOKUP(A96,'P65 RegTable'!$A:$B,2,FALSE)</f>
        <v>0x000031C0</v>
      </c>
      <c r="C96" t="s">
        <v>990</v>
      </c>
      <c r="D96" t="str">
        <f t="shared" si="1"/>
        <v>0x0000_31C0</v>
      </c>
    </row>
    <row r="97" spans="1:4" x14ac:dyDescent="0.25">
      <c r="A97" s="1" t="s">
        <v>131</v>
      </c>
      <c r="B97" t="str">
        <f>VLOOKUP(A97,'P65 RegTable'!$A:$B,2,FALSE)</f>
        <v>0x000031E0</v>
      </c>
      <c r="C97" t="s">
        <v>991</v>
      </c>
      <c r="D97" t="str">
        <f t="shared" si="1"/>
        <v>0x0000_31E0</v>
      </c>
    </row>
    <row r="98" spans="1:4" x14ac:dyDescent="0.25">
      <c r="A98" s="1" t="s">
        <v>132</v>
      </c>
      <c r="B98" t="str">
        <f>VLOOKUP(A98,'P65 RegTable'!$A:$B,2,FALSE)</f>
        <v>0x00003000</v>
      </c>
      <c r="C98" t="s">
        <v>992</v>
      </c>
      <c r="D98" t="str">
        <f t="shared" si="1"/>
        <v>0x0000_3000</v>
      </c>
    </row>
    <row r="99" spans="1:4" x14ac:dyDescent="0.25">
      <c r="A99" s="1" t="s">
        <v>133</v>
      </c>
      <c r="B99" t="str">
        <f>VLOOKUP(A99,'P65 RegTable'!$A:$B,2,FALSE)</f>
        <v>0x00003100</v>
      </c>
      <c r="C99" t="s">
        <v>993</v>
      </c>
      <c r="D99" t="str">
        <f t="shared" si="1"/>
        <v>0x0000_3100</v>
      </c>
    </row>
    <row r="100" spans="1:4" x14ac:dyDescent="0.25">
      <c r="A100" s="1" t="s">
        <v>134</v>
      </c>
      <c r="B100" t="str">
        <f>VLOOKUP(A100,'P65 RegTable'!$A:$B,2,FALSE)</f>
        <v>0x000033C0</v>
      </c>
      <c r="C100" t="s">
        <v>990</v>
      </c>
      <c r="D100" t="str">
        <f t="shared" si="1"/>
        <v>0x0000_33C0</v>
      </c>
    </row>
    <row r="101" spans="1:4" x14ac:dyDescent="0.25">
      <c r="A101" s="1" t="s">
        <v>135</v>
      </c>
      <c r="B101" t="str">
        <f>VLOOKUP(A101,'P65 RegTable'!$A:$B,2,FALSE)</f>
        <v>0x000033E0</v>
      </c>
      <c r="C101" t="s">
        <v>991</v>
      </c>
      <c r="D101" t="str">
        <f t="shared" si="1"/>
        <v>0x0000_33E0</v>
      </c>
    </row>
    <row r="102" spans="1:4" x14ac:dyDescent="0.25">
      <c r="A102" s="1" t="s">
        <v>136</v>
      </c>
      <c r="B102" t="str">
        <f>VLOOKUP(A102,'P65 RegTable'!$A:$B,2,FALSE)</f>
        <v>0x00003200</v>
      </c>
      <c r="C102" t="s">
        <v>992</v>
      </c>
      <c r="D102" t="str">
        <f t="shared" si="1"/>
        <v>0x0000_3200</v>
      </c>
    </row>
    <row r="103" spans="1:4" x14ac:dyDescent="0.25">
      <c r="A103" s="1" t="s">
        <v>137</v>
      </c>
      <c r="B103" t="str">
        <f>VLOOKUP(A103,'P65 RegTable'!$A:$B,2,FALSE)</f>
        <v>0x00003300</v>
      </c>
      <c r="C103" t="s">
        <v>993</v>
      </c>
      <c r="D103" t="str">
        <f t="shared" si="1"/>
        <v>0x0000_3300</v>
      </c>
    </row>
    <row r="104" spans="1:4" x14ac:dyDescent="0.25">
      <c r="A104" s="1" t="s">
        <v>138</v>
      </c>
      <c r="B104" t="str">
        <f>VLOOKUP(A104,'P65 RegTable'!$A:$B,2,FALSE)</f>
        <v>0x000035C0</v>
      </c>
      <c r="C104" t="s">
        <v>990</v>
      </c>
      <c r="D104" t="str">
        <f t="shared" si="1"/>
        <v>0x0000_35C0</v>
      </c>
    </row>
    <row r="105" spans="1:4" x14ac:dyDescent="0.25">
      <c r="A105" s="1" t="s">
        <v>139</v>
      </c>
      <c r="B105" t="str">
        <f>VLOOKUP(A105,'P65 RegTable'!$A:$B,2,FALSE)</f>
        <v>0x000035E0</v>
      </c>
      <c r="C105" t="s">
        <v>991</v>
      </c>
      <c r="D105" t="str">
        <f t="shared" si="1"/>
        <v>0x0000_35E0</v>
      </c>
    </row>
    <row r="106" spans="1:4" x14ac:dyDescent="0.25">
      <c r="A106" s="1" t="s">
        <v>140</v>
      </c>
      <c r="B106" t="str">
        <f>VLOOKUP(A106,'P65 RegTable'!$A:$B,2,FALSE)</f>
        <v>0x00003400</v>
      </c>
      <c r="C106" t="s">
        <v>992</v>
      </c>
      <c r="D106" t="str">
        <f t="shared" si="1"/>
        <v>0x0000_3400</v>
      </c>
    </row>
    <row r="107" spans="1:4" x14ac:dyDescent="0.25">
      <c r="A107" s="1" t="s">
        <v>141</v>
      </c>
      <c r="B107" t="str">
        <f>VLOOKUP(A107,'P65 RegTable'!$A:$B,2,FALSE)</f>
        <v>0x00003500</v>
      </c>
      <c r="C107" t="s">
        <v>993</v>
      </c>
      <c r="D107" t="str">
        <f t="shared" si="1"/>
        <v>0x0000_3500</v>
      </c>
    </row>
    <row r="108" spans="1:4" x14ac:dyDescent="0.25">
      <c r="A108" s="1" t="s">
        <v>142</v>
      </c>
      <c r="B108" t="str">
        <f>VLOOKUP(A108,'P65 RegTable'!$A:$B,2,FALSE)</f>
        <v>0x000037C0</v>
      </c>
      <c r="C108" t="s">
        <v>990</v>
      </c>
      <c r="D108" t="str">
        <f t="shared" si="1"/>
        <v>0x0000_37C0</v>
      </c>
    </row>
    <row r="109" spans="1:4" x14ac:dyDescent="0.25">
      <c r="A109" s="1" t="s">
        <v>143</v>
      </c>
      <c r="B109" t="str">
        <f>VLOOKUP(A109,'P65 RegTable'!$A:$B,2,FALSE)</f>
        <v>0x000037E0</v>
      </c>
      <c r="C109" t="s">
        <v>991</v>
      </c>
      <c r="D109" t="str">
        <f t="shared" si="1"/>
        <v>0x0000_37E0</v>
      </c>
    </row>
    <row r="110" spans="1:4" x14ac:dyDescent="0.25">
      <c r="A110" s="1" t="s">
        <v>144</v>
      </c>
      <c r="B110" t="str">
        <f>VLOOKUP(A110,'P65 RegTable'!$A:$B,2,FALSE)</f>
        <v>0x00003600</v>
      </c>
      <c r="C110" t="s">
        <v>992</v>
      </c>
      <c r="D110" t="str">
        <f t="shared" si="1"/>
        <v>0x0000_3600</v>
      </c>
    </row>
    <row r="111" spans="1:4" x14ac:dyDescent="0.25">
      <c r="A111" s="1" t="s">
        <v>145</v>
      </c>
      <c r="B111" t="str">
        <f>VLOOKUP(A111,'P65 RegTable'!$A:$B,2,FALSE)</f>
        <v>0x00003700</v>
      </c>
      <c r="C111" t="s">
        <v>993</v>
      </c>
      <c r="D111" t="str">
        <f t="shared" si="1"/>
        <v>0x0000_3700</v>
      </c>
    </row>
    <row r="112" spans="1:4" x14ac:dyDescent="0.25">
      <c r="A112" s="1" t="s">
        <v>146</v>
      </c>
      <c r="B112" t="str">
        <f>VLOOKUP(A112,'P65 RegTable'!$A:$B,2,FALSE)</f>
        <v>0x000039C0</v>
      </c>
      <c r="C112" t="s">
        <v>990</v>
      </c>
      <c r="D112" t="str">
        <f t="shared" si="1"/>
        <v>0x0000_39C0</v>
      </c>
    </row>
    <row r="113" spans="1:4" x14ac:dyDescent="0.25">
      <c r="A113" s="1" t="s">
        <v>147</v>
      </c>
      <c r="B113" t="str">
        <f>VLOOKUP(A113,'P65 RegTable'!$A:$B,2,FALSE)</f>
        <v>0x000039E0</v>
      </c>
      <c r="C113" t="s">
        <v>991</v>
      </c>
      <c r="D113" t="str">
        <f t="shared" si="1"/>
        <v>0x0000_39E0</v>
      </c>
    </row>
    <row r="114" spans="1:4" x14ac:dyDescent="0.25">
      <c r="A114" s="1" t="s">
        <v>148</v>
      </c>
      <c r="B114" t="str">
        <f>VLOOKUP(A114,'P65 RegTable'!$A:$B,2,FALSE)</f>
        <v>0x00003800</v>
      </c>
      <c r="C114" t="s">
        <v>992</v>
      </c>
      <c r="D114" t="str">
        <f t="shared" si="1"/>
        <v>0x0000_3800</v>
      </c>
    </row>
    <row r="115" spans="1:4" x14ac:dyDescent="0.25">
      <c r="A115" s="1" t="s">
        <v>149</v>
      </c>
      <c r="B115" t="str">
        <f>VLOOKUP(A115,'P65 RegTable'!$A:$B,2,FALSE)</f>
        <v>0x00003900</v>
      </c>
      <c r="C115" t="s">
        <v>993</v>
      </c>
      <c r="D115" t="str">
        <f t="shared" si="1"/>
        <v>0x0000_3900</v>
      </c>
    </row>
    <row r="116" spans="1:4" x14ac:dyDescent="0.25">
      <c r="A116" s="1" t="s">
        <v>150</v>
      </c>
      <c r="B116" t="str">
        <f>VLOOKUP(A116,'P65 RegTable'!$A:$B,2,FALSE)</f>
        <v>0x00003BC0</v>
      </c>
      <c r="C116" t="s">
        <v>990</v>
      </c>
      <c r="D116" t="str">
        <f t="shared" si="1"/>
        <v>0x0000_3BC0</v>
      </c>
    </row>
    <row r="117" spans="1:4" x14ac:dyDescent="0.25">
      <c r="A117" s="1" t="s">
        <v>151</v>
      </c>
      <c r="B117" t="str">
        <f>VLOOKUP(A117,'P65 RegTable'!$A:$B,2,FALSE)</f>
        <v>0x00003BE0</v>
      </c>
      <c r="C117" t="s">
        <v>991</v>
      </c>
      <c r="D117" t="str">
        <f t="shared" si="1"/>
        <v>0x0000_3BE0</v>
      </c>
    </row>
    <row r="118" spans="1:4" x14ac:dyDescent="0.25">
      <c r="A118" s="1" t="s">
        <v>152</v>
      </c>
      <c r="B118" t="str">
        <f>VLOOKUP(A118,'P65 RegTable'!$A:$B,2,FALSE)</f>
        <v>0x00003A00</v>
      </c>
      <c r="C118" t="s">
        <v>992</v>
      </c>
      <c r="D118" t="str">
        <f t="shared" si="1"/>
        <v>0x0000_3A00</v>
      </c>
    </row>
    <row r="119" spans="1:4" x14ac:dyDescent="0.25">
      <c r="A119" s="1" t="s">
        <v>153</v>
      </c>
      <c r="B119" t="str">
        <f>VLOOKUP(A119,'P65 RegTable'!$A:$B,2,FALSE)</f>
        <v>0x00003B00</v>
      </c>
      <c r="C119" t="s">
        <v>993</v>
      </c>
      <c r="D119" t="str">
        <f t="shared" si="1"/>
        <v>0x0000_3B00</v>
      </c>
    </row>
    <row r="120" spans="1:4" x14ac:dyDescent="0.25">
      <c r="A120" s="1" t="s">
        <v>154</v>
      </c>
      <c r="B120" t="str">
        <f>VLOOKUP(A120,'P65 RegTable'!$A:$B,2,FALSE)</f>
        <v>0x00003DC0</v>
      </c>
      <c r="C120" t="s">
        <v>990</v>
      </c>
      <c r="D120" t="str">
        <f t="shared" si="1"/>
        <v>0x0000_3DC0</v>
      </c>
    </row>
    <row r="121" spans="1:4" x14ac:dyDescent="0.25">
      <c r="A121" s="1" t="s">
        <v>155</v>
      </c>
      <c r="B121" t="str">
        <f>VLOOKUP(A121,'P65 RegTable'!$A:$B,2,FALSE)</f>
        <v>0x00003DE0</v>
      </c>
      <c r="C121" t="s">
        <v>991</v>
      </c>
      <c r="D121" t="str">
        <f t="shared" si="1"/>
        <v>0x0000_3DE0</v>
      </c>
    </row>
    <row r="122" spans="1:4" x14ac:dyDescent="0.25">
      <c r="A122" s="1" t="s">
        <v>156</v>
      </c>
      <c r="B122" t="str">
        <f>VLOOKUP(A122,'P65 RegTable'!$A:$B,2,FALSE)</f>
        <v>0x00003C00</v>
      </c>
      <c r="C122" t="s">
        <v>992</v>
      </c>
      <c r="D122" t="str">
        <f t="shared" si="1"/>
        <v>0x0000_3C00</v>
      </c>
    </row>
    <row r="123" spans="1:4" x14ac:dyDescent="0.25">
      <c r="A123" s="1" t="s">
        <v>157</v>
      </c>
      <c r="B123" t="str">
        <f>VLOOKUP(A123,'P65 RegTable'!$A:$B,2,FALSE)</f>
        <v>0x00003D00</v>
      </c>
      <c r="C123" t="s">
        <v>993</v>
      </c>
      <c r="D123" t="str">
        <f t="shared" si="1"/>
        <v>0x0000_3D00</v>
      </c>
    </row>
    <row r="124" spans="1:4" x14ac:dyDescent="0.25">
      <c r="A124" s="1" t="s">
        <v>158</v>
      </c>
      <c r="B124" t="str">
        <f>VLOOKUP(A124,'P65 RegTable'!$A:$B,2,FALSE)</f>
        <v>0x00003FC0</v>
      </c>
      <c r="C124" t="s">
        <v>990</v>
      </c>
      <c r="D124" t="str">
        <f t="shared" si="1"/>
        <v>0x0000_3FC0</v>
      </c>
    </row>
    <row r="125" spans="1:4" x14ac:dyDescent="0.25">
      <c r="A125" s="1" t="s">
        <v>159</v>
      </c>
      <c r="B125" t="str">
        <f>VLOOKUP(A125,'P65 RegTable'!$A:$B,2,FALSE)</f>
        <v>0x00003FE0</v>
      </c>
      <c r="C125" t="s">
        <v>991</v>
      </c>
      <c r="D125" t="str">
        <f t="shared" si="1"/>
        <v>0x0000_3FE0</v>
      </c>
    </row>
    <row r="126" spans="1:4" x14ac:dyDescent="0.25">
      <c r="A126" s="1" t="s">
        <v>160</v>
      </c>
      <c r="B126" t="str">
        <f>VLOOKUP(A126,'P65 RegTable'!$A:$B,2,FALSE)</f>
        <v>0x00003E00</v>
      </c>
      <c r="C126" t="s">
        <v>992</v>
      </c>
      <c r="D126" t="str">
        <f t="shared" si="1"/>
        <v>0x0000_3E00</v>
      </c>
    </row>
    <row r="127" spans="1:4" x14ac:dyDescent="0.25">
      <c r="A127" s="1" t="s">
        <v>161</v>
      </c>
      <c r="B127" t="str">
        <f>VLOOKUP(A127,'P65 RegTable'!$A:$B,2,FALSE)</f>
        <v>0x00003F00</v>
      </c>
      <c r="C127" t="s">
        <v>993</v>
      </c>
      <c r="D127" t="str">
        <f t="shared" si="1"/>
        <v>0x0000_3F00</v>
      </c>
    </row>
    <row r="128" spans="1:4" x14ac:dyDescent="0.25">
      <c r="A128" s="1" t="s">
        <v>162</v>
      </c>
      <c r="B128" t="str">
        <f>VLOOKUP(A128,'P65 RegTable'!$A:$B,2,FALSE)</f>
        <v>0x000041C0</v>
      </c>
      <c r="C128" t="s">
        <v>990</v>
      </c>
      <c r="D128" t="str">
        <f t="shared" si="1"/>
        <v>0x0000_41C0</v>
      </c>
    </row>
    <row r="129" spans="1:4" x14ac:dyDescent="0.25">
      <c r="A129" s="1" t="s">
        <v>163</v>
      </c>
      <c r="B129" t="str">
        <f>VLOOKUP(A129,'P65 RegTable'!$A:$B,2,FALSE)</f>
        <v>0x000041E0</v>
      </c>
      <c r="C129" t="s">
        <v>991</v>
      </c>
      <c r="D129" t="str">
        <f t="shared" si="1"/>
        <v>0x0000_41E0</v>
      </c>
    </row>
    <row r="130" spans="1:4" x14ac:dyDescent="0.25">
      <c r="A130" s="1" t="s">
        <v>164</v>
      </c>
      <c r="B130" t="str">
        <f>VLOOKUP(A130,'P65 RegTable'!$A:$B,2,FALSE)</f>
        <v>0x00004000</v>
      </c>
      <c r="C130" t="s">
        <v>992</v>
      </c>
      <c r="D130" t="str">
        <f t="shared" si="1"/>
        <v>0x0000_4000</v>
      </c>
    </row>
    <row r="131" spans="1:4" x14ac:dyDescent="0.25">
      <c r="A131" s="1" t="s">
        <v>165</v>
      </c>
      <c r="B131" t="str">
        <f>VLOOKUP(A131,'P65 RegTable'!$A:$B,2,FALSE)</f>
        <v>0x00004100</v>
      </c>
      <c r="C131" t="s">
        <v>993</v>
      </c>
      <c r="D131" t="str">
        <f t="shared" ref="D131:D195" si="2">LEFT(B131,6)&amp;"_"&amp;RIGHT(B131,4)</f>
        <v>0x0000_4100</v>
      </c>
    </row>
    <row r="132" spans="1:4" x14ac:dyDescent="0.25">
      <c r="A132" s="1" t="s">
        <v>95</v>
      </c>
      <c r="B132" t="str">
        <f>VLOOKUP(A132,'P65 RegTable'!$A:$B,2,FALSE)</f>
        <v>0x000043C0</v>
      </c>
      <c r="C132" t="s">
        <v>990</v>
      </c>
      <c r="D132" t="str">
        <f t="shared" si="2"/>
        <v>0x0000_43C0</v>
      </c>
    </row>
    <row r="133" spans="1:4" x14ac:dyDescent="0.25">
      <c r="A133" s="1" t="s">
        <v>96</v>
      </c>
      <c r="B133" t="str">
        <f>VLOOKUP(A133,'P65 RegTable'!$A:$B,2,FALSE)</f>
        <v>0x000043E0</v>
      </c>
      <c r="C133" t="s">
        <v>991</v>
      </c>
      <c r="D133" t="str">
        <f t="shared" si="2"/>
        <v>0x0000_43E0</v>
      </c>
    </row>
    <row r="134" spans="1:4" x14ac:dyDescent="0.25">
      <c r="A134" s="1" t="s">
        <v>97</v>
      </c>
      <c r="B134" t="str">
        <f>VLOOKUP(A134,'P65 RegTable'!$A:$B,2,FALSE)</f>
        <v>0x00004200</v>
      </c>
      <c r="C134" t="s">
        <v>992</v>
      </c>
      <c r="D134" t="str">
        <f t="shared" si="2"/>
        <v>0x0000_4200</v>
      </c>
    </row>
    <row r="135" spans="1:4" x14ac:dyDescent="0.25">
      <c r="A135" s="1" t="s">
        <v>98</v>
      </c>
      <c r="B135" t="str">
        <f>VLOOKUP(A135,'P65 RegTable'!$A:$B,2,FALSE)</f>
        <v>0x00004300</v>
      </c>
      <c r="C135" t="s">
        <v>993</v>
      </c>
      <c r="D135" t="str">
        <f t="shared" si="2"/>
        <v>0x0000_4300</v>
      </c>
    </row>
    <row r="136" spans="1:4" x14ac:dyDescent="0.25">
      <c r="A136" s="1" t="s">
        <v>99</v>
      </c>
      <c r="B136" t="str">
        <f>VLOOKUP(A136,'P65 RegTable'!$A:$B,2,FALSE)</f>
        <v>0x000045C0</v>
      </c>
      <c r="C136" t="s">
        <v>990</v>
      </c>
      <c r="D136" t="str">
        <f t="shared" si="2"/>
        <v>0x0000_45C0</v>
      </c>
    </row>
    <row r="137" spans="1:4" x14ac:dyDescent="0.25">
      <c r="A137" s="1" t="s">
        <v>100</v>
      </c>
      <c r="B137" t="str">
        <f>VLOOKUP(A137,'P65 RegTable'!$A:$B,2,FALSE)</f>
        <v>0x000045E0</v>
      </c>
      <c r="C137" t="s">
        <v>991</v>
      </c>
      <c r="D137" t="str">
        <f t="shared" si="2"/>
        <v>0x0000_45E0</v>
      </c>
    </row>
    <row r="138" spans="1:4" x14ac:dyDescent="0.25">
      <c r="A138" s="1" t="s">
        <v>101</v>
      </c>
      <c r="B138" t="str">
        <f>VLOOKUP(A138,'P65 RegTable'!$A:$B,2,FALSE)</f>
        <v>0x00004400</v>
      </c>
      <c r="C138" t="s">
        <v>992</v>
      </c>
      <c r="D138" t="str">
        <f t="shared" si="2"/>
        <v>0x0000_4400</v>
      </c>
    </row>
    <row r="139" spans="1:4" x14ac:dyDescent="0.25">
      <c r="A139" s="1" t="s">
        <v>102</v>
      </c>
      <c r="B139" t="str">
        <f>VLOOKUP(A139,'P65 RegTable'!$A:$B,2,FALSE)</f>
        <v>0x00004500</v>
      </c>
      <c r="C139" t="s">
        <v>993</v>
      </c>
      <c r="D139" t="str">
        <f t="shared" si="2"/>
        <v>0x0000_4500</v>
      </c>
    </row>
    <row r="140" spans="1:4" x14ac:dyDescent="0.25">
      <c r="A140" s="1" t="s">
        <v>103</v>
      </c>
      <c r="B140" t="str">
        <f>VLOOKUP(A140,'P65 RegTable'!$A:$B,2,FALSE)</f>
        <v>0x000047C0</v>
      </c>
      <c r="C140" t="s">
        <v>990</v>
      </c>
      <c r="D140" t="str">
        <f t="shared" si="2"/>
        <v>0x0000_47C0</v>
      </c>
    </row>
    <row r="141" spans="1:4" x14ac:dyDescent="0.25">
      <c r="A141" s="1" t="s">
        <v>104</v>
      </c>
      <c r="B141" t="str">
        <f>VLOOKUP(A141,'P65 RegTable'!$A:$B,2,FALSE)</f>
        <v>0x000047E0</v>
      </c>
      <c r="C141" t="s">
        <v>991</v>
      </c>
      <c r="D141" t="str">
        <f t="shared" si="2"/>
        <v>0x0000_47E0</v>
      </c>
    </row>
    <row r="142" spans="1:4" x14ac:dyDescent="0.25">
      <c r="A142" s="1" t="s">
        <v>105</v>
      </c>
      <c r="B142" t="str">
        <f>VLOOKUP(A142,'P65 RegTable'!$A:$B,2,FALSE)</f>
        <v>0x00004600</v>
      </c>
      <c r="C142" t="s">
        <v>992</v>
      </c>
      <c r="D142" t="str">
        <f t="shared" si="2"/>
        <v>0x0000_4600</v>
      </c>
    </row>
    <row r="143" spans="1:4" x14ac:dyDescent="0.25">
      <c r="A143" s="1" t="s">
        <v>106</v>
      </c>
      <c r="B143" t="str">
        <f>VLOOKUP(A143,'P65 RegTable'!$A:$B,2,FALSE)</f>
        <v>0x00004700</v>
      </c>
      <c r="C143" t="s">
        <v>993</v>
      </c>
      <c r="D143" t="str">
        <f t="shared" si="2"/>
        <v>0x0000_4700</v>
      </c>
    </row>
    <row r="144" spans="1:4" x14ac:dyDescent="0.25">
      <c r="A144" s="1" t="s">
        <v>994</v>
      </c>
      <c r="B144" t="s">
        <v>995</v>
      </c>
      <c r="C144" t="s">
        <v>990</v>
      </c>
      <c r="D144" t="str">
        <f t="shared" si="2"/>
        <v>0x0000_49C0</v>
      </c>
    </row>
    <row r="145" spans="1:4" x14ac:dyDescent="0.25">
      <c r="A145" s="1" t="s">
        <v>107</v>
      </c>
      <c r="B145" t="str">
        <f>VLOOKUP(A145,'P65 RegTable'!$A:$B,2,FALSE)</f>
        <v>0x000049E0</v>
      </c>
      <c r="C145" t="s">
        <v>991</v>
      </c>
      <c r="D145" t="str">
        <f t="shared" si="2"/>
        <v>0x0000_49E0</v>
      </c>
    </row>
    <row r="146" spans="1:4" x14ac:dyDescent="0.25">
      <c r="A146" s="1" t="s">
        <v>108</v>
      </c>
      <c r="B146" t="str">
        <f>VLOOKUP(A146,'P65 RegTable'!$A:$B,2,FALSE)</f>
        <v>0x00004800</v>
      </c>
      <c r="C146" t="s">
        <v>992</v>
      </c>
      <c r="D146" t="str">
        <f t="shared" si="2"/>
        <v>0x0000_4800</v>
      </c>
    </row>
    <row r="147" spans="1:4" x14ac:dyDescent="0.25">
      <c r="A147" s="1" t="s">
        <v>109</v>
      </c>
      <c r="B147" t="str">
        <f>VLOOKUP(A147,'P65 RegTable'!$A:$B,2,FALSE)</f>
        <v>0x00004900</v>
      </c>
      <c r="C147" t="s">
        <v>993</v>
      </c>
      <c r="D147" t="str">
        <f t="shared" si="2"/>
        <v>0x0000_4900</v>
      </c>
    </row>
    <row r="148" spans="1:4" x14ac:dyDescent="0.25">
      <c r="A148" s="1" t="s">
        <v>110</v>
      </c>
      <c r="B148" t="str">
        <f>VLOOKUP(A148,'P65 RegTable'!$A:$B,2,FALSE)</f>
        <v>0x00004BC0</v>
      </c>
      <c r="C148" t="s">
        <v>990</v>
      </c>
      <c r="D148" t="str">
        <f t="shared" si="2"/>
        <v>0x0000_4BC0</v>
      </c>
    </row>
    <row r="149" spans="1:4" x14ac:dyDescent="0.25">
      <c r="A149" s="1" t="s">
        <v>111</v>
      </c>
      <c r="B149" t="str">
        <f>VLOOKUP(A149,'P65 RegTable'!$A:$B,2,FALSE)</f>
        <v>0x00004BE0</v>
      </c>
      <c r="C149" t="s">
        <v>991</v>
      </c>
      <c r="D149" t="str">
        <f t="shared" si="2"/>
        <v>0x0000_4BE0</v>
      </c>
    </row>
    <row r="150" spans="1:4" x14ac:dyDescent="0.25">
      <c r="A150" s="1" t="s">
        <v>112</v>
      </c>
      <c r="B150" t="str">
        <f>VLOOKUP(A150,'P65 RegTable'!$A:$B,2,FALSE)</f>
        <v>0x00004A00</v>
      </c>
      <c r="C150" t="s">
        <v>992</v>
      </c>
      <c r="D150" t="str">
        <f t="shared" si="2"/>
        <v>0x0000_4A00</v>
      </c>
    </row>
    <row r="151" spans="1:4" x14ac:dyDescent="0.25">
      <c r="A151" s="1" t="s">
        <v>113</v>
      </c>
      <c r="B151" t="str">
        <f>VLOOKUP(A151,'P65 RegTable'!$A:$B,2,FALSE)</f>
        <v>0x00004B00</v>
      </c>
      <c r="C151" t="s">
        <v>993</v>
      </c>
      <c r="D151" t="str">
        <f t="shared" si="2"/>
        <v>0x0000_4B00</v>
      </c>
    </row>
    <row r="152" spans="1:4" x14ac:dyDescent="0.25">
      <c r="A152" s="1" t="s">
        <v>114</v>
      </c>
      <c r="B152" t="str">
        <f>VLOOKUP(A152,'P65 RegTable'!$A:$B,2,FALSE)</f>
        <v>0x00004DC0</v>
      </c>
      <c r="C152" t="s">
        <v>990</v>
      </c>
      <c r="D152" t="str">
        <f t="shared" si="2"/>
        <v>0x0000_4DC0</v>
      </c>
    </row>
    <row r="153" spans="1:4" x14ac:dyDescent="0.25">
      <c r="A153" s="1" t="s">
        <v>115</v>
      </c>
      <c r="B153" t="str">
        <f>VLOOKUP(A153,'P65 RegTable'!$A:$B,2,FALSE)</f>
        <v>0x00004DE0</v>
      </c>
      <c r="C153" t="s">
        <v>991</v>
      </c>
      <c r="D153" t="str">
        <f t="shared" si="2"/>
        <v>0x0000_4DE0</v>
      </c>
    </row>
    <row r="154" spans="1:4" x14ac:dyDescent="0.25">
      <c r="A154" s="1" t="s">
        <v>116</v>
      </c>
      <c r="B154" t="str">
        <f>VLOOKUP(A154,'P65 RegTable'!$A:$B,2,FALSE)</f>
        <v>0x00004C00</v>
      </c>
      <c r="C154" t="s">
        <v>992</v>
      </c>
      <c r="D154" t="str">
        <f t="shared" si="2"/>
        <v>0x0000_4C00</v>
      </c>
    </row>
    <row r="155" spans="1:4" x14ac:dyDescent="0.25">
      <c r="A155" s="1" t="s">
        <v>117</v>
      </c>
      <c r="B155" t="str">
        <f>VLOOKUP(A155,'P65 RegTable'!$A:$B,2,FALSE)</f>
        <v>0x00004D00</v>
      </c>
      <c r="C155" t="s">
        <v>993</v>
      </c>
      <c r="D155" t="str">
        <f t="shared" si="2"/>
        <v>0x0000_4D00</v>
      </c>
    </row>
    <row r="156" spans="1:4" x14ac:dyDescent="0.25">
      <c r="A156" s="1" t="s">
        <v>118</v>
      </c>
      <c r="B156" t="str">
        <f>VLOOKUP(A156,'P65 RegTable'!$A:$B,2,FALSE)</f>
        <v>0x00004FC0</v>
      </c>
      <c r="C156" t="s">
        <v>990</v>
      </c>
      <c r="D156" t="str">
        <f t="shared" si="2"/>
        <v>0x0000_4FC0</v>
      </c>
    </row>
    <row r="157" spans="1:4" x14ac:dyDescent="0.25">
      <c r="A157" s="1" t="s">
        <v>119</v>
      </c>
      <c r="B157" t="str">
        <f>VLOOKUP(A157,'P65 RegTable'!$A:$B,2,FALSE)</f>
        <v>0x00004FE0</v>
      </c>
      <c r="C157" t="s">
        <v>991</v>
      </c>
      <c r="D157" t="str">
        <f t="shared" si="2"/>
        <v>0x0000_4FE0</v>
      </c>
    </row>
    <row r="158" spans="1:4" x14ac:dyDescent="0.25">
      <c r="A158" s="1" t="s">
        <v>120</v>
      </c>
      <c r="B158" t="str">
        <f>VLOOKUP(A158,'P65 RegTable'!$A:$B,2,FALSE)</f>
        <v>0x00004E00</v>
      </c>
      <c r="C158" t="s">
        <v>992</v>
      </c>
      <c r="D158" t="str">
        <f t="shared" si="2"/>
        <v>0x0000_4E00</v>
      </c>
    </row>
    <row r="159" spans="1:4" x14ac:dyDescent="0.25">
      <c r="A159" s="1" t="s">
        <v>121</v>
      </c>
      <c r="B159" t="str">
        <f>VLOOKUP(A159,'P65 RegTable'!$A:$B,2,FALSE)</f>
        <v>0x00004F00</v>
      </c>
      <c r="C159" t="s">
        <v>993</v>
      </c>
      <c r="D159" t="str">
        <f t="shared" si="2"/>
        <v>0x0000_4F00</v>
      </c>
    </row>
    <row r="160" spans="1:4" x14ac:dyDescent="0.25">
      <c r="A160" s="1" t="s">
        <v>122</v>
      </c>
      <c r="B160" t="str">
        <f>VLOOKUP(A160,'P65 RegTable'!$A:$B,2,FALSE)</f>
        <v>0x00002DC0</v>
      </c>
      <c r="C160" t="s">
        <v>990</v>
      </c>
      <c r="D160" t="str">
        <f t="shared" si="2"/>
        <v>0x0000_2DC0</v>
      </c>
    </row>
    <row r="161" spans="1:4" x14ac:dyDescent="0.25">
      <c r="A161" s="1" t="s">
        <v>123</v>
      </c>
      <c r="B161" t="str">
        <f>VLOOKUP(A161,'P65 RegTable'!$A:$B,2,FALSE)</f>
        <v>0x00002DE0</v>
      </c>
      <c r="C161" t="s">
        <v>991</v>
      </c>
      <c r="D161" t="str">
        <f t="shared" si="2"/>
        <v>0x0000_2DE0</v>
      </c>
    </row>
    <row r="162" spans="1:4" x14ac:dyDescent="0.25">
      <c r="A162" s="1" t="s">
        <v>124</v>
      </c>
      <c r="B162" t="str">
        <f>VLOOKUP(A162,'P65 RegTable'!$A:$B,2,FALSE)</f>
        <v>0x00002C00</v>
      </c>
      <c r="C162" t="s">
        <v>992</v>
      </c>
      <c r="D162" t="str">
        <f t="shared" si="2"/>
        <v>0x0000_2C00</v>
      </c>
    </row>
    <row r="163" spans="1:4" x14ac:dyDescent="0.25">
      <c r="A163" s="1" t="s">
        <v>125</v>
      </c>
      <c r="B163" t="str">
        <f>VLOOKUP(A163,'P65 RegTable'!$A:$B,2,FALSE)</f>
        <v>0x00002D00</v>
      </c>
      <c r="C163" t="s">
        <v>993</v>
      </c>
      <c r="D163" t="str">
        <f t="shared" si="2"/>
        <v>0x0000_2D00</v>
      </c>
    </row>
    <row r="164" spans="1:4" x14ac:dyDescent="0.25">
      <c r="A164" s="1" t="s">
        <v>126</v>
      </c>
      <c r="B164" t="str">
        <f>VLOOKUP(A164,'P65 RegTable'!$A:$B,2,FALSE)</f>
        <v>0x00002FC0</v>
      </c>
      <c r="C164" t="s">
        <v>990</v>
      </c>
      <c r="D164" t="str">
        <f t="shared" si="2"/>
        <v>0x0000_2FC0</v>
      </c>
    </row>
    <row r="165" spans="1:4" x14ac:dyDescent="0.25">
      <c r="A165" s="1" t="s">
        <v>127</v>
      </c>
      <c r="B165" t="str">
        <f>VLOOKUP(A165,'P65 RegTable'!$A:$B,2,FALSE)</f>
        <v>0x00002FE0</v>
      </c>
      <c r="C165" t="s">
        <v>991</v>
      </c>
      <c r="D165" t="str">
        <f t="shared" si="2"/>
        <v>0x0000_2FE0</v>
      </c>
    </row>
    <row r="166" spans="1:4" x14ac:dyDescent="0.25">
      <c r="A166" s="1" t="s">
        <v>128</v>
      </c>
      <c r="B166" t="str">
        <f>VLOOKUP(A166,'P65 RegTable'!$A:$B,2,FALSE)</f>
        <v>0x00002E00</v>
      </c>
      <c r="C166" t="s">
        <v>992</v>
      </c>
      <c r="D166" t="str">
        <f t="shared" si="2"/>
        <v>0x0000_2E00</v>
      </c>
    </row>
    <row r="167" spans="1:4" x14ac:dyDescent="0.25">
      <c r="A167" s="1" t="s">
        <v>129</v>
      </c>
      <c r="B167" t="str">
        <f>VLOOKUP(A167,'P65 RegTable'!$A:$B,2,FALSE)</f>
        <v>0x00002F00</v>
      </c>
      <c r="C167" t="s">
        <v>993</v>
      </c>
      <c r="D167" t="str">
        <f t="shared" si="2"/>
        <v>0x0000_2F00</v>
      </c>
    </row>
    <row r="168" spans="1:4" x14ac:dyDescent="0.25">
      <c r="A168" s="1" t="s">
        <v>166</v>
      </c>
      <c r="B168" t="str">
        <f>VLOOKUP(A168,'P65 RegTable'!$A:$B,2,FALSE)</f>
        <v>0x00007A00</v>
      </c>
      <c r="C168" t="s">
        <v>996</v>
      </c>
      <c r="D168" t="str">
        <f t="shared" si="2"/>
        <v>0x0000_7A00</v>
      </c>
    </row>
    <row r="169" spans="1:4" x14ac:dyDescent="0.25">
      <c r="A169" s="1" t="s">
        <v>167</v>
      </c>
      <c r="B169" t="str">
        <f>VLOOKUP(A169,'P65 RegTable'!$A:$B,2,FALSE)</f>
        <v>0x00007800</v>
      </c>
      <c r="C169" t="s">
        <v>996</v>
      </c>
      <c r="D169" t="str">
        <f t="shared" si="2"/>
        <v>0x0000_7800</v>
      </c>
    </row>
    <row r="170" spans="1:4" x14ac:dyDescent="0.25">
      <c r="A170" s="1" t="s">
        <v>168</v>
      </c>
      <c r="B170" t="str">
        <f>VLOOKUP(A170,'P65 RegTable'!$A:$B,2,FALSE)</f>
        <v>0x00005080</v>
      </c>
      <c r="C170" t="s">
        <v>997</v>
      </c>
      <c r="D170" t="str">
        <f t="shared" si="2"/>
        <v>0x0000_5080</v>
      </c>
    </row>
    <row r="171" spans="1:4" x14ac:dyDescent="0.25">
      <c r="A171" s="1" t="s">
        <v>169</v>
      </c>
      <c r="B171" t="str">
        <f>VLOOKUP(A171,'P65 RegTable'!$A:$B,2,FALSE)</f>
        <v>0x000050C0</v>
      </c>
      <c r="C171" t="s">
        <v>997</v>
      </c>
      <c r="D171" t="str">
        <f t="shared" si="2"/>
        <v>0x0000_50C0</v>
      </c>
    </row>
    <row r="172" spans="1:4" x14ac:dyDescent="0.25">
      <c r="A172" s="1" t="s">
        <v>170</v>
      </c>
      <c r="B172" t="str">
        <f>VLOOKUP(A172,'P65 RegTable'!$A:$B,2,FALSE)</f>
        <v>0x00005100</v>
      </c>
      <c r="C172" t="s">
        <v>997</v>
      </c>
      <c r="D172" t="str">
        <f t="shared" si="2"/>
        <v>0x0000_5100</v>
      </c>
    </row>
    <row r="173" spans="1:4" x14ac:dyDescent="0.25">
      <c r="A173" s="1" t="s">
        <v>171</v>
      </c>
      <c r="B173" t="str">
        <f>VLOOKUP(A173,'P65 RegTable'!$A:$B,2,FALSE)</f>
        <v>0x00005140</v>
      </c>
      <c r="C173" t="s">
        <v>997</v>
      </c>
      <c r="D173" t="str">
        <f t="shared" si="2"/>
        <v>0x0000_5140</v>
      </c>
    </row>
    <row r="174" spans="1:4" x14ac:dyDescent="0.25">
      <c r="A174" s="1" t="s">
        <v>172</v>
      </c>
      <c r="B174" t="str">
        <f>VLOOKUP(A174,'P65 RegTable'!$A:$B,2,FALSE)</f>
        <v>0x00005180</v>
      </c>
      <c r="C174" t="s">
        <v>997</v>
      </c>
      <c r="D174" t="str">
        <f t="shared" si="2"/>
        <v>0x0000_5180</v>
      </c>
    </row>
    <row r="175" spans="1:4" x14ac:dyDescent="0.25">
      <c r="A175" s="1" t="s">
        <v>173</v>
      </c>
      <c r="B175" t="str">
        <f>VLOOKUP(A175,'P65 RegTable'!$A:$B,2,FALSE)</f>
        <v>0x000051C0</v>
      </c>
      <c r="C175" t="s">
        <v>997</v>
      </c>
      <c r="D175" t="str">
        <f t="shared" si="2"/>
        <v>0x0000_51C0</v>
      </c>
    </row>
    <row r="176" spans="1:4" x14ac:dyDescent="0.25">
      <c r="A176" s="1" t="s">
        <v>174</v>
      </c>
      <c r="B176" t="str">
        <f>VLOOKUP(A176,'P65 RegTable'!$A:$B,2,FALSE)</f>
        <v>0x0005E980</v>
      </c>
      <c r="C176" t="s">
        <v>998</v>
      </c>
      <c r="D176" t="str">
        <f t="shared" si="2"/>
        <v>0x0005_E980</v>
      </c>
    </row>
    <row r="177" spans="1:4" x14ac:dyDescent="0.25">
      <c r="A177" s="1" t="s">
        <v>175</v>
      </c>
      <c r="B177" t="str">
        <f>VLOOKUP(A177,'P65 RegTable'!$A:$B,2,FALSE)</f>
        <v>0x0005E990</v>
      </c>
      <c r="C177" t="s">
        <v>998</v>
      </c>
      <c r="D177" t="str">
        <f t="shared" si="2"/>
        <v>0x0005_E990</v>
      </c>
    </row>
    <row r="178" spans="1:4" x14ac:dyDescent="0.25">
      <c r="A178" s="1" t="s">
        <v>176</v>
      </c>
      <c r="B178" t="str">
        <f>VLOOKUP(A178,'P65 RegTable'!$A:$B,2,FALSE)</f>
        <v>0x0005E9A0</v>
      </c>
      <c r="C178" t="s">
        <v>998</v>
      </c>
      <c r="D178" t="str">
        <f t="shared" si="2"/>
        <v>0x0005_E9A0</v>
      </c>
    </row>
    <row r="179" spans="1:4" x14ac:dyDescent="0.25">
      <c r="A179" s="1" t="s">
        <v>177</v>
      </c>
      <c r="B179" t="str">
        <f>VLOOKUP(A179,'P65 RegTable'!$A:$B,2,FALSE)</f>
        <v>0x0005E9B0</v>
      </c>
      <c r="C179" t="s">
        <v>998</v>
      </c>
      <c r="D179" t="str">
        <f t="shared" si="2"/>
        <v>0x0005_E9B0</v>
      </c>
    </row>
    <row r="180" spans="1:4" x14ac:dyDescent="0.25">
      <c r="A180" s="1" t="s">
        <v>178</v>
      </c>
      <c r="B180" t="str">
        <f>VLOOKUP(A180,'P65 RegTable'!$A:$B,2,FALSE)</f>
        <v>0x0005EA10</v>
      </c>
      <c r="C180" t="s">
        <v>999</v>
      </c>
      <c r="D180" t="str">
        <f t="shared" si="2"/>
        <v>0x0005_EA10</v>
      </c>
    </row>
    <row r="181" spans="1:4" x14ac:dyDescent="0.25">
      <c r="A181" s="1" t="s">
        <v>179</v>
      </c>
      <c r="B181" t="str">
        <f>VLOOKUP(A181,'P65 RegTable'!$A:$B,2,FALSE)</f>
        <v>0x0005EA20</v>
      </c>
      <c r="C181" t="s">
        <v>999</v>
      </c>
      <c r="D181" t="str">
        <f t="shared" si="2"/>
        <v>0x0005_EA20</v>
      </c>
    </row>
    <row r="182" spans="1:4" x14ac:dyDescent="0.25">
      <c r="A182" s="1" t="s">
        <v>180</v>
      </c>
      <c r="B182" t="str">
        <f>VLOOKUP(A182,'P65 RegTable'!$A:$B,2,FALSE)</f>
        <v>0x0005EA30</v>
      </c>
      <c r="C182" t="s">
        <v>999</v>
      </c>
      <c r="D182" t="str">
        <f t="shared" si="2"/>
        <v>0x0005_EA30</v>
      </c>
    </row>
    <row r="183" spans="1:4" x14ac:dyDescent="0.25">
      <c r="A183" s="1" t="s">
        <v>181</v>
      </c>
      <c r="B183" t="str">
        <f>VLOOKUP(A183,'P65 RegTable'!$A:$B,2,FALSE)</f>
        <v>0x0005EA40</v>
      </c>
      <c r="C183" t="s">
        <v>999</v>
      </c>
      <c r="D183" t="str">
        <f t="shared" si="2"/>
        <v>0x0005_EA40</v>
      </c>
    </row>
    <row r="184" spans="1:4" x14ac:dyDescent="0.25">
      <c r="A184" s="1" t="s">
        <v>182</v>
      </c>
      <c r="B184" t="str">
        <f>VLOOKUP(A184,'P65 RegTable'!$A:$B,2,FALSE)</f>
        <v>0x0005EA50</v>
      </c>
      <c r="C184" t="s">
        <v>999</v>
      </c>
      <c r="D184" t="str">
        <f t="shared" si="2"/>
        <v>0x0005_EA50</v>
      </c>
    </row>
    <row r="185" spans="1:4" x14ac:dyDescent="0.25">
      <c r="A185" s="1" t="s">
        <v>183</v>
      </c>
      <c r="B185" t="str">
        <f>VLOOKUP(A185,'P65 RegTable'!$A:$B,2,FALSE)</f>
        <v>0x0005EA60</v>
      </c>
      <c r="C185" t="s">
        <v>999</v>
      </c>
      <c r="D185" t="str">
        <f t="shared" si="2"/>
        <v>0x0005_EA60</v>
      </c>
    </row>
    <row r="186" spans="1:4" x14ac:dyDescent="0.25">
      <c r="A186" s="1" t="s">
        <v>184</v>
      </c>
      <c r="B186" t="str">
        <f>VLOOKUP(A186,'P65 RegTable'!$A:$B,2,FALSE)</f>
        <v>0x0005EA70</v>
      </c>
      <c r="C186" t="s">
        <v>999</v>
      </c>
      <c r="D186" t="str">
        <f t="shared" si="2"/>
        <v>0x0005_EA70</v>
      </c>
    </row>
    <row r="187" spans="1:4" x14ac:dyDescent="0.25">
      <c r="A187" s="1" t="s">
        <v>185</v>
      </c>
      <c r="B187" t="str">
        <f>VLOOKUP(A187,'P65 RegTable'!$A:$B,2,FALSE)</f>
        <v>0x0005EA80</v>
      </c>
      <c r="C187" t="s">
        <v>999</v>
      </c>
      <c r="D187" t="str">
        <f t="shared" si="2"/>
        <v>0x0005_EA80</v>
      </c>
    </row>
    <row r="188" spans="1:4" x14ac:dyDescent="0.25">
      <c r="A188" s="1" t="s">
        <v>186</v>
      </c>
      <c r="B188" t="str">
        <f>VLOOKUP(A188,'P65 RegTable'!$A:$B,2,FALSE)</f>
        <v>0x0005EA00</v>
      </c>
      <c r="C188" t="s">
        <v>1000</v>
      </c>
      <c r="D188" t="str">
        <f t="shared" si="2"/>
        <v>0x0005_EA00</v>
      </c>
    </row>
    <row r="189" spans="1:4" x14ac:dyDescent="0.25">
      <c r="A189" s="1" t="s">
        <v>187</v>
      </c>
      <c r="B189" t="str">
        <f>VLOOKUP(A189,'P65 RegTable'!$A:$B,2,FALSE)</f>
        <v>0x0005E800</v>
      </c>
      <c r="C189" t="s">
        <v>1001</v>
      </c>
      <c r="D189" t="str">
        <f t="shared" si="2"/>
        <v>0x0005_E800</v>
      </c>
    </row>
    <row r="190" spans="1:4" x14ac:dyDescent="0.25">
      <c r="A190" s="1" t="s">
        <v>188</v>
      </c>
      <c r="B190" t="str">
        <f>VLOOKUP(A190,'P65 RegTable'!$A:$B,2,FALSE)</f>
        <v>0x0005E900</v>
      </c>
      <c r="C190" t="s">
        <v>977</v>
      </c>
      <c r="D190" t="str">
        <f t="shared" si="2"/>
        <v>0x0005_E900</v>
      </c>
    </row>
    <row r="191" spans="1:4" x14ac:dyDescent="0.25">
      <c r="A191" s="1" t="s">
        <v>189</v>
      </c>
      <c r="B191" t="str">
        <f>VLOOKUP(A191,'P65 RegTable'!$A:$B,2,FALSE)</f>
        <v>0x0005E908</v>
      </c>
      <c r="C191" t="s">
        <v>977</v>
      </c>
      <c r="D191" t="str">
        <f t="shared" si="2"/>
        <v>0x0005_E908</v>
      </c>
    </row>
    <row r="192" spans="1:4" x14ac:dyDescent="0.25">
      <c r="A192" s="1" t="s">
        <v>190</v>
      </c>
      <c r="B192" t="str">
        <f>VLOOKUP(A192,'P65 RegTable'!$A:$B,2,FALSE)</f>
        <v>0x0005E910</v>
      </c>
      <c r="C192" t="s">
        <v>977</v>
      </c>
      <c r="D192" t="str">
        <f t="shared" si="2"/>
        <v>0x0005_E910</v>
      </c>
    </row>
    <row r="193" spans="1:4" x14ac:dyDescent="0.25">
      <c r="A193" s="1" t="s">
        <v>191</v>
      </c>
      <c r="B193" t="str">
        <f>VLOOKUP(A193,'P65 RegTable'!$A:$B,2,FALSE)</f>
        <v>0x0005E918</v>
      </c>
      <c r="C193" t="s">
        <v>977</v>
      </c>
      <c r="D193" t="str">
        <f t="shared" si="2"/>
        <v>0x0005_E918</v>
      </c>
    </row>
    <row r="194" spans="1:4" x14ac:dyDescent="0.25">
      <c r="A194" s="1" t="s">
        <v>192</v>
      </c>
      <c r="B194" t="str">
        <f>VLOOKUP(A194,'P65 RegTable'!$A:$B,2,FALSE)</f>
        <v>0x0005E920</v>
      </c>
      <c r="C194" t="s">
        <v>977</v>
      </c>
      <c r="D194" t="str">
        <f t="shared" si="2"/>
        <v>0x0005_E920</v>
      </c>
    </row>
    <row r="195" spans="1:4" x14ac:dyDescent="0.25">
      <c r="A195" s="1" t="s">
        <v>193</v>
      </c>
      <c r="B195" t="str">
        <f>VLOOKUP(A195,'P65 RegTable'!$A:$B,2,FALSE)</f>
        <v>0x0005E928</v>
      </c>
      <c r="C195" t="s">
        <v>977</v>
      </c>
      <c r="D195" t="str">
        <f t="shared" si="2"/>
        <v>0x0005_E928</v>
      </c>
    </row>
    <row r="196" spans="1:4" x14ac:dyDescent="0.25">
      <c r="A196" s="1" t="s">
        <v>194</v>
      </c>
      <c r="B196" t="str">
        <f>VLOOKUP(A196,'P65 RegTable'!$A:$B,2,FALSE)</f>
        <v>0x0005E930</v>
      </c>
      <c r="C196" t="s">
        <v>977</v>
      </c>
      <c r="D196" t="str">
        <f t="shared" ref="D196:D253" si="3">LEFT(B196,6)&amp;"_"&amp;RIGHT(B196,4)</f>
        <v>0x0005_E930</v>
      </c>
    </row>
    <row r="197" spans="1:4" x14ac:dyDescent="0.25">
      <c r="A197" s="1" t="s">
        <v>195</v>
      </c>
      <c r="B197" t="str">
        <f>VLOOKUP(A197,'P65 RegTable'!$A:$B,2,FALSE)</f>
        <v>0x0005E938</v>
      </c>
      <c r="C197" t="s">
        <v>977</v>
      </c>
      <c r="D197" t="str">
        <f t="shared" si="3"/>
        <v>0x0005_E938</v>
      </c>
    </row>
    <row r="198" spans="1:4" x14ac:dyDescent="0.25">
      <c r="A198" t="s">
        <v>351</v>
      </c>
      <c r="B198" t="str">
        <f>VLOOKUP(A198,'P65 RegTable'!$A:$B,2,FALSE)</f>
        <v>0x0005FE00</v>
      </c>
      <c r="C198" t="s">
        <v>1000</v>
      </c>
      <c r="D198" t="str">
        <f t="shared" si="3"/>
        <v>0x0005_FE00</v>
      </c>
    </row>
    <row r="199" spans="1:4" x14ac:dyDescent="0.25">
      <c r="A199" s="1" t="s">
        <v>196</v>
      </c>
      <c r="B199" t="str">
        <f>VLOOKUP(A199,'P65 RegTable'!$A:$B,2,FALSE)</f>
        <v>0x0005EAD0</v>
      </c>
      <c r="C199" t="s">
        <v>969</v>
      </c>
      <c r="D199" t="str">
        <f t="shared" si="3"/>
        <v>0x0005_EAD0</v>
      </c>
    </row>
    <row r="200" spans="1:4" x14ac:dyDescent="0.25">
      <c r="A200" s="1" t="s">
        <v>197</v>
      </c>
      <c r="B200" t="str">
        <f>VLOOKUP(A200,'P65 RegTable'!$A:$B,2,FALSE)</f>
        <v>0x00057F00</v>
      </c>
      <c r="C200" t="s">
        <v>986</v>
      </c>
      <c r="D200" t="str">
        <f t="shared" si="3"/>
        <v>0x0005_7F00</v>
      </c>
    </row>
    <row r="201" spans="1:4" x14ac:dyDescent="0.25">
      <c r="A201" s="1" t="s">
        <v>198</v>
      </c>
      <c r="B201" t="str">
        <f>VLOOKUP(A201,'P65 RegTable'!$A:$B,2,FALSE)</f>
        <v>0x00057E00</v>
      </c>
      <c r="C201" t="s">
        <v>1002</v>
      </c>
      <c r="D201" t="str">
        <f t="shared" si="3"/>
        <v>0x0005_7E00</v>
      </c>
    </row>
    <row r="202" spans="1:4" x14ac:dyDescent="0.25">
      <c r="A202" s="1" t="s">
        <v>354</v>
      </c>
      <c r="B202" t="str">
        <f>VLOOKUP(A202,'P65 RegTable'!$A:$B,2,FALSE)</f>
        <v>0x00006680</v>
      </c>
      <c r="C202" t="s">
        <v>1003</v>
      </c>
      <c r="D202" t="str">
        <f t="shared" si="3"/>
        <v>0x0000_6680</v>
      </c>
    </row>
    <row r="203" spans="1:4" x14ac:dyDescent="0.25">
      <c r="A203" s="1" t="s">
        <v>200</v>
      </c>
      <c r="B203" t="str">
        <f>VLOOKUP(A203,'P65 RegTable'!$A:$B,2,FALSE)</f>
        <v>0x00006780</v>
      </c>
      <c r="C203" t="s">
        <v>1003</v>
      </c>
      <c r="D203" t="str">
        <f t="shared" si="3"/>
        <v>0x0000_6780</v>
      </c>
    </row>
    <row r="204" spans="1:4" x14ac:dyDescent="0.25">
      <c r="A204" s="1" t="s">
        <v>201</v>
      </c>
      <c r="B204" t="str">
        <f>VLOOKUP(A204,'P65 RegTable'!$A:$B,2,FALSE)</f>
        <v>0x00006880</v>
      </c>
      <c r="C204" t="s">
        <v>1003</v>
      </c>
      <c r="D204" t="str">
        <f t="shared" si="3"/>
        <v>0x0000_6880</v>
      </c>
    </row>
    <row r="205" spans="1:4" x14ac:dyDescent="0.25">
      <c r="A205" s="1" t="s">
        <v>202</v>
      </c>
      <c r="B205" t="str">
        <f>VLOOKUP(A205,'P65 RegTable'!$A:$B,2,FALSE)</f>
        <v>0x00006980</v>
      </c>
      <c r="C205" t="s">
        <v>1003</v>
      </c>
      <c r="D205" t="str">
        <f t="shared" si="3"/>
        <v>0x0000_6980</v>
      </c>
    </row>
    <row r="206" spans="1:4" x14ac:dyDescent="0.25">
      <c r="A206" s="1" t="s">
        <v>206</v>
      </c>
      <c r="B206" t="str">
        <f>VLOOKUP(A206,'P65 RegTable'!$A:$B,2,FALSE)</f>
        <v>0x00006600</v>
      </c>
      <c r="C206" t="s">
        <v>1003</v>
      </c>
      <c r="D206" t="str">
        <f t="shared" si="3"/>
        <v>0x0000_6600</v>
      </c>
    </row>
    <row r="207" spans="1:4" x14ac:dyDescent="0.25">
      <c r="A207" s="1" t="s">
        <v>207</v>
      </c>
      <c r="B207" t="str">
        <f>VLOOKUP(A207,'P65 RegTable'!$A:$B,2,FALSE)</f>
        <v>0x00006700</v>
      </c>
      <c r="C207" t="s">
        <v>1003</v>
      </c>
      <c r="D207" t="str">
        <f t="shared" si="3"/>
        <v>0x0000_6700</v>
      </c>
    </row>
    <row r="208" spans="1:4" x14ac:dyDescent="0.25">
      <c r="A208" s="1" t="s">
        <v>361</v>
      </c>
      <c r="B208" t="str">
        <f>VLOOKUP(A208,'P65 RegTable'!$A:$B,2,FALSE)</f>
        <v>0x00007C00</v>
      </c>
      <c r="C208" t="s">
        <v>964</v>
      </c>
      <c r="D208" t="str">
        <f t="shared" si="3"/>
        <v>0x0000_7C00</v>
      </c>
    </row>
    <row r="209" spans="1:4" x14ac:dyDescent="0.25">
      <c r="A209" s="1" t="s">
        <v>214</v>
      </c>
      <c r="B209" t="str">
        <f>VLOOKUP(A209,'P65 RegTable'!$A:$B,2,FALSE)</f>
        <v>0x00007F80</v>
      </c>
      <c r="C209" t="s">
        <v>966</v>
      </c>
      <c r="D209" t="str">
        <f t="shared" si="3"/>
        <v>0x0000_7F80</v>
      </c>
    </row>
    <row r="210" spans="1:4" x14ac:dyDescent="0.25">
      <c r="A210" s="1" t="s">
        <v>362</v>
      </c>
      <c r="B210" t="str">
        <f>VLOOKUP(A210,'P65 RegTable'!$A:$B,2,FALSE)</f>
        <v>0x00007F00</v>
      </c>
      <c r="C210" t="s">
        <v>970</v>
      </c>
      <c r="D210" t="str">
        <f t="shared" si="3"/>
        <v>0x0000_7F00</v>
      </c>
    </row>
    <row r="211" spans="1:4" x14ac:dyDescent="0.25">
      <c r="A211" s="1" t="s">
        <v>215</v>
      </c>
      <c r="B211" t="str">
        <f>VLOOKUP(A211,'P65 RegTable'!$A:$B,2,FALSE)</f>
        <v>0x00005C80</v>
      </c>
      <c r="C211" t="s">
        <v>1004</v>
      </c>
      <c r="D211" t="str">
        <f t="shared" si="3"/>
        <v>0x0000_5C80</v>
      </c>
    </row>
    <row r="212" spans="1:4" x14ac:dyDescent="0.25">
      <c r="A212" s="1" t="s">
        <v>216</v>
      </c>
      <c r="B212" t="str">
        <f>VLOOKUP(A212,'P65 RegTable'!$A:$B,2,FALSE)</f>
        <v>0x00005CC0</v>
      </c>
      <c r="C212" t="s">
        <v>1004</v>
      </c>
      <c r="D212" t="str">
        <f t="shared" si="3"/>
        <v>0x0000_5CC0</v>
      </c>
    </row>
    <row r="213" spans="1:4" x14ac:dyDescent="0.25">
      <c r="A213" s="1" t="s">
        <v>217</v>
      </c>
      <c r="B213" t="str">
        <f>VLOOKUP(A213,'P65 RegTable'!$A:$B,2,FALSE)</f>
        <v>0x00005D00</v>
      </c>
      <c r="C213" t="s">
        <v>1004</v>
      </c>
      <c r="D213" t="str">
        <f t="shared" si="3"/>
        <v>0x0000_5D00</v>
      </c>
    </row>
    <row r="214" spans="1:4" x14ac:dyDescent="0.25">
      <c r="A214" s="1" t="s">
        <v>364</v>
      </c>
      <c r="B214" t="str">
        <f>VLOOKUP(A214,'P65 RegTable'!$A:$B,2,FALSE)</f>
        <v>0x00007300</v>
      </c>
      <c r="C214" t="s">
        <v>1005</v>
      </c>
      <c r="D214" t="str">
        <f t="shared" si="3"/>
        <v>0x0000_7300</v>
      </c>
    </row>
    <row r="215" spans="1:4" x14ac:dyDescent="0.25">
      <c r="A215" s="1" t="s">
        <v>219</v>
      </c>
      <c r="B215" t="str">
        <f>VLOOKUP(A215,'P65 RegTable'!$A:$B,2,FALSE)</f>
        <v>0x00007340</v>
      </c>
      <c r="C215" t="s">
        <v>1005</v>
      </c>
      <c r="D215" t="str">
        <f t="shared" si="3"/>
        <v>0x0000_7340</v>
      </c>
    </row>
    <row r="216" spans="1:4" x14ac:dyDescent="0.25">
      <c r="A216" s="1" t="s">
        <v>366</v>
      </c>
      <c r="B216" t="str">
        <f>VLOOKUP(A216,'P65 RegTable'!$A:$B,2,FALSE)</f>
        <v>0x00007900</v>
      </c>
      <c r="C216" t="s">
        <v>982</v>
      </c>
      <c r="D216" t="str">
        <f t="shared" si="3"/>
        <v>0x0000_7900</v>
      </c>
    </row>
    <row r="217" spans="1:4" x14ac:dyDescent="0.25">
      <c r="A217" s="1" t="s">
        <v>367</v>
      </c>
      <c r="B217" t="str">
        <f>VLOOKUP(A217,'P65 RegTable'!$A:$B,2,FALSE)</f>
        <v>0x0005CE00</v>
      </c>
      <c r="C217" t="s">
        <v>1006</v>
      </c>
      <c r="D217" t="str">
        <f t="shared" si="3"/>
        <v>0x0005_CE00</v>
      </c>
    </row>
    <row r="218" spans="1:4" x14ac:dyDescent="0.25">
      <c r="A218" t="s">
        <v>939</v>
      </c>
      <c r="B218" t="str">
        <f>VLOOKUP(A218,'P65 RegTable'!$A:$B,2,FALSE)</f>
        <v>0x00006E00</v>
      </c>
      <c r="C218" t="s">
        <v>1007</v>
      </c>
      <c r="D218" t="str">
        <f t="shared" si="3"/>
        <v>0x0000_6E00</v>
      </c>
    </row>
    <row r="219" spans="1:4" x14ac:dyDescent="0.25">
      <c r="A219" t="s">
        <v>940</v>
      </c>
      <c r="B219" t="str">
        <f>VLOOKUP(A219,'P65 RegTable'!$A:$B,2,FALSE)</f>
        <v>0x00006F00</v>
      </c>
      <c r="C219" t="s">
        <v>1007</v>
      </c>
      <c r="D219" t="str">
        <f t="shared" si="3"/>
        <v>0x0000_6F00</v>
      </c>
    </row>
    <row r="220" spans="1:4" x14ac:dyDescent="0.25">
      <c r="A220" s="1" t="s">
        <v>222</v>
      </c>
      <c r="B220" t="str">
        <f>VLOOKUP(A220,'P65 RegTable'!$A:$B,2,FALSE)</f>
        <v>0x0005A800</v>
      </c>
      <c r="C220" t="s">
        <v>964</v>
      </c>
      <c r="D220" t="str">
        <f t="shared" si="3"/>
        <v>0x0005_A800</v>
      </c>
    </row>
    <row r="221" spans="1:4" x14ac:dyDescent="0.25">
      <c r="A221" s="1" t="s">
        <v>223</v>
      </c>
      <c r="B221" t="str">
        <f>VLOOKUP(A221,'P65 RegTable'!$A:$B,2,FALSE)</f>
        <v>0x0005A600</v>
      </c>
      <c r="C221" t="s">
        <v>1008</v>
      </c>
      <c r="D221" t="str">
        <f t="shared" si="3"/>
        <v>0x0005_A600</v>
      </c>
    </row>
    <row r="222" spans="1:4" x14ac:dyDescent="0.25">
      <c r="A222" s="1" t="s">
        <v>224</v>
      </c>
      <c r="B222" t="str">
        <f>VLOOKUP(A222,'P65 RegTable'!$A:$B,2,FALSE)</f>
        <v>0x0005C800</v>
      </c>
      <c r="C222" t="s">
        <v>964</v>
      </c>
      <c r="D222" t="str">
        <f t="shared" si="3"/>
        <v>0x0005_C800</v>
      </c>
    </row>
    <row r="223" spans="1:4" x14ac:dyDescent="0.25">
      <c r="A223" s="1" t="s">
        <v>225</v>
      </c>
      <c r="B223" t="str">
        <f>VLOOKUP(A223,'P65 RegTable'!$A:$B,2,FALSE)</f>
        <v>0x0005C600</v>
      </c>
      <c r="C223" t="s">
        <v>1008</v>
      </c>
      <c r="D223" t="str">
        <f t="shared" si="3"/>
        <v>0x0005_C600</v>
      </c>
    </row>
    <row r="224" spans="1:4" x14ac:dyDescent="0.25">
      <c r="A224" s="1" t="s">
        <v>941</v>
      </c>
      <c r="B224" t="str">
        <f>VLOOKUP(A224,'P65 RegTable'!$A:$B,2,FALSE)</f>
        <v>0x0005C400</v>
      </c>
      <c r="C224" t="s">
        <v>986</v>
      </c>
      <c r="D224" t="str">
        <f t="shared" si="3"/>
        <v>0x0005_C400</v>
      </c>
    </row>
    <row r="225" spans="1:4" x14ac:dyDescent="0.25">
      <c r="A225" s="1" t="s">
        <v>943</v>
      </c>
      <c r="B225" t="str">
        <f>VLOOKUP(A225,'P65 RegTable'!$A:$B,2,FALSE)</f>
        <v>0x0005A400</v>
      </c>
      <c r="C225" t="s">
        <v>986</v>
      </c>
      <c r="D225" t="str">
        <f t="shared" si="3"/>
        <v>0x0005_A400</v>
      </c>
    </row>
    <row r="226" spans="1:4" x14ac:dyDescent="0.25">
      <c r="A226" s="1" t="s">
        <v>226</v>
      </c>
      <c r="B226" t="str">
        <f>VLOOKUP(A226,'P65 RegTable'!$A:$B,2,FALSE)</f>
        <v>0x0005F400</v>
      </c>
      <c r="C226" t="s">
        <v>1009</v>
      </c>
      <c r="D226" t="str">
        <f t="shared" si="3"/>
        <v>0x0005_F400</v>
      </c>
    </row>
    <row r="227" spans="1:4" x14ac:dyDescent="0.25">
      <c r="A227" s="1" t="s">
        <v>227</v>
      </c>
      <c r="B227" t="str">
        <f>VLOOKUP(A227,'P65 RegTable'!$A:$B,2,FALSE)</f>
        <v>0x0005F540</v>
      </c>
      <c r="C227" t="s">
        <v>975</v>
      </c>
      <c r="D227" t="str">
        <f t="shared" si="3"/>
        <v>0x0005_F540</v>
      </c>
    </row>
    <row r="228" spans="1:4" x14ac:dyDescent="0.25">
      <c r="A228" s="1" t="s">
        <v>228</v>
      </c>
      <c r="B228" t="str">
        <f>VLOOKUP(A228,'P65 RegTable'!$A:$B,2,FALSE)</f>
        <v>0x00007060</v>
      </c>
      <c r="C228" t="s">
        <v>998</v>
      </c>
      <c r="D228" t="str">
        <f t="shared" si="3"/>
        <v>0x0000_7060</v>
      </c>
    </row>
    <row r="229" spans="1:4" x14ac:dyDescent="0.25">
      <c r="A229" s="1" t="s">
        <v>945</v>
      </c>
      <c r="B229" t="str">
        <f>VLOOKUP(A229,'P65 RegTable'!$A:$B,2,FALSE)</f>
        <v>0x00007B00</v>
      </c>
      <c r="C229" t="s">
        <v>996</v>
      </c>
      <c r="D229" t="str">
        <f t="shared" si="3"/>
        <v>0x0000_7B00</v>
      </c>
    </row>
    <row r="230" spans="1:4" x14ac:dyDescent="0.25">
      <c r="A230" s="1" t="s">
        <v>946</v>
      </c>
      <c r="B230" t="str">
        <f>VLOOKUP(A230,'P65 RegTable'!$A:$B,2,FALSE)</f>
        <v>0x0005D500</v>
      </c>
      <c r="C230" t="s">
        <v>964</v>
      </c>
      <c r="D230" t="str">
        <f t="shared" si="3"/>
        <v>0x0005_D500</v>
      </c>
    </row>
    <row r="231" spans="1:4" x14ac:dyDescent="0.25">
      <c r="A231" s="1" t="s">
        <v>229</v>
      </c>
      <c r="B231" t="str">
        <f>VLOOKUP(A231,'P65 RegTable'!$A:$B,2,FALSE)</f>
        <v>0x00000CE0</v>
      </c>
      <c r="C231" t="s">
        <v>1010</v>
      </c>
      <c r="D231" t="str">
        <f t="shared" si="3"/>
        <v>0x0000_0CE0</v>
      </c>
    </row>
    <row r="232" spans="1:4" x14ac:dyDescent="0.25">
      <c r="A232" s="1" t="s">
        <v>947</v>
      </c>
      <c r="B232" t="str">
        <f>VLOOKUP(A232,'P65 RegTable'!$A:$B,2,FALSE)</f>
        <v>0x00006400</v>
      </c>
      <c r="C232" t="s">
        <v>1011</v>
      </c>
      <c r="D232" t="str">
        <f t="shared" si="3"/>
        <v>0x0000_6400</v>
      </c>
    </row>
    <row r="233" spans="1:4" x14ac:dyDescent="0.25">
      <c r="A233" s="1" t="s">
        <v>230</v>
      </c>
      <c r="B233" t="str">
        <f>VLOOKUP(A233,'P65 RegTable'!$A:$B,2,FALSE)</f>
        <v>0x0005F580</v>
      </c>
      <c r="C233" t="s">
        <v>1000</v>
      </c>
      <c r="D233" t="str">
        <f t="shared" si="3"/>
        <v>0x0005_F580</v>
      </c>
    </row>
    <row r="234" spans="1:4" x14ac:dyDescent="0.25">
      <c r="A234" s="1" t="s">
        <v>949</v>
      </c>
      <c r="B234" t="str">
        <f>VLOOKUP(A234,'P65 RegTable'!$A:$B,2,FALSE)</f>
        <v>0x00007200</v>
      </c>
      <c r="C234" t="s">
        <v>966</v>
      </c>
      <c r="D234" t="str">
        <f t="shared" si="3"/>
        <v>0x0000_7200</v>
      </c>
    </row>
    <row r="235" spans="1:4" x14ac:dyDescent="0.25">
      <c r="A235" s="1" t="s">
        <v>232</v>
      </c>
      <c r="B235" t="str">
        <f>VLOOKUP(A235,'P65 RegTable'!$A:$B,2,FALSE)</f>
        <v>0x00007210</v>
      </c>
      <c r="C235" t="s">
        <v>966</v>
      </c>
      <c r="D235" t="str">
        <f t="shared" si="3"/>
        <v>0x0000_7210</v>
      </c>
    </row>
    <row r="236" spans="1:4" x14ac:dyDescent="0.25">
      <c r="A236" s="1" t="s">
        <v>950</v>
      </c>
      <c r="B236" t="str">
        <f>VLOOKUP(A236,'P65 RegTable'!$A:$B,2,FALSE)</f>
        <v>0x00005E00</v>
      </c>
      <c r="C236" t="s">
        <v>1012</v>
      </c>
      <c r="D236" t="str">
        <f t="shared" si="3"/>
        <v>0x0000_5E00</v>
      </c>
    </row>
    <row r="237" spans="1:4" x14ac:dyDescent="0.25">
      <c r="A237" s="1" t="s">
        <v>236</v>
      </c>
      <c r="B237" t="str">
        <f>VLOOKUP(A237,'P65 RegTable'!$A:$B,2,FALSE)</f>
        <v>0x00005E80</v>
      </c>
      <c r="C237" t="s">
        <v>1012</v>
      </c>
      <c r="D237" t="str">
        <f t="shared" si="3"/>
        <v>0x0000_5E80</v>
      </c>
    </row>
    <row r="238" spans="1:4" x14ac:dyDescent="0.25">
      <c r="A238" s="1" t="s">
        <v>237</v>
      </c>
      <c r="B238" t="str">
        <f>VLOOKUP(A238,'P65 RegTable'!$A:$B,2,FALSE)</f>
        <v>0x00005F00</v>
      </c>
      <c r="C238" t="s">
        <v>1012</v>
      </c>
      <c r="D238" t="str">
        <f t="shared" si="3"/>
        <v>0x0000_5F00</v>
      </c>
    </row>
    <row r="239" spans="1:4" x14ac:dyDescent="0.25">
      <c r="A239" s="1" t="s">
        <v>238</v>
      </c>
      <c r="B239" t="str">
        <f>VLOOKUP(A239,'P65 RegTable'!$A:$B,2,FALSE)</f>
        <v>0x00005F80</v>
      </c>
      <c r="C239" t="s">
        <v>1012</v>
      </c>
      <c r="D239" t="str">
        <f t="shared" si="3"/>
        <v>0x0000_5F80</v>
      </c>
    </row>
    <row r="240" spans="1:4" x14ac:dyDescent="0.25">
      <c r="A240" s="1" t="s">
        <v>951</v>
      </c>
      <c r="B240" t="str">
        <f>VLOOKUP(A240,'P65 RegTable'!$A:$B,2,FALSE)</f>
        <v>0x00006100</v>
      </c>
      <c r="C240" t="s">
        <v>966</v>
      </c>
      <c r="D240" t="str">
        <f t="shared" si="3"/>
        <v>0x0000_6100</v>
      </c>
    </row>
    <row r="241" spans="1:4" x14ac:dyDescent="0.25">
      <c r="A241" s="1" t="s">
        <v>240</v>
      </c>
      <c r="B241" t="str">
        <f>VLOOKUP(A241,'P65 RegTable'!$A:$B,2,FALSE)</f>
        <v>0x00006110</v>
      </c>
      <c r="C241" t="s">
        <v>966</v>
      </c>
      <c r="D241" t="str">
        <f t="shared" si="3"/>
        <v>0x0000_6110</v>
      </c>
    </row>
    <row r="242" spans="1:4" x14ac:dyDescent="0.25">
      <c r="A242" s="1" t="s">
        <v>241</v>
      </c>
      <c r="B242" t="str">
        <f>VLOOKUP(A242,'P65 RegTable'!$A:$B,2,FALSE)</f>
        <v>0x00006120</v>
      </c>
      <c r="C242" t="s">
        <v>966</v>
      </c>
      <c r="D242" t="str">
        <f t="shared" si="3"/>
        <v>0x0000_6120</v>
      </c>
    </row>
    <row r="243" spans="1:4" x14ac:dyDescent="0.25">
      <c r="A243" s="1" t="s">
        <v>242</v>
      </c>
      <c r="B243" t="str">
        <f>VLOOKUP(A243,'P65 RegTable'!$A:$B,2,FALSE)</f>
        <v>0x00006130</v>
      </c>
      <c r="C243" t="s">
        <v>966</v>
      </c>
      <c r="D243" t="str">
        <f t="shared" si="3"/>
        <v>0x0000_6130</v>
      </c>
    </row>
    <row r="244" spans="1:4" x14ac:dyDescent="0.25">
      <c r="A244" s="1" t="s">
        <v>243</v>
      </c>
      <c r="B244" t="str">
        <f>VLOOKUP(A244,'P65 RegTable'!$A:$B,2,FALSE)</f>
        <v>0x000078F8</v>
      </c>
      <c r="C244" t="s">
        <v>977</v>
      </c>
      <c r="D244" t="str">
        <f t="shared" si="3"/>
        <v>0x0000_78F8</v>
      </c>
    </row>
    <row r="245" spans="1:4" x14ac:dyDescent="0.25">
      <c r="A245" s="1" t="s">
        <v>952</v>
      </c>
      <c r="B245" t="str">
        <f>VLOOKUP(A245,'P65 RegTable'!$A:$B,2,FALSE)</f>
        <v>0x0005D400</v>
      </c>
      <c r="C245" t="s">
        <v>1013</v>
      </c>
      <c r="D245" t="str">
        <f t="shared" si="3"/>
        <v>0x0005_D400</v>
      </c>
    </row>
    <row r="246" spans="1:4" x14ac:dyDescent="0.25">
      <c r="A246" s="1" t="s">
        <v>953</v>
      </c>
      <c r="B246" t="str">
        <f>VLOOKUP(A246,'P65 RegTable'!$A:$B,2,FALSE)</f>
        <v>0x0005F590</v>
      </c>
      <c r="C246" t="s">
        <v>1014</v>
      </c>
      <c r="D246" t="str">
        <f t="shared" si="3"/>
        <v>0x0005_F590</v>
      </c>
    </row>
    <row r="247" spans="1:4" x14ac:dyDescent="0.25">
      <c r="A247" s="1" t="s">
        <v>954</v>
      </c>
      <c r="B247" t="str">
        <f>VLOOKUP(A247,'P65 RegTable'!$A:$B,2,FALSE)</f>
        <v>0x0006A000</v>
      </c>
      <c r="C247" t="s">
        <v>964</v>
      </c>
      <c r="D247" t="str">
        <f t="shared" si="3"/>
        <v>0x0006_A000</v>
      </c>
    </row>
    <row r="248" spans="1:4" x14ac:dyDescent="0.25">
      <c r="A248" s="1" t="s">
        <v>244</v>
      </c>
      <c r="B248" t="str">
        <f>VLOOKUP(A248,'P65 RegTable'!$A:$B,2,FALSE)</f>
        <v>0x0006A800</v>
      </c>
      <c r="C248" t="s">
        <v>964</v>
      </c>
      <c r="D248" t="str">
        <f t="shared" si="3"/>
        <v>0x0006_A800</v>
      </c>
    </row>
    <row r="249" spans="1:4" x14ac:dyDescent="0.25">
      <c r="A249" s="1" t="s">
        <v>245</v>
      </c>
      <c r="B249" t="str">
        <f>VLOOKUP(A249,'P65 RegTable'!$A:$B,2,FALSE)</f>
        <v>0x00072172</v>
      </c>
      <c r="C249" t="s">
        <v>966</v>
      </c>
      <c r="D249" t="str">
        <f t="shared" si="3"/>
        <v>0x0007_2172</v>
      </c>
    </row>
    <row r="250" spans="1:4" x14ac:dyDescent="0.25">
      <c r="A250" t="s">
        <v>955</v>
      </c>
      <c r="B250" t="str">
        <f>VLOOKUP(A250,'P65 RegTable'!$A:$B,2,FALSE)</f>
        <v>0x00040000</v>
      </c>
      <c r="C250" t="s">
        <v>964</v>
      </c>
      <c r="D250" t="str">
        <f t="shared" si="3"/>
        <v>0x0004_0000</v>
      </c>
    </row>
    <row r="251" spans="1:4" x14ac:dyDescent="0.25">
      <c r="A251" s="1" t="s">
        <v>246</v>
      </c>
      <c r="B251" t="str">
        <f>VLOOKUP(A251,'P65 RegTable'!$A:$B,2,FALSE)</f>
        <v>0x00007000</v>
      </c>
      <c r="C251" t="s">
        <v>1015</v>
      </c>
      <c r="D251" t="str">
        <f t="shared" si="3"/>
        <v>0x0000_7000</v>
      </c>
    </row>
    <row r="252" spans="1:4" x14ac:dyDescent="0.25">
      <c r="A252" s="1" t="s">
        <v>247</v>
      </c>
      <c r="B252" t="str">
        <f>VLOOKUP(A252,'P65 RegTable'!$A:$B,2,FALSE)</f>
        <v>0x00007920</v>
      </c>
      <c r="C252" t="s">
        <v>970</v>
      </c>
      <c r="D252" t="str">
        <f t="shared" si="3"/>
        <v>0x0000_7920</v>
      </c>
    </row>
    <row r="253" spans="1:4" x14ac:dyDescent="0.25">
      <c r="A253" s="1" t="s">
        <v>248</v>
      </c>
      <c r="B253" t="str">
        <f>VLOOKUP(A253,'P65 RegTable'!$A:$B,2,FALSE)</f>
        <v>0x00007070</v>
      </c>
      <c r="C253" t="s">
        <v>987</v>
      </c>
      <c r="D253" t="str">
        <f t="shared" si="3"/>
        <v>0x0000_7070</v>
      </c>
    </row>
  </sheetData>
  <autoFilter ref="A1:B253" xr:uid="{3E2D588E-4361-4024-BA30-EDFF6BDCDA52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F06F-24DC-45C1-A46A-953DCD6C3C98}">
  <dimension ref="A2:I267"/>
  <sheetViews>
    <sheetView topLeftCell="A220" workbookViewId="0">
      <selection activeCell="L7" sqref="L7"/>
    </sheetView>
  </sheetViews>
  <sheetFormatPr defaultRowHeight="15.75" x14ac:dyDescent="0.25"/>
  <cols>
    <col min="1" max="1" width="46.28515625" bestFit="1" customWidth="1"/>
    <col min="2" max="2" width="13.7109375" bestFit="1" customWidth="1"/>
    <col min="7" max="7" width="14.85546875" bestFit="1" customWidth="1"/>
    <col min="8" max="8" width="39" bestFit="1" customWidth="1"/>
  </cols>
  <sheetData>
    <row r="2" spans="1:9" x14ac:dyDescent="0.25">
      <c r="A2" t="s">
        <v>58</v>
      </c>
      <c r="B2" t="s">
        <v>633</v>
      </c>
      <c r="C2" t="str">
        <f>VLOOKUP(B2,$G:$H,2,FALSE)</f>
        <v xml:space="preserve">CPUTIMER0_BASE            </v>
      </c>
      <c r="G2" t="s">
        <v>872</v>
      </c>
      <c r="H2" t="s">
        <v>530</v>
      </c>
      <c r="I2" t="e">
        <f>VLOOKUP(G2,$B:$C,1,FALSE)</f>
        <v>#N/A</v>
      </c>
    </row>
    <row r="3" spans="1:9" x14ac:dyDescent="0.25">
      <c r="A3" t="s">
        <v>59</v>
      </c>
      <c r="B3" t="s">
        <v>634</v>
      </c>
      <c r="C3" t="str">
        <f t="shared" ref="C3:C66" si="0">VLOOKUP(B3,$G:$H,2,FALSE)</f>
        <v xml:space="preserve">CPUTIMER1_BASE            </v>
      </c>
      <c r="G3" t="s">
        <v>873</v>
      </c>
      <c r="H3" t="s">
        <v>531</v>
      </c>
      <c r="I3" t="e">
        <f t="shared" ref="I3:I66" si="1">VLOOKUP(G3,$B:$C,1,FALSE)</f>
        <v>#N/A</v>
      </c>
    </row>
    <row r="4" spans="1:9" x14ac:dyDescent="0.25">
      <c r="A4" t="s">
        <v>60</v>
      </c>
      <c r="B4" t="s">
        <v>635</v>
      </c>
      <c r="C4" t="str">
        <f t="shared" si="0"/>
        <v xml:space="preserve">CPUTIMER2_BASE            </v>
      </c>
      <c r="G4" t="s">
        <v>655</v>
      </c>
      <c r="H4" t="s">
        <v>532</v>
      </c>
      <c r="I4" t="str">
        <f t="shared" si="1"/>
        <v>0x00000A00</v>
      </c>
    </row>
    <row r="5" spans="1:9" x14ac:dyDescent="0.25">
      <c r="A5" t="s">
        <v>229</v>
      </c>
      <c r="B5" t="s">
        <v>636</v>
      </c>
      <c r="C5" t="str">
        <f t="shared" si="0"/>
        <v xml:space="preserve">CLA1_SOFTINT_BASE         </v>
      </c>
      <c r="G5" t="s">
        <v>656</v>
      </c>
      <c r="H5" t="s">
        <v>533</v>
      </c>
      <c r="I5" t="str">
        <f t="shared" si="1"/>
        <v>0x00000A80</v>
      </c>
    </row>
    <row r="6" spans="1:9" x14ac:dyDescent="0.25">
      <c r="A6" t="s">
        <v>252</v>
      </c>
      <c r="B6" t="s">
        <v>637</v>
      </c>
      <c r="C6" t="str">
        <f t="shared" si="0"/>
        <v xml:space="preserve">PIEVECTTABLEMAIN_BASE     </v>
      </c>
      <c r="G6" t="s">
        <v>657</v>
      </c>
      <c r="H6" t="s">
        <v>534</v>
      </c>
      <c r="I6" t="str">
        <f t="shared" si="1"/>
        <v>0x00000B00</v>
      </c>
    </row>
    <row r="7" spans="1:9" x14ac:dyDescent="0.25">
      <c r="A7" t="s">
        <v>253</v>
      </c>
      <c r="B7" t="s">
        <v>638</v>
      </c>
      <c r="C7" t="str">
        <f t="shared" si="0"/>
        <v>PIEVECTTABLEEXTENSION_BASEU</v>
      </c>
      <c r="G7" t="s">
        <v>633</v>
      </c>
      <c r="H7" t="s">
        <v>535</v>
      </c>
      <c r="I7" t="str">
        <f t="shared" si="1"/>
        <v>0x00000C00</v>
      </c>
    </row>
    <row r="8" spans="1:9" x14ac:dyDescent="0.25">
      <c r="A8" t="s">
        <v>246</v>
      </c>
      <c r="B8" t="s">
        <v>639</v>
      </c>
      <c r="C8" t="str">
        <f t="shared" si="0"/>
        <v xml:space="preserve">WD_BASE                   </v>
      </c>
      <c r="G8" t="s">
        <v>633</v>
      </c>
      <c r="H8" t="s">
        <v>536</v>
      </c>
      <c r="I8" t="str">
        <f t="shared" si="1"/>
        <v>0x00000C00</v>
      </c>
    </row>
    <row r="9" spans="1:9" x14ac:dyDescent="0.25">
      <c r="A9" t="s">
        <v>228</v>
      </c>
      <c r="B9" t="s">
        <v>640</v>
      </c>
      <c r="C9" t="str">
        <f t="shared" si="0"/>
        <v xml:space="preserve">NMI_BASE                  </v>
      </c>
      <c r="G9" t="s">
        <v>634</v>
      </c>
      <c r="H9" t="s">
        <v>537</v>
      </c>
      <c r="I9" t="str">
        <f t="shared" si="1"/>
        <v>0x00000C08</v>
      </c>
    </row>
    <row r="10" spans="1:9" x14ac:dyDescent="0.25">
      <c r="A10" t="s">
        <v>248</v>
      </c>
      <c r="B10" t="s">
        <v>641</v>
      </c>
      <c r="C10" t="str">
        <f t="shared" si="0"/>
        <v xml:space="preserve">XINT_BASE                 </v>
      </c>
      <c r="G10" t="s">
        <v>635</v>
      </c>
      <c r="H10" t="s">
        <v>538</v>
      </c>
      <c r="I10" t="str">
        <f t="shared" si="1"/>
        <v>0x00000C10</v>
      </c>
    </row>
    <row r="11" spans="1:9" x14ac:dyDescent="0.25">
      <c r="A11" t="s">
        <v>243</v>
      </c>
      <c r="B11" t="s">
        <v>642</v>
      </c>
      <c r="C11" t="str">
        <f t="shared" si="0"/>
        <v xml:space="preserve">SYNCSOC_BASE              </v>
      </c>
      <c r="G11" t="s">
        <v>636</v>
      </c>
      <c r="H11" t="s">
        <v>539</v>
      </c>
      <c r="I11" t="str">
        <f t="shared" si="1"/>
        <v>0x00000CE0</v>
      </c>
    </row>
    <row r="12" spans="1:9" x14ac:dyDescent="0.25">
      <c r="A12" s="1" t="s">
        <v>75</v>
      </c>
      <c r="B12" t="s">
        <v>643</v>
      </c>
      <c r="C12" t="str">
        <f t="shared" si="0"/>
        <v xml:space="preserve">DMACLASRCSEL_BASE         </v>
      </c>
      <c r="G12" t="s">
        <v>636</v>
      </c>
      <c r="H12" t="s">
        <v>540</v>
      </c>
      <c r="I12" t="str">
        <f t="shared" si="1"/>
        <v>0x00000CE0</v>
      </c>
    </row>
    <row r="13" spans="1:9" x14ac:dyDescent="0.25">
      <c r="A13" t="s">
        <v>69</v>
      </c>
      <c r="B13" t="s">
        <v>644</v>
      </c>
      <c r="C13" t="str">
        <f t="shared" si="0"/>
        <v xml:space="preserve">DEVCFG_BASE               </v>
      </c>
      <c r="G13" t="s">
        <v>637</v>
      </c>
      <c r="H13" t="s">
        <v>541</v>
      </c>
      <c r="I13" t="str">
        <f t="shared" si="1"/>
        <v>0x00000D00</v>
      </c>
    </row>
    <row r="14" spans="1:9" x14ac:dyDescent="0.25">
      <c r="A14" t="s">
        <v>45</v>
      </c>
      <c r="B14" t="s">
        <v>645</v>
      </c>
      <c r="C14" t="str">
        <f t="shared" si="0"/>
        <v xml:space="preserve">CLKCFG_BASE               </v>
      </c>
      <c r="G14" t="s">
        <v>638</v>
      </c>
      <c r="H14" t="s">
        <v>542</v>
      </c>
      <c r="I14" t="str">
        <f t="shared" si="1"/>
        <v>0x00000E00</v>
      </c>
    </row>
    <row r="15" spans="1:9" x14ac:dyDescent="0.25">
      <c r="A15" s="1" t="s">
        <v>271</v>
      </c>
      <c r="B15" t="s">
        <v>646</v>
      </c>
      <c r="C15" t="str">
        <f t="shared" si="0"/>
        <v xml:space="preserve">CPUSYS_BASE               </v>
      </c>
      <c r="G15" t="s">
        <v>726</v>
      </c>
      <c r="H15" t="s">
        <v>543</v>
      </c>
      <c r="I15" t="str">
        <f t="shared" si="1"/>
        <v>0x00001000</v>
      </c>
    </row>
    <row r="16" spans="1:9" x14ac:dyDescent="0.25">
      <c r="A16" s="1" t="s">
        <v>952</v>
      </c>
      <c r="B16" t="s">
        <v>647</v>
      </c>
      <c r="C16" t="str">
        <f t="shared" si="0"/>
        <v xml:space="preserve">SYSSTAT_BASE              </v>
      </c>
      <c r="G16" t="s">
        <v>727</v>
      </c>
      <c r="H16" t="s">
        <v>544</v>
      </c>
      <c r="I16" t="str">
        <f t="shared" si="1"/>
        <v>0x00001020</v>
      </c>
    </row>
    <row r="17" spans="1:9" x14ac:dyDescent="0.25">
      <c r="A17" s="1" t="s">
        <v>946</v>
      </c>
      <c r="B17" t="s">
        <v>648</v>
      </c>
      <c r="C17" t="str">
        <f t="shared" si="0"/>
        <v xml:space="preserve">PERIPHAC_BASE             </v>
      </c>
      <c r="G17" t="s">
        <v>728</v>
      </c>
      <c r="H17" t="s">
        <v>545</v>
      </c>
      <c r="I17" t="str">
        <f t="shared" si="1"/>
        <v>0x00001040</v>
      </c>
    </row>
    <row r="18" spans="1:9" x14ac:dyDescent="0.25">
      <c r="A18" t="s">
        <v>226</v>
      </c>
      <c r="B18" t="s">
        <v>649</v>
      </c>
      <c r="C18" t="str">
        <f t="shared" si="0"/>
        <v xml:space="preserve">MEMCFG_BASE               </v>
      </c>
      <c r="G18" t="s">
        <v>729</v>
      </c>
      <c r="H18" t="s">
        <v>546</v>
      </c>
      <c r="I18" t="str">
        <f t="shared" si="1"/>
        <v>0x00001060</v>
      </c>
    </row>
    <row r="19" spans="1:9" x14ac:dyDescent="0.25">
      <c r="A19" t="s">
        <v>6</v>
      </c>
      <c r="B19" t="s">
        <v>650</v>
      </c>
      <c r="C19" t="str">
        <f t="shared" si="0"/>
        <v xml:space="preserve">ACCESSPROTECTION_BASE     </v>
      </c>
      <c r="G19" t="s">
        <v>730</v>
      </c>
      <c r="H19" t="s">
        <v>547</v>
      </c>
      <c r="I19" t="str">
        <f t="shared" si="1"/>
        <v>0x00001080</v>
      </c>
    </row>
    <row r="20" spans="1:9" x14ac:dyDescent="0.25">
      <c r="A20" t="s">
        <v>227</v>
      </c>
      <c r="B20" t="s">
        <v>651</v>
      </c>
      <c r="C20" t="str">
        <f t="shared" si="0"/>
        <v xml:space="preserve">MEMORYERROR_BASE          </v>
      </c>
      <c r="G20" t="s">
        <v>731</v>
      </c>
      <c r="H20" t="s">
        <v>548</v>
      </c>
      <c r="I20" t="str">
        <f t="shared" si="1"/>
        <v>0x000010A0</v>
      </c>
    </row>
    <row r="21" spans="1:9" x14ac:dyDescent="0.25">
      <c r="A21" t="s">
        <v>230</v>
      </c>
      <c r="B21" t="s">
        <v>652</v>
      </c>
      <c r="C21" t="str">
        <f t="shared" si="0"/>
        <v xml:space="preserve">ROMWAITSTATE_BASE         </v>
      </c>
      <c r="G21" t="s">
        <v>732</v>
      </c>
      <c r="H21" t="s">
        <v>549</v>
      </c>
      <c r="I21" t="str">
        <f t="shared" si="1"/>
        <v>0x000010C0</v>
      </c>
    </row>
    <row r="22" spans="1:9" x14ac:dyDescent="0.25">
      <c r="A22" t="s">
        <v>953</v>
      </c>
      <c r="B22" t="s">
        <v>653</v>
      </c>
      <c r="C22" t="str">
        <f t="shared" si="0"/>
        <v xml:space="preserve">TESTERROR_BASE            </v>
      </c>
      <c r="G22" t="s">
        <v>874</v>
      </c>
      <c r="H22" t="s">
        <v>550</v>
      </c>
      <c r="I22" t="e">
        <f t="shared" si="1"/>
        <v>#N/A</v>
      </c>
    </row>
    <row r="23" spans="1:9" x14ac:dyDescent="0.25">
      <c r="A23" t="s">
        <v>254</v>
      </c>
      <c r="B23" t="s">
        <v>654</v>
      </c>
      <c r="C23" t="str">
        <f t="shared" si="0"/>
        <v xml:space="preserve">UID_BASE                  </v>
      </c>
      <c r="G23" t="s">
        <v>875</v>
      </c>
      <c r="H23" t="s">
        <v>551</v>
      </c>
      <c r="I23" t="e">
        <f t="shared" si="1"/>
        <v>#N/A</v>
      </c>
    </row>
    <row r="24" spans="1:9" x14ac:dyDescent="0.25">
      <c r="A24" t="s">
        <v>8</v>
      </c>
      <c r="B24" t="s">
        <v>655</v>
      </c>
      <c r="C24" t="str">
        <f t="shared" si="0"/>
        <v xml:space="preserve">ADCARESULT_BASE           </v>
      </c>
      <c r="G24" t="s">
        <v>876</v>
      </c>
      <c r="H24" t="s">
        <v>552</v>
      </c>
      <c r="I24" t="e">
        <f t="shared" si="1"/>
        <v>#N/A</v>
      </c>
    </row>
    <row r="25" spans="1:9" x14ac:dyDescent="0.25">
      <c r="A25" t="s">
        <v>10</v>
      </c>
      <c r="B25" t="s">
        <v>656</v>
      </c>
      <c r="C25" t="str">
        <f t="shared" si="0"/>
        <v xml:space="preserve">ADCBRESULT_BASE           </v>
      </c>
      <c r="G25" t="s">
        <v>877</v>
      </c>
      <c r="H25" t="s">
        <v>553</v>
      </c>
      <c r="I25" t="e">
        <f t="shared" si="1"/>
        <v>#N/A</v>
      </c>
    </row>
    <row r="26" spans="1:9" x14ac:dyDescent="0.25">
      <c r="A26" t="s">
        <v>12</v>
      </c>
      <c r="B26" t="s">
        <v>657</v>
      </c>
      <c r="C26" t="str">
        <f t="shared" si="0"/>
        <v xml:space="preserve">ADCCRESULT_BASE           </v>
      </c>
      <c r="G26" t="s">
        <v>878</v>
      </c>
      <c r="H26" t="s">
        <v>554</v>
      </c>
      <c r="I26" t="e">
        <f t="shared" si="1"/>
        <v>#N/A</v>
      </c>
    </row>
    <row r="27" spans="1:9" x14ac:dyDescent="0.25">
      <c r="A27" t="s">
        <v>7</v>
      </c>
      <c r="B27" t="s">
        <v>658</v>
      </c>
      <c r="C27" t="str">
        <f t="shared" si="0"/>
        <v xml:space="preserve">ADCA_BASE                 </v>
      </c>
      <c r="G27" t="s">
        <v>677</v>
      </c>
      <c r="H27" t="s">
        <v>555</v>
      </c>
      <c r="I27" t="str">
        <f t="shared" si="1"/>
        <v>0x00002000</v>
      </c>
    </row>
    <row r="28" spans="1:9" x14ac:dyDescent="0.25">
      <c r="A28" t="s">
        <v>9</v>
      </c>
      <c r="B28" t="s">
        <v>659</v>
      </c>
      <c r="C28" t="str">
        <f t="shared" si="0"/>
        <v xml:space="preserve">ADCB_BASE                 </v>
      </c>
      <c r="G28" t="s">
        <v>677</v>
      </c>
      <c r="H28" t="s">
        <v>556</v>
      </c>
      <c r="I28" t="str">
        <f t="shared" si="1"/>
        <v>0x00002000</v>
      </c>
    </row>
    <row r="29" spans="1:9" x14ac:dyDescent="0.25">
      <c r="A29" t="s">
        <v>11</v>
      </c>
      <c r="B29" t="s">
        <v>660</v>
      </c>
      <c r="C29" t="str">
        <f t="shared" si="0"/>
        <v xml:space="preserve">ADCC_BASE                 </v>
      </c>
      <c r="G29" t="s">
        <v>678</v>
      </c>
      <c r="H29" t="s">
        <v>557</v>
      </c>
      <c r="I29" t="str">
        <f t="shared" si="1"/>
        <v>0x00002100</v>
      </c>
    </row>
    <row r="30" spans="1:9" x14ac:dyDescent="0.25">
      <c r="A30" t="s">
        <v>21</v>
      </c>
      <c r="B30" t="s">
        <v>661</v>
      </c>
      <c r="C30" t="str">
        <f t="shared" si="0"/>
        <v xml:space="preserve">ADCSAFETYINTEVTAGG1_BASE  </v>
      </c>
      <c r="G30" t="s">
        <v>679</v>
      </c>
      <c r="H30" t="s">
        <v>558</v>
      </c>
      <c r="I30" t="str">
        <f t="shared" si="1"/>
        <v>0x00002180</v>
      </c>
    </row>
    <row r="31" spans="1:9" x14ac:dyDescent="0.25">
      <c r="A31" t="s">
        <v>22</v>
      </c>
      <c r="B31" t="s">
        <v>662</v>
      </c>
      <c r="C31" t="str">
        <f t="shared" si="0"/>
        <v xml:space="preserve">ADCSAFETYINTEVTAGG2_BASE  </v>
      </c>
      <c r="G31" t="s">
        <v>680</v>
      </c>
      <c r="H31" t="s">
        <v>559</v>
      </c>
      <c r="I31" t="str">
        <f t="shared" si="1"/>
        <v>0x00002200</v>
      </c>
    </row>
    <row r="32" spans="1:9" x14ac:dyDescent="0.25">
      <c r="A32" t="s">
        <v>13</v>
      </c>
      <c r="B32" t="s">
        <v>663</v>
      </c>
      <c r="C32" t="str">
        <f t="shared" si="0"/>
        <v xml:space="preserve">ADCSAFETYCHK1_BASE        </v>
      </c>
      <c r="G32" t="s">
        <v>680</v>
      </c>
      <c r="H32" t="s">
        <v>560</v>
      </c>
      <c r="I32" t="str">
        <f t="shared" si="1"/>
        <v>0x00002200</v>
      </c>
    </row>
    <row r="33" spans="1:9" x14ac:dyDescent="0.25">
      <c r="A33" t="s">
        <v>14</v>
      </c>
      <c r="B33" t="s">
        <v>664</v>
      </c>
      <c r="C33" t="str">
        <f t="shared" si="0"/>
        <v xml:space="preserve">ADCSAFETYCHK2_BASE        </v>
      </c>
      <c r="G33" t="s">
        <v>681</v>
      </c>
      <c r="H33" t="s">
        <v>561</v>
      </c>
      <c r="I33" t="str">
        <f t="shared" si="1"/>
        <v>0x00002300</v>
      </c>
    </row>
    <row r="34" spans="1:9" x14ac:dyDescent="0.25">
      <c r="A34" t="s">
        <v>15</v>
      </c>
      <c r="B34" t="s">
        <v>665</v>
      </c>
      <c r="C34" t="str">
        <f t="shared" si="0"/>
        <v xml:space="preserve">ADCSAFETYCHK3_BASE        </v>
      </c>
      <c r="G34" t="s">
        <v>682</v>
      </c>
      <c r="H34" t="s">
        <v>562</v>
      </c>
      <c r="I34" t="str">
        <f t="shared" si="1"/>
        <v>0x00002380</v>
      </c>
    </row>
    <row r="35" spans="1:9" x14ac:dyDescent="0.25">
      <c r="A35" t="s">
        <v>16</v>
      </c>
      <c r="B35" t="s">
        <v>666</v>
      </c>
      <c r="C35" t="str">
        <f t="shared" si="0"/>
        <v xml:space="preserve">ADCSAFETYCHK4_BASE        </v>
      </c>
      <c r="G35" t="s">
        <v>683</v>
      </c>
      <c r="H35" t="s">
        <v>563</v>
      </c>
      <c r="I35" t="str">
        <f t="shared" si="1"/>
        <v>0x00002400</v>
      </c>
    </row>
    <row r="36" spans="1:9" x14ac:dyDescent="0.25">
      <c r="A36" t="s">
        <v>17</v>
      </c>
      <c r="B36" t="s">
        <v>667</v>
      </c>
      <c r="C36" t="str">
        <f t="shared" si="0"/>
        <v xml:space="preserve">ADCSAFETYCHK5_BASE        </v>
      </c>
      <c r="G36" t="s">
        <v>683</v>
      </c>
      <c r="H36" t="s">
        <v>564</v>
      </c>
      <c r="I36" t="str">
        <f t="shared" si="1"/>
        <v>0x00002400</v>
      </c>
    </row>
    <row r="37" spans="1:9" x14ac:dyDescent="0.25">
      <c r="A37" t="s">
        <v>18</v>
      </c>
      <c r="B37" t="s">
        <v>668</v>
      </c>
      <c r="C37" t="str">
        <f t="shared" si="0"/>
        <v xml:space="preserve">ADCSAFETYCHK6_BASE        </v>
      </c>
      <c r="G37" t="s">
        <v>684</v>
      </c>
      <c r="H37" t="s">
        <v>565</v>
      </c>
      <c r="I37" t="str">
        <f t="shared" si="1"/>
        <v>0x00002500</v>
      </c>
    </row>
    <row r="38" spans="1:9" x14ac:dyDescent="0.25">
      <c r="A38" t="s">
        <v>19</v>
      </c>
      <c r="B38" t="s">
        <v>669</v>
      </c>
      <c r="C38" t="str">
        <f t="shared" si="0"/>
        <v xml:space="preserve">ADCSAFETYCHK7_BASE        </v>
      </c>
      <c r="G38" t="s">
        <v>685</v>
      </c>
      <c r="H38" t="s">
        <v>566</v>
      </c>
      <c r="I38" t="str">
        <f t="shared" si="1"/>
        <v>0x00002580</v>
      </c>
    </row>
    <row r="39" spans="1:9" x14ac:dyDescent="0.25">
      <c r="A39" t="s">
        <v>20</v>
      </c>
      <c r="B39" t="s">
        <v>670</v>
      </c>
      <c r="C39" t="str">
        <f t="shared" si="0"/>
        <v xml:space="preserve">ADCSAFETYCHK8_BASE        </v>
      </c>
      <c r="G39" t="s">
        <v>686</v>
      </c>
      <c r="H39" t="s">
        <v>567</v>
      </c>
      <c r="I39" t="str">
        <f t="shared" si="1"/>
        <v>0x00002600</v>
      </c>
    </row>
    <row r="40" spans="1:9" x14ac:dyDescent="0.25">
      <c r="A40" t="s">
        <v>23</v>
      </c>
      <c r="B40" t="s">
        <v>671</v>
      </c>
      <c r="C40" t="str">
        <f t="shared" si="0"/>
        <v xml:space="preserve">AESA_BASE                 </v>
      </c>
      <c r="G40" t="s">
        <v>686</v>
      </c>
      <c r="H40" t="s">
        <v>568</v>
      </c>
      <c r="I40" t="str">
        <f t="shared" si="1"/>
        <v>0x00002600</v>
      </c>
    </row>
    <row r="41" spans="1:9" x14ac:dyDescent="0.25">
      <c r="A41" t="s">
        <v>257</v>
      </c>
      <c r="B41" t="s">
        <v>672</v>
      </c>
      <c r="C41" t="str">
        <f t="shared" si="0"/>
        <v xml:space="preserve">AESA_SS_BASE              </v>
      </c>
      <c r="G41" t="s">
        <v>687</v>
      </c>
      <c r="H41" t="s">
        <v>569</v>
      </c>
      <c r="I41" t="str">
        <f t="shared" si="1"/>
        <v>0x00002700</v>
      </c>
    </row>
    <row r="42" spans="1:9" x14ac:dyDescent="0.25">
      <c r="A42" s="2" t="s">
        <v>259</v>
      </c>
      <c r="B42" t="s">
        <v>673</v>
      </c>
      <c r="C42" t="str">
        <f t="shared" si="0"/>
        <v xml:space="preserve">ANALOGSUBSYS_BASE         </v>
      </c>
      <c r="G42" t="s">
        <v>688</v>
      </c>
      <c r="H42" t="s">
        <v>570</v>
      </c>
      <c r="I42" t="str">
        <f t="shared" si="1"/>
        <v>0x00002780</v>
      </c>
    </row>
    <row r="43" spans="1:9" x14ac:dyDescent="0.25">
      <c r="A43" t="s">
        <v>260</v>
      </c>
      <c r="B43" t="s">
        <v>674</v>
      </c>
      <c r="C43" t="str">
        <f t="shared" si="0"/>
        <v xml:space="preserve">BGCRC_CPU_BASE            </v>
      </c>
      <c r="G43" t="s">
        <v>689</v>
      </c>
      <c r="H43" t="s">
        <v>571</v>
      </c>
      <c r="I43" t="str">
        <f t="shared" si="1"/>
        <v>0x00002800</v>
      </c>
    </row>
    <row r="44" spans="1:9" x14ac:dyDescent="0.25">
      <c r="A44" t="s">
        <v>261</v>
      </c>
      <c r="B44" t="s">
        <v>675</v>
      </c>
      <c r="C44" t="str">
        <f t="shared" si="0"/>
        <v xml:space="preserve">BGCRC_CLA1_BASE           </v>
      </c>
      <c r="G44" t="s">
        <v>689</v>
      </c>
      <c r="H44" t="s">
        <v>572</v>
      </c>
      <c r="I44" t="str">
        <f t="shared" si="1"/>
        <v>0x00002800</v>
      </c>
    </row>
    <row r="45" spans="1:9" x14ac:dyDescent="0.25">
      <c r="A45" t="s">
        <v>25</v>
      </c>
      <c r="B45" t="s">
        <v>676</v>
      </c>
      <c r="C45" t="str">
        <f t="shared" si="0"/>
        <v xml:space="preserve">CANA_BASE                 </v>
      </c>
      <c r="G45" t="s">
        <v>690</v>
      </c>
      <c r="H45" t="s">
        <v>573</v>
      </c>
      <c r="I45" t="str">
        <f t="shared" si="1"/>
        <v>0x00002900</v>
      </c>
    </row>
    <row r="46" spans="1:9" x14ac:dyDescent="0.25">
      <c r="A46" t="s">
        <v>27</v>
      </c>
      <c r="B46" t="s">
        <v>677</v>
      </c>
      <c r="C46" t="str">
        <f t="shared" si="0"/>
        <v xml:space="preserve">CLB1_BASE                 </v>
      </c>
      <c r="G46" t="s">
        <v>691</v>
      </c>
      <c r="H46" t="s">
        <v>574</v>
      </c>
      <c r="I46" t="str">
        <f t="shared" si="1"/>
        <v>0x00002980</v>
      </c>
    </row>
    <row r="47" spans="1:9" x14ac:dyDescent="0.25">
      <c r="A47" t="s">
        <v>28</v>
      </c>
      <c r="B47" t="s">
        <v>678</v>
      </c>
      <c r="C47" t="str">
        <f t="shared" si="0"/>
        <v xml:space="preserve">CLB1_LOGICCTRL_BASE       </v>
      </c>
      <c r="G47" t="s">
        <v>692</v>
      </c>
      <c r="H47" t="s">
        <v>575</v>
      </c>
      <c r="I47" t="str">
        <f t="shared" si="1"/>
        <v>0x00002A00</v>
      </c>
    </row>
    <row r="48" spans="1:9" x14ac:dyDescent="0.25">
      <c r="A48" t="s">
        <v>26</v>
      </c>
      <c r="B48" t="s">
        <v>679</v>
      </c>
      <c r="C48" t="str">
        <f t="shared" si="0"/>
        <v xml:space="preserve">CLB1_DATAEXCH_BASE        </v>
      </c>
      <c r="G48" t="s">
        <v>692</v>
      </c>
      <c r="H48" t="s">
        <v>576</v>
      </c>
      <c r="I48" t="str">
        <f t="shared" si="1"/>
        <v>0x00002A00</v>
      </c>
    </row>
    <row r="49" spans="1:9" x14ac:dyDescent="0.25">
      <c r="A49" t="s">
        <v>30</v>
      </c>
      <c r="B49" t="s">
        <v>680</v>
      </c>
      <c r="C49" t="str">
        <f t="shared" si="0"/>
        <v xml:space="preserve">CLB2_BASE                 </v>
      </c>
      <c r="G49" t="s">
        <v>693</v>
      </c>
      <c r="H49" t="s">
        <v>577</v>
      </c>
      <c r="I49" t="str">
        <f t="shared" si="1"/>
        <v>0x00002B00</v>
      </c>
    </row>
    <row r="50" spans="1:9" x14ac:dyDescent="0.25">
      <c r="A50" t="s">
        <v>31</v>
      </c>
      <c r="B50" t="s">
        <v>681</v>
      </c>
      <c r="C50" t="str">
        <f t="shared" si="0"/>
        <v xml:space="preserve">CLB2_LOGICCTRL_BASE       </v>
      </c>
      <c r="G50" t="s">
        <v>694</v>
      </c>
      <c r="H50" t="s">
        <v>578</v>
      </c>
      <c r="I50" t="str">
        <f t="shared" si="1"/>
        <v>0x00002B80</v>
      </c>
    </row>
    <row r="51" spans="1:9" x14ac:dyDescent="0.25">
      <c r="A51" t="s">
        <v>29</v>
      </c>
      <c r="B51" t="s">
        <v>682</v>
      </c>
      <c r="C51" t="str">
        <f t="shared" si="0"/>
        <v xml:space="preserve">CLB2_DATAEXCH_BASE        </v>
      </c>
      <c r="G51" t="s">
        <v>753</v>
      </c>
      <c r="H51" t="s">
        <v>579</v>
      </c>
      <c r="I51" t="str">
        <f t="shared" si="1"/>
        <v>0x00002C00</v>
      </c>
    </row>
    <row r="52" spans="1:9" x14ac:dyDescent="0.25">
      <c r="A52" t="s">
        <v>33</v>
      </c>
      <c r="B52" t="s">
        <v>683</v>
      </c>
      <c r="C52" t="str">
        <f t="shared" si="0"/>
        <v xml:space="preserve">CLB3_BASE                 </v>
      </c>
      <c r="G52" t="s">
        <v>757</v>
      </c>
      <c r="H52" t="s">
        <v>580</v>
      </c>
      <c r="I52" t="str">
        <f t="shared" si="1"/>
        <v>0x00002E00</v>
      </c>
    </row>
    <row r="53" spans="1:9" x14ac:dyDescent="0.25">
      <c r="A53" t="s">
        <v>34</v>
      </c>
      <c r="B53" t="s">
        <v>684</v>
      </c>
      <c r="C53" t="str">
        <f t="shared" si="0"/>
        <v xml:space="preserve">CLB3_LOGICCTRL_BASE       </v>
      </c>
      <c r="G53" t="s">
        <v>761</v>
      </c>
      <c r="H53" t="s">
        <v>581</v>
      </c>
      <c r="I53" t="str">
        <f t="shared" si="1"/>
        <v>0x00003000</v>
      </c>
    </row>
    <row r="54" spans="1:9" x14ac:dyDescent="0.25">
      <c r="A54" t="s">
        <v>32</v>
      </c>
      <c r="B54" t="s">
        <v>685</v>
      </c>
      <c r="C54" t="str">
        <f t="shared" si="0"/>
        <v xml:space="preserve">CLB3_DATAEXCH_BASE        </v>
      </c>
      <c r="G54" t="s">
        <v>765</v>
      </c>
      <c r="H54" t="s">
        <v>582</v>
      </c>
      <c r="I54" t="str">
        <f t="shared" si="1"/>
        <v>0x00003200</v>
      </c>
    </row>
    <row r="55" spans="1:9" x14ac:dyDescent="0.25">
      <c r="A55" t="s">
        <v>36</v>
      </c>
      <c r="B55" t="s">
        <v>686</v>
      </c>
      <c r="C55" t="str">
        <f t="shared" si="0"/>
        <v xml:space="preserve">CLB4_BASE                 </v>
      </c>
      <c r="G55" t="s">
        <v>769</v>
      </c>
      <c r="H55" t="s">
        <v>583</v>
      </c>
      <c r="I55" t="str">
        <f t="shared" si="1"/>
        <v>0x00003400</v>
      </c>
    </row>
    <row r="56" spans="1:9" x14ac:dyDescent="0.25">
      <c r="A56" t="s">
        <v>37</v>
      </c>
      <c r="B56" t="s">
        <v>687</v>
      </c>
      <c r="C56" t="str">
        <f t="shared" si="0"/>
        <v xml:space="preserve">CLB4_LOGICCTRL_BASE       </v>
      </c>
      <c r="G56" t="s">
        <v>773</v>
      </c>
      <c r="H56" t="s">
        <v>584</v>
      </c>
      <c r="I56" t="str">
        <f t="shared" si="1"/>
        <v>0x00003600</v>
      </c>
    </row>
    <row r="57" spans="1:9" x14ac:dyDescent="0.25">
      <c r="A57" t="s">
        <v>35</v>
      </c>
      <c r="B57" t="s">
        <v>688</v>
      </c>
      <c r="C57" t="str">
        <f t="shared" si="0"/>
        <v xml:space="preserve">CLB4_DATAEXCH_BASE        </v>
      </c>
      <c r="G57" t="s">
        <v>777</v>
      </c>
      <c r="H57" t="s">
        <v>585</v>
      </c>
      <c r="I57" t="str">
        <f t="shared" si="1"/>
        <v>0x00003800</v>
      </c>
    </row>
    <row r="58" spans="1:9" x14ac:dyDescent="0.25">
      <c r="A58" t="s">
        <v>39</v>
      </c>
      <c r="B58" t="s">
        <v>689</v>
      </c>
      <c r="C58" t="str">
        <f t="shared" si="0"/>
        <v xml:space="preserve">CLB5_BASE                 </v>
      </c>
      <c r="G58" t="s">
        <v>781</v>
      </c>
      <c r="H58" t="s">
        <v>586</v>
      </c>
      <c r="I58" t="str">
        <f t="shared" si="1"/>
        <v>0x00003A00</v>
      </c>
    </row>
    <row r="59" spans="1:9" x14ac:dyDescent="0.25">
      <c r="A59" t="s">
        <v>40</v>
      </c>
      <c r="B59" t="s">
        <v>690</v>
      </c>
      <c r="C59" t="str">
        <f t="shared" si="0"/>
        <v xml:space="preserve">CLB5_LOGICCTRL_BASE       </v>
      </c>
      <c r="G59" t="s">
        <v>785</v>
      </c>
      <c r="H59" t="s">
        <v>587</v>
      </c>
      <c r="I59" t="str">
        <f t="shared" si="1"/>
        <v>0x00003C00</v>
      </c>
    </row>
    <row r="60" spans="1:9" x14ac:dyDescent="0.25">
      <c r="A60" t="s">
        <v>38</v>
      </c>
      <c r="B60" t="s">
        <v>691</v>
      </c>
      <c r="C60" t="str">
        <f t="shared" si="0"/>
        <v xml:space="preserve">CLB5_DATAEXCH_BASE        </v>
      </c>
      <c r="G60" t="s">
        <v>789</v>
      </c>
      <c r="H60" t="s">
        <v>588</v>
      </c>
      <c r="I60" t="str">
        <f t="shared" si="1"/>
        <v>0x00003E00</v>
      </c>
    </row>
    <row r="61" spans="1:9" x14ac:dyDescent="0.25">
      <c r="A61" t="s">
        <v>42</v>
      </c>
      <c r="B61" t="s">
        <v>692</v>
      </c>
      <c r="C61" t="str">
        <f t="shared" si="0"/>
        <v xml:space="preserve">CLB6_BASE                 </v>
      </c>
      <c r="G61" t="s">
        <v>793</v>
      </c>
      <c r="H61" t="s">
        <v>589</v>
      </c>
      <c r="I61" t="str">
        <f t="shared" si="1"/>
        <v>0x00004000</v>
      </c>
    </row>
    <row r="62" spans="1:9" x14ac:dyDescent="0.25">
      <c r="A62" t="s">
        <v>43</v>
      </c>
      <c r="B62" t="s">
        <v>693</v>
      </c>
      <c r="C62" t="str">
        <f t="shared" si="0"/>
        <v xml:space="preserve">CLB6_LOGICCTRL_BASE       </v>
      </c>
      <c r="G62" t="s">
        <v>793</v>
      </c>
      <c r="H62" t="s">
        <v>590</v>
      </c>
      <c r="I62" t="str">
        <f t="shared" si="1"/>
        <v>0x00004000</v>
      </c>
    </row>
    <row r="63" spans="1:9" x14ac:dyDescent="0.25">
      <c r="A63" t="s">
        <v>41</v>
      </c>
      <c r="B63" t="s">
        <v>694</v>
      </c>
      <c r="C63" t="str">
        <f t="shared" si="0"/>
        <v xml:space="preserve">CLB6_DATAEXCH_BASE        </v>
      </c>
      <c r="G63" t="s">
        <v>797</v>
      </c>
      <c r="H63" t="s">
        <v>591</v>
      </c>
      <c r="I63" t="str">
        <f t="shared" si="1"/>
        <v>0x00004200</v>
      </c>
    </row>
    <row r="64" spans="1:9" x14ac:dyDescent="0.25">
      <c r="A64" t="s">
        <v>167</v>
      </c>
      <c r="B64" t="s">
        <v>695</v>
      </c>
      <c r="C64" t="str">
        <f t="shared" si="0"/>
        <v xml:space="preserve">EPWMXBARB_BASE            </v>
      </c>
      <c r="G64" t="s">
        <v>801</v>
      </c>
      <c r="H64" t="s">
        <v>592</v>
      </c>
      <c r="I64" t="str">
        <f t="shared" si="1"/>
        <v>0x00004400</v>
      </c>
    </row>
    <row r="65" spans="1:9" x14ac:dyDescent="0.25">
      <c r="A65" t="s">
        <v>264</v>
      </c>
      <c r="B65" t="s">
        <v>696</v>
      </c>
      <c r="C65" t="str">
        <f t="shared" si="0"/>
        <v xml:space="preserve">INPUTXBAR_BASE            </v>
      </c>
      <c r="G65" t="s">
        <v>805</v>
      </c>
      <c r="H65" t="s">
        <v>593</v>
      </c>
      <c r="I65" t="str">
        <f t="shared" si="1"/>
        <v>0x00004600</v>
      </c>
    </row>
    <row r="66" spans="1:9" x14ac:dyDescent="0.25">
      <c r="A66" t="s">
        <v>247</v>
      </c>
      <c r="B66" t="s">
        <v>697</v>
      </c>
      <c r="C66" t="str">
        <f t="shared" si="0"/>
        <v xml:space="preserve">XBAR_BASE                 </v>
      </c>
      <c r="G66" t="s">
        <v>809</v>
      </c>
      <c r="H66" t="s">
        <v>594</v>
      </c>
      <c r="I66" t="str">
        <f t="shared" si="1"/>
        <v>0x00004800</v>
      </c>
    </row>
    <row r="67" spans="1:9" x14ac:dyDescent="0.25">
      <c r="A67" t="s">
        <v>265</v>
      </c>
      <c r="B67" t="s">
        <v>698</v>
      </c>
      <c r="C67" t="str">
        <f t="shared" ref="C67:C130" si="2">VLOOKUP(B67,$G:$H,2,FALSE)</f>
        <v xml:space="preserve">CLBINPUTXBAR_BASE         </v>
      </c>
      <c r="G67" t="s">
        <v>813</v>
      </c>
      <c r="H67" t="s">
        <v>595</v>
      </c>
      <c r="I67" t="str">
        <f t="shared" ref="I67:I130" si="3">VLOOKUP(G67,$B:$C,1,FALSE)</f>
        <v>0x00004A00</v>
      </c>
    </row>
    <row r="68" spans="1:9" x14ac:dyDescent="0.25">
      <c r="A68" t="s">
        <v>266</v>
      </c>
      <c r="B68" t="s">
        <v>699</v>
      </c>
      <c r="C68" t="str">
        <f t="shared" si="2"/>
        <v xml:space="preserve">MINDBXBAR_BASE            </v>
      </c>
      <c r="G68" t="s">
        <v>817</v>
      </c>
      <c r="H68" t="s">
        <v>596</v>
      </c>
      <c r="I68" t="str">
        <f t="shared" si="3"/>
        <v>0x00004C00</v>
      </c>
    </row>
    <row r="69" spans="1:9" x14ac:dyDescent="0.25">
      <c r="A69" t="s">
        <v>267</v>
      </c>
      <c r="B69" t="s">
        <v>700</v>
      </c>
      <c r="C69" t="str">
        <f t="shared" si="2"/>
        <v xml:space="preserve">ICLXBAR_BASE              </v>
      </c>
      <c r="G69" t="s">
        <v>821</v>
      </c>
      <c r="H69" t="s">
        <v>597</v>
      </c>
      <c r="I69" t="str">
        <f t="shared" si="3"/>
        <v>0x00004E00</v>
      </c>
    </row>
    <row r="70" spans="1:9" x14ac:dyDescent="0.25">
      <c r="A70" t="s">
        <v>166</v>
      </c>
      <c r="B70" t="s">
        <v>701</v>
      </c>
      <c r="C70" t="str">
        <f t="shared" si="2"/>
        <v xml:space="preserve">EPWMXBARA_BASE            </v>
      </c>
      <c r="G70" t="s">
        <v>828</v>
      </c>
      <c r="H70" t="s">
        <v>598</v>
      </c>
      <c r="I70" t="str">
        <f t="shared" si="3"/>
        <v>0x00005080</v>
      </c>
    </row>
    <row r="71" spans="1:9" x14ac:dyDescent="0.25">
      <c r="A71" t="s">
        <v>44</v>
      </c>
      <c r="B71" t="s">
        <v>702</v>
      </c>
      <c r="C71" t="str">
        <f t="shared" si="2"/>
        <v xml:space="preserve">CLBXBAR_BASE              </v>
      </c>
      <c r="G71" t="s">
        <v>829</v>
      </c>
      <c r="H71" t="s">
        <v>599</v>
      </c>
      <c r="I71" t="str">
        <f t="shared" si="3"/>
        <v>0x000050C0</v>
      </c>
    </row>
    <row r="72" spans="1:9" x14ac:dyDescent="0.25">
      <c r="A72" t="s">
        <v>268</v>
      </c>
      <c r="B72" t="s">
        <v>703</v>
      </c>
      <c r="C72" t="str">
        <f t="shared" si="2"/>
        <v xml:space="preserve">OUTPUTXBAR_BASE           </v>
      </c>
      <c r="G72" t="s">
        <v>830</v>
      </c>
      <c r="H72" t="s">
        <v>600</v>
      </c>
      <c r="I72" t="str">
        <f t="shared" si="3"/>
        <v>0x00005100</v>
      </c>
    </row>
    <row r="73" spans="1:9" x14ac:dyDescent="0.25">
      <c r="A73" t="s">
        <v>269</v>
      </c>
      <c r="B73" t="s">
        <v>704</v>
      </c>
      <c r="C73" t="str">
        <f t="shared" si="2"/>
        <v xml:space="preserve">CLBOUTPUTXBAR_BASE        </v>
      </c>
      <c r="G73" t="s">
        <v>831</v>
      </c>
      <c r="H73" t="s">
        <v>601</v>
      </c>
      <c r="I73" t="str">
        <f t="shared" si="3"/>
        <v>0x00005140</v>
      </c>
    </row>
    <row r="74" spans="1:9" x14ac:dyDescent="0.25">
      <c r="A74" t="s">
        <v>48</v>
      </c>
      <c r="B74" t="s">
        <v>705</v>
      </c>
      <c r="C74" t="str">
        <f t="shared" si="2"/>
        <v xml:space="preserve">CMPSS1_BASE               </v>
      </c>
      <c r="G74" t="s">
        <v>832</v>
      </c>
      <c r="H74" t="s">
        <v>602</v>
      </c>
      <c r="I74" t="str">
        <f t="shared" si="3"/>
        <v>0x00005180</v>
      </c>
    </row>
    <row r="75" spans="1:9" x14ac:dyDescent="0.25">
      <c r="A75" t="s">
        <v>49</v>
      </c>
      <c r="B75" t="s">
        <v>706</v>
      </c>
      <c r="C75" t="str">
        <f t="shared" si="2"/>
        <v xml:space="preserve">CMPSS2_BASE               </v>
      </c>
      <c r="G75" t="s">
        <v>833</v>
      </c>
      <c r="H75" t="s">
        <v>603</v>
      </c>
      <c r="I75" t="str">
        <f t="shared" si="3"/>
        <v>0x000051C0</v>
      </c>
    </row>
    <row r="76" spans="1:9" x14ac:dyDescent="0.25">
      <c r="A76" t="s">
        <v>50</v>
      </c>
      <c r="B76" t="s">
        <v>707</v>
      </c>
      <c r="C76" t="str">
        <f t="shared" si="2"/>
        <v xml:space="preserve">CMPSS3_BASE               </v>
      </c>
      <c r="G76" t="s">
        <v>733</v>
      </c>
      <c r="H76" t="s">
        <v>604</v>
      </c>
      <c r="I76" t="str">
        <f t="shared" si="3"/>
        <v>0x00005200</v>
      </c>
    </row>
    <row r="77" spans="1:9" x14ac:dyDescent="0.25">
      <c r="A77" t="s">
        <v>51</v>
      </c>
      <c r="B77" t="s">
        <v>708</v>
      </c>
      <c r="C77" t="str">
        <f t="shared" si="2"/>
        <v xml:space="preserve">CMPSS4_BASE               </v>
      </c>
      <c r="G77" t="s">
        <v>734</v>
      </c>
      <c r="H77" t="s">
        <v>605</v>
      </c>
      <c r="I77" t="str">
        <f t="shared" si="3"/>
        <v>0x00005240</v>
      </c>
    </row>
    <row r="78" spans="1:9" x14ac:dyDescent="0.25">
      <c r="A78" t="s">
        <v>52</v>
      </c>
      <c r="B78" t="s">
        <v>709</v>
      </c>
      <c r="C78" t="str">
        <f t="shared" si="2"/>
        <v xml:space="preserve">CMPSS5_BASE               </v>
      </c>
      <c r="G78" t="s">
        <v>735</v>
      </c>
      <c r="H78" t="s">
        <v>606</v>
      </c>
      <c r="I78" t="str">
        <f t="shared" si="3"/>
        <v>0x00005300</v>
      </c>
    </row>
    <row r="79" spans="1:9" x14ac:dyDescent="0.25">
      <c r="A79" t="s">
        <v>53</v>
      </c>
      <c r="B79" t="s">
        <v>710</v>
      </c>
      <c r="C79" t="str">
        <f t="shared" si="2"/>
        <v xml:space="preserve">CMPSS6_BASE               </v>
      </c>
      <c r="G79" t="s">
        <v>736</v>
      </c>
      <c r="H79" t="s">
        <v>607</v>
      </c>
      <c r="I79" t="str">
        <f t="shared" si="3"/>
        <v>0x00005340</v>
      </c>
    </row>
    <row r="80" spans="1:9" x14ac:dyDescent="0.25">
      <c r="A80" t="s">
        <v>54</v>
      </c>
      <c r="B80" t="s">
        <v>711</v>
      </c>
      <c r="C80" t="str">
        <f t="shared" si="2"/>
        <v xml:space="preserve">CMPSS7_BASE               </v>
      </c>
      <c r="G80" t="s">
        <v>737</v>
      </c>
      <c r="H80" t="s">
        <v>608</v>
      </c>
      <c r="I80" t="str">
        <f t="shared" si="3"/>
        <v>0x00005400</v>
      </c>
    </row>
    <row r="81" spans="1:9" x14ac:dyDescent="0.25">
      <c r="A81" t="s">
        <v>55</v>
      </c>
      <c r="B81" t="s">
        <v>712</v>
      </c>
      <c r="C81" t="str">
        <f t="shared" si="2"/>
        <v xml:space="preserve">CMPSS8_BASE               </v>
      </c>
      <c r="G81" t="s">
        <v>738</v>
      </c>
      <c r="H81" t="s">
        <v>609</v>
      </c>
      <c r="I81" t="str">
        <f t="shared" si="3"/>
        <v>0x00005440</v>
      </c>
    </row>
    <row r="82" spans="1:9" x14ac:dyDescent="0.25">
      <c r="A82" t="s">
        <v>56</v>
      </c>
      <c r="B82" t="s">
        <v>713</v>
      </c>
      <c r="C82" t="str">
        <f t="shared" si="2"/>
        <v xml:space="preserve">CMPSS9_BASE               </v>
      </c>
      <c r="G82" t="s">
        <v>739</v>
      </c>
      <c r="H82" t="s">
        <v>610</v>
      </c>
      <c r="I82" t="str">
        <f t="shared" si="3"/>
        <v>0x00005500</v>
      </c>
    </row>
    <row r="83" spans="1:9" x14ac:dyDescent="0.25">
      <c r="A83" t="s">
        <v>46</v>
      </c>
      <c r="B83" t="s">
        <v>714</v>
      </c>
      <c r="C83" t="str">
        <f t="shared" si="2"/>
        <v xml:space="preserve">CMPSS10_BASE              </v>
      </c>
      <c r="G83" t="s">
        <v>740</v>
      </c>
      <c r="H83" t="s">
        <v>611</v>
      </c>
      <c r="I83" t="str">
        <f t="shared" si="3"/>
        <v>0x00005540</v>
      </c>
    </row>
    <row r="84" spans="1:9" x14ac:dyDescent="0.25">
      <c r="A84" t="s">
        <v>47</v>
      </c>
      <c r="B84" t="s">
        <v>715</v>
      </c>
      <c r="C84" t="str">
        <f t="shared" si="2"/>
        <v xml:space="preserve">CMPSS11_BASE              </v>
      </c>
      <c r="G84" t="s">
        <v>741</v>
      </c>
      <c r="H84" t="s">
        <v>612</v>
      </c>
      <c r="I84" t="str">
        <f t="shared" si="3"/>
        <v>0x00005600</v>
      </c>
    </row>
    <row r="85" spans="1:9" x14ac:dyDescent="0.25">
      <c r="A85" t="s">
        <v>61</v>
      </c>
      <c r="B85" t="s">
        <v>716</v>
      </c>
      <c r="C85" t="str">
        <f t="shared" si="2"/>
        <v xml:space="preserve">DACA_BASE                 </v>
      </c>
      <c r="G85" t="s">
        <v>742</v>
      </c>
      <c r="H85" t="s">
        <v>613</v>
      </c>
      <c r="I85" t="str">
        <f t="shared" si="3"/>
        <v>0x00005640</v>
      </c>
    </row>
    <row r="86" spans="1:9" x14ac:dyDescent="0.25">
      <c r="A86" t="s">
        <v>62</v>
      </c>
      <c r="B86" t="s">
        <v>717</v>
      </c>
      <c r="C86" t="str">
        <f t="shared" si="2"/>
        <v xml:space="preserve">DACC_BASE                 </v>
      </c>
      <c r="G86" t="s">
        <v>743</v>
      </c>
      <c r="H86" t="s">
        <v>614</v>
      </c>
      <c r="I86" t="str">
        <f t="shared" si="3"/>
        <v>0x00005700</v>
      </c>
    </row>
    <row r="87" spans="1:9" x14ac:dyDescent="0.25">
      <c r="A87" t="s">
        <v>63</v>
      </c>
      <c r="B87" t="s">
        <v>718</v>
      </c>
      <c r="C87" t="str">
        <f t="shared" si="2"/>
        <v xml:space="preserve">DCC0_BASE                 </v>
      </c>
      <c r="G87" t="s">
        <v>747</v>
      </c>
      <c r="H87" t="s">
        <v>615</v>
      </c>
      <c r="I87" t="str">
        <f t="shared" si="3"/>
        <v>0x00005720</v>
      </c>
    </row>
    <row r="88" spans="1:9" x14ac:dyDescent="0.25">
      <c r="A88" t="s">
        <v>64</v>
      </c>
      <c r="B88" t="s">
        <v>719</v>
      </c>
      <c r="C88" t="str">
        <f t="shared" si="2"/>
        <v xml:space="preserve">DCC1_BASE                 </v>
      </c>
      <c r="G88" t="s">
        <v>744</v>
      </c>
      <c r="H88" t="s">
        <v>616</v>
      </c>
      <c r="I88" t="str">
        <f t="shared" si="3"/>
        <v>0x00005740</v>
      </c>
    </row>
    <row r="89" spans="1:9" x14ac:dyDescent="0.25">
      <c r="A89" t="s">
        <v>65</v>
      </c>
      <c r="B89" t="s">
        <v>720</v>
      </c>
      <c r="C89" t="str">
        <f t="shared" si="2"/>
        <v xml:space="preserve">DCC2_BASE                 </v>
      </c>
      <c r="G89" t="s">
        <v>745</v>
      </c>
      <c r="H89" t="s">
        <v>617</v>
      </c>
      <c r="I89" t="str">
        <f t="shared" si="3"/>
        <v>0x00005800</v>
      </c>
    </row>
    <row r="90" spans="1:9" x14ac:dyDescent="0.25">
      <c r="A90" t="s">
        <v>67</v>
      </c>
      <c r="B90" t="s">
        <v>721</v>
      </c>
      <c r="C90" t="str">
        <f t="shared" si="2"/>
        <v xml:space="preserve">DCSM_Z1_BASE              </v>
      </c>
      <c r="G90" t="s">
        <v>748</v>
      </c>
      <c r="H90" t="s">
        <v>618</v>
      </c>
      <c r="I90" t="str">
        <f t="shared" si="3"/>
        <v>0x00005820</v>
      </c>
    </row>
    <row r="91" spans="1:9" x14ac:dyDescent="0.25">
      <c r="A91" t="s">
        <v>68</v>
      </c>
      <c r="B91" t="s">
        <v>722</v>
      </c>
      <c r="C91" t="str">
        <f t="shared" si="2"/>
        <v xml:space="preserve">DCSM_Z2_BASE              </v>
      </c>
      <c r="G91" t="s">
        <v>746</v>
      </c>
      <c r="H91" t="s">
        <v>619</v>
      </c>
      <c r="I91" t="str">
        <f t="shared" si="3"/>
        <v>0x00005840</v>
      </c>
    </row>
    <row r="92" spans="1:9" x14ac:dyDescent="0.25">
      <c r="A92" t="s">
        <v>66</v>
      </c>
      <c r="B92" t="s">
        <v>723</v>
      </c>
      <c r="C92" t="str">
        <f t="shared" si="2"/>
        <v xml:space="preserve">DCSMCOMMON_BASE           </v>
      </c>
      <c r="G92" t="s">
        <v>705</v>
      </c>
      <c r="H92" t="s">
        <v>620</v>
      </c>
      <c r="I92" t="str">
        <f t="shared" si="3"/>
        <v>0x00005900</v>
      </c>
    </row>
    <row r="93" spans="1:9" x14ac:dyDescent="0.25">
      <c r="A93" t="s">
        <v>274</v>
      </c>
      <c r="B93" t="s">
        <v>724</v>
      </c>
      <c r="C93" t="str">
        <f t="shared" si="2"/>
        <v xml:space="preserve">DCSMBANK0_Z1OTP_BASE      </v>
      </c>
      <c r="G93" t="s">
        <v>706</v>
      </c>
      <c r="H93" t="s">
        <v>621</v>
      </c>
      <c r="I93" t="str">
        <f t="shared" si="3"/>
        <v>0x00005940</v>
      </c>
    </row>
    <row r="94" spans="1:9" x14ac:dyDescent="0.25">
      <c r="A94" t="s">
        <v>275</v>
      </c>
      <c r="B94" t="s">
        <v>725</v>
      </c>
      <c r="C94" t="str">
        <f t="shared" si="2"/>
        <v xml:space="preserve">DCSMBANK0_Z2OTP_BASE      </v>
      </c>
      <c r="G94" t="s">
        <v>707</v>
      </c>
      <c r="H94" t="s">
        <v>622</v>
      </c>
      <c r="I94" t="str">
        <f t="shared" si="3"/>
        <v>0x00005980</v>
      </c>
    </row>
    <row r="95" spans="1:9" x14ac:dyDescent="0.25">
      <c r="A95" t="s">
        <v>76</v>
      </c>
      <c r="B95" t="s">
        <v>726</v>
      </c>
      <c r="C95" t="str">
        <f t="shared" si="2"/>
        <v xml:space="preserve">DMA_BASE                  </v>
      </c>
      <c r="G95" t="s">
        <v>708</v>
      </c>
      <c r="H95" t="s">
        <v>623</v>
      </c>
      <c r="I95" t="str">
        <f t="shared" si="3"/>
        <v>0x000059C0</v>
      </c>
    </row>
    <row r="96" spans="1:9" x14ac:dyDescent="0.25">
      <c r="A96" t="s">
        <v>277</v>
      </c>
      <c r="B96" t="s">
        <v>727</v>
      </c>
      <c r="C96" t="str">
        <f t="shared" si="2"/>
        <v xml:space="preserve">DMA_CH1_BASE              </v>
      </c>
      <c r="G96" t="s">
        <v>709</v>
      </c>
      <c r="H96" t="s">
        <v>624</v>
      </c>
      <c r="I96" t="str">
        <f t="shared" si="3"/>
        <v>0x00005A00</v>
      </c>
    </row>
    <row r="97" spans="1:9" x14ac:dyDescent="0.25">
      <c r="A97" t="s">
        <v>278</v>
      </c>
      <c r="B97" t="s">
        <v>728</v>
      </c>
      <c r="C97" t="str">
        <f t="shared" si="2"/>
        <v xml:space="preserve">DMA_CH2_BASE              </v>
      </c>
      <c r="G97" t="s">
        <v>710</v>
      </c>
      <c r="H97" t="s">
        <v>625</v>
      </c>
      <c r="I97" t="str">
        <f t="shared" si="3"/>
        <v>0x00005A40</v>
      </c>
    </row>
    <row r="98" spans="1:9" x14ac:dyDescent="0.25">
      <c r="A98" t="s">
        <v>279</v>
      </c>
      <c r="B98" t="s">
        <v>729</v>
      </c>
      <c r="C98" t="str">
        <f t="shared" si="2"/>
        <v xml:space="preserve">DMA_CH3_BASE              </v>
      </c>
      <c r="G98" t="s">
        <v>711</v>
      </c>
      <c r="H98" t="s">
        <v>626</v>
      </c>
      <c r="I98" t="str">
        <f t="shared" si="3"/>
        <v>0x00005A80</v>
      </c>
    </row>
    <row r="99" spans="1:9" x14ac:dyDescent="0.25">
      <c r="A99" t="s">
        <v>280</v>
      </c>
      <c r="B99" t="s">
        <v>730</v>
      </c>
      <c r="C99" t="str">
        <f t="shared" si="2"/>
        <v xml:space="preserve">DMA_CH4_BASE              </v>
      </c>
      <c r="G99" t="s">
        <v>712</v>
      </c>
      <c r="H99" t="s">
        <v>627</v>
      </c>
      <c r="I99" t="str">
        <f t="shared" si="3"/>
        <v>0x00005AC0</v>
      </c>
    </row>
    <row r="100" spans="1:9" x14ac:dyDescent="0.25">
      <c r="A100" t="s">
        <v>281</v>
      </c>
      <c r="B100" t="s">
        <v>731</v>
      </c>
      <c r="C100" t="str">
        <f t="shared" si="2"/>
        <v xml:space="preserve">DMA_CH5_BASE              </v>
      </c>
      <c r="G100" t="s">
        <v>713</v>
      </c>
      <c r="H100" t="s">
        <v>628</v>
      </c>
      <c r="I100" t="str">
        <f t="shared" si="3"/>
        <v>0x00005B00</v>
      </c>
    </row>
    <row r="101" spans="1:9" x14ac:dyDescent="0.25">
      <c r="A101" t="s">
        <v>282</v>
      </c>
      <c r="B101" t="s">
        <v>732</v>
      </c>
      <c r="C101" t="str">
        <f t="shared" si="2"/>
        <v xml:space="preserve">DMA_CH6_BASE              </v>
      </c>
      <c r="G101" t="s">
        <v>714</v>
      </c>
      <c r="H101" t="s">
        <v>629</v>
      </c>
      <c r="I101" t="str">
        <f t="shared" si="3"/>
        <v>0x00005B40</v>
      </c>
    </row>
    <row r="102" spans="1:9" x14ac:dyDescent="0.25">
      <c r="A102" t="s">
        <v>77</v>
      </c>
      <c r="B102" t="s">
        <v>733</v>
      </c>
      <c r="C102" t="str">
        <f t="shared" si="2"/>
        <v xml:space="preserve">ECAP1_BASE                </v>
      </c>
      <c r="G102" t="s">
        <v>715</v>
      </c>
      <c r="H102" t="s">
        <v>630</v>
      </c>
      <c r="I102" t="str">
        <f t="shared" si="3"/>
        <v>0x00005B80</v>
      </c>
    </row>
    <row r="103" spans="1:9" x14ac:dyDescent="0.25">
      <c r="A103" t="s">
        <v>78</v>
      </c>
      <c r="B103" t="s">
        <v>734</v>
      </c>
      <c r="C103" t="str">
        <f t="shared" si="2"/>
        <v>ECAP1SIGNALMONITORING_BASEU</v>
      </c>
      <c r="G103" t="s">
        <v>716</v>
      </c>
      <c r="H103" t="s">
        <v>631</v>
      </c>
      <c r="I103" t="str">
        <f t="shared" si="3"/>
        <v>0x00005C00</v>
      </c>
    </row>
    <row r="104" spans="1:9" x14ac:dyDescent="0.25">
      <c r="A104" t="s">
        <v>79</v>
      </c>
      <c r="B104" t="s">
        <v>735</v>
      </c>
      <c r="C104" t="str">
        <f t="shared" si="2"/>
        <v xml:space="preserve">ECAP2_BASE                </v>
      </c>
      <c r="G104" t="s">
        <v>717</v>
      </c>
      <c r="H104" t="s">
        <v>632</v>
      </c>
      <c r="I104" t="str">
        <f t="shared" si="3"/>
        <v>0x00005C20</v>
      </c>
    </row>
    <row r="105" spans="1:9" x14ac:dyDescent="0.25">
      <c r="A105" t="s">
        <v>80</v>
      </c>
      <c r="B105" t="s">
        <v>736</v>
      </c>
      <c r="C105" t="str">
        <f t="shared" si="2"/>
        <v>ECAP2SIGNALMONITORING_BASEU</v>
      </c>
      <c r="G105" t="s">
        <v>825</v>
      </c>
      <c r="H105" t="s">
        <v>369</v>
      </c>
      <c r="I105" t="str">
        <f t="shared" si="3"/>
        <v>0x00005C80</v>
      </c>
    </row>
    <row r="106" spans="1:9" x14ac:dyDescent="0.25">
      <c r="A106" t="s">
        <v>81</v>
      </c>
      <c r="B106" t="s">
        <v>737</v>
      </c>
      <c r="C106" t="str">
        <f t="shared" si="2"/>
        <v xml:space="preserve">ECAP3_BASE                </v>
      </c>
      <c r="G106" t="s">
        <v>826</v>
      </c>
      <c r="H106" t="s">
        <v>370</v>
      </c>
      <c r="I106" t="str">
        <f t="shared" si="3"/>
        <v>0x00005CC0</v>
      </c>
    </row>
    <row r="107" spans="1:9" x14ac:dyDescent="0.25">
      <c r="A107" t="s">
        <v>82</v>
      </c>
      <c r="B107" t="s">
        <v>738</v>
      </c>
      <c r="C107" t="str">
        <f t="shared" si="2"/>
        <v>ECAP3SIGNALMONITORING_BASEU</v>
      </c>
      <c r="G107" t="s">
        <v>827</v>
      </c>
      <c r="H107" t="s">
        <v>371</v>
      </c>
      <c r="I107" t="str">
        <f t="shared" si="3"/>
        <v>0x00005D00</v>
      </c>
    </row>
    <row r="108" spans="1:9" x14ac:dyDescent="0.25">
      <c r="A108" t="s">
        <v>83</v>
      </c>
      <c r="B108" t="s">
        <v>739</v>
      </c>
      <c r="C108" t="str">
        <f t="shared" si="2"/>
        <v xml:space="preserve">ECAP4_BASE                </v>
      </c>
      <c r="G108" t="s">
        <v>879</v>
      </c>
      <c r="H108" t="s">
        <v>372</v>
      </c>
      <c r="I108" t="str">
        <f t="shared" si="3"/>
        <v>0x00005E00</v>
      </c>
    </row>
    <row r="109" spans="1:9" x14ac:dyDescent="0.25">
      <c r="A109" t="s">
        <v>84</v>
      </c>
      <c r="B109" t="s">
        <v>740</v>
      </c>
      <c r="C109" t="str">
        <f t="shared" si="2"/>
        <v>ECAP4SIGNALMONITORING_BASEU</v>
      </c>
      <c r="G109" t="s">
        <v>880</v>
      </c>
      <c r="H109" t="s">
        <v>373</v>
      </c>
      <c r="I109" t="str">
        <f t="shared" si="3"/>
        <v>0x00005E80</v>
      </c>
    </row>
    <row r="110" spans="1:9" x14ac:dyDescent="0.25">
      <c r="A110" t="s">
        <v>85</v>
      </c>
      <c r="B110" t="s">
        <v>741</v>
      </c>
      <c r="C110" t="str">
        <f t="shared" si="2"/>
        <v xml:space="preserve">ECAP5_BASE                </v>
      </c>
      <c r="G110" t="s">
        <v>881</v>
      </c>
      <c r="H110" t="s">
        <v>374</v>
      </c>
      <c r="I110" t="str">
        <f t="shared" si="3"/>
        <v>0x00005F00</v>
      </c>
    </row>
    <row r="111" spans="1:9" x14ac:dyDescent="0.25">
      <c r="A111" t="s">
        <v>86</v>
      </c>
      <c r="B111" t="s">
        <v>742</v>
      </c>
      <c r="C111" t="str">
        <f t="shared" si="2"/>
        <v>ECAP5SIGNALMONITORING_BASEU</v>
      </c>
      <c r="G111" t="s">
        <v>882</v>
      </c>
      <c r="H111" t="s">
        <v>375</v>
      </c>
      <c r="I111" t="str">
        <f t="shared" si="3"/>
        <v>0x00005F80</v>
      </c>
    </row>
    <row r="112" spans="1:9" x14ac:dyDescent="0.25">
      <c r="A112" t="s">
        <v>87</v>
      </c>
      <c r="B112" t="s">
        <v>743</v>
      </c>
      <c r="C112" t="str">
        <f t="shared" si="2"/>
        <v xml:space="preserve">ECAP6_BASE                </v>
      </c>
      <c r="G112" t="s">
        <v>883</v>
      </c>
      <c r="H112" t="s">
        <v>376</v>
      </c>
      <c r="I112" t="e">
        <f t="shared" si="3"/>
        <v>#N/A</v>
      </c>
    </row>
    <row r="113" spans="1:9" x14ac:dyDescent="0.25">
      <c r="A113" t="s">
        <v>88</v>
      </c>
      <c r="B113" t="s">
        <v>744</v>
      </c>
      <c r="C113" t="str">
        <f t="shared" si="2"/>
        <v>ECAP6SIGNALMONITORING_BASEU</v>
      </c>
      <c r="G113" t="s">
        <v>884</v>
      </c>
      <c r="H113" t="s">
        <v>377</v>
      </c>
      <c r="I113" t="str">
        <f t="shared" si="3"/>
        <v>0x00006100</v>
      </c>
    </row>
    <row r="114" spans="1:9" x14ac:dyDescent="0.25">
      <c r="A114" t="s">
        <v>89</v>
      </c>
      <c r="B114" t="s">
        <v>745</v>
      </c>
      <c r="C114" t="str">
        <f t="shared" si="2"/>
        <v xml:space="preserve">ECAP7_BASE                </v>
      </c>
      <c r="G114" t="s">
        <v>885</v>
      </c>
      <c r="H114" t="s">
        <v>378</v>
      </c>
      <c r="I114" t="str">
        <f t="shared" si="3"/>
        <v>0x00006110</v>
      </c>
    </row>
    <row r="115" spans="1:9" x14ac:dyDescent="0.25">
      <c r="A115" t="s">
        <v>90</v>
      </c>
      <c r="B115" t="s">
        <v>746</v>
      </c>
      <c r="C115" t="str">
        <f t="shared" si="2"/>
        <v>ECAP7SIGNALMONITORING_BASEU</v>
      </c>
      <c r="G115" t="s">
        <v>886</v>
      </c>
      <c r="H115" t="s">
        <v>379</v>
      </c>
      <c r="I115" t="str">
        <f t="shared" si="3"/>
        <v>0x00006120</v>
      </c>
    </row>
    <row r="116" spans="1:9" x14ac:dyDescent="0.25">
      <c r="A116" t="s">
        <v>284</v>
      </c>
      <c r="B116" t="s">
        <v>747</v>
      </c>
      <c r="C116" t="str">
        <f t="shared" si="2"/>
        <v xml:space="preserve">HRCAP6_BASE               </v>
      </c>
      <c r="G116" t="s">
        <v>887</v>
      </c>
      <c r="H116" t="s">
        <v>380</v>
      </c>
      <c r="I116" t="str">
        <f t="shared" si="3"/>
        <v>0x00006130</v>
      </c>
    </row>
    <row r="117" spans="1:9" x14ac:dyDescent="0.25">
      <c r="A117" t="s">
        <v>286</v>
      </c>
      <c r="B117" t="s">
        <v>748</v>
      </c>
      <c r="C117" t="str">
        <f t="shared" si="2"/>
        <v xml:space="preserve">HRCAP7_BASE               </v>
      </c>
      <c r="G117" t="s">
        <v>674</v>
      </c>
      <c r="H117" t="s">
        <v>381</v>
      </c>
      <c r="I117" t="str">
        <f t="shared" si="3"/>
        <v>0x00006340</v>
      </c>
    </row>
    <row r="118" spans="1:9" x14ac:dyDescent="0.25">
      <c r="A118" t="s">
        <v>288</v>
      </c>
      <c r="B118" t="s">
        <v>749</v>
      </c>
      <c r="C118" t="str">
        <f t="shared" si="2"/>
        <v xml:space="preserve">EMIF1_BASE                </v>
      </c>
      <c r="G118" t="s">
        <v>675</v>
      </c>
      <c r="H118" t="s">
        <v>382</v>
      </c>
      <c r="I118" t="str">
        <f t="shared" si="3"/>
        <v>0x00006380</v>
      </c>
    </row>
    <row r="119" spans="1:9" x14ac:dyDescent="0.25">
      <c r="A119" t="s">
        <v>91</v>
      </c>
      <c r="B119" t="s">
        <v>750</v>
      </c>
      <c r="C119" t="str">
        <f t="shared" si="2"/>
        <v xml:space="preserve">EMIF1CONFIG_BASE          </v>
      </c>
      <c r="G119" t="s">
        <v>888</v>
      </c>
      <c r="H119" t="s">
        <v>383</v>
      </c>
      <c r="I119" t="str">
        <f t="shared" si="3"/>
        <v>0x00006400</v>
      </c>
    </row>
    <row r="120" spans="1:9" x14ac:dyDescent="0.25">
      <c r="A120" t="s">
        <v>94</v>
      </c>
      <c r="B120" t="s">
        <v>751</v>
      </c>
      <c r="C120" t="str">
        <f t="shared" si="2"/>
        <v xml:space="preserve">EPG1_BASE                 </v>
      </c>
      <c r="G120" t="s">
        <v>860</v>
      </c>
      <c r="H120" t="s">
        <v>384</v>
      </c>
      <c r="I120" t="str">
        <f t="shared" si="3"/>
        <v>0x00006600</v>
      </c>
    </row>
    <row r="121" spans="1:9" x14ac:dyDescent="0.25">
      <c r="A121" t="s">
        <v>93</v>
      </c>
      <c r="B121" t="s">
        <v>752</v>
      </c>
      <c r="C121" t="str">
        <f t="shared" si="2"/>
        <v xml:space="preserve">EPG1MUX_BASE              </v>
      </c>
      <c r="G121" t="s">
        <v>861</v>
      </c>
      <c r="H121" t="s">
        <v>385</v>
      </c>
      <c r="I121" t="str">
        <f t="shared" si="3"/>
        <v>0x00006680</v>
      </c>
    </row>
    <row r="122" spans="1:9" x14ac:dyDescent="0.25">
      <c r="A122" t="s">
        <v>124</v>
      </c>
      <c r="B122" t="s">
        <v>753</v>
      </c>
      <c r="C122" t="str">
        <f t="shared" si="2"/>
        <v xml:space="preserve">EPWM17_BASE               </v>
      </c>
      <c r="G122" t="s">
        <v>862</v>
      </c>
      <c r="H122" t="s">
        <v>386</v>
      </c>
      <c r="I122" t="str">
        <f t="shared" si="3"/>
        <v>0x00006700</v>
      </c>
    </row>
    <row r="123" spans="1:9" x14ac:dyDescent="0.25">
      <c r="A123" t="s">
        <v>289</v>
      </c>
      <c r="B123" t="s">
        <v>754</v>
      </c>
      <c r="C123" t="e">
        <f t="shared" si="2"/>
        <v>#N/A</v>
      </c>
      <c r="G123" t="s">
        <v>863</v>
      </c>
      <c r="H123" t="s">
        <v>387</v>
      </c>
      <c r="I123" t="str">
        <f t="shared" si="3"/>
        <v>0x00006780</v>
      </c>
    </row>
    <row r="124" spans="1:9" x14ac:dyDescent="0.25">
      <c r="A124" t="s">
        <v>290</v>
      </c>
      <c r="B124" t="s">
        <v>755</v>
      </c>
      <c r="C124" t="e">
        <f t="shared" si="2"/>
        <v>#N/A</v>
      </c>
      <c r="G124" t="s">
        <v>864</v>
      </c>
      <c r="H124" t="s">
        <v>388</v>
      </c>
      <c r="I124" t="str">
        <f t="shared" si="3"/>
        <v>0x00006880</v>
      </c>
    </row>
    <row r="125" spans="1:9" x14ac:dyDescent="0.25">
      <c r="A125" t="s">
        <v>291</v>
      </c>
      <c r="B125" t="s">
        <v>756</v>
      </c>
      <c r="C125" t="e">
        <f t="shared" si="2"/>
        <v>#N/A</v>
      </c>
      <c r="G125" t="s">
        <v>865</v>
      </c>
      <c r="H125" t="s">
        <v>389</v>
      </c>
      <c r="I125" t="str">
        <f t="shared" si="3"/>
        <v>0x00006980</v>
      </c>
    </row>
    <row r="126" spans="1:9" x14ac:dyDescent="0.25">
      <c r="A126" t="s">
        <v>128</v>
      </c>
      <c r="B126" t="s">
        <v>757</v>
      </c>
      <c r="C126" t="str">
        <f t="shared" si="2"/>
        <v xml:space="preserve">EPWM18_BASE               </v>
      </c>
      <c r="G126" t="s">
        <v>889</v>
      </c>
      <c r="H126" t="s">
        <v>390</v>
      </c>
      <c r="I126" t="str">
        <f t="shared" si="3"/>
        <v>0x00006E00</v>
      </c>
    </row>
    <row r="127" spans="1:9" x14ac:dyDescent="0.25">
      <c r="A127" t="s">
        <v>292</v>
      </c>
      <c r="B127" t="s">
        <v>758</v>
      </c>
      <c r="C127" t="e">
        <f t="shared" si="2"/>
        <v>#N/A</v>
      </c>
      <c r="G127" t="s">
        <v>890</v>
      </c>
      <c r="H127" t="s">
        <v>391</v>
      </c>
      <c r="I127" t="str">
        <f t="shared" si="3"/>
        <v>0x00006F00</v>
      </c>
    </row>
    <row r="128" spans="1:9" x14ac:dyDescent="0.25">
      <c r="A128" t="s">
        <v>293</v>
      </c>
      <c r="B128" t="s">
        <v>759</v>
      </c>
      <c r="C128" t="e">
        <f t="shared" si="2"/>
        <v>#N/A</v>
      </c>
      <c r="G128" t="s">
        <v>639</v>
      </c>
      <c r="H128" t="s">
        <v>392</v>
      </c>
      <c r="I128" t="str">
        <f t="shared" si="3"/>
        <v>0x00007000</v>
      </c>
    </row>
    <row r="129" spans="1:9" x14ac:dyDescent="0.25">
      <c r="A129" t="s">
        <v>294</v>
      </c>
      <c r="B129" t="s">
        <v>760</v>
      </c>
      <c r="C129" t="e">
        <f t="shared" si="2"/>
        <v>#N/A</v>
      </c>
      <c r="G129" t="s">
        <v>640</v>
      </c>
      <c r="H129" t="s">
        <v>393</v>
      </c>
      <c r="I129" t="str">
        <f t="shared" si="3"/>
        <v>0x00007060</v>
      </c>
    </row>
    <row r="130" spans="1:9" x14ac:dyDescent="0.25">
      <c r="A130" t="s">
        <v>132</v>
      </c>
      <c r="B130" t="s">
        <v>761</v>
      </c>
      <c r="C130" t="str">
        <f t="shared" si="2"/>
        <v xml:space="preserve">EPWM1_BASE                </v>
      </c>
      <c r="G130" t="s">
        <v>641</v>
      </c>
      <c r="H130" t="s">
        <v>394</v>
      </c>
      <c r="I130" t="str">
        <f t="shared" si="3"/>
        <v>0x00007070</v>
      </c>
    </row>
    <row r="131" spans="1:9" x14ac:dyDescent="0.25">
      <c r="A131" t="s">
        <v>295</v>
      </c>
      <c r="B131" t="s">
        <v>762</v>
      </c>
      <c r="C131" t="e">
        <f t="shared" ref="C131:C194" si="4">VLOOKUP(B131,$G:$H,2,FALSE)</f>
        <v>#N/A</v>
      </c>
      <c r="G131" t="s">
        <v>891</v>
      </c>
      <c r="H131" t="s">
        <v>395</v>
      </c>
      <c r="I131" t="str">
        <f t="shared" ref="I131:I194" si="5">VLOOKUP(G131,$B:$C,1,FALSE)</f>
        <v>0x00007200</v>
      </c>
    </row>
    <row r="132" spans="1:9" x14ac:dyDescent="0.25">
      <c r="A132" t="s">
        <v>296</v>
      </c>
      <c r="B132" t="s">
        <v>763</v>
      </c>
      <c r="C132" t="e">
        <f t="shared" si="4"/>
        <v>#N/A</v>
      </c>
      <c r="G132" t="s">
        <v>892</v>
      </c>
      <c r="H132" t="s">
        <v>396</v>
      </c>
      <c r="I132" t="str">
        <f t="shared" si="5"/>
        <v>0x00007210</v>
      </c>
    </row>
    <row r="133" spans="1:9" x14ac:dyDescent="0.25">
      <c r="A133" t="s">
        <v>297</v>
      </c>
      <c r="B133" t="s">
        <v>764</v>
      </c>
      <c r="C133" t="e">
        <f t="shared" si="4"/>
        <v>#N/A</v>
      </c>
      <c r="G133" t="s">
        <v>869</v>
      </c>
      <c r="H133" t="s">
        <v>397</v>
      </c>
      <c r="I133" t="str">
        <f t="shared" si="5"/>
        <v>0x00007300</v>
      </c>
    </row>
    <row r="134" spans="1:9" x14ac:dyDescent="0.25">
      <c r="A134" t="s">
        <v>136</v>
      </c>
      <c r="B134" t="s">
        <v>765</v>
      </c>
      <c r="C134" t="str">
        <f t="shared" si="4"/>
        <v xml:space="preserve">EPWM2_BASE                </v>
      </c>
      <c r="G134" t="s">
        <v>870</v>
      </c>
      <c r="H134" t="s">
        <v>398</v>
      </c>
      <c r="I134" t="str">
        <f t="shared" si="5"/>
        <v>0x00007340</v>
      </c>
    </row>
    <row r="135" spans="1:9" x14ac:dyDescent="0.25">
      <c r="A135" t="s">
        <v>298</v>
      </c>
      <c r="B135" t="s">
        <v>766</v>
      </c>
      <c r="C135" t="e">
        <f t="shared" si="4"/>
        <v>#N/A</v>
      </c>
      <c r="G135" t="s">
        <v>658</v>
      </c>
      <c r="H135" t="s">
        <v>399</v>
      </c>
      <c r="I135" t="str">
        <f t="shared" si="5"/>
        <v>0x00007400</v>
      </c>
    </row>
    <row r="136" spans="1:9" x14ac:dyDescent="0.25">
      <c r="A136" t="s">
        <v>299</v>
      </c>
      <c r="B136" t="s">
        <v>767</v>
      </c>
      <c r="C136" t="e">
        <f t="shared" si="4"/>
        <v>#N/A</v>
      </c>
      <c r="G136" t="s">
        <v>659</v>
      </c>
      <c r="H136" t="s">
        <v>400</v>
      </c>
      <c r="I136" t="str">
        <f t="shared" si="5"/>
        <v>0x00007500</v>
      </c>
    </row>
    <row r="137" spans="1:9" x14ac:dyDescent="0.25">
      <c r="A137" t="s">
        <v>300</v>
      </c>
      <c r="B137" t="s">
        <v>768</v>
      </c>
      <c r="C137" t="e">
        <f t="shared" si="4"/>
        <v>#N/A</v>
      </c>
      <c r="G137" t="s">
        <v>660</v>
      </c>
      <c r="H137" t="s">
        <v>401</v>
      </c>
      <c r="I137" t="str">
        <f t="shared" si="5"/>
        <v>0x00007600</v>
      </c>
    </row>
    <row r="138" spans="1:9" x14ac:dyDescent="0.25">
      <c r="A138" t="s">
        <v>140</v>
      </c>
      <c r="B138" t="s">
        <v>769</v>
      </c>
      <c r="C138" t="str">
        <f t="shared" si="4"/>
        <v xml:space="preserve">EPWM3_BASE                </v>
      </c>
      <c r="G138" t="s">
        <v>695</v>
      </c>
      <c r="H138" t="s">
        <v>402</v>
      </c>
      <c r="I138" t="str">
        <f t="shared" si="5"/>
        <v>0x00007800</v>
      </c>
    </row>
    <row r="139" spans="1:9" x14ac:dyDescent="0.25">
      <c r="A139" t="s">
        <v>301</v>
      </c>
      <c r="B139" t="s">
        <v>770</v>
      </c>
      <c r="C139" t="e">
        <f t="shared" si="4"/>
        <v>#N/A</v>
      </c>
      <c r="G139" t="s">
        <v>642</v>
      </c>
      <c r="H139" t="s">
        <v>403</v>
      </c>
      <c r="I139" t="str">
        <f t="shared" si="5"/>
        <v>0x000078F8</v>
      </c>
    </row>
    <row r="140" spans="1:9" x14ac:dyDescent="0.25">
      <c r="A140" t="s">
        <v>302</v>
      </c>
      <c r="B140" t="s">
        <v>771</v>
      </c>
      <c r="C140" t="e">
        <f t="shared" si="4"/>
        <v>#N/A</v>
      </c>
      <c r="G140" t="s">
        <v>696</v>
      </c>
      <c r="H140" t="s">
        <v>404</v>
      </c>
      <c r="I140" t="str">
        <f t="shared" si="5"/>
        <v>0x00007900</v>
      </c>
    </row>
    <row r="141" spans="1:9" x14ac:dyDescent="0.25">
      <c r="A141" t="s">
        <v>303</v>
      </c>
      <c r="B141" t="s">
        <v>772</v>
      </c>
      <c r="C141" t="e">
        <f t="shared" si="4"/>
        <v>#N/A</v>
      </c>
      <c r="G141" t="s">
        <v>697</v>
      </c>
      <c r="H141" t="s">
        <v>405</v>
      </c>
      <c r="I141" t="str">
        <f t="shared" si="5"/>
        <v>0x00007920</v>
      </c>
    </row>
    <row r="142" spans="1:9" x14ac:dyDescent="0.25">
      <c r="A142" t="s">
        <v>144</v>
      </c>
      <c r="B142" t="s">
        <v>773</v>
      </c>
      <c r="C142" t="str">
        <f t="shared" si="4"/>
        <v xml:space="preserve">EPWM4_BASE                </v>
      </c>
      <c r="G142" t="s">
        <v>698</v>
      </c>
      <c r="H142" t="s">
        <v>406</v>
      </c>
      <c r="I142" t="str">
        <f t="shared" si="5"/>
        <v>0x00007960</v>
      </c>
    </row>
    <row r="143" spans="1:9" x14ac:dyDescent="0.25">
      <c r="A143" t="s">
        <v>304</v>
      </c>
      <c r="B143" t="s">
        <v>774</v>
      </c>
      <c r="C143" t="e">
        <f t="shared" si="4"/>
        <v>#N/A</v>
      </c>
      <c r="G143" t="s">
        <v>643</v>
      </c>
      <c r="H143" t="s">
        <v>407</v>
      </c>
      <c r="I143" t="str">
        <f t="shared" si="5"/>
        <v>0x00007980</v>
      </c>
    </row>
    <row r="144" spans="1:9" x14ac:dyDescent="0.25">
      <c r="A144" t="s">
        <v>305</v>
      </c>
      <c r="B144" t="s">
        <v>775</v>
      </c>
      <c r="C144" t="e">
        <f t="shared" si="4"/>
        <v>#N/A</v>
      </c>
      <c r="G144" t="s">
        <v>699</v>
      </c>
      <c r="H144" t="s">
        <v>408</v>
      </c>
      <c r="I144" t="str">
        <f t="shared" si="5"/>
        <v>0x000079C0</v>
      </c>
    </row>
    <row r="145" spans="1:9" x14ac:dyDescent="0.25">
      <c r="A145" t="s">
        <v>306</v>
      </c>
      <c r="B145" t="s">
        <v>776</v>
      </c>
      <c r="C145" t="e">
        <f t="shared" si="4"/>
        <v>#N/A</v>
      </c>
      <c r="G145" t="s">
        <v>700</v>
      </c>
      <c r="H145" t="s">
        <v>409</v>
      </c>
      <c r="I145" t="str">
        <f t="shared" si="5"/>
        <v>0x000079E0</v>
      </c>
    </row>
    <row r="146" spans="1:9" x14ac:dyDescent="0.25">
      <c r="A146" t="s">
        <v>148</v>
      </c>
      <c r="B146" t="s">
        <v>777</v>
      </c>
      <c r="C146" t="str">
        <f t="shared" si="4"/>
        <v xml:space="preserve">EPWM5_BASE                </v>
      </c>
      <c r="G146" t="s">
        <v>701</v>
      </c>
      <c r="H146" t="s">
        <v>410</v>
      </c>
      <c r="I146" t="str">
        <f t="shared" si="5"/>
        <v>0x00007A00</v>
      </c>
    </row>
    <row r="147" spans="1:9" x14ac:dyDescent="0.25">
      <c r="A147" t="s">
        <v>307</v>
      </c>
      <c r="B147" t="s">
        <v>778</v>
      </c>
      <c r="C147" t="e">
        <f t="shared" si="4"/>
        <v>#N/A</v>
      </c>
      <c r="G147" t="s">
        <v>702</v>
      </c>
      <c r="H147" t="s">
        <v>411</v>
      </c>
      <c r="I147" t="str">
        <f t="shared" si="5"/>
        <v>0x00007A80</v>
      </c>
    </row>
    <row r="148" spans="1:9" x14ac:dyDescent="0.25">
      <c r="A148" t="s">
        <v>308</v>
      </c>
      <c r="B148" t="s">
        <v>779</v>
      </c>
      <c r="C148" t="e">
        <f t="shared" si="4"/>
        <v>#N/A</v>
      </c>
      <c r="G148" t="s">
        <v>703</v>
      </c>
      <c r="H148" t="s">
        <v>412</v>
      </c>
      <c r="I148" t="str">
        <f t="shared" si="5"/>
        <v>0x00007B00</v>
      </c>
    </row>
    <row r="149" spans="1:9" x14ac:dyDescent="0.25">
      <c r="A149" t="s">
        <v>309</v>
      </c>
      <c r="B149" t="s">
        <v>780</v>
      </c>
      <c r="C149" t="e">
        <f t="shared" si="4"/>
        <v>#N/A</v>
      </c>
      <c r="G149" t="s">
        <v>704</v>
      </c>
      <c r="H149" t="s">
        <v>413</v>
      </c>
      <c r="I149" t="str">
        <f t="shared" si="5"/>
        <v>0x00007B80</v>
      </c>
    </row>
    <row r="150" spans="1:9" x14ac:dyDescent="0.25">
      <c r="A150" t="s">
        <v>152</v>
      </c>
      <c r="B150" t="s">
        <v>781</v>
      </c>
      <c r="C150" t="str">
        <f t="shared" si="4"/>
        <v xml:space="preserve">EPWM6_BASE                </v>
      </c>
      <c r="G150" t="s">
        <v>866</v>
      </c>
      <c r="H150" t="s">
        <v>414</v>
      </c>
      <c r="I150" t="str">
        <f t="shared" si="5"/>
        <v>0x00007C00</v>
      </c>
    </row>
    <row r="151" spans="1:9" x14ac:dyDescent="0.25">
      <c r="A151" t="s">
        <v>310</v>
      </c>
      <c r="B151" t="s">
        <v>782</v>
      </c>
      <c r="C151" t="e">
        <f t="shared" si="4"/>
        <v>#N/A</v>
      </c>
      <c r="G151" t="s">
        <v>867</v>
      </c>
      <c r="H151" t="s">
        <v>415</v>
      </c>
      <c r="I151" t="str">
        <f t="shared" si="5"/>
        <v>0x00007F00</v>
      </c>
    </row>
    <row r="152" spans="1:9" x14ac:dyDescent="0.25">
      <c r="A152" t="s">
        <v>311</v>
      </c>
      <c r="B152" t="s">
        <v>783</v>
      </c>
      <c r="C152" t="e">
        <f t="shared" si="4"/>
        <v>#N/A</v>
      </c>
      <c r="G152" t="s">
        <v>868</v>
      </c>
      <c r="H152" t="s">
        <v>416</v>
      </c>
      <c r="I152" t="str">
        <f t="shared" si="5"/>
        <v>0x00007F80</v>
      </c>
    </row>
    <row r="153" spans="1:9" x14ac:dyDescent="0.25">
      <c r="A153" t="s">
        <v>312</v>
      </c>
      <c r="B153" t="s">
        <v>784</v>
      </c>
      <c r="C153" t="e">
        <f t="shared" si="4"/>
        <v>#N/A</v>
      </c>
      <c r="G153" t="s">
        <v>893</v>
      </c>
      <c r="H153" t="s">
        <v>417</v>
      </c>
      <c r="I153" t="e">
        <f t="shared" si="5"/>
        <v>#N/A</v>
      </c>
    </row>
    <row r="154" spans="1:9" x14ac:dyDescent="0.25">
      <c r="A154" t="s">
        <v>156</v>
      </c>
      <c r="B154" t="s">
        <v>785</v>
      </c>
      <c r="C154" t="str">
        <f t="shared" si="4"/>
        <v xml:space="preserve">EPWM7_BASE                </v>
      </c>
      <c r="G154" t="s">
        <v>894</v>
      </c>
      <c r="H154" t="s">
        <v>418</v>
      </c>
      <c r="I154" t="e">
        <f t="shared" si="5"/>
        <v>#N/A</v>
      </c>
    </row>
    <row r="155" spans="1:9" x14ac:dyDescent="0.25">
      <c r="A155" t="s">
        <v>313</v>
      </c>
      <c r="B155" t="s">
        <v>786</v>
      </c>
      <c r="C155" t="e">
        <f t="shared" si="4"/>
        <v>#N/A</v>
      </c>
      <c r="G155" t="s">
        <v>894</v>
      </c>
      <c r="H155" t="s">
        <v>419</v>
      </c>
      <c r="I155" t="e">
        <f t="shared" si="5"/>
        <v>#N/A</v>
      </c>
    </row>
    <row r="156" spans="1:9" x14ac:dyDescent="0.25">
      <c r="A156" t="s">
        <v>314</v>
      </c>
      <c r="B156" t="s">
        <v>787</v>
      </c>
      <c r="C156" t="e">
        <f t="shared" si="4"/>
        <v>#N/A</v>
      </c>
      <c r="G156" t="s">
        <v>895</v>
      </c>
      <c r="H156" t="s">
        <v>420</v>
      </c>
      <c r="I156" t="e">
        <f t="shared" si="5"/>
        <v>#N/A</v>
      </c>
    </row>
    <row r="157" spans="1:9" x14ac:dyDescent="0.25">
      <c r="A157" t="s">
        <v>315</v>
      </c>
      <c r="B157" t="s">
        <v>788</v>
      </c>
      <c r="C157" t="e">
        <f t="shared" si="4"/>
        <v>#N/A</v>
      </c>
      <c r="G157" t="s">
        <v>896</v>
      </c>
      <c r="H157" t="s">
        <v>421</v>
      </c>
      <c r="I157" t="e">
        <f t="shared" si="5"/>
        <v>#N/A</v>
      </c>
    </row>
    <row r="158" spans="1:9" x14ac:dyDescent="0.25">
      <c r="A158" t="s">
        <v>160</v>
      </c>
      <c r="B158" t="s">
        <v>789</v>
      </c>
      <c r="C158" t="str">
        <f t="shared" si="4"/>
        <v xml:space="preserve">EPWM8_BASE                </v>
      </c>
      <c r="G158" t="s">
        <v>897</v>
      </c>
      <c r="H158" t="s">
        <v>422</v>
      </c>
      <c r="I158" t="e">
        <f t="shared" si="5"/>
        <v>#N/A</v>
      </c>
    </row>
    <row r="159" spans="1:9" x14ac:dyDescent="0.25">
      <c r="A159" t="s">
        <v>316</v>
      </c>
      <c r="B159" t="s">
        <v>790</v>
      </c>
      <c r="C159" t="e">
        <f t="shared" si="4"/>
        <v>#N/A</v>
      </c>
      <c r="G159" t="s">
        <v>898</v>
      </c>
      <c r="H159" t="s">
        <v>423</v>
      </c>
      <c r="I159" t="e">
        <f t="shared" si="5"/>
        <v>#N/A</v>
      </c>
    </row>
    <row r="160" spans="1:9" x14ac:dyDescent="0.25">
      <c r="A160" t="s">
        <v>317</v>
      </c>
      <c r="B160" t="s">
        <v>791</v>
      </c>
      <c r="C160" t="e">
        <f t="shared" si="4"/>
        <v>#N/A</v>
      </c>
      <c r="G160" t="s">
        <v>898</v>
      </c>
      <c r="H160" t="s">
        <v>424</v>
      </c>
      <c r="I160" t="e">
        <f t="shared" si="5"/>
        <v>#N/A</v>
      </c>
    </row>
    <row r="161" spans="1:9" x14ac:dyDescent="0.25">
      <c r="A161" t="s">
        <v>318</v>
      </c>
      <c r="B161" t="s">
        <v>792</v>
      </c>
      <c r="C161" t="e">
        <f t="shared" si="4"/>
        <v>#N/A</v>
      </c>
      <c r="G161" t="s">
        <v>899</v>
      </c>
      <c r="H161" t="s">
        <v>425</v>
      </c>
      <c r="I161" t="e">
        <f t="shared" si="5"/>
        <v>#N/A</v>
      </c>
    </row>
    <row r="162" spans="1:9" x14ac:dyDescent="0.25">
      <c r="A162" t="s">
        <v>164</v>
      </c>
      <c r="B162" t="s">
        <v>793</v>
      </c>
      <c r="C162" t="str">
        <f t="shared" si="4"/>
        <v xml:space="preserve">EPWM9_BASE                </v>
      </c>
      <c r="G162" t="s">
        <v>900</v>
      </c>
      <c r="H162" t="s">
        <v>426</v>
      </c>
      <c r="I162" t="e">
        <f t="shared" si="5"/>
        <v>#N/A</v>
      </c>
    </row>
    <row r="163" spans="1:9" x14ac:dyDescent="0.25">
      <c r="A163" t="s">
        <v>319</v>
      </c>
      <c r="B163" t="s">
        <v>794</v>
      </c>
      <c r="C163" t="e">
        <f t="shared" si="4"/>
        <v>#N/A</v>
      </c>
      <c r="G163" t="s">
        <v>901</v>
      </c>
      <c r="H163" t="s">
        <v>427</v>
      </c>
      <c r="I163" t="e">
        <f t="shared" si="5"/>
        <v>#N/A</v>
      </c>
    </row>
    <row r="164" spans="1:9" x14ac:dyDescent="0.25">
      <c r="A164" t="s">
        <v>320</v>
      </c>
      <c r="B164" t="s">
        <v>795</v>
      </c>
      <c r="C164" t="e">
        <f t="shared" si="4"/>
        <v>#N/A</v>
      </c>
      <c r="G164" t="s">
        <v>902</v>
      </c>
      <c r="H164" t="s">
        <v>428</v>
      </c>
      <c r="I164" t="e">
        <f t="shared" si="5"/>
        <v>#N/A</v>
      </c>
    </row>
    <row r="165" spans="1:9" x14ac:dyDescent="0.25">
      <c r="A165" t="s">
        <v>321</v>
      </c>
      <c r="B165" t="s">
        <v>796</v>
      </c>
      <c r="C165" t="e">
        <f t="shared" si="4"/>
        <v>#N/A</v>
      </c>
      <c r="G165" t="s">
        <v>902</v>
      </c>
      <c r="H165" t="s">
        <v>429</v>
      </c>
      <c r="I165" t="e">
        <f t="shared" si="5"/>
        <v>#N/A</v>
      </c>
    </row>
    <row r="166" spans="1:9" x14ac:dyDescent="0.25">
      <c r="A166" t="s">
        <v>97</v>
      </c>
      <c r="B166" t="s">
        <v>797</v>
      </c>
      <c r="C166" t="str">
        <f t="shared" si="4"/>
        <v xml:space="preserve">EPWM10_BASE               </v>
      </c>
      <c r="G166" t="s">
        <v>903</v>
      </c>
      <c r="H166" t="s">
        <v>430</v>
      </c>
      <c r="I166" t="e">
        <f t="shared" si="5"/>
        <v>#N/A</v>
      </c>
    </row>
    <row r="167" spans="1:9" x14ac:dyDescent="0.25">
      <c r="A167" t="s">
        <v>322</v>
      </c>
      <c r="B167" t="s">
        <v>798</v>
      </c>
      <c r="C167" t="e">
        <f t="shared" si="4"/>
        <v>#N/A</v>
      </c>
      <c r="G167" t="s">
        <v>903</v>
      </c>
      <c r="H167" t="s">
        <v>431</v>
      </c>
      <c r="I167" t="e">
        <f t="shared" si="5"/>
        <v>#N/A</v>
      </c>
    </row>
    <row r="168" spans="1:9" x14ac:dyDescent="0.25">
      <c r="A168" t="s">
        <v>323</v>
      </c>
      <c r="B168" t="s">
        <v>799</v>
      </c>
      <c r="C168" t="e">
        <f t="shared" si="4"/>
        <v>#N/A</v>
      </c>
      <c r="G168" t="s">
        <v>904</v>
      </c>
      <c r="H168" t="s">
        <v>432</v>
      </c>
      <c r="I168" t="e">
        <f t="shared" si="5"/>
        <v>#N/A</v>
      </c>
    </row>
    <row r="169" spans="1:9" x14ac:dyDescent="0.25">
      <c r="A169" t="s">
        <v>324</v>
      </c>
      <c r="B169" t="s">
        <v>800</v>
      </c>
      <c r="C169" t="e">
        <f t="shared" si="4"/>
        <v>#N/A</v>
      </c>
      <c r="G169" t="s">
        <v>905</v>
      </c>
      <c r="H169" t="s">
        <v>433</v>
      </c>
      <c r="I169" t="e">
        <f t="shared" si="5"/>
        <v>#N/A</v>
      </c>
    </row>
    <row r="170" spans="1:9" x14ac:dyDescent="0.25">
      <c r="A170" t="s">
        <v>101</v>
      </c>
      <c r="B170" t="s">
        <v>801</v>
      </c>
      <c r="C170" t="str">
        <f t="shared" si="4"/>
        <v xml:space="preserve">EPWM11_BASE               </v>
      </c>
      <c r="G170" t="s">
        <v>906</v>
      </c>
      <c r="H170" t="s">
        <v>434</v>
      </c>
      <c r="I170" t="e">
        <f t="shared" si="5"/>
        <v>#N/A</v>
      </c>
    </row>
    <row r="171" spans="1:9" x14ac:dyDescent="0.25">
      <c r="A171" t="s">
        <v>325</v>
      </c>
      <c r="B171" t="s">
        <v>802</v>
      </c>
      <c r="C171" t="e">
        <f t="shared" si="4"/>
        <v>#N/A</v>
      </c>
      <c r="G171" t="s">
        <v>907</v>
      </c>
      <c r="H171" t="s">
        <v>435</v>
      </c>
      <c r="I171" t="e">
        <f t="shared" si="5"/>
        <v>#N/A</v>
      </c>
    </row>
    <row r="172" spans="1:9" x14ac:dyDescent="0.25">
      <c r="A172" t="s">
        <v>326</v>
      </c>
      <c r="B172" t="s">
        <v>803</v>
      </c>
      <c r="C172" t="e">
        <f t="shared" si="4"/>
        <v>#N/A</v>
      </c>
      <c r="G172" t="s">
        <v>908</v>
      </c>
      <c r="H172" t="s">
        <v>436</v>
      </c>
      <c r="I172" t="e">
        <f t="shared" si="5"/>
        <v>#N/A</v>
      </c>
    </row>
    <row r="173" spans="1:9" x14ac:dyDescent="0.25">
      <c r="A173" t="s">
        <v>327</v>
      </c>
      <c r="B173" t="s">
        <v>804</v>
      </c>
      <c r="C173" t="e">
        <f t="shared" si="4"/>
        <v>#N/A</v>
      </c>
      <c r="G173" t="s">
        <v>909</v>
      </c>
      <c r="H173" t="s">
        <v>437</v>
      </c>
      <c r="I173" t="e">
        <f t="shared" si="5"/>
        <v>#N/A</v>
      </c>
    </row>
    <row r="174" spans="1:9" x14ac:dyDescent="0.25">
      <c r="A174" t="s">
        <v>105</v>
      </c>
      <c r="B174" t="s">
        <v>805</v>
      </c>
      <c r="C174" t="str">
        <f t="shared" si="4"/>
        <v xml:space="preserve">EPWM12_BASE               </v>
      </c>
      <c r="G174" t="s">
        <v>910</v>
      </c>
      <c r="H174" t="s">
        <v>438</v>
      </c>
      <c r="I174" t="e">
        <f t="shared" si="5"/>
        <v>#N/A</v>
      </c>
    </row>
    <row r="175" spans="1:9" x14ac:dyDescent="0.25">
      <c r="A175" t="s">
        <v>328</v>
      </c>
      <c r="B175" t="s">
        <v>806</v>
      </c>
      <c r="C175" t="e">
        <f t="shared" si="4"/>
        <v>#N/A</v>
      </c>
      <c r="G175" t="s">
        <v>911</v>
      </c>
      <c r="H175" t="s">
        <v>439</v>
      </c>
      <c r="I175" t="e">
        <f t="shared" si="5"/>
        <v>#N/A</v>
      </c>
    </row>
    <row r="176" spans="1:9" x14ac:dyDescent="0.25">
      <c r="A176" t="s">
        <v>329</v>
      </c>
      <c r="B176" t="s">
        <v>807</v>
      </c>
      <c r="C176" t="e">
        <f t="shared" si="4"/>
        <v>#N/A</v>
      </c>
      <c r="G176" t="s">
        <v>912</v>
      </c>
      <c r="H176" t="s">
        <v>440</v>
      </c>
      <c r="I176" t="e">
        <f t="shared" si="5"/>
        <v>#N/A</v>
      </c>
    </row>
    <row r="177" spans="1:9" x14ac:dyDescent="0.25">
      <c r="A177" t="s">
        <v>330</v>
      </c>
      <c r="B177" t="s">
        <v>808</v>
      </c>
      <c r="C177" t="e">
        <f t="shared" si="4"/>
        <v>#N/A</v>
      </c>
      <c r="G177" t="s">
        <v>913</v>
      </c>
      <c r="H177" t="s">
        <v>441</v>
      </c>
      <c r="I177" t="e">
        <f t="shared" si="5"/>
        <v>#N/A</v>
      </c>
    </row>
    <row r="178" spans="1:9" x14ac:dyDescent="0.25">
      <c r="A178" t="s">
        <v>108</v>
      </c>
      <c r="B178" t="s">
        <v>809</v>
      </c>
      <c r="C178" t="str">
        <f t="shared" si="4"/>
        <v xml:space="preserve">EPWM13_BASE               </v>
      </c>
      <c r="G178" t="s">
        <v>914</v>
      </c>
      <c r="H178" t="s">
        <v>442</v>
      </c>
      <c r="I178" t="e">
        <f t="shared" si="5"/>
        <v>#N/A</v>
      </c>
    </row>
    <row r="179" spans="1:9" x14ac:dyDescent="0.25">
      <c r="A179" t="s">
        <v>331</v>
      </c>
      <c r="B179" t="s">
        <v>810</v>
      </c>
      <c r="C179" t="e">
        <f t="shared" si="4"/>
        <v>#N/A</v>
      </c>
      <c r="G179" t="s">
        <v>915</v>
      </c>
      <c r="H179" t="s">
        <v>443</v>
      </c>
      <c r="I179" t="e">
        <f t="shared" si="5"/>
        <v>#N/A</v>
      </c>
    </row>
    <row r="180" spans="1:9" x14ac:dyDescent="0.25">
      <c r="A180" t="s">
        <v>332</v>
      </c>
      <c r="B180" t="s">
        <v>811</v>
      </c>
      <c r="C180" t="e">
        <f t="shared" si="4"/>
        <v>#N/A</v>
      </c>
      <c r="G180" t="s">
        <v>916</v>
      </c>
      <c r="H180" t="s">
        <v>444</v>
      </c>
      <c r="I180" t="e">
        <f t="shared" si="5"/>
        <v>#N/A</v>
      </c>
    </row>
    <row r="181" spans="1:9" x14ac:dyDescent="0.25">
      <c r="A181" t="s">
        <v>333</v>
      </c>
      <c r="B181" t="s">
        <v>812</v>
      </c>
      <c r="C181" t="e">
        <f t="shared" si="4"/>
        <v>#N/A</v>
      </c>
      <c r="G181" t="s">
        <v>917</v>
      </c>
      <c r="H181" t="s">
        <v>445</v>
      </c>
      <c r="I181" t="str">
        <f t="shared" si="5"/>
        <v>0x00040000</v>
      </c>
    </row>
    <row r="182" spans="1:9" x14ac:dyDescent="0.25">
      <c r="A182" t="s">
        <v>112</v>
      </c>
      <c r="B182" t="s">
        <v>813</v>
      </c>
      <c r="C182" t="str">
        <f t="shared" si="4"/>
        <v xml:space="preserve">EPWM14_BASE               </v>
      </c>
      <c r="G182" t="s">
        <v>671</v>
      </c>
      <c r="H182" t="s">
        <v>446</v>
      </c>
      <c r="I182" t="str">
        <f t="shared" si="5"/>
        <v>0x00042000</v>
      </c>
    </row>
    <row r="183" spans="1:9" x14ac:dyDescent="0.25">
      <c r="A183" t="s">
        <v>334</v>
      </c>
      <c r="B183" t="s">
        <v>814</v>
      </c>
      <c r="C183" t="e">
        <f t="shared" si="4"/>
        <v>#N/A</v>
      </c>
      <c r="G183" t="s">
        <v>672</v>
      </c>
      <c r="H183" t="s">
        <v>447</v>
      </c>
      <c r="I183" t="str">
        <f t="shared" si="5"/>
        <v>0x00042C00</v>
      </c>
    </row>
    <row r="184" spans="1:9" x14ac:dyDescent="0.25">
      <c r="A184" t="s">
        <v>335</v>
      </c>
      <c r="B184" t="s">
        <v>815</v>
      </c>
      <c r="C184" t="e">
        <f t="shared" si="4"/>
        <v>#N/A</v>
      </c>
      <c r="G184" t="s">
        <v>749</v>
      </c>
      <c r="H184" t="s">
        <v>448</v>
      </c>
      <c r="I184" t="str">
        <f t="shared" si="5"/>
        <v>0x00047000</v>
      </c>
    </row>
    <row r="185" spans="1:9" x14ac:dyDescent="0.25">
      <c r="A185" t="s">
        <v>336</v>
      </c>
      <c r="B185" t="s">
        <v>816</v>
      </c>
      <c r="C185" t="e">
        <f t="shared" si="4"/>
        <v>#N/A</v>
      </c>
      <c r="G185" t="s">
        <v>676</v>
      </c>
      <c r="H185" t="s">
        <v>449</v>
      </c>
      <c r="I185" t="str">
        <f t="shared" si="5"/>
        <v>0x00048000</v>
      </c>
    </row>
    <row r="186" spans="1:9" x14ac:dyDescent="0.25">
      <c r="A186" t="s">
        <v>116</v>
      </c>
      <c r="B186" t="s">
        <v>817</v>
      </c>
      <c r="C186" t="str">
        <f t="shared" si="4"/>
        <v xml:space="preserve">EPWM15_BASE               </v>
      </c>
      <c r="G186" t="s">
        <v>918</v>
      </c>
      <c r="H186" t="s">
        <v>450</v>
      </c>
      <c r="I186" t="e">
        <f t="shared" si="5"/>
        <v>#N/A</v>
      </c>
    </row>
    <row r="187" spans="1:9" x14ac:dyDescent="0.25">
      <c r="A187" t="s">
        <v>337</v>
      </c>
      <c r="B187" t="s">
        <v>818</v>
      </c>
      <c r="C187" t="e">
        <f t="shared" si="4"/>
        <v>#N/A</v>
      </c>
      <c r="G187" t="s">
        <v>919</v>
      </c>
      <c r="H187" t="s">
        <v>451</v>
      </c>
      <c r="I187" t="e">
        <f t="shared" si="5"/>
        <v>#N/A</v>
      </c>
    </row>
    <row r="188" spans="1:9" x14ac:dyDescent="0.25">
      <c r="A188" t="s">
        <v>338</v>
      </c>
      <c r="B188" t="s">
        <v>819</v>
      </c>
      <c r="C188" t="e">
        <f t="shared" si="4"/>
        <v>#N/A</v>
      </c>
      <c r="G188" t="s">
        <v>920</v>
      </c>
      <c r="H188" t="s">
        <v>452</v>
      </c>
      <c r="I188" t="e">
        <f t="shared" si="5"/>
        <v>#N/A</v>
      </c>
    </row>
    <row r="189" spans="1:9" x14ac:dyDescent="0.25">
      <c r="A189" t="s">
        <v>339</v>
      </c>
      <c r="B189" t="s">
        <v>820</v>
      </c>
      <c r="C189" t="e">
        <f t="shared" si="4"/>
        <v>#N/A</v>
      </c>
      <c r="G189" t="s">
        <v>858</v>
      </c>
      <c r="H189" t="s">
        <v>453</v>
      </c>
      <c r="I189" t="str">
        <f t="shared" si="5"/>
        <v>0x00057E00</v>
      </c>
    </row>
    <row r="190" spans="1:9" x14ac:dyDescent="0.25">
      <c r="A190" t="s">
        <v>120</v>
      </c>
      <c r="B190" t="s">
        <v>821</v>
      </c>
      <c r="C190" t="str">
        <f t="shared" si="4"/>
        <v xml:space="preserve">EPWM16_BASE               </v>
      </c>
      <c r="G190" t="s">
        <v>859</v>
      </c>
      <c r="H190" t="s">
        <v>454</v>
      </c>
      <c r="I190" t="str">
        <f t="shared" si="5"/>
        <v>0x00057F00</v>
      </c>
    </row>
    <row r="191" spans="1:9" x14ac:dyDescent="0.25">
      <c r="A191" t="s">
        <v>340</v>
      </c>
      <c r="B191" t="s">
        <v>822</v>
      </c>
      <c r="C191" t="e">
        <f t="shared" si="4"/>
        <v>#N/A</v>
      </c>
      <c r="G191" t="s">
        <v>921</v>
      </c>
      <c r="H191" t="s">
        <v>455</v>
      </c>
      <c r="I191" t="e">
        <f t="shared" si="5"/>
        <v>#N/A</v>
      </c>
    </row>
    <row r="192" spans="1:9" x14ac:dyDescent="0.25">
      <c r="A192" t="s">
        <v>341</v>
      </c>
      <c r="B192" t="s">
        <v>823</v>
      </c>
      <c r="C192" t="e">
        <f t="shared" si="4"/>
        <v>#N/A</v>
      </c>
      <c r="G192" t="s">
        <v>922</v>
      </c>
      <c r="H192" t="s">
        <v>456</v>
      </c>
      <c r="I192" t="e">
        <f t="shared" si="5"/>
        <v>#N/A</v>
      </c>
    </row>
    <row r="193" spans="1:9" x14ac:dyDescent="0.25">
      <c r="A193" t="s">
        <v>342</v>
      </c>
      <c r="B193" t="s">
        <v>824</v>
      </c>
      <c r="C193" t="e">
        <f t="shared" si="4"/>
        <v>#N/A</v>
      </c>
      <c r="G193" t="s">
        <v>922</v>
      </c>
      <c r="H193" t="s">
        <v>457</v>
      </c>
      <c r="I193" t="e">
        <f t="shared" si="5"/>
        <v>#N/A</v>
      </c>
    </row>
    <row r="194" spans="1:9" x14ac:dyDescent="0.25">
      <c r="A194" t="s">
        <v>215</v>
      </c>
      <c r="B194" t="s">
        <v>825</v>
      </c>
      <c r="C194" t="str">
        <f t="shared" si="4"/>
        <v xml:space="preserve">HRPWMCAL1_BASE            </v>
      </c>
      <c r="G194" t="s">
        <v>923</v>
      </c>
      <c r="H194" t="s">
        <v>458</v>
      </c>
      <c r="I194" t="str">
        <f t="shared" si="5"/>
        <v>0x0005A400</v>
      </c>
    </row>
    <row r="195" spans="1:9" x14ac:dyDescent="0.25">
      <c r="A195" t="s">
        <v>216</v>
      </c>
      <c r="B195" t="s">
        <v>826</v>
      </c>
      <c r="C195" t="str">
        <f t="shared" ref="C195:C258" si="6">VLOOKUP(B195,$G:$H,2,FALSE)</f>
        <v xml:space="preserve">HRPWMCAL2_BASE            </v>
      </c>
      <c r="G195" t="s">
        <v>924</v>
      </c>
      <c r="H195" t="s">
        <v>459</v>
      </c>
      <c r="I195" t="str">
        <f t="shared" ref="I195:I258" si="7">VLOOKUP(G195,$B:$C,1,FALSE)</f>
        <v>0x0005A600</v>
      </c>
    </row>
    <row r="196" spans="1:9" x14ac:dyDescent="0.25">
      <c r="A196" t="s">
        <v>217</v>
      </c>
      <c r="B196" t="s">
        <v>827</v>
      </c>
      <c r="C196" t="str">
        <f t="shared" si="6"/>
        <v xml:space="preserve">HRPWMCAL3_BASE            </v>
      </c>
      <c r="G196" t="s">
        <v>925</v>
      </c>
      <c r="H196" t="s">
        <v>460</v>
      </c>
      <c r="I196" t="str">
        <f t="shared" si="7"/>
        <v>0x0005A800</v>
      </c>
    </row>
    <row r="197" spans="1:9" x14ac:dyDescent="0.25">
      <c r="A197" t="s">
        <v>168</v>
      </c>
      <c r="B197" t="s">
        <v>828</v>
      </c>
      <c r="C197" t="str">
        <f t="shared" si="6"/>
        <v xml:space="preserve">EQEP1_BASE                </v>
      </c>
      <c r="G197" t="s">
        <v>926</v>
      </c>
      <c r="H197" t="s">
        <v>461</v>
      </c>
      <c r="I197" t="e">
        <f t="shared" si="7"/>
        <v>#N/A</v>
      </c>
    </row>
    <row r="198" spans="1:9" x14ac:dyDescent="0.25">
      <c r="A198" t="s">
        <v>169</v>
      </c>
      <c r="B198" t="s">
        <v>829</v>
      </c>
      <c r="C198" t="str">
        <f t="shared" si="6"/>
        <v xml:space="preserve">EQEP2_BASE                </v>
      </c>
      <c r="G198" t="s">
        <v>926</v>
      </c>
      <c r="H198" t="s">
        <v>462</v>
      </c>
      <c r="I198" t="e">
        <f t="shared" si="7"/>
        <v>#N/A</v>
      </c>
    </row>
    <row r="199" spans="1:9" x14ac:dyDescent="0.25">
      <c r="A199" t="s">
        <v>170</v>
      </c>
      <c r="B199" t="s">
        <v>830</v>
      </c>
      <c r="C199" t="str">
        <f t="shared" si="6"/>
        <v xml:space="preserve">EQEP3_BASE                </v>
      </c>
      <c r="G199" t="s">
        <v>927</v>
      </c>
      <c r="H199" t="s">
        <v>463</v>
      </c>
      <c r="I199" t="str">
        <f t="shared" si="7"/>
        <v>0x0005C400</v>
      </c>
    </row>
    <row r="200" spans="1:9" x14ac:dyDescent="0.25">
      <c r="A200" t="s">
        <v>171</v>
      </c>
      <c r="B200" t="s">
        <v>831</v>
      </c>
      <c r="C200" t="str">
        <f t="shared" si="6"/>
        <v xml:space="preserve">EQEP4_BASE                </v>
      </c>
      <c r="G200" t="s">
        <v>928</v>
      </c>
      <c r="H200" t="s">
        <v>464</v>
      </c>
      <c r="I200" t="str">
        <f t="shared" si="7"/>
        <v>0x0005C600</v>
      </c>
    </row>
    <row r="201" spans="1:9" x14ac:dyDescent="0.25">
      <c r="A201" t="s">
        <v>172</v>
      </c>
      <c r="B201" t="s">
        <v>832</v>
      </c>
      <c r="C201" t="str">
        <f t="shared" si="6"/>
        <v xml:space="preserve">EQEP5_BASE                </v>
      </c>
      <c r="G201" t="s">
        <v>929</v>
      </c>
      <c r="H201" t="s">
        <v>465</v>
      </c>
      <c r="I201" t="str">
        <f t="shared" si="7"/>
        <v>0x0005C800</v>
      </c>
    </row>
    <row r="202" spans="1:9" x14ac:dyDescent="0.25">
      <c r="A202" t="s">
        <v>173</v>
      </c>
      <c r="B202" t="s">
        <v>833</v>
      </c>
      <c r="C202" t="str">
        <f t="shared" si="6"/>
        <v xml:space="preserve">EQEP6_BASE                </v>
      </c>
      <c r="G202" t="s">
        <v>871</v>
      </c>
      <c r="H202" t="s">
        <v>466</v>
      </c>
      <c r="I202" t="str">
        <f t="shared" si="7"/>
        <v>0x0005CE00</v>
      </c>
    </row>
    <row r="203" spans="1:9" x14ac:dyDescent="0.25">
      <c r="A203" t="s">
        <v>187</v>
      </c>
      <c r="B203" t="s">
        <v>834</v>
      </c>
      <c r="C203" t="str">
        <f t="shared" si="6"/>
        <v xml:space="preserve">ERAD_GLOBAL_BASE          </v>
      </c>
      <c r="G203" t="s">
        <v>871</v>
      </c>
      <c r="H203" t="s">
        <v>466</v>
      </c>
      <c r="I203" t="str">
        <f t="shared" si="7"/>
        <v>0x0005CE00</v>
      </c>
    </row>
    <row r="204" spans="1:9" x14ac:dyDescent="0.25">
      <c r="A204" t="s">
        <v>343</v>
      </c>
      <c r="B204" t="s">
        <v>835</v>
      </c>
      <c r="C204" t="str">
        <f t="shared" si="6"/>
        <v xml:space="preserve">ERAD_HWBP1_BASE           </v>
      </c>
      <c r="G204" t="s">
        <v>644</v>
      </c>
      <c r="H204" t="s">
        <v>467</v>
      </c>
      <c r="I204" t="str">
        <f t="shared" si="7"/>
        <v>0x0005D000</v>
      </c>
    </row>
    <row r="205" spans="1:9" x14ac:dyDescent="0.25">
      <c r="A205" t="s">
        <v>344</v>
      </c>
      <c r="B205" t="s">
        <v>836</v>
      </c>
      <c r="C205" t="str">
        <f t="shared" si="6"/>
        <v xml:space="preserve">ERAD_HWBP2_BASE           </v>
      </c>
      <c r="G205" t="s">
        <v>645</v>
      </c>
      <c r="H205" t="s">
        <v>468</v>
      </c>
      <c r="I205" t="str">
        <f t="shared" si="7"/>
        <v>0x0005D200</v>
      </c>
    </row>
    <row r="206" spans="1:9" x14ac:dyDescent="0.25">
      <c r="A206" t="s">
        <v>345</v>
      </c>
      <c r="B206" t="s">
        <v>837</v>
      </c>
      <c r="C206" t="str">
        <f t="shared" si="6"/>
        <v xml:space="preserve">ERAD_HWBP3_BASE           </v>
      </c>
      <c r="G206" t="s">
        <v>646</v>
      </c>
      <c r="H206" t="s">
        <v>469</v>
      </c>
      <c r="I206" t="str">
        <f t="shared" si="7"/>
        <v>0x0005D300</v>
      </c>
    </row>
    <row r="207" spans="1:9" x14ac:dyDescent="0.25">
      <c r="A207" t="s">
        <v>346</v>
      </c>
      <c r="B207" t="s">
        <v>838</v>
      </c>
      <c r="C207" t="str">
        <f t="shared" si="6"/>
        <v xml:space="preserve">ERAD_HWBP4_BASE           </v>
      </c>
      <c r="G207" t="s">
        <v>647</v>
      </c>
      <c r="H207" t="s">
        <v>470</v>
      </c>
      <c r="I207" t="str">
        <f t="shared" si="7"/>
        <v>0x0005D400</v>
      </c>
    </row>
    <row r="208" spans="1:9" x14ac:dyDescent="0.25">
      <c r="A208" t="s">
        <v>347</v>
      </c>
      <c r="B208" t="s">
        <v>839</v>
      </c>
      <c r="C208" t="str">
        <f t="shared" si="6"/>
        <v xml:space="preserve">ERAD_HWBP5_BASE           </v>
      </c>
      <c r="G208" t="s">
        <v>648</v>
      </c>
      <c r="H208" t="s">
        <v>471</v>
      </c>
      <c r="I208" t="str">
        <f t="shared" si="7"/>
        <v>0x0005D500</v>
      </c>
    </row>
    <row r="209" spans="1:9" x14ac:dyDescent="0.25">
      <c r="A209" t="s">
        <v>348</v>
      </c>
      <c r="B209" t="s">
        <v>840</v>
      </c>
      <c r="C209" t="str">
        <f t="shared" si="6"/>
        <v xml:space="preserve">ERAD_HWBP6_BASE           </v>
      </c>
      <c r="G209" t="s">
        <v>673</v>
      </c>
      <c r="H209" t="s">
        <v>472</v>
      </c>
      <c r="I209" t="str">
        <f t="shared" si="7"/>
        <v>0x0005D700</v>
      </c>
    </row>
    <row r="210" spans="1:9" x14ac:dyDescent="0.25">
      <c r="A210" t="s">
        <v>349</v>
      </c>
      <c r="B210" t="s">
        <v>841</v>
      </c>
      <c r="C210" t="str">
        <f t="shared" si="6"/>
        <v xml:space="preserve">ERAD_HWBP7_BASE           </v>
      </c>
      <c r="G210" t="s">
        <v>930</v>
      </c>
      <c r="H210" t="s">
        <v>473</v>
      </c>
      <c r="I210" t="e">
        <f t="shared" si="7"/>
        <v>#N/A</v>
      </c>
    </row>
    <row r="211" spans="1:9" x14ac:dyDescent="0.25">
      <c r="A211" t="s">
        <v>350</v>
      </c>
      <c r="B211" t="s">
        <v>842</v>
      </c>
      <c r="C211" t="str">
        <f t="shared" si="6"/>
        <v xml:space="preserve">ERAD_HWBP8_BASE           </v>
      </c>
      <c r="G211" t="s">
        <v>931</v>
      </c>
      <c r="H211" t="s">
        <v>474</v>
      </c>
      <c r="I211" t="e">
        <f t="shared" si="7"/>
        <v>#N/A</v>
      </c>
    </row>
    <row r="212" spans="1:9" x14ac:dyDescent="0.25">
      <c r="A212" t="s">
        <v>174</v>
      </c>
      <c r="B212" t="s">
        <v>843</v>
      </c>
      <c r="C212" t="str">
        <f t="shared" si="6"/>
        <v xml:space="preserve">ERAD_COUNTER1_BASE        </v>
      </c>
      <c r="G212" t="s">
        <v>718</v>
      </c>
      <c r="H212" t="s">
        <v>475</v>
      </c>
      <c r="I212" t="str">
        <f t="shared" si="7"/>
        <v>0x0005E700</v>
      </c>
    </row>
    <row r="213" spans="1:9" x14ac:dyDescent="0.25">
      <c r="A213" t="s">
        <v>175</v>
      </c>
      <c r="B213" t="s">
        <v>844</v>
      </c>
      <c r="C213" t="str">
        <f t="shared" si="6"/>
        <v xml:space="preserve">ERAD_COUNTER2_BASE        </v>
      </c>
      <c r="G213" t="s">
        <v>719</v>
      </c>
      <c r="H213" t="s">
        <v>476</v>
      </c>
      <c r="I213" t="str">
        <f t="shared" si="7"/>
        <v>0x0005E740</v>
      </c>
    </row>
    <row r="214" spans="1:9" x14ac:dyDescent="0.25">
      <c r="A214" t="s">
        <v>176</v>
      </c>
      <c r="B214" t="s">
        <v>845</v>
      </c>
      <c r="C214" t="str">
        <f t="shared" si="6"/>
        <v xml:space="preserve">ERAD_COUNTER3_BASE        </v>
      </c>
      <c r="G214" t="s">
        <v>720</v>
      </c>
      <c r="H214" t="s">
        <v>477</v>
      </c>
      <c r="I214" t="str">
        <f t="shared" si="7"/>
        <v>0x0005E780</v>
      </c>
    </row>
    <row r="215" spans="1:9" x14ac:dyDescent="0.25">
      <c r="A215" t="s">
        <v>177</v>
      </c>
      <c r="B215" t="s">
        <v>846</v>
      </c>
      <c r="C215" t="str">
        <f t="shared" si="6"/>
        <v xml:space="preserve">ERAD_COUNTER4_BASE        </v>
      </c>
      <c r="G215" t="s">
        <v>834</v>
      </c>
      <c r="H215" t="s">
        <v>478</v>
      </c>
      <c r="I215" t="str">
        <f t="shared" si="7"/>
        <v>0x0005E800</v>
      </c>
    </row>
    <row r="216" spans="1:9" x14ac:dyDescent="0.25">
      <c r="A216" t="s">
        <v>186</v>
      </c>
      <c r="B216" t="s">
        <v>847</v>
      </c>
      <c r="C216" t="str">
        <f t="shared" si="6"/>
        <v xml:space="preserve">ERAD_CRC_GLOBAL_BASE      </v>
      </c>
      <c r="G216" t="s">
        <v>835</v>
      </c>
      <c r="H216" t="s">
        <v>479</v>
      </c>
      <c r="I216" t="str">
        <f t="shared" si="7"/>
        <v>0x0005E900</v>
      </c>
    </row>
    <row r="217" spans="1:9" x14ac:dyDescent="0.25">
      <c r="A217" t="s">
        <v>178</v>
      </c>
      <c r="B217" t="s">
        <v>848</v>
      </c>
      <c r="C217" t="str">
        <f t="shared" si="6"/>
        <v xml:space="preserve">ERAD_CRC1_BASE            </v>
      </c>
      <c r="G217" t="s">
        <v>836</v>
      </c>
      <c r="H217" t="s">
        <v>480</v>
      </c>
      <c r="I217" t="str">
        <f t="shared" si="7"/>
        <v>0x0005E908</v>
      </c>
    </row>
    <row r="218" spans="1:9" x14ac:dyDescent="0.25">
      <c r="A218" t="s">
        <v>179</v>
      </c>
      <c r="B218" t="s">
        <v>849</v>
      </c>
      <c r="C218" t="str">
        <f t="shared" si="6"/>
        <v xml:space="preserve">ERAD_CRC2_BASE            </v>
      </c>
      <c r="G218" t="s">
        <v>837</v>
      </c>
      <c r="H218" t="s">
        <v>481</v>
      </c>
      <c r="I218" t="str">
        <f t="shared" si="7"/>
        <v>0x0005E910</v>
      </c>
    </row>
    <row r="219" spans="1:9" x14ac:dyDescent="0.25">
      <c r="A219" t="s">
        <v>180</v>
      </c>
      <c r="B219" t="s">
        <v>850</v>
      </c>
      <c r="C219" t="str">
        <f t="shared" si="6"/>
        <v xml:space="preserve">ERAD_CRC3_BASE            </v>
      </c>
      <c r="G219" t="s">
        <v>838</v>
      </c>
      <c r="H219" t="s">
        <v>482</v>
      </c>
      <c r="I219" t="str">
        <f t="shared" si="7"/>
        <v>0x0005E918</v>
      </c>
    </row>
    <row r="220" spans="1:9" x14ac:dyDescent="0.25">
      <c r="A220" t="s">
        <v>181</v>
      </c>
      <c r="B220" t="s">
        <v>851</v>
      </c>
      <c r="C220" t="str">
        <f t="shared" si="6"/>
        <v xml:space="preserve">ERAD_CRC4_BASE            </v>
      </c>
      <c r="G220" t="s">
        <v>839</v>
      </c>
      <c r="H220" t="s">
        <v>483</v>
      </c>
      <c r="I220" t="str">
        <f t="shared" si="7"/>
        <v>0x0005E920</v>
      </c>
    </row>
    <row r="221" spans="1:9" x14ac:dyDescent="0.25">
      <c r="A221" t="s">
        <v>182</v>
      </c>
      <c r="B221" t="s">
        <v>852</v>
      </c>
      <c r="C221" t="str">
        <f t="shared" si="6"/>
        <v xml:space="preserve">ERAD_CRC5_BASE            </v>
      </c>
      <c r="G221" t="s">
        <v>840</v>
      </c>
      <c r="H221" t="s">
        <v>484</v>
      </c>
      <c r="I221" t="str">
        <f t="shared" si="7"/>
        <v>0x0005E928</v>
      </c>
    </row>
    <row r="222" spans="1:9" x14ac:dyDescent="0.25">
      <c r="A222" t="s">
        <v>183</v>
      </c>
      <c r="B222" t="s">
        <v>853</v>
      </c>
      <c r="C222" t="str">
        <f t="shared" si="6"/>
        <v xml:space="preserve">ERAD_CRC6_BASE            </v>
      </c>
      <c r="G222" t="s">
        <v>841</v>
      </c>
      <c r="H222" t="s">
        <v>485</v>
      </c>
      <c r="I222" t="str">
        <f t="shared" si="7"/>
        <v>0x0005E930</v>
      </c>
    </row>
    <row r="223" spans="1:9" x14ac:dyDescent="0.25">
      <c r="A223" t="s">
        <v>184</v>
      </c>
      <c r="B223" t="s">
        <v>854</v>
      </c>
      <c r="C223" t="str">
        <f t="shared" si="6"/>
        <v xml:space="preserve">ERAD_CRC7_BASE            </v>
      </c>
      <c r="G223" t="s">
        <v>842</v>
      </c>
      <c r="H223" t="s">
        <v>486</v>
      </c>
      <c r="I223" t="str">
        <f t="shared" si="7"/>
        <v>0x0005E938</v>
      </c>
    </row>
    <row r="224" spans="1:9" x14ac:dyDescent="0.25">
      <c r="A224" t="s">
        <v>185</v>
      </c>
      <c r="B224" t="s">
        <v>855</v>
      </c>
      <c r="C224" t="str">
        <f t="shared" si="6"/>
        <v xml:space="preserve">ERAD_CRC8_BASE            </v>
      </c>
      <c r="G224" t="s">
        <v>843</v>
      </c>
      <c r="H224" t="s">
        <v>487</v>
      </c>
      <c r="I224" t="str">
        <f t="shared" si="7"/>
        <v>0x0005E980</v>
      </c>
    </row>
    <row r="225" spans="1:9" x14ac:dyDescent="0.25">
      <c r="A225" t="s">
        <v>365</v>
      </c>
      <c r="B225" t="s">
        <v>856</v>
      </c>
      <c r="C225" t="str">
        <f t="shared" si="6"/>
        <v xml:space="preserve">ERAD_PCTRACE_BASE         </v>
      </c>
      <c r="G225" t="s">
        <v>844</v>
      </c>
      <c r="H225" t="s">
        <v>488</v>
      </c>
      <c r="I225" t="str">
        <f t="shared" si="7"/>
        <v>0x0005E990</v>
      </c>
    </row>
    <row r="226" spans="1:9" x14ac:dyDescent="0.25">
      <c r="A226" t="s">
        <v>351</v>
      </c>
      <c r="B226" t="s">
        <v>857</v>
      </c>
      <c r="C226" t="str">
        <f t="shared" si="6"/>
        <v xml:space="preserve">ERAD_PCTRACE_CPU_BASE     </v>
      </c>
      <c r="G226" t="s">
        <v>845</v>
      </c>
      <c r="H226" t="s">
        <v>489</v>
      </c>
      <c r="I226" t="str">
        <f t="shared" si="7"/>
        <v>0x0005E9A0</v>
      </c>
    </row>
    <row r="227" spans="1:9" x14ac:dyDescent="0.25">
      <c r="A227" t="s">
        <v>352</v>
      </c>
      <c r="B227" t="s">
        <v>858</v>
      </c>
      <c r="C227" t="str">
        <f t="shared" si="6"/>
        <v xml:space="preserve">ESC_SS_BASE               </v>
      </c>
      <c r="G227" t="s">
        <v>846</v>
      </c>
      <c r="H227" t="s">
        <v>490</v>
      </c>
      <c r="I227" t="str">
        <f t="shared" si="7"/>
        <v>0x0005E9B0</v>
      </c>
    </row>
    <row r="228" spans="1:9" x14ac:dyDescent="0.25">
      <c r="A228" t="s">
        <v>353</v>
      </c>
      <c r="B228" t="s">
        <v>859</v>
      </c>
      <c r="C228" t="str">
        <f t="shared" si="6"/>
        <v xml:space="preserve">ESC_SS_CONFIG_BASE        </v>
      </c>
      <c r="G228" t="s">
        <v>847</v>
      </c>
      <c r="H228" t="s">
        <v>491</v>
      </c>
      <c r="I228" t="str">
        <f t="shared" si="7"/>
        <v>0x0005EA00</v>
      </c>
    </row>
    <row r="229" spans="1:9" x14ac:dyDescent="0.25">
      <c r="A229" t="s">
        <v>355</v>
      </c>
      <c r="B229" t="s">
        <v>860</v>
      </c>
      <c r="C229" t="str">
        <f t="shared" si="6"/>
        <v xml:space="preserve">FSITXA_BASE               </v>
      </c>
      <c r="G229" t="s">
        <v>848</v>
      </c>
      <c r="H229" t="s">
        <v>492</v>
      </c>
      <c r="I229" t="str">
        <f t="shared" si="7"/>
        <v>0x0005EA10</v>
      </c>
    </row>
    <row r="230" spans="1:9" x14ac:dyDescent="0.25">
      <c r="A230" t="s">
        <v>356</v>
      </c>
      <c r="B230" t="s">
        <v>861</v>
      </c>
      <c r="C230" t="str">
        <f t="shared" si="6"/>
        <v xml:space="preserve">FSIRXA_BASE               </v>
      </c>
      <c r="G230" t="s">
        <v>849</v>
      </c>
      <c r="H230" t="s">
        <v>493</v>
      </c>
      <c r="I230" t="str">
        <f t="shared" si="7"/>
        <v>0x0005EA20</v>
      </c>
    </row>
    <row r="231" spans="1:9" x14ac:dyDescent="0.25">
      <c r="A231" t="s">
        <v>357</v>
      </c>
      <c r="B231" t="s">
        <v>862</v>
      </c>
      <c r="C231" t="str">
        <f t="shared" si="6"/>
        <v xml:space="preserve">FSITXB_BASE               </v>
      </c>
      <c r="G231" t="s">
        <v>850</v>
      </c>
      <c r="H231" t="s">
        <v>494</v>
      </c>
      <c r="I231" t="str">
        <f t="shared" si="7"/>
        <v>0x0005EA30</v>
      </c>
    </row>
    <row r="232" spans="1:9" x14ac:dyDescent="0.25">
      <c r="A232" t="s">
        <v>358</v>
      </c>
      <c r="B232" t="s">
        <v>863</v>
      </c>
      <c r="C232" t="str">
        <f t="shared" si="6"/>
        <v xml:space="preserve">FSIRXB_BASE               </v>
      </c>
      <c r="G232" t="s">
        <v>851</v>
      </c>
      <c r="H232" t="s">
        <v>495</v>
      </c>
      <c r="I232" t="str">
        <f t="shared" si="7"/>
        <v>0x0005EA40</v>
      </c>
    </row>
    <row r="233" spans="1:9" x14ac:dyDescent="0.25">
      <c r="A233" t="s">
        <v>959</v>
      </c>
      <c r="B233" t="s">
        <v>864</v>
      </c>
      <c r="C233" t="str">
        <f t="shared" si="6"/>
        <v xml:space="preserve">FSIRXC_BASE               </v>
      </c>
      <c r="G233" t="s">
        <v>852</v>
      </c>
      <c r="H233" t="s">
        <v>496</v>
      </c>
      <c r="I233" t="str">
        <f t="shared" si="7"/>
        <v>0x0005EA50</v>
      </c>
    </row>
    <row r="234" spans="1:9" x14ac:dyDescent="0.25">
      <c r="A234" t="s">
        <v>359</v>
      </c>
      <c r="B234" t="s">
        <v>865</v>
      </c>
      <c r="C234" t="str">
        <f t="shared" si="6"/>
        <v xml:space="preserve">FSIRXD_BASE               </v>
      </c>
      <c r="G234" t="s">
        <v>853</v>
      </c>
      <c r="H234" t="s">
        <v>497</v>
      </c>
      <c r="I234" t="str">
        <f t="shared" si="7"/>
        <v>0x0005EA60</v>
      </c>
    </row>
    <row r="235" spans="1:9" x14ac:dyDescent="0.25">
      <c r="A235" t="s">
        <v>213</v>
      </c>
      <c r="B235" t="s">
        <v>866</v>
      </c>
      <c r="C235" t="str">
        <f t="shared" si="6"/>
        <v xml:space="preserve">GPIOCTRL_BASE             </v>
      </c>
      <c r="G235" t="s">
        <v>854</v>
      </c>
      <c r="H235" t="s">
        <v>498</v>
      </c>
      <c r="I235" t="str">
        <f t="shared" si="7"/>
        <v>0x0005EA70</v>
      </c>
    </row>
    <row r="236" spans="1:9" x14ac:dyDescent="0.25">
      <c r="A236" t="s">
        <v>363</v>
      </c>
      <c r="B236" t="s">
        <v>867</v>
      </c>
      <c r="C236" t="str">
        <f t="shared" si="6"/>
        <v xml:space="preserve">GPIODATA_BASE             </v>
      </c>
      <c r="G236" t="s">
        <v>855</v>
      </c>
      <c r="H236" t="s">
        <v>499</v>
      </c>
      <c r="I236" t="str">
        <f t="shared" si="7"/>
        <v>0x0005EA80</v>
      </c>
    </row>
    <row r="237" spans="1:9" x14ac:dyDescent="0.25">
      <c r="A237" t="s">
        <v>214</v>
      </c>
      <c r="B237" t="s">
        <v>868</v>
      </c>
      <c r="C237" t="str">
        <f t="shared" si="6"/>
        <v xml:space="preserve">GPIODATAREAD_BASE         </v>
      </c>
      <c r="G237" t="s">
        <v>856</v>
      </c>
      <c r="H237" t="s">
        <v>500</v>
      </c>
      <c r="I237" t="str">
        <f t="shared" si="7"/>
        <v>0x0005EAD0</v>
      </c>
    </row>
    <row r="238" spans="1:9" x14ac:dyDescent="0.25">
      <c r="A238" t="s">
        <v>218</v>
      </c>
      <c r="B238" t="s">
        <v>869</v>
      </c>
      <c r="C238" t="str">
        <f t="shared" si="6"/>
        <v xml:space="preserve">I2CA_BASE                 </v>
      </c>
      <c r="G238" t="s">
        <v>751</v>
      </c>
      <c r="H238" t="s">
        <v>501</v>
      </c>
      <c r="I238" t="str">
        <f t="shared" si="7"/>
        <v>0x0005EC00</v>
      </c>
    </row>
    <row r="239" spans="1:9" x14ac:dyDescent="0.25">
      <c r="A239" t="s">
        <v>219</v>
      </c>
      <c r="B239" t="s">
        <v>870</v>
      </c>
      <c r="C239" t="str">
        <f t="shared" si="6"/>
        <v xml:space="preserve">I2CB_BASE                 </v>
      </c>
      <c r="G239" t="s">
        <v>752</v>
      </c>
      <c r="H239" t="s">
        <v>502</v>
      </c>
      <c r="I239" t="str">
        <f t="shared" si="7"/>
        <v>0x0005ECD0</v>
      </c>
    </row>
    <row r="240" spans="1:9" x14ac:dyDescent="0.25">
      <c r="A240" s="1" t="s">
        <v>367</v>
      </c>
      <c r="B240" t="s">
        <v>871</v>
      </c>
      <c r="C240" t="str">
        <f t="shared" si="6"/>
        <v xml:space="preserve">IPC_CPUXTOCPUX_BASE       </v>
      </c>
      <c r="G240" t="s">
        <v>661</v>
      </c>
      <c r="H240" t="s">
        <v>503</v>
      </c>
      <c r="I240" t="str">
        <f t="shared" si="7"/>
        <v>0x0005EE00</v>
      </c>
    </row>
    <row r="241" spans="1:9" x14ac:dyDescent="0.25">
      <c r="A241" t="s">
        <v>368</v>
      </c>
      <c r="B241" t="s">
        <v>871</v>
      </c>
      <c r="C241" t="str">
        <f t="shared" si="6"/>
        <v xml:space="preserve">IPC_CPUXTOCPUX_BASE       </v>
      </c>
      <c r="G241" t="s">
        <v>662</v>
      </c>
      <c r="H241" t="s">
        <v>504</v>
      </c>
      <c r="I241" t="str">
        <f t="shared" si="7"/>
        <v>0x0005EE40</v>
      </c>
    </row>
    <row r="242" spans="1:9" x14ac:dyDescent="0.25">
      <c r="A242" t="s">
        <v>939</v>
      </c>
      <c r="B242" t="s">
        <v>889</v>
      </c>
      <c r="C242" t="str">
        <f t="shared" si="6"/>
        <v xml:space="preserve">LINA_BASE                 </v>
      </c>
      <c r="G242" t="s">
        <v>663</v>
      </c>
      <c r="H242" t="s">
        <v>505</v>
      </c>
      <c r="I242" t="str">
        <f t="shared" si="7"/>
        <v>0x0005EE80</v>
      </c>
    </row>
    <row r="243" spans="1:9" x14ac:dyDescent="0.25">
      <c r="A243" t="s">
        <v>940</v>
      </c>
      <c r="B243" t="s">
        <v>890</v>
      </c>
      <c r="C243" t="str">
        <f t="shared" si="6"/>
        <v xml:space="preserve">LINB_BASE                 </v>
      </c>
      <c r="G243" t="s">
        <v>664</v>
      </c>
      <c r="H243" t="s">
        <v>506</v>
      </c>
      <c r="I243" t="str">
        <f t="shared" si="7"/>
        <v>0x0005EE90</v>
      </c>
    </row>
    <row r="244" spans="1:9" x14ac:dyDescent="0.25">
      <c r="A244" t="s">
        <v>943</v>
      </c>
      <c r="B244" t="s">
        <v>923</v>
      </c>
      <c r="C244" t="str">
        <f t="shared" si="6"/>
        <v xml:space="preserve">MCANASS_BASE              </v>
      </c>
      <c r="G244" t="s">
        <v>665</v>
      </c>
      <c r="H244" t="s">
        <v>507</v>
      </c>
      <c r="I244" t="str">
        <f t="shared" si="7"/>
        <v>0x0005EEA0</v>
      </c>
    </row>
    <row r="245" spans="1:9" x14ac:dyDescent="0.25">
      <c r="A245" t="s">
        <v>942</v>
      </c>
      <c r="B245" t="s">
        <v>924</v>
      </c>
      <c r="C245" t="str">
        <f t="shared" si="6"/>
        <v xml:space="preserve">MCANA_BASE                </v>
      </c>
      <c r="G245" t="s">
        <v>666</v>
      </c>
      <c r="H245" t="s">
        <v>508</v>
      </c>
      <c r="I245" t="str">
        <f t="shared" si="7"/>
        <v>0x0005EEB0</v>
      </c>
    </row>
    <row r="246" spans="1:9" x14ac:dyDescent="0.25">
      <c r="A246" t="s">
        <v>222</v>
      </c>
      <c r="B246" t="s">
        <v>925</v>
      </c>
      <c r="C246" t="str">
        <f t="shared" si="6"/>
        <v xml:space="preserve">MCANA_ERROR_BASE          </v>
      </c>
      <c r="G246" t="s">
        <v>667</v>
      </c>
      <c r="H246" t="s">
        <v>509</v>
      </c>
      <c r="I246" t="str">
        <f t="shared" si="7"/>
        <v>0x0005EEC0</v>
      </c>
    </row>
    <row r="247" spans="1:9" x14ac:dyDescent="0.25">
      <c r="A247" t="s">
        <v>941</v>
      </c>
      <c r="B247" t="s">
        <v>927</v>
      </c>
      <c r="C247" t="str">
        <f t="shared" si="6"/>
        <v xml:space="preserve">MCANBSS_BASE              </v>
      </c>
      <c r="G247" t="s">
        <v>668</v>
      </c>
      <c r="H247" t="s">
        <v>510</v>
      </c>
      <c r="I247" t="str">
        <f t="shared" si="7"/>
        <v>0x0005EED0</v>
      </c>
    </row>
    <row r="248" spans="1:9" x14ac:dyDescent="0.25">
      <c r="A248" t="s">
        <v>225</v>
      </c>
      <c r="B248" t="s">
        <v>928</v>
      </c>
      <c r="C248" t="str">
        <f t="shared" si="6"/>
        <v xml:space="preserve">MCANB_BASE                </v>
      </c>
      <c r="G248" t="s">
        <v>669</v>
      </c>
      <c r="H248" t="s">
        <v>511</v>
      </c>
      <c r="I248" t="str">
        <f t="shared" si="7"/>
        <v>0x0005EEE0</v>
      </c>
    </row>
    <row r="249" spans="1:9" x14ac:dyDescent="0.25">
      <c r="A249" t="s">
        <v>224</v>
      </c>
      <c r="B249" t="s">
        <v>929</v>
      </c>
      <c r="C249" t="str">
        <f t="shared" si="6"/>
        <v xml:space="preserve">MCANB_ERROR_BASE          </v>
      </c>
      <c r="G249" t="s">
        <v>670</v>
      </c>
      <c r="H249" t="s">
        <v>512</v>
      </c>
      <c r="I249" t="str">
        <f t="shared" si="7"/>
        <v>0x0005EEF0</v>
      </c>
    </row>
    <row r="250" spans="1:9" x14ac:dyDescent="0.25">
      <c r="A250" t="s">
        <v>948</v>
      </c>
      <c r="B250" t="s">
        <v>888</v>
      </c>
      <c r="C250" t="str">
        <f t="shared" si="6"/>
        <v xml:space="preserve">PMBUSA_BASE               </v>
      </c>
      <c r="G250" t="s">
        <v>721</v>
      </c>
      <c r="H250" t="s">
        <v>513</v>
      </c>
      <c r="I250" t="str">
        <f t="shared" si="7"/>
        <v>0x0005F000</v>
      </c>
    </row>
    <row r="251" spans="1:9" x14ac:dyDescent="0.25">
      <c r="A251" t="s">
        <v>231</v>
      </c>
      <c r="B251" t="s">
        <v>891</v>
      </c>
      <c r="C251" t="str">
        <f t="shared" si="6"/>
        <v xml:space="preserve">SCIA_BASE                 </v>
      </c>
      <c r="G251" t="s">
        <v>722</v>
      </c>
      <c r="H251" t="s">
        <v>514</v>
      </c>
      <c r="I251" t="str">
        <f t="shared" si="7"/>
        <v>0x0005F080</v>
      </c>
    </row>
    <row r="252" spans="1:9" x14ac:dyDescent="0.25">
      <c r="A252" t="s">
        <v>232</v>
      </c>
      <c r="B252" t="s">
        <v>892</v>
      </c>
      <c r="C252" t="str">
        <f t="shared" si="6"/>
        <v xml:space="preserve">SCIB_BASE                 </v>
      </c>
      <c r="G252" t="s">
        <v>723</v>
      </c>
      <c r="H252" t="s">
        <v>515</v>
      </c>
      <c r="I252" t="str">
        <f t="shared" si="7"/>
        <v>0x0005F0C0</v>
      </c>
    </row>
    <row r="253" spans="1:9" x14ac:dyDescent="0.25">
      <c r="A253" t="s">
        <v>235</v>
      </c>
      <c r="B253" t="s">
        <v>879</v>
      </c>
      <c r="C253" t="str">
        <f t="shared" si="6"/>
        <v xml:space="preserve">SDFM1_BASE                </v>
      </c>
      <c r="G253" t="s">
        <v>649</v>
      </c>
      <c r="H253" t="s">
        <v>516</v>
      </c>
      <c r="I253" t="str">
        <f t="shared" si="7"/>
        <v>0x0005F400</v>
      </c>
    </row>
    <row r="254" spans="1:9" x14ac:dyDescent="0.25">
      <c r="A254" t="s">
        <v>236</v>
      </c>
      <c r="B254" t="s">
        <v>880</v>
      </c>
      <c r="C254" t="str">
        <f t="shared" si="6"/>
        <v xml:space="preserve">SDFM2_BASE                </v>
      </c>
      <c r="G254" t="s">
        <v>750</v>
      </c>
      <c r="H254" t="s">
        <v>517</v>
      </c>
      <c r="I254" t="str">
        <f t="shared" si="7"/>
        <v>0x0005F4C0</v>
      </c>
    </row>
    <row r="255" spans="1:9" x14ac:dyDescent="0.25">
      <c r="A255" t="s">
        <v>237</v>
      </c>
      <c r="B255" t="s">
        <v>881</v>
      </c>
      <c r="C255" t="str">
        <f t="shared" si="6"/>
        <v xml:space="preserve">SDFM3_BASE                </v>
      </c>
      <c r="G255" t="s">
        <v>650</v>
      </c>
      <c r="H255" t="s">
        <v>518</v>
      </c>
      <c r="I255" t="str">
        <f t="shared" si="7"/>
        <v>0x0005F500</v>
      </c>
    </row>
    <row r="256" spans="1:9" x14ac:dyDescent="0.25">
      <c r="A256" t="s">
        <v>238</v>
      </c>
      <c r="B256" t="s">
        <v>882</v>
      </c>
      <c r="C256" t="str">
        <f t="shared" si="6"/>
        <v xml:space="preserve">SDFM4_BASE                </v>
      </c>
      <c r="G256" t="s">
        <v>937</v>
      </c>
      <c r="H256" t="s">
        <v>519</v>
      </c>
      <c r="I256" t="str">
        <f t="shared" si="7"/>
        <v>0x0005F540</v>
      </c>
    </row>
    <row r="257" spans="1:9" x14ac:dyDescent="0.25">
      <c r="A257" t="s">
        <v>239</v>
      </c>
      <c r="B257" t="s">
        <v>884</v>
      </c>
      <c r="C257" t="str">
        <f t="shared" si="6"/>
        <v xml:space="preserve">SPIA_BASE                 </v>
      </c>
      <c r="G257" t="s">
        <v>652</v>
      </c>
      <c r="H257" t="s">
        <v>520</v>
      </c>
      <c r="I257" t="str">
        <f t="shared" si="7"/>
        <v>0x0005F580</v>
      </c>
    </row>
    <row r="258" spans="1:9" x14ac:dyDescent="0.25">
      <c r="A258" t="s">
        <v>240</v>
      </c>
      <c r="B258" t="s">
        <v>885</v>
      </c>
      <c r="C258" t="str">
        <f t="shared" si="6"/>
        <v xml:space="preserve">SPIB_BASE                 </v>
      </c>
      <c r="G258" t="s">
        <v>932</v>
      </c>
      <c r="H258" t="s">
        <v>521</v>
      </c>
      <c r="I258" t="e">
        <f t="shared" si="7"/>
        <v>#N/A</v>
      </c>
    </row>
    <row r="259" spans="1:9" x14ac:dyDescent="0.25">
      <c r="A259" t="s">
        <v>241</v>
      </c>
      <c r="B259" t="s">
        <v>886</v>
      </c>
      <c r="C259" t="str">
        <f t="shared" ref="C259:C263" si="8">VLOOKUP(B259,$G:$H,2,FALSE)</f>
        <v xml:space="preserve">SPIC_BASE                 </v>
      </c>
      <c r="G259" t="s">
        <v>653</v>
      </c>
      <c r="H259" t="s">
        <v>522</v>
      </c>
      <c r="I259" t="str">
        <f t="shared" ref="I259:I267" si="9">VLOOKUP(G259,$B:$C,1,FALSE)</f>
        <v>0x0005F590</v>
      </c>
    </row>
    <row r="260" spans="1:9" x14ac:dyDescent="0.25">
      <c r="A260" t="s">
        <v>242</v>
      </c>
      <c r="B260" t="s">
        <v>887</v>
      </c>
      <c r="C260" t="str">
        <f t="shared" si="8"/>
        <v xml:space="preserve">SPID_BASE                 </v>
      </c>
      <c r="G260" t="s">
        <v>933</v>
      </c>
      <c r="H260" t="s">
        <v>523</v>
      </c>
      <c r="I260" t="e">
        <f t="shared" si="9"/>
        <v>#N/A</v>
      </c>
    </row>
    <row r="261" spans="1:9" x14ac:dyDescent="0.25">
      <c r="A261" s="1" t="s">
        <v>954</v>
      </c>
      <c r="B261" t="s">
        <v>935</v>
      </c>
      <c r="C261" t="str">
        <f t="shared" si="8"/>
        <v xml:space="preserve">UARTA_BASE                </v>
      </c>
      <c r="G261" t="s">
        <v>934</v>
      </c>
      <c r="H261" t="s">
        <v>524</v>
      </c>
      <c r="I261" t="e">
        <f t="shared" si="9"/>
        <v>#N/A</v>
      </c>
    </row>
    <row r="262" spans="1:9" x14ac:dyDescent="0.25">
      <c r="A262" s="1" t="s">
        <v>244</v>
      </c>
      <c r="B262" t="s">
        <v>936</v>
      </c>
      <c r="C262" t="str">
        <f t="shared" si="8"/>
        <v xml:space="preserve">UARTB_BASE                </v>
      </c>
      <c r="G262" t="s">
        <v>857</v>
      </c>
      <c r="H262" t="s">
        <v>525</v>
      </c>
      <c r="I262" t="str">
        <f t="shared" si="9"/>
        <v>0x0005FE00</v>
      </c>
    </row>
    <row r="263" spans="1:9" x14ac:dyDescent="0.25">
      <c r="A263" t="s">
        <v>955</v>
      </c>
      <c r="B263" t="s">
        <v>917</v>
      </c>
      <c r="C263" t="str">
        <f t="shared" si="8"/>
        <v xml:space="preserve">USBA_BASE                 </v>
      </c>
      <c r="G263" t="s">
        <v>935</v>
      </c>
      <c r="H263" t="s">
        <v>526</v>
      </c>
      <c r="I263" t="str">
        <f t="shared" si="9"/>
        <v>0x0006A000</v>
      </c>
    </row>
    <row r="264" spans="1:9" x14ac:dyDescent="0.25">
      <c r="G264" t="s">
        <v>936</v>
      </c>
      <c r="H264" t="s">
        <v>527</v>
      </c>
      <c r="I264" t="str">
        <f t="shared" si="9"/>
        <v>0x0006A800</v>
      </c>
    </row>
    <row r="265" spans="1:9" x14ac:dyDescent="0.25">
      <c r="G265" t="s">
        <v>654</v>
      </c>
      <c r="H265" t="s">
        <v>528</v>
      </c>
      <c r="I265" t="str">
        <f t="shared" si="9"/>
        <v>0x00072172</v>
      </c>
    </row>
    <row r="266" spans="1:9" x14ac:dyDescent="0.25">
      <c r="G266" t="s">
        <v>724</v>
      </c>
      <c r="H266" t="s">
        <v>529</v>
      </c>
      <c r="I266" t="str">
        <f t="shared" si="9"/>
        <v>0x00078000</v>
      </c>
    </row>
    <row r="267" spans="1:9" x14ac:dyDescent="0.25">
      <c r="G267" t="s">
        <v>725</v>
      </c>
      <c r="H267" t="s">
        <v>938</v>
      </c>
      <c r="I267" t="str">
        <f t="shared" si="9"/>
        <v>0x00078200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1DBA-B0A6-4E01-A080-A232042452A0}">
  <dimension ref="A1:A21"/>
  <sheetViews>
    <sheetView workbookViewId="0">
      <selection activeCell="G22" sqref="G22"/>
    </sheetView>
  </sheetViews>
  <sheetFormatPr defaultRowHeight="15.75" x14ac:dyDescent="0.25"/>
  <sheetData>
    <row r="1" spans="1:1" x14ac:dyDescent="0.25">
      <c r="A1" t="s">
        <v>250</v>
      </c>
    </row>
    <row r="2" spans="1:1" x14ac:dyDescent="0.25">
      <c r="A2" s="1" t="s">
        <v>57</v>
      </c>
    </row>
    <row r="3" spans="1:1" x14ac:dyDescent="0.25">
      <c r="A3" s="1" t="s">
        <v>957</v>
      </c>
    </row>
    <row r="4" spans="1:1" x14ac:dyDescent="0.25">
      <c r="A4" s="1" t="s">
        <v>199</v>
      </c>
    </row>
    <row r="5" spans="1:1" x14ac:dyDescent="0.25">
      <c r="A5" s="1" t="s">
        <v>360</v>
      </c>
    </row>
    <row r="6" spans="1:1" x14ac:dyDescent="0.25">
      <c r="A6" s="1" t="s">
        <v>203</v>
      </c>
    </row>
    <row r="7" spans="1:1" x14ac:dyDescent="0.25">
      <c r="A7" s="1" t="s">
        <v>204</v>
      </c>
    </row>
    <row r="8" spans="1:1" x14ac:dyDescent="0.25">
      <c r="A8" s="1" t="s">
        <v>205</v>
      </c>
    </row>
    <row r="9" spans="1:1" x14ac:dyDescent="0.25">
      <c r="A9" s="1" t="s">
        <v>958</v>
      </c>
    </row>
    <row r="10" spans="1:1" x14ac:dyDescent="0.25">
      <c r="A10" s="1" t="s">
        <v>208</v>
      </c>
    </row>
    <row r="11" spans="1:1" x14ac:dyDescent="0.25">
      <c r="A11" s="1" t="s">
        <v>209</v>
      </c>
    </row>
    <row r="12" spans="1:1" x14ac:dyDescent="0.25">
      <c r="A12" s="1" t="s">
        <v>210</v>
      </c>
    </row>
    <row r="13" spans="1:1" x14ac:dyDescent="0.25">
      <c r="A13" s="1" t="s">
        <v>211</v>
      </c>
    </row>
    <row r="14" spans="1:1" x14ac:dyDescent="0.25">
      <c r="A14" s="1" t="s">
        <v>212</v>
      </c>
    </row>
    <row r="15" spans="1:1" x14ac:dyDescent="0.25">
      <c r="A15" s="1" t="s">
        <v>960</v>
      </c>
    </row>
    <row r="16" spans="1:1" x14ac:dyDescent="0.25">
      <c r="A16" s="1" t="s">
        <v>961</v>
      </c>
    </row>
    <row r="17" spans="1:1" x14ac:dyDescent="0.25">
      <c r="A17" s="1" t="s">
        <v>220</v>
      </c>
    </row>
    <row r="18" spans="1:1" x14ac:dyDescent="0.25">
      <c r="A18" s="1" t="s">
        <v>221</v>
      </c>
    </row>
    <row r="19" spans="1:1" x14ac:dyDescent="0.25">
      <c r="A19" s="1" t="s">
        <v>944</v>
      </c>
    </row>
    <row r="20" spans="1:1" x14ac:dyDescent="0.25">
      <c r="A20" s="1" t="s">
        <v>233</v>
      </c>
    </row>
    <row r="21" spans="1:1" x14ac:dyDescent="0.25">
      <c r="A21" s="1" t="s"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Device</vt:lpstr>
      <vt:lpstr>TI 28075</vt:lpstr>
      <vt:lpstr>TI P65</vt:lpstr>
      <vt:lpstr>P65 RegTable</vt:lpstr>
      <vt:lpstr>TI P65 no addr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2024-07-31T02:57:39Z</dcterms:modified>
</cp:coreProperties>
</file>