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pivotCache/pivotCacheDefinition1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hidePivotFieldList="1"/>
  <mc:AlternateContent xmlns:mc="http://schemas.openxmlformats.org/markup-compatibility/2006">
    <mc:Choice Requires="x15">
      <x15ac:absPath xmlns:x15ac="http://schemas.microsoft.com/office/spreadsheetml/2010/11/ac" url="D:\Work\GitHub\PortfolioProjects\Excel\Coffee chain analysis\"/>
    </mc:Choice>
  </mc:AlternateContent>
  <xr:revisionPtr revIDLastSave="0" documentId="13_ncr:1_{CF73BE76-6A7C-4A5B-B4B4-3755A5FD69D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ales_performance" sheetId="2" r:id="rId1"/>
    <sheet name="customer_analysis" sheetId="4" r:id="rId2"/>
    <sheet name="product_analysis" sheetId="5" r:id="rId3"/>
    <sheet name="staff_performance" sheetId="3" r:id="rId4"/>
    <sheet name="outlet_performance" sheetId="6" r:id="rId5"/>
  </sheets>
  <calcPr calcId="191029"/>
  <pivotCaches>
    <pivotCache cacheId="0" r:id="rId6"/>
    <pivotCache cacheId="1" r:id="rId7"/>
    <pivotCache cacheId="2" r:id="rId8"/>
    <pivotCache cacheId="3" r:id="rId9"/>
    <pivotCache cacheId="4" r:id="rId10"/>
    <pivotCache cacheId="5" r:id="rId11"/>
    <pivotCache cacheId="6" r:id="rId12"/>
    <pivotCache cacheId="7" r:id="rId13"/>
    <pivotCache cacheId="8" r:id="rId14"/>
    <pivotCache cacheId="9" r:id="rId15"/>
    <pivotCache cacheId="10" r:id="rId1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201904 sales reciepts_fe3b9f2f-7240-4fef-aa90-87ac07360a78" name="201904 sales reciepts" connection="Query - 201904 sales reciepts"/>
          <x15:modelTable id="customer_79c357a4-2964-4845-82b8-576dfc12ea0e" name="customer" connection="Query - customer"/>
          <x15:modelTable id="generations_bc1a6169-ed9d-4bee-9084-3537e5dc0860" name="generations" connection="Query - generations"/>
          <x15:modelTable id="pastry inventory_75f0f61c-5f14-4056-8f7c-b0c29f238dda" name="pastry inventory" connection="Query - pastry inventory"/>
          <x15:modelTable id="product_db7fbd51-4c24-4bdf-b1eb-d27d47008352" name="product" connection="Query - product"/>
          <x15:modelTable id="sales targets_557b5f8d-c1d8-403e-8608-2a23cac2b2e8" name="sales targets" connection="Query - sales targets"/>
          <x15:modelTable id="sales_outlet_5519f23b-f49f-45d9-afb0-bf0802026d57" name="sales_outlet" connection="Query - sales_outlet"/>
          <x15:modelTable id="staff_7056ca25-7212-4965-9a4a-5569b9537c3c" name="staff" connection="Query - staff"/>
          <x15:modelTable id="Dates_d87651e8-948e-45dc-a5df-b5c5379b85e6" name="Dates" connection="Query - Dates"/>
        </x15:modelTables>
        <x15:modelRelationships>
          <x15:modelRelationship fromTable="201904 sales reciepts" fromColumn="customer_id" toTable="customer" toColumn="customer_id"/>
          <x15:modelRelationship fromTable="201904 sales reciepts" fromColumn="staff_id" toTable="staff" toColumn="staff_id"/>
          <x15:modelRelationship fromTable="201904 sales reciepts" fromColumn="sales_outlet_id" toTable="sales_outlet" toColumn="sales_outlet_id"/>
          <x15:modelRelationship fromTable="201904 sales reciepts" fromColumn="product_id" toTable="product" toColumn="product_id"/>
          <x15:modelRelationship fromTable="201904 sales reciepts" fromColumn="transaction_date" toTable="Dates" toColumn="transaction_date"/>
          <x15:modelRelationship fromTable="customer" fromColumn="birth_year" toTable="generations" toColumn="birth_year"/>
          <x15:modelRelationship fromTable="pastry inventory" fromColumn="sales_outlet_id" toTable="sales_outlet" toColumn="sales_outlet_id"/>
          <x15:modelRelationship fromTable="pastry inventory" fromColumn="product_id" toTable="product" toColumn="product_id"/>
          <x15:modelRelationship fromTable="sales_outlet" fromColumn="sales_outlet_id" toTable="sales targets" toColumn="sales_outlet_id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customer" columnName="customer_since" columnId="customer_since">
                <x16:calculatedTimeColumn columnName="customer_since (Year)" columnId="customer_since (Year)" contentType="years" isSelected="1"/>
                <x16:calculatedTimeColumn columnName="customer_since (Quarter)" columnId="customer_since (Quarter)" contentType="quarters" isSelected="1"/>
                <x16:calculatedTimeColumn columnName="customer_since (Month Index)" columnId="customer_since (Month Index)" contentType="monthsindex" isSelected="1"/>
                <x16:calculatedTimeColumn columnName="customer_since (Month)" columnId="customer_since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6" l="1"/>
  <c r="H8" i="6"/>
  <c r="H7" i="6"/>
  <c r="G9" i="6"/>
  <c r="G8" i="6"/>
  <c r="G7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8486FE-5EF8-462F-B992-68097D16E7BD}" name="Query - 201904 sales reciepts" description="Connection to the '201904 sales reciepts' query in the workbook." type="100" refreshedVersion="8" minRefreshableVersion="5">
    <extLst>
      <ext xmlns:x15="http://schemas.microsoft.com/office/spreadsheetml/2010/11/main" uri="{DE250136-89BD-433C-8126-D09CA5730AF9}">
        <x15:connection id="a3b751eb-d90e-40ea-8d53-76bd3969fa5d">
          <x15:oledbPr connection="Provider=Microsoft.Mashup.OleDb.1;Data Source=$Workbook$;Location=&quot;201904 sales reciepts&quot;;Extended Properties=&quot;&quot;">
            <x15:dbTables>
              <x15:dbTable name="201904 sales reciepts"/>
            </x15:dbTables>
          </x15:oledbPr>
        </x15:connection>
      </ext>
    </extLst>
  </connection>
  <connection id="2" xr16:uid="{9D5EF7D6-9BB4-4B78-B2C4-E4FEF6FB7F22}" name="Query - customer" description="Connection to the 'customer' query in the workbook." type="100" refreshedVersion="8" minRefreshableVersion="5">
    <extLst>
      <ext xmlns:x15="http://schemas.microsoft.com/office/spreadsheetml/2010/11/main" uri="{DE250136-89BD-433C-8126-D09CA5730AF9}">
        <x15:connection id="e6a58402-991a-43dc-8a65-a3b2b9eb4fc2">
          <x15:oledbPr connection="Provider=Microsoft.Mashup.OleDb.1;Data Source=$Workbook$;Location=customer;Extended Properties=&quot;&quot;">
            <x15:dbTables>
              <x15:dbTable name="customer"/>
            </x15:dbTables>
          </x15:oledbPr>
        </x15:connection>
      </ext>
    </extLst>
  </connection>
  <connection id="3" xr16:uid="{0D9A690E-B666-4ABC-896B-18AF14666A52}" name="Query - Dates" description="Connection to the 'Dates' query in the workbook." type="100" refreshedVersion="8" minRefreshableVersion="5">
    <extLst>
      <ext xmlns:x15="http://schemas.microsoft.com/office/spreadsheetml/2010/11/main" uri="{DE250136-89BD-433C-8126-D09CA5730AF9}">
        <x15:connection id="5f3c4915-905e-4615-a26f-743bae17c3fe">
          <x15:oledbPr connection="Provider=Microsoft.Mashup.OleDb.1;Data Source=$Workbook$;Location=Dates;Extended Properties=&quot;&quot;">
            <x15:dbTables>
              <x15:dbTable name="Dates"/>
            </x15:dbTables>
          </x15:oledbPr>
        </x15:connection>
      </ext>
    </extLst>
  </connection>
  <connection id="4" xr16:uid="{5BD68D07-89CF-4606-81C3-EF2288F36966}" name="Query - generations" description="Connection to the 'generations' query in the workbook." type="100" refreshedVersion="8" minRefreshableVersion="5">
    <extLst>
      <ext xmlns:x15="http://schemas.microsoft.com/office/spreadsheetml/2010/11/main" uri="{DE250136-89BD-433C-8126-D09CA5730AF9}">
        <x15:connection id="8f158c38-229a-49ce-8c0c-1437198d0b1a">
          <x15:oledbPr connection="Provider=Microsoft.Mashup.OleDb.1;Data Source=$Workbook$;Location=generations;Extended Properties=&quot;&quot;">
            <x15:dbTables>
              <x15:dbTable name="generations"/>
            </x15:dbTables>
          </x15:oledbPr>
        </x15:connection>
      </ext>
    </extLst>
  </connection>
  <connection id="5" xr16:uid="{7E54D523-34C2-4C96-A073-13742AD96A45}" name="Query - pastry inventory" description="Connection to the 'pastry inventory' query in the workbook." type="100" refreshedVersion="8" minRefreshableVersion="5">
    <extLst>
      <ext xmlns:x15="http://schemas.microsoft.com/office/spreadsheetml/2010/11/main" uri="{DE250136-89BD-433C-8126-D09CA5730AF9}">
        <x15:connection id="075519d9-afb5-41c2-aa7c-f71b158fcd57">
          <x15:oledbPr connection="Provider=Microsoft.Mashup.OleDb.1;Data Source=$Workbook$;Location=&quot;pastry inventory&quot;;Extended Properties=&quot;&quot;">
            <x15:dbTables>
              <x15:dbTable name="pastry inventory"/>
            </x15:dbTables>
          </x15:oledbPr>
        </x15:connection>
      </ext>
    </extLst>
  </connection>
  <connection id="6" xr16:uid="{50F8B4D4-91EF-4DE4-8A40-080DEA86750D}" name="Query - product" description="Connection to the 'product' query in the workbook." type="100" refreshedVersion="8" minRefreshableVersion="5">
    <extLst>
      <ext xmlns:x15="http://schemas.microsoft.com/office/spreadsheetml/2010/11/main" uri="{DE250136-89BD-433C-8126-D09CA5730AF9}">
        <x15:connection id="e4c4b356-c7aa-4971-9be1-da5cfd2459e9">
          <x15:oledbPr connection="Provider=Microsoft.Mashup.OleDb.1;Data Source=$Workbook$;Location=product;Extended Properties=&quot;&quot;">
            <x15:dbTables>
              <x15:dbTable name="product"/>
            </x15:dbTables>
          </x15:oledbPr>
        </x15:connection>
      </ext>
    </extLst>
  </connection>
  <connection id="7" xr16:uid="{22D50782-ACF1-4ADB-84D0-C9F05E1AF313}" name="Query - sales targets" description="Connection to the 'sales targets' query in the workbook." type="100" refreshedVersion="8" minRefreshableVersion="5">
    <extLst>
      <ext xmlns:x15="http://schemas.microsoft.com/office/spreadsheetml/2010/11/main" uri="{DE250136-89BD-433C-8126-D09CA5730AF9}">
        <x15:connection id="8a6a9595-83d8-4173-8d41-8afa6fa3477d">
          <x15:oledbPr connection="Provider=Microsoft.Mashup.OleDb.1;Data Source=$Workbook$;Location=&quot;sales targets&quot;;Extended Properties=&quot;&quot;">
            <x15:dbTables>
              <x15:dbTable name="sales targets"/>
            </x15:dbTables>
          </x15:oledbPr>
        </x15:connection>
      </ext>
    </extLst>
  </connection>
  <connection id="8" xr16:uid="{EBC8A4AD-6E1F-4E26-8613-16EC529A2D91}" name="Query - sales_outlet" description="Connection to the 'sales_outlet' query in the workbook." type="100" refreshedVersion="8" minRefreshableVersion="5">
    <extLst>
      <ext xmlns:x15="http://schemas.microsoft.com/office/spreadsheetml/2010/11/main" uri="{DE250136-89BD-433C-8126-D09CA5730AF9}">
        <x15:connection id="5441cc4a-082d-4fd2-af01-3b6cdbbd3b92"/>
      </ext>
    </extLst>
  </connection>
  <connection id="9" xr16:uid="{CBBC0F2C-6750-49D4-9286-9C70DE2FC18A}" name="Query - staff" description="Connection to the 'staff' query in the workbook." type="100" refreshedVersion="8" minRefreshableVersion="5">
    <extLst>
      <ext xmlns:x15="http://schemas.microsoft.com/office/spreadsheetml/2010/11/main" uri="{DE250136-89BD-433C-8126-D09CA5730AF9}">
        <x15:connection id="2073162c-f5aa-430c-9d39-1153fe9ec95f">
          <x15:oledbPr connection="Provider=Microsoft.Mashup.OleDb.1;Data Source=$Workbook$;Location=staff;Extended Properties=&quot;&quot;">
            <x15:dbTables>
              <x15:dbTable name="staff"/>
            </x15:dbTables>
          </x15:oledbPr>
        </x15:connection>
      </ext>
    </extLst>
  </connection>
  <connection id="10" xr16:uid="{EFC234EF-C6B7-4C8A-A9DB-53A7C60754F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<sst xmlns="http://schemas.openxmlformats.org/spreadsheetml/2006/main" count="157" uniqueCount="107">
  <si>
    <t>Grand Total</t>
  </si>
  <si>
    <t>Week 14</t>
  </si>
  <si>
    <t>Week 15</t>
  </si>
  <si>
    <t>Week 16</t>
  </si>
  <si>
    <t>Week 17</t>
  </si>
  <si>
    <t>Week 18</t>
  </si>
  <si>
    <t>2017</t>
  </si>
  <si>
    <t>2018</t>
  </si>
  <si>
    <t>2019</t>
  </si>
  <si>
    <t>Baby Boomers</t>
  </si>
  <si>
    <t>Gen X</t>
  </si>
  <si>
    <t>Gen Z</t>
  </si>
  <si>
    <t>Older Millennials</t>
  </si>
  <si>
    <t>Younger Millennials</t>
  </si>
  <si>
    <t>Qtr1</t>
  </si>
  <si>
    <t>Qtr2</t>
  </si>
  <si>
    <t>Qtr3</t>
  </si>
  <si>
    <t>Qtr4</t>
  </si>
  <si>
    <t>Number of customers</t>
  </si>
  <si>
    <t>CUSTOMER COUNT BY GENERATIONS</t>
  </si>
  <si>
    <t>Average transaction value</t>
  </si>
  <si>
    <t>CUSTOMER SPENDING BY GENERATIONS</t>
  </si>
  <si>
    <t>NEW CUSTOMERS</t>
  </si>
  <si>
    <t>SALES PERFORMANCE</t>
  </si>
  <si>
    <t>Sales (USD)</t>
  </si>
  <si>
    <t>Quantity sold</t>
  </si>
  <si>
    <t>Beverages</t>
  </si>
  <si>
    <t>Food</t>
  </si>
  <si>
    <t>Whole Bean/Teas</t>
  </si>
  <si>
    <t>Merchandise</t>
  </si>
  <si>
    <t>Add-ons</t>
  </si>
  <si>
    <t>Sales by product group</t>
  </si>
  <si>
    <t>Row Labels</t>
  </si>
  <si>
    <t>Sum of quantity</t>
  </si>
  <si>
    <t>Barista Espresso</t>
  </si>
  <si>
    <t>Brewed Black tea</t>
  </si>
  <si>
    <t>Brewed Chai tea</t>
  </si>
  <si>
    <t>Brewed herbal tea</t>
  </si>
  <si>
    <t>Drip coffee</t>
  </si>
  <si>
    <t>Gourmet brewed coffee</t>
  </si>
  <si>
    <t>Hot chocolate</t>
  </si>
  <si>
    <t>Organic brewed coffee</t>
  </si>
  <si>
    <t>Premium brewed coffee</t>
  </si>
  <si>
    <t>Scone</t>
  </si>
  <si>
    <t>Biscotti</t>
  </si>
  <si>
    <t>Black tea</t>
  </si>
  <si>
    <t>Brewed Green tea</t>
  </si>
  <si>
    <t>Chai tea</t>
  </si>
  <si>
    <t>Clothing</t>
  </si>
  <si>
    <t>Drinking Chocolate</t>
  </si>
  <si>
    <t>Espresso Beans</t>
  </si>
  <si>
    <t>Gourmet Beans</t>
  </si>
  <si>
    <t>Green beans</t>
  </si>
  <si>
    <t>Green tea</t>
  </si>
  <si>
    <t>Herbal tea</t>
  </si>
  <si>
    <t>House blend Beans</t>
  </si>
  <si>
    <t>Housewares</t>
  </si>
  <si>
    <t>Organic Beans</t>
  </si>
  <si>
    <t>Organic Chocolate</t>
  </si>
  <si>
    <t>Pastry</t>
  </si>
  <si>
    <t>Premium Beans</t>
  </si>
  <si>
    <t>Regular syrup</t>
  </si>
  <si>
    <t>Sugar free syrup</t>
  </si>
  <si>
    <t>3</t>
  </si>
  <si>
    <t>5</t>
  </si>
  <si>
    <t>8</t>
  </si>
  <si>
    <t>New York</t>
  </si>
  <si>
    <t>Long Island City</t>
  </si>
  <si>
    <t>Astoria</t>
  </si>
  <si>
    <t>Lower Manhattan</t>
  </si>
  <si>
    <t>Hell's Kitchen</t>
  </si>
  <si>
    <t>Neighorhood</t>
  </si>
  <si>
    <t>OUTLET PERFORMANCE</t>
  </si>
  <si>
    <t>Outlet ID</t>
  </si>
  <si>
    <t>City</t>
  </si>
  <si>
    <t>Sales target</t>
  </si>
  <si>
    <t>Difference</t>
  </si>
  <si>
    <t>Sales vs target</t>
  </si>
  <si>
    <t>Adrian Macon</t>
  </si>
  <si>
    <t>Ainsley Evelyn</t>
  </si>
  <si>
    <t>Aline Melanie</t>
  </si>
  <si>
    <t>Amela Chadwick</t>
  </si>
  <si>
    <t>Berk Derek</t>
  </si>
  <si>
    <t>Britanni Jorden</t>
  </si>
  <si>
    <t>Caldwell Veda</t>
  </si>
  <si>
    <t>Damon Sasha</t>
  </si>
  <si>
    <t>Ezekiel Rashad</t>
  </si>
  <si>
    <t>Hamilton Emi</t>
  </si>
  <si>
    <t>Ima Winifred</t>
  </si>
  <si>
    <t>Joelle Christen</t>
  </si>
  <si>
    <t>Joseph Byron</t>
  </si>
  <si>
    <t>Kelsey Cameron</t>
  </si>
  <si>
    <t>Kylie Candace</t>
  </si>
  <si>
    <t>Orson Benedict</t>
  </si>
  <si>
    <t>Pandora Neville</t>
  </si>
  <si>
    <t>Peter Paloma</t>
  </si>
  <si>
    <t>Quail Octavia</t>
  </si>
  <si>
    <t>Reed Eve</t>
  </si>
  <si>
    <t>Remedios Mari</t>
  </si>
  <si>
    <t>Ronan Magee</t>
  </si>
  <si>
    <t>Tamekah Maya</t>
  </si>
  <si>
    <t>Tatum Laurel</t>
  </si>
  <si>
    <t>Xena Rahim</t>
  </si>
  <si>
    <t>STAFF PERFORMANCE</t>
  </si>
  <si>
    <t>Revenue</t>
  </si>
  <si>
    <t>Average order value</t>
  </si>
  <si>
    <t>PRODUCT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</si>
</sst>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??_-;_-@_-"/>
    <numFmt numFmtId="165" formatCode="[$$-409]#,##0_ ;\-[$$-409]#,##0\ "/>
    <numFmt numFmtId="166" formatCode="[$$-409]#,##0.00"/>
    <numFmt numFmtId="167" formatCode="[$$-409]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 tint="-0.34998626667073579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Alignment="1">
      <alignment horizontal="left" indent="1"/>
    </xf>
    <xf numFmtId="0" fontId="3" fillId="0" borderId="0" xfId="0" applyFont="1"/>
    <xf numFmtId="0" fontId="4" fillId="0" borderId="0" xfId="0" applyFon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4" fillId="2" borderId="0" xfId="0" applyFont="1" applyFill="1"/>
    <xf numFmtId="0" fontId="3" fillId="2" borderId="0" xfId="0" applyFont="1" applyFill="1"/>
    <xf numFmtId="0" fontId="0" fillId="2" borderId="0" xfId="0" applyFill="1" applyAlignment="1">
      <alignment horizontal="left"/>
    </xf>
    <xf numFmtId="166" fontId="0" fillId="0" borderId="0" xfId="0" applyNumberFormat="1"/>
    <xf numFmtId="0" fontId="1" fillId="3" borderId="1" xfId="0" applyFont="1" applyFill="1" applyBorder="1"/>
    <xf numFmtId="164" fontId="0" fillId="2" borderId="0" xfId="0" applyNumberFormat="1" applyFill="1"/>
    <xf numFmtId="17" fontId="0" fillId="0" borderId="0" xfId="0" applyNumberFormat="1"/>
    <xf numFmtId="10" fontId="0" fillId="0" borderId="0" xfId="1" applyNumberFormat="1" applyFont="1"/>
    <xf numFmtId="0" fontId="2" fillId="2" borderId="0" xfId="0" applyFont="1" applyFill="1"/>
    <xf numFmtId="167" fontId="0" fillId="2" borderId="0" xfId="0" applyNumberFormat="1" applyFill="1"/>
    <xf numFmtId="0" fontId="2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26"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7" formatCode="[$$-409]#,##0"/>
    </dxf>
    <dxf>
      <numFmt numFmtId="166" formatCode="[$$-409]#,##0.00"/>
    </dxf>
    <dxf>
      <numFmt numFmtId="164" formatCode="_-* #,##0_-;\-* #,##0_-;_-* &quot;-&quot;??_-;_-@_-"/>
    </dxf>
    <dxf>
      <numFmt numFmtId="164" formatCode="_-* #,##0_-;\-* #,##0_-;_-* &quot;-&quot;??_-;_-@_-"/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fill>
        <patternFill patternType="solid">
          <bgColor theme="7" tint="0.79998168889431442"/>
        </patternFill>
      </fill>
    </dxf>
    <dxf>
      <numFmt numFmtId="164" formatCode="_-* #,##0_-;\-* #,##0_-;_-* &quot;-&quot;??_-;_-@_-"/>
    </dxf>
    <dxf>
      <numFmt numFmtId="166" formatCode="[$$-409]#,##0.00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5" formatCode="[$$-409]#,##0_ ;\-[$$-409]#,##0\ "/>
    </dxf>
    <dxf>
      <numFmt numFmtId="164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8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11.xml"/><Relationship Id="rId29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pivotCacheDefinition" Target="pivotCache/pivotCacheDefinition6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0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10" Type="http://schemas.openxmlformats.org/officeDocument/2006/relationships/pivotCacheDefinition" Target="pivotCache/pivotCacheDefinition5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9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7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Weekly sales by product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222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4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solidFill>
              <a:schemeClr val="lt1"/>
            </a:solidFill>
            <a:ln w="15875">
              <a:solidFill>
                <a:schemeClr val="accent3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sales_performance!$P$6:$P$7</c:f>
              <c:strCache>
                <c:ptCount val="1"/>
                <c:pt idx="0">
                  <c:v>Beverages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sales_performance!$P$8:$P$13</c:f>
              <c:numCache>
                <c:formatCode>[$$-409]#,##0_ ;\-[$$-409]#,##0\ </c:formatCode>
                <c:ptCount val="5"/>
                <c:pt idx="0">
                  <c:v>44204.100000000006</c:v>
                </c:pt>
                <c:pt idx="1">
                  <c:v>41313.199999999997</c:v>
                </c:pt>
                <c:pt idx="2">
                  <c:v>42202.499999999964</c:v>
                </c:pt>
                <c:pt idx="3">
                  <c:v>47328.099999999853</c:v>
                </c:pt>
                <c:pt idx="4">
                  <c:v>5522.7999999999993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5AEE-411F-BDBC-1F056FADA948}"/>
            </c:ext>
          </c:extLst>
        </c:ser>
        <c:ser>
          <c:idx val="1"/>
          <c:order val="1"/>
          <c:tx>
            <c:strRef>
              <c:f>sales_performance!$Q$6:$Q$7</c:f>
              <c:strCache>
                <c:ptCount val="1"/>
                <c:pt idx="0">
                  <c:v>Food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sales_performance!$Q$8:$Q$13</c:f>
              <c:numCache>
                <c:formatCode>[$$-409]#,##0_ ;\-[$$-409]#,##0\ </c:formatCode>
                <c:ptCount val="5"/>
                <c:pt idx="0">
                  <c:v>5802.75</c:v>
                </c:pt>
                <c:pt idx="1">
                  <c:v>7333.4000000000033</c:v>
                </c:pt>
                <c:pt idx="2">
                  <c:v>7219.5999999999976</c:v>
                </c:pt>
                <c:pt idx="3">
                  <c:v>6232.4499999999971</c:v>
                </c:pt>
                <c:pt idx="4">
                  <c:v>919.60000000000014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5AEE-411F-BDBC-1F056FADA948}"/>
            </c:ext>
          </c:extLst>
        </c:ser>
        <c:ser>
          <c:idx val="2"/>
          <c:order val="2"/>
          <c:tx>
            <c:strRef>
              <c:f>sales_performance!$R$6:$R$7</c:f>
              <c:strCache>
                <c:ptCount val="1"/>
                <c:pt idx="0">
                  <c:v>Whole Bean/Teas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3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sales_performance!$R$8:$R$13</c:f>
              <c:numCache>
                <c:formatCode>[$$-409]#,##0_ ;\-[$$-409]#,##0\ </c:formatCode>
                <c:ptCount val="5"/>
                <c:pt idx="0">
                  <c:v>658.18</c:v>
                </c:pt>
                <c:pt idx="1">
                  <c:v>6634.2899999999836</c:v>
                </c:pt>
                <c:pt idx="2">
                  <c:v>8507.9699999999793</c:v>
                </c:pt>
                <c:pt idx="3">
                  <c:v>2985.8100000000018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5AEE-411F-BDBC-1F056FADA948}"/>
            </c:ext>
          </c:extLst>
        </c:ser>
        <c:ser>
          <c:idx val="3"/>
          <c:order val="3"/>
          <c:tx>
            <c:strRef>
              <c:f>sales_performance!$S$6:$S$7</c:f>
              <c:strCache>
                <c:ptCount val="1"/>
                <c:pt idx="0">
                  <c:v>Merchandise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4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sales_performance!$S$8:$S$13</c:f>
              <c:numCache>
                <c:formatCode>[$$-409]#,##0_ ;\-[$$-409]#,##0\ </c:formatCode>
                <c:ptCount val="5"/>
                <c:pt idx="1">
                  <c:v>1580</c:v>
                </c:pt>
                <c:pt idx="2">
                  <c:v>2332</c:v>
                </c:pt>
                <c:pt idx="3">
                  <c:v>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5AEE-411F-BDBC-1F056FADA948}"/>
            </c:ext>
          </c:extLst>
        </c:ser>
        <c:ser>
          <c:idx val="4"/>
          <c:order val="4"/>
          <c:tx>
            <c:strRef>
              <c:f>sales_performance!$T$6:$T$7</c:f>
              <c:strCache>
                <c:ptCount val="1"/>
                <c:pt idx="0">
                  <c:v>Add-ons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lt1"/>
              </a:solidFill>
              <a:ln w="15875">
                <a:solidFill>
                  <a:schemeClr val="accent5"/>
                </a:solidFill>
                <a:round/>
              </a:ln>
              <a:effectLst/>
            </c:spPr>
          </c:marker>
          <c:cat>
            <c:strRef>
              <c:f>sales_performance!$O$8:$O$13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sales_performance!$T$8:$T$13</c:f>
              <c:numCache>
                <c:formatCode>[$$-409]#,##0_ ;\-[$$-409]#,##0\ </c:formatCode>
                <c:ptCount val="5"/>
                <c:pt idx="0">
                  <c:v>96</c:v>
                </c:pt>
                <c:pt idx="1">
                  <c:v>1103.9999999999995</c:v>
                </c:pt>
                <c:pt idx="2">
                  <c:v>1093.6000000000006</c:v>
                </c:pt>
                <c:pt idx="3">
                  <c:v>479.2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5AEE-411F-BDBC-1F056FADA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0681792"/>
        <c:axId val="729755104"/>
      </c:lineChart>
      <c:catAx>
        <c:axId val="1210681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29755104"/>
        <c:crosses val="autoZero"/>
        <c:auto val="1"/>
        <c:lblAlgn val="ctr"/>
        <c:lblOffset val="100"/>
        <c:noMultiLvlLbl val="0"/>
      </c:catAx>
      <c:valAx>
        <c:axId val="72975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0681792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analysis.xlsx]sales_performance!PivotTable3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by value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sales_performance!$C$7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sales_performance!$B$8:$B$13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sales_performance!$C$8:$C$13</c:f>
              <c:numCache>
                <c:formatCode>[$$-409]#,##0_ ;\-[$$-409]#,##0\ </c:formatCode>
                <c:ptCount val="5"/>
                <c:pt idx="0">
                  <c:v>50761.03</c:v>
                </c:pt>
                <c:pt idx="1">
                  <c:v>57964.890000000036</c:v>
                </c:pt>
                <c:pt idx="2">
                  <c:v>61355.669999999882</c:v>
                </c:pt>
                <c:pt idx="3">
                  <c:v>57687.559999999939</c:v>
                </c:pt>
                <c:pt idx="4">
                  <c:v>6442.4000000000015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3-4702-9A71-38FCD0EB7AE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210682752"/>
        <c:axId val="785066192"/>
      </c:lineChart>
      <c:catAx>
        <c:axId val="121068275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85066192"/>
        <c:crosses val="autoZero"/>
        <c:auto val="1"/>
        <c:lblAlgn val="ctr"/>
        <c:lblOffset val="100"/>
        <c:noMultiLvlLbl val="0"/>
      </c:catAx>
      <c:valAx>
        <c:axId val="78506619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Sales (USD)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_ ;\-[$$-409]#,##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0682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analysis.xlsx]sales_performance!PivotTable5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Weekly sales by quantity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solidFill>
              <a:schemeClr val="accent1"/>
            </a:solidFill>
            <a:ln w="12700" cap="flat" cmpd="sng" algn="ctr">
              <a:solidFill>
                <a:schemeClr val="accent1">
                  <a:shade val="15000"/>
                </a:schemeClr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sales_performance!$C$24</c:f>
              <c:strCache>
                <c:ptCount val="1"/>
                <c:pt idx="0">
                  <c:v>Total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spPr>
              <a:solidFill>
                <a:schemeClr val="accent1"/>
              </a:solidFill>
              <a:ln w="12700" cap="flat" cmpd="sng" algn="ctr">
                <a:solidFill>
                  <a:schemeClr val="accent1">
                    <a:shade val="15000"/>
                  </a:schemeClr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sales_performance!$B$25:$B$30</c:f>
              <c:strCache>
                <c:ptCount val="5"/>
                <c:pt idx="0">
                  <c:v>Week 14</c:v>
                </c:pt>
                <c:pt idx="1">
                  <c:v>Week 15</c:v>
                </c:pt>
                <c:pt idx="2">
                  <c:v>Week 16</c:v>
                </c:pt>
                <c:pt idx="3">
                  <c:v>Week 17</c:v>
                </c:pt>
                <c:pt idx="4">
                  <c:v>Week 18</c:v>
                </c:pt>
              </c:strCache>
            </c:strRef>
          </c:cat>
          <c:val>
            <c:numRef>
              <c:f>sales_performance!$C$25:$C$30</c:f>
              <c:numCache>
                <c:formatCode>_-* #,##0_-;\-* #,##0_-;_-* "-"??_-;_-@_-</c:formatCode>
                <c:ptCount val="5"/>
                <c:pt idx="0">
                  <c:v>16273</c:v>
                </c:pt>
                <c:pt idx="1">
                  <c:v>17431</c:v>
                </c:pt>
                <c:pt idx="2">
                  <c:v>17807</c:v>
                </c:pt>
                <c:pt idx="3">
                  <c:v>18181</c:v>
                </c:pt>
                <c:pt idx="4">
                  <c:v>2066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87-40DD-8028-43CD734311C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5403056"/>
        <c:axId val="1211549936"/>
      </c:lineChart>
      <c:catAx>
        <c:axId val="7954030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11549936"/>
        <c:crosses val="autoZero"/>
        <c:auto val="1"/>
        <c:lblAlgn val="ctr"/>
        <c:lblOffset val="100"/>
        <c:noMultiLvlLbl val="0"/>
      </c:catAx>
      <c:valAx>
        <c:axId val="121154993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9540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analysis.xlsx]customer_analysis!PivotTable5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spending by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customer_analysis!$C$6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customer_analysis!$B$7:$B$12</c:f>
              <c:strCache>
                <c:ptCount val="5"/>
                <c:pt idx="0">
                  <c:v>Younger Millennials</c:v>
                </c:pt>
                <c:pt idx="1">
                  <c:v>Gen Z</c:v>
                </c:pt>
                <c:pt idx="2">
                  <c:v>Baby Boomers</c:v>
                </c:pt>
                <c:pt idx="3">
                  <c:v>Gen X</c:v>
                </c:pt>
                <c:pt idx="4">
                  <c:v>Older Millennials</c:v>
                </c:pt>
              </c:strCache>
            </c:strRef>
          </c:cat>
          <c:val>
            <c:numRef>
              <c:f>customer_analysis!$C$7:$C$12</c:f>
              <c:numCache>
                <c:formatCode>[$$-409]#,##0.00</c:formatCode>
                <c:ptCount val="5"/>
                <c:pt idx="0">
                  <c:v>51.874597315436255</c:v>
                </c:pt>
                <c:pt idx="1">
                  <c:v>51.725392670157085</c:v>
                </c:pt>
                <c:pt idx="2">
                  <c:v>51.712457466918728</c:v>
                </c:pt>
                <c:pt idx="3">
                  <c:v>51.27272030651342</c:v>
                </c:pt>
                <c:pt idx="4">
                  <c:v>48.962912621359237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5-4293-88F4-8E5DF71F40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94360271"/>
        <c:axId val="141138128"/>
      </c:barChart>
      <c:catAx>
        <c:axId val="18943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1138128"/>
        <c:crosses val="autoZero"/>
        <c:auto val="1"/>
        <c:lblAlgn val="ctr"/>
        <c:lblOffset val="100"/>
        <c:noMultiLvlLbl val="0"/>
      </c:catAx>
      <c:valAx>
        <c:axId val="141138128"/>
        <c:scaling>
          <c:orientation val="minMax"/>
        </c:scaling>
        <c:delete val="1"/>
        <c:axPos val="l"/>
        <c:numFmt formatCode="[$$-409]#,##0.00" sourceLinked="1"/>
        <c:majorTickMark val="none"/>
        <c:minorTickMark val="none"/>
        <c:tickLblPos val="nextTo"/>
        <c:crossAx val="18943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analysis.xlsx]customer_analysis!PivotTable7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distribution by generations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customer_analysis!$H$6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554-4ADD-A38A-B7AA38AE3B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554-4ADD-A38A-B7AA38AE3B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554-4ADD-A38A-B7AA38AE3B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554-4ADD-A38A-B7AA38AE3B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554-4ADD-A38A-B7AA38AE3B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customer_analysis!$G$7:$G$12</c:f>
              <c:strCache>
                <c:ptCount val="5"/>
                <c:pt idx="0">
                  <c:v>Baby Boomers</c:v>
                </c:pt>
                <c:pt idx="1">
                  <c:v>Gen X</c:v>
                </c:pt>
                <c:pt idx="2">
                  <c:v>Older Millennials</c:v>
                </c:pt>
                <c:pt idx="3">
                  <c:v>Gen Z</c:v>
                </c:pt>
                <c:pt idx="4">
                  <c:v>Younger Millennials</c:v>
                </c:pt>
              </c:strCache>
            </c:strRef>
          </c:cat>
          <c:val>
            <c:numRef>
              <c:f>customer_analysis!$H$7:$H$12</c:f>
              <c:numCache>
                <c:formatCode>General</c:formatCode>
                <c:ptCount val="5"/>
                <c:pt idx="0">
                  <c:v>529</c:v>
                </c:pt>
                <c:pt idx="1">
                  <c:v>522</c:v>
                </c:pt>
                <c:pt idx="2">
                  <c:v>515</c:v>
                </c:pt>
                <c:pt idx="3">
                  <c:v>382</c:v>
                </c:pt>
                <c:pt idx="4">
                  <c:v>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7-45D8-B6C4-B35B8EFDC9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analysis.xlsx]customer_analysis!PivotTable6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 customers count by quarters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customer_analysis!$M$6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customer_analysis!$L$7:$L$19</c:f>
              <c:multiLvlStrCache>
                <c:ptCount val="10"/>
                <c:lvl>
                  <c:pt idx="0">
                    <c:v>Qtr1</c:v>
                  </c:pt>
                  <c:pt idx="1">
                    <c:v>Qtr2</c:v>
                  </c:pt>
                  <c:pt idx="2">
                    <c:v>Qtr3</c:v>
                  </c:pt>
                  <c:pt idx="3">
                    <c:v>Qtr4</c:v>
                  </c:pt>
                  <c:pt idx="4">
                    <c:v>Qtr1</c:v>
                  </c:pt>
                  <c:pt idx="5">
                    <c:v>Qtr2</c:v>
                  </c:pt>
                  <c:pt idx="6">
                    <c:v>Qtr3</c:v>
                  </c:pt>
                  <c:pt idx="7">
                    <c:v>Qtr4</c:v>
                  </c:pt>
                  <c:pt idx="8">
                    <c:v>Qtr1</c:v>
                  </c:pt>
                  <c:pt idx="9">
                    <c:v>Qtr2</c:v>
                  </c:pt>
                </c:lvl>
                <c:lvl>
                  <c:pt idx="0">
                    <c:v>2017</c:v>
                  </c:pt>
                  <c:pt idx="4">
                    <c:v>2018</c:v>
                  </c:pt>
                  <c:pt idx="8">
                    <c:v>2019</c:v>
                  </c:pt>
                </c:lvl>
              </c:multiLvlStrCache>
            </c:multiLvlStrRef>
          </c:cat>
          <c:val>
            <c:numRef>
              <c:f>customer_analysis!$M$7:$M$19</c:f>
              <c:numCache>
                <c:formatCode>General</c:formatCode>
                <c:ptCount val="10"/>
                <c:pt idx="0">
                  <c:v>233</c:v>
                </c:pt>
                <c:pt idx="1">
                  <c:v>252</c:v>
                </c:pt>
                <c:pt idx="2">
                  <c:v>243</c:v>
                </c:pt>
                <c:pt idx="3">
                  <c:v>258</c:v>
                </c:pt>
                <c:pt idx="4">
                  <c:v>244</c:v>
                </c:pt>
                <c:pt idx="5">
                  <c:v>254</c:v>
                </c:pt>
                <c:pt idx="6">
                  <c:v>243</c:v>
                </c:pt>
                <c:pt idx="7">
                  <c:v>247</c:v>
                </c:pt>
                <c:pt idx="8">
                  <c:v>247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6E-4A53-869C-F6BD9ACA719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dropLines>
        <c:smooth val="0"/>
        <c:axId val="392306127"/>
        <c:axId val="1673073359"/>
      </c:lineChart>
      <c:catAx>
        <c:axId val="392306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Quarters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73073359"/>
        <c:crosses val="autoZero"/>
        <c:auto val="1"/>
        <c:lblAlgn val="ctr"/>
        <c:lblOffset val="100"/>
        <c:noMultiLvlLbl val="0"/>
      </c:catAx>
      <c:valAx>
        <c:axId val="167307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New customers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3923061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analysis.xlsx]product_analysis!PivotTable2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10 best-selling product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gradFill rotWithShape="1">
              <a:gsLst>
                <a:gs pos="0">
                  <a:schemeClr val="accent6">
                    <a:lumMod val="110000"/>
                    <a:satMod val="105000"/>
                    <a:tint val="67000"/>
                  </a:schemeClr>
                </a:gs>
                <a:gs pos="50000">
                  <a:schemeClr val="accent6">
                    <a:lumMod val="105000"/>
                    <a:satMod val="103000"/>
                    <a:tint val="73000"/>
                  </a:schemeClr>
                </a:gs>
                <a:gs pos="100000">
                  <a:schemeClr val="accent6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6350" cap="flat" cmpd="sng" algn="ctr">
              <a:solidFill>
                <a:schemeClr val="accent6"/>
              </a:solidFill>
              <a:prstDash val="solid"/>
              <a:miter lim="800000"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flip="none" rotWithShape="1">
            <a:gsLst>
              <a:gs pos="0">
                <a:schemeClr val="accent4">
                  <a:shade val="30000"/>
                  <a:satMod val="115000"/>
                </a:schemeClr>
              </a:gs>
              <a:gs pos="50000">
                <a:schemeClr val="accent4">
                  <a:shade val="67500"/>
                  <a:satMod val="115000"/>
                </a:schemeClr>
              </a:gs>
              <a:gs pos="100000">
                <a:schemeClr val="accent4"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"/>
        <c:spPr>
          <a:gradFill flip="none" rotWithShape="1">
            <a:gsLst>
              <a:gs pos="0">
                <a:schemeClr val="accent3">
                  <a:lumMod val="60000"/>
                  <a:lumOff val="40000"/>
                  <a:shade val="30000"/>
                  <a:satMod val="115000"/>
                </a:schemeClr>
              </a:gs>
              <a:gs pos="50000">
                <a:schemeClr val="accent3">
                  <a:lumMod val="60000"/>
                  <a:lumOff val="40000"/>
                  <a:shade val="67500"/>
                  <a:satMod val="115000"/>
                </a:schemeClr>
              </a:gs>
              <a:gs pos="100000">
                <a:schemeClr val="accent3">
                  <a:lumMod val="60000"/>
                  <a:lumOff val="40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"/>
        <c:spPr>
          <a:gradFill flip="none" rotWithShape="1">
            <a:gsLst>
              <a:gs pos="0">
                <a:schemeClr val="accent2">
                  <a:lumMod val="75000"/>
                  <a:shade val="30000"/>
                  <a:satMod val="115000"/>
                </a:schemeClr>
              </a:gs>
              <a:gs pos="50000">
                <a:schemeClr val="accent2">
                  <a:lumMod val="75000"/>
                  <a:shade val="67500"/>
                  <a:satMod val="115000"/>
                </a:schemeClr>
              </a:gs>
              <a:gs pos="100000">
                <a:schemeClr val="accent2">
                  <a:lumMod val="75000"/>
                  <a:shade val="100000"/>
                  <a:satMod val="115000"/>
                </a:schemeClr>
              </a:gs>
            </a:gsLst>
            <a:lin ang="18900000" scaled="1"/>
            <a:tileRect/>
          </a:gra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product_analysis!$C$7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7"/>
            <c:invertIfNegative val="0"/>
            <c:bubble3D val="0"/>
            <c:spPr>
              <a:gradFill flip="none" rotWithShape="1">
                <a:gsLst>
                  <a:gs pos="0">
                    <a:schemeClr val="accent2">
                      <a:lumMod val="75000"/>
                      <a:shade val="30000"/>
                      <a:satMod val="115000"/>
                    </a:schemeClr>
                  </a:gs>
                  <a:gs pos="50000">
                    <a:schemeClr val="accent2">
                      <a:lumMod val="75000"/>
                      <a:shade val="67500"/>
                      <a:satMod val="115000"/>
                    </a:schemeClr>
                  </a:gs>
                  <a:gs pos="100000">
                    <a:schemeClr val="accent2">
                      <a:lumMod val="75000"/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F16F-402E-9152-8398653664E9}"/>
              </c:ext>
            </c:extLst>
          </c:dPt>
          <c:dPt>
            <c:idx val="8"/>
            <c:invertIfNegative val="0"/>
            <c:bubble3D val="0"/>
            <c:spPr>
              <a:gradFill flip="none" rotWithShape="1">
                <a:gsLst>
                  <a:gs pos="0">
                    <a:schemeClr val="accent3">
                      <a:lumMod val="60000"/>
                      <a:lumOff val="40000"/>
                      <a:shade val="30000"/>
                      <a:satMod val="115000"/>
                    </a:schemeClr>
                  </a:gs>
                  <a:gs pos="50000">
                    <a:schemeClr val="accent3">
                      <a:lumMod val="60000"/>
                      <a:lumOff val="40000"/>
                      <a:shade val="67500"/>
                      <a:satMod val="115000"/>
                    </a:schemeClr>
                  </a:gs>
                  <a:gs pos="100000">
                    <a:schemeClr val="accent3">
                      <a:lumMod val="60000"/>
                      <a:lumOff val="40000"/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6F-402E-9152-8398653664E9}"/>
              </c:ext>
            </c:extLst>
          </c:dPt>
          <c:dPt>
            <c:idx val="9"/>
            <c:invertIfNegative val="0"/>
            <c:bubble3D val="0"/>
            <c:spPr>
              <a:gradFill flip="none" rotWithShape="1">
                <a:gsLst>
                  <a:gs pos="0">
                    <a:schemeClr val="accent4">
                      <a:shade val="30000"/>
                      <a:satMod val="115000"/>
                    </a:schemeClr>
                  </a:gs>
                  <a:gs pos="50000">
                    <a:schemeClr val="accent4">
                      <a:shade val="67500"/>
                      <a:satMod val="115000"/>
                    </a:schemeClr>
                  </a:gs>
                  <a:gs pos="100000">
                    <a:schemeClr val="accent4">
                      <a:shade val="100000"/>
                      <a:satMod val="115000"/>
                    </a:schemeClr>
                  </a:gs>
                </a:gsLst>
                <a:lin ang="18900000" scaled="1"/>
                <a:tileRect/>
              </a:gra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F16F-402E-9152-8398653664E9}"/>
              </c:ext>
            </c:extLst>
          </c:dPt>
          <c:dLbls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6350" cap="flat" cmpd="sng" algn="ctr">
                <a:solidFill>
                  <a:schemeClr val="accent6"/>
                </a:solidFill>
                <a:prstDash val="solid"/>
                <a:miter lim="800000"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product_analysis!$B$8:$B$18</c:f>
              <c:strCache>
                <c:ptCount val="10"/>
                <c:pt idx="0">
                  <c:v>Scone</c:v>
                </c:pt>
                <c:pt idx="1">
                  <c:v>Premium brewed coffee</c:v>
                </c:pt>
                <c:pt idx="2">
                  <c:v>Drip coffee</c:v>
                </c:pt>
                <c:pt idx="3">
                  <c:v>Organic brewed coffee</c:v>
                </c:pt>
                <c:pt idx="4">
                  <c:v>Brewed herbal tea</c:v>
                </c:pt>
                <c:pt idx="5">
                  <c:v>Brewed Black tea</c:v>
                </c:pt>
                <c:pt idx="6">
                  <c:v>Hot chocolate</c:v>
                </c:pt>
                <c:pt idx="7">
                  <c:v>Barista Espresso</c:v>
                </c:pt>
                <c:pt idx="8">
                  <c:v>Brewed Chai tea</c:v>
                </c:pt>
                <c:pt idx="9">
                  <c:v>Gourmet brewed coffee</c:v>
                </c:pt>
              </c:strCache>
            </c:strRef>
          </c:cat>
          <c:val>
            <c:numRef>
              <c:f>product_analysis!$C$8:$C$18</c:f>
              <c:numCache>
                <c:formatCode>_-* #,##0_-;\-* #,##0_-;_-* "-"??_-;_-@_-</c:formatCode>
                <c:ptCount val="10"/>
                <c:pt idx="0">
                  <c:v>3506</c:v>
                </c:pt>
                <c:pt idx="1">
                  <c:v>4185</c:v>
                </c:pt>
                <c:pt idx="2">
                  <c:v>4323</c:v>
                </c:pt>
                <c:pt idx="3">
                  <c:v>4368</c:v>
                </c:pt>
                <c:pt idx="4">
                  <c:v>5761</c:v>
                </c:pt>
                <c:pt idx="5">
                  <c:v>5812</c:v>
                </c:pt>
                <c:pt idx="6">
                  <c:v>5848</c:v>
                </c:pt>
                <c:pt idx="7">
                  <c:v>8417</c:v>
                </c:pt>
                <c:pt idx="8">
                  <c:v>8733</c:v>
                </c:pt>
                <c:pt idx="9">
                  <c:v>8765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6F-402E-9152-8398653664E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755726111"/>
        <c:axId val="986373567"/>
      </c:barChart>
      <c:catAx>
        <c:axId val="7557261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986373567"/>
        <c:crosses val="autoZero"/>
        <c:auto val="1"/>
        <c:lblAlgn val="ctr"/>
        <c:lblOffset val="100"/>
        <c:noMultiLvlLbl val="0"/>
      </c:catAx>
      <c:valAx>
        <c:axId val="98637356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75572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analysis.xlsx]staff_performance!PivotTable5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Staff performance by total revenue and items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001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4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5"/>
        <c:spPr>
          <a:solidFill>
            <a:schemeClr val="accent2">
              <a:lumMod val="75000"/>
            </a:schemeClr>
          </a:soli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staff_performance!$H$6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5519-48D1-B8C2-B06F1F069810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519-48D1-B8C2-B06F1F06981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5519-48D1-B8C2-B06F1F0698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staff_performance!$G$7:$G$11</c:f>
              <c:strCache>
                <c:ptCount val="5"/>
                <c:pt idx="0">
                  <c:v>Britanni Jorden</c:v>
                </c:pt>
                <c:pt idx="1">
                  <c:v>Kylie Candace</c:v>
                </c:pt>
                <c:pt idx="2">
                  <c:v>Joelle Christen</c:v>
                </c:pt>
                <c:pt idx="3">
                  <c:v>Pandora Neville</c:v>
                </c:pt>
                <c:pt idx="4">
                  <c:v>Reed Eve</c:v>
                </c:pt>
              </c:strCache>
            </c:strRef>
          </c:cat>
          <c:val>
            <c:numRef>
              <c:f>staff_performance!$H$7:$H$11</c:f>
              <c:numCache>
                <c:formatCode>[$$-409]#,##0</c:formatCode>
                <c:ptCount val="5"/>
                <c:pt idx="0">
                  <c:v>27609.339999999989</c:v>
                </c:pt>
                <c:pt idx="1">
                  <c:v>19348.840000000026</c:v>
                </c:pt>
                <c:pt idx="2">
                  <c:v>17144.960000000003</c:v>
                </c:pt>
                <c:pt idx="3">
                  <c:v>16523.290000000008</c:v>
                </c:pt>
                <c:pt idx="4">
                  <c:v>14687.490000000005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8D1-B8C2-B06F1F0698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1464153007"/>
        <c:axId val="1608327279"/>
      </c:barChart>
      <c:lineChart>
        <c:grouping val="standard"/>
        <c:varyColors val="0"/>
        <c:ser>
          <c:idx val="1"/>
          <c:order val="1"/>
          <c:tx>
            <c:strRef>
              <c:f>staff_performance!$I$6</c:f>
              <c:strCache>
                <c:ptCount val="1"/>
                <c:pt idx="0">
                  <c:v>Quantity sold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staff_performance!$G$7:$G$11</c:f>
              <c:strCache>
                <c:ptCount val="5"/>
                <c:pt idx="0">
                  <c:v>Britanni Jorden</c:v>
                </c:pt>
                <c:pt idx="1">
                  <c:v>Kylie Candace</c:v>
                </c:pt>
                <c:pt idx="2">
                  <c:v>Joelle Christen</c:v>
                </c:pt>
                <c:pt idx="3">
                  <c:v>Pandora Neville</c:v>
                </c:pt>
                <c:pt idx="4">
                  <c:v>Reed Eve</c:v>
                </c:pt>
              </c:strCache>
            </c:strRef>
          </c:cat>
          <c:val>
            <c:numRef>
              <c:f>staff_performance!$I$7:$I$11</c:f>
              <c:numCache>
                <c:formatCode>_-* #,##0_-;\-* #,##0_-;_-* "-"??_-;_-@_-</c:formatCode>
                <c:ptCount val="5"/>
                <c:pt idx="0">
                  <c:v>8694</c:v>
                </c:pt>
                <c:pt idx="1">
                  <c:v>5727</c:v>
                </c:pt>
                <c:pt idx="2">
                  <c:v>5415</c:v>
                </c:pt>
                <c:pt idx="3">
                  <c:v>5204</c:v>
                </c:pt>
                <c:pt idx="4">
                  <c:v>4509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519-48D1-B8C2-B06F1F069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006768"/>
        <c:axId val="2125253279"/>
      </c:lineChart>
      <c:catAx>
        <c:axId val="146415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608327279"/>
        <c:crosses val="autoZero"/>
        <c:auto val="1"/>
        <c:lblAlgn val="ctr"/>
        <c:lblOffset val="100"/>
        <c:noMultiLvlLbl val="0"/>
      </c:catAx>
      <c:valAx>
        <c:axId val="1608327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[$$-409]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464153007"/>
        <c:crosses val="autoZero"/>
        <c:crossBetween val="between"/>
      </c:valAx>
      <c:valAx>
        <c:axId val="2125253279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 sold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52006768"/>
        <c:crosses val="max"/>
        <c:crossBetween val="between"/>
      </c:valAx>
      <c:catAx>
        <c:axId val="1520067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525327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[Coffee chain analysis.xlsx]outlet_performance!PivotTable2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Outlet</a:t>
            </a:r>
            <a:r>
              <a:rPr lang="en-US" baseline="0"/>
              <a:t> performance vs target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001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outlet_performance!$E$6</c:f>
              <c:strCache>
                <c:ptCount val="1"/>
                <c:pt idx="0">
                  <c:v>Sales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outlet_performance!$B$7:$D$9</c:f>
              <c:multiLvlStrCache>
                <c:ptCount val="3"/>
                <c:lvl>
                  <c:pt idx="0">
                    <c:v>Astoria</c:v>
                  </c:pt>
                  <c:pt idx="1">
                    <c:v>Lower Manhattan</c:v>
                  </c:pt>
                  <c:pt idx="2">
                    <c:v>Hell's Kitchen</c:v>
                  </c:pt>
                </c:lvl>
                <c:lvl>
                  <c:pt idx="0">
                    <c:v>Long Island City</c:v>
                  </c:pt>
                  <c:pt idx="1">
                    <c:v>New York</c:v>
                  </c:pt>
                  <c:pt idx="2">
                    <c:v>New York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outlet_performance!$E$7:$E$9</c:f>
              <c:numCache>
                <c:formatCode>General</c:formatCode>
                <c:ptCount val="3"/>
                <c:pt idx="0">
                  <c:v>18000</c:v>
                </c:pt>
                <c:pt idx="1">
                  <c:v>25000</c:v>
                </c:pt>
                <c:pt idx="2">
                  <c:v>22500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03-41F8-9886-AF72EC096BE6}"/>
            </c:ext>
          </c:extLst>
        </c:ser>
        <c:ser>
          <c:idx val="1"/>
          <c:order val="1"/>
          <c:tx>
            <c:strRef>
              <c:f>outlet_performance!$F$6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001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outlet_performance!$B$7:$D$9</c:f>
              <c:multiLvlStrCache>
                <c:ptCount val="3"/>
                <c:lvl>
                  <c:pt idx="0">
                    <c:v>Astoria</c:v>
                  </c:pt>
                  <c:pt idx="1">
                    <c:v>Lower Manhattan</c:v>
                  </c:pt>
                  <c:pt idx="2">
                    <c:v>Hell's Kitchen</c:v>
                  </c:pt>
                </c:lvl>
                <c:lvl>
                  <c:pt idx="0">
                    <c:v>Long Island City</c:v>
                  </c:pt>
                  <c:pt idx="1">
                    <c:v>New York</c:v>
                  </c:pt>
                  <c:pt idx="2">
                    <c:v>New York</c:v>
                  </c:pt>
                </c:lvl>
                <c:lvl>
                  <c:pt idx="0">
                    <c:v>3</c:v>
                  </c:pt>
                  <c:pt idx="1">
                    <c:v>5</c:v>
                  </c:pt>
                  <c:pt idx="2">
                    <c:v>8</c:v>
                  </c:pt>
                </c:lvl>
              </c:multiLvlStrCache>
            </c:multiLvlStrRef>
          </c:cat>
          <c:val>
            <c:numRef>
              <c:f>outlet_performance!$F$7:$F$9</c:f>
              <c:numCache>
                <c:formatCode>_-* #,##0_-;\-* #,##0_-;_-* "-"??_-;_-@_-</c:formatCode>
                <c:ptCount val="3"/>
                <c:pt idx="0">
                  <c:v>23620</c:v>
                </c:pt>
                <c:pt idx="1">
                  <c:v>24029</c:v>
                </c:pt>
                <c:pt idx="2">
                  <c:v>24109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03-41F8-9886-AF72EC096BE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379819791"/>
        <c:axId val="1237410463"/>
      </c:barChart>
      <c:catAx>
        <c:axId val="137981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237410463"/>
        <c:crosses val="autoZero"/>
        <c:auto val="1"/>
        <c:lblAlgn val="ctr"/>
        <c:lblOffset val="100"/>
        <c:noMultiLvlLbl val="0"/>
      </c:catAx>
      <c:valAx>
        <c:axId val="1237410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Quantity</a:t>
                </a:r>
                <a:r>
                  <a:rPr lang="en-US" baseline="0"/>
                  <a:t> sold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001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001"/>
          </a:p>
        </c:txPr>
        <c:crossAx val="137981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001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001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15</xdr:row>
      <xdr:rowOff>0</xdr:rowOff>
    </xdr:from>
    <xdr:to>
      <xdr:col>20</xdr:col>
      <xdr:colOff>0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25ABF26-488D-ECDD-44D5-4252FB1F88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6</xdr:row>
      <xdr:rowOff>0</xdr:rowOff>
    </xdr:from>
    <xdr:to>
      <xdr:col>11</xdr:col>
      <xdr:colOff>0</xdr:colOff>
      <xdr:row>20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24C099-EC38-2F5C-C153-171861B391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23</xdr:row>
      <xdr:rowOff>0</xdr:rowOff>
    </xdr:from>
    <xdr:to>
      <xdr:col>11</xdr:col>
      <xdr:colOff>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E74C7F-FEA0-17AD-6045-705E7CAB0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3</xdr:col>
      <xdr:colOff>0</xdr:colOff>
      <xdr:row>31</xdr:row>
      <xdr:rowOff>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EA96799B-0862-4F60-E42C-BC8B40A580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14</xdr:row>
      <xdr:rowOff>0</xdr:rowOff>
    </xdr:from>
    <xdr:to>
      <xdr:col>8</xdr:col>
      <xdr:colOff>0</xdr:colOff>
      <xdr:row>31</xdr:row>
      <xdr:rowOff>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0E8C34C-2CB8-BCA2-01A5-A9B1D3511E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21</xdr:row>
      <xdr:rowOff>0</xdr:rowOff>
    </xdr:from>
    <xdr:to>
      <xdr:col>22</xdr:col>
      <xdr:colOff>0</xdr:colOff>
      <xdr:row>36</xdr:row>
      <xdr:rowOff>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DE7DD14-38B1-E782-542A-0D0B4D0C9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</xdr:row>
      <xdr:rowOff>0</xdr:rowOff>
    </xdr:from>
    <xdr:to>
      <xdr:col>11</xdr:col>
      <xdr:colOff>0</xdr:colOff>
      <xdr:row>36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21A45AC-D6F8-335B-DDE5-9B402C5F5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18</xdr:col>
      <xdr:colOff>0</xdr:colOff>
      <xdr:row>36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C56536-4F56-93E7-CCE0-7A8A06991C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11</xdr:row>
      <xdr:rowOff>0</xdr:rowOff>
    </xdr:from>
    <xdr:to>
      <xdr:col>8</xdr:col>
      <xdr:colOff>0</xdr:colOff>
      <xdr:row>34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D21CFD-5870-2DD8-8BDB-0A53C8818D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321759" backgroundQuery="1" createdVersion="8" refreshedVersion="8" minRefreshableVersion="3" recordCount="0" supportSubquery="1" supportAdvancedDrill="1" xr:uid="{68DB4129-9FCE-482F-B85C-C8CB71B08935}">
  <cacheSource type="external" connectionId="10"/>
  <cacheFields count="2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Measures].[Sum of quantity]" caption="Sum of quantity" numFmtId="0" hierarchy="97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0.099642013891" backgroundQuery="1" createdVersion="8" refreshedVersion="8" minRefreshableVersion="3" recordCount="0" supportSubquery="1" supportAdvancedDrill="1" xr:uid="{945F31E9-3FC2-4788-981F-AB7D0087B224}">
  <cacheSource type="external" connectionId="10"/>
  <cacheFields count="3">
    <cacheField name="[staff].[full_name].[full_name]" caption="full_name" numFmtId="0" hierarchy="83" level="1">
      <sharedItems count="25">
        <s v="Adrian Macon"/>
        <s v="Ainsley Evelyn"/>
        <s v="Aline Melanie"/>
        <s v="Amela Chadwick"/>
        <s v="Berk Derek"/>
        <s v="Britanni Jorden"/>
        <s v="Caldwell Veda"/>
        <s v="Damon Sasha"/>
        <s v="Ezekiel Rashad"/>
        <s v="Hamilton Emi"/>
        <s v="Ima Winifred"/>
        <s v="Joelle Christen"/>
        <s v="Joseph Byron"/>
        <s v="Kelsey Cameron"/>
        <s v="Kylie Candace"/>
        <s v="Orson Benedict"/>
        <s v="Pandora Neville"/>
        <s v="Peter Paloma"/>
        <s v="Quail Octavia"/>
        <s v="Reed Eve"/>
        <s v="Remedios Mari"/>
        <s v="Ronan Magee"/>
        <s v="Tamekah Maya"/>
        <s v="Tatum Laurel"/>
        <s v="Xena Rahim"/>
      </sharedItems>
    </cacheField>
    <cacheField name="[Measures].[Sum of quantity]" caption="Sum of quantity" numFmtId="0" hierarchy="97" level="32767"/>
    <cacheField name="[Measures].[average_transaction_value]" caption="average_transaction_value" numFmtId="0" hierarchy="85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2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2" memberValueDatatype="130" unbalanced="0">
      <fieldsUsage count="2">
        <fieldUsage x="-1"/>
        <fieldUsage x="0"/>
      </fieldsUsage>
    </cacheHierarchy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 oneField="1">
      <fieldsUsage count="1">
        <fieldUsage x="2"/>
      </fieldsUsage>
    </cacheHierarchy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70.101359375003" backgroundQuery="1" createdVersion="8" refreshedVersion="8" minRefreshableVersion="3" recordCount="0" supportSubquery="1" supportAdvancedDrill="1" xr:uid="{63EAE6AB-4C99-4753-B231-4D05B6FB040E}">
  <cacheSource type="external" connectionId="10"/>
  <cacheFields count="3">
    <cacheField name="[staff].[full_name].[full_name]" caption="full_name" numFmtId="0" hierarchy="83" level="1">
      <sharedItems count="5">
        <s v="Britanni Jorden"/>
        <s v="Joelle Christen"/>
        <s v="Kylie Candace"/>
        <s v="Pandora Neville"/>
        <s v="Reed Eve"/>
      </sharedItems>
    </cacheField>
    <cacheField name="[Measures].[Sum of quantity]" caption="Sum of quantity" numFmtId="0" hierarchy="97" level="32767"/>
    <cacheField name="[Measures].[Sum of transaction_value]" caption="Sum of transaction_value" numFmtId="0" hierarchy="107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2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2" memberValueDatatype="130" unbalanced="0">
      <fieldsUsage count="2">
        <fieldUsage x="-1"/>
        <fieldUsage x="0"/>
      </fieldsUsage>
    </cacheHierarchy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4143521" backgroundQuery="1" createdVersion="8" refreshedVersion="8" minRefreshableVersion="3" recordCount="0" supportSubquery="1" supportAdvancedDrill="1" xr:uid="{E1AFE9A4-B0ED-47D1-B0B3-BFF524077CB1}">
  <cacheSource type="external" connectionId="10"/>
  <cacheFields count="2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Measures].[Sum of transaction_value]" caption="Sum of transaction_value" numFmtId="0" hierarchy="107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5185183" backgroundQuery="1" createdVersion="8" refreshedVersion="8" minRefreshableVersion="3" recordCount="0" supportSubquery="1" supportAdvancedDrill="1" xr:uid="{C35885FB-43C9-4B20-A322-ABF3D55DD495}">
  <cacheSource type="external" connectionId="10"/>
  <cacheFields count="5">
    <cacheField name="[Dates].[Week_Desc].[Week_Desc]" caption="Week_Desc" numFmtId="0" hierarchy="30" level="1">
      <sharedItems count="5">
        <s v="Week 14"/>
        <s v="Week 15"/>
        <s v="Week 16"/>
        <s v="Week 17"/>
        <s v="Week 18"/>
      </sharedItems>
    </cacheField>
    <cacheField name="[product].[product_category].[product_category]" caption="product_category" numFmtId="0" hierarchy="47" level="1">
      <sharedItems count="9">
        <s v="Bakery"/>
        <s v="Branded"/>
        <s v="Coffee"/>
        <s v="Coffee beans"/>
        <s v="Drinking Chocolate"/>
        <s v="Flavours"/>
        <s v="Loose Tea"/>
        <s v="Packaged Chocolate"/>
        <s v="Tea"/>
      </sharedItems>
    </cacheField>
    <cacheField name="[Measures].[Sum of transaction_value]" caption="Sum of transaction_value" numFmtId="0" hierarchy="107" level="32767"/>
    <cacheField name="[201904 sales reciepts].[transaction_date].[transaction_date]" caption="transaction_date" numFmtId="0" hierarchy="1" level="1">
      <sharedItems containsSemiMixedTypes="0" containsNonDate="0" containsString="0"/>
    </cacheField>
    <cacheField name="[product].[product_group].[product_group]" caption="product_group" numFmtId="0" hierarchy="46" level="1">
      <sharedItems count="5">
        <s v="Add-ons"/>
        <s v="Beverages"/>
        <s v="Food"/>
        <s v="Merchandise"/>
        <s v="Whole Bean/Teas"/>
      </sharedItems>
    </cacheField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2" memberValueDatatype="7" unbalanced="0">
      <fieldsUsage count="2">
        <fieldUsage x="-1"/>
        <fieldUsage x="3"/>
      </fieldsUsage>
    </cacheHierarchy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2" memberValueDatatype="130" unbalanced="0">
      <fieldsUsage count="2">
        <fieldUsage x="-1"/>
        <fieldUsage x="0"/>
      </fieldsUsage>
    </cacheHierarchy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2" memberValueDatatype="130" unbalanced="0">
      <fieldsUsage count="2">
        <fieldUsage x="-1"/>
        <fieldUsage x="4"/>
      </fieldsUsage>
    </cacheHierarchy>
    <cacheHierarchy uniqueName="[product].[product_category]" caption="product_category" attribute="1" defaultMemberUniqueName="[product].[product_category].[All]" allUniqueName="[product].[product_category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6111114" backgroundQuery="1" createdVersion="8" refreshedVersion="8" minRefreshableVersion="3" recordCount="0" supportSubquery="1" supportAdvancedDrill="1" xr:uid="{C72994D1-02E8-4F22-8608-FBC55C7C9468}">
  <cacheSource type="external" connectionId="10"/>
  <cacheFields count="2">
    <cacheField name="[generations].[generation].[generation]" caption="generation" numFmtId="0" hierarchy="37" level="1">
      <sharedItems count="5">
        <s v="Baby Boomers"/>
        <s v="Gen X"/>
        <s v="Gen Z"/>
        <s v="Older Millennials"/>
        <s v="Younger Millennials"/>
      </sharedItems>
    </cacheField>
    <cacheField name="[Measures].[average_transaction_value]" caption="average_transaction_value" numFmtId="0" hierarchy="85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2" memberValueDatatype="130" unbalanced="0">
      <fieldsUsage count="2">
        <fieldUsage x="-1"/>
        <fieldUsage x="0"/>
      </fieldsUsage>
    </cacheHierarchy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 oneField="1">
      <fieldsUsage count="1">
        <fieldUsage x="1"/>
      </fieldsUsage>
    </cacheHierarchy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7037038" backgroundQuery="1" createdVersion="8" refreshedVersion="8" minRefreshableVersion="3" recordCount="0" supportSubquery="1" supportAdvancedDrill="1" xr:uid="{31AC3C99-48D9-4F31-97E6-E039C8856EF3}">
  <cacheSource type="external" connectionId="10"/>
  <cacheFields count="2">
    <cacheField name="[generations].[generation].[generation]" caption="generation" numFmtId="0" hierarchy="37" level="1">
      <sharedItems count="5">
        <s v="Baby Boomers"/>
        <s v="Gen X"/>
        <s v="Gen Z"/>
        <s v="Older Millennials"/>
        <s v="Younger Millennials"/>
      </sharedItems>
    </cacheField>
    <cacheField name="[Measures].[Count of customer_id]" caption="Count of customer_id" numFmtId="0" hierarchy="103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2" memberValueDatatype="130" unbalanced="0">
      <fieldsUsage count="2">
        <fieldUsage x="-1"/>
        <fieldUsage x="0"/>
      </fieldsUsage>
    </cacheHierarchy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8078701" backgroundQuery="1" createdVersion="8" refreshedVersion="8" minRefreshableVersion="3" recordCount="0" supportSubquery="1" supportAdvancedDrill="1" xr:uid="{4D179E0B-AA89-4316-8FCD-063860BC7903}">
  <cacheSource type="external" connectionId="10"/>
  <cacheFields count="4">
    <cacheField name="[customer].[customer_since (Quarter)].[customer_since (Quarter)]" caption="customer_since (Quarter)" numFmtId="0" hierarchy="25" level="1">
      <sharedItems count="4">
        <s v="Qtr1"/>
        <s v="Qtr2"/>
        <s v="Qtr3"/>
        <s v="Qtr4"/>
      </sharedItems>
    </cacheField>
    <cacheField name="[customer].[customer_since (Year)].[customer_since (Year)]" caption="customer_since (Year)" numFmtId="0" hierarchy="24" level="1">
      <sharedItems count="3">
        <s v="2017"/>
        <s v="2018"/>
        <s v="2019"/>
      </sharedItems>
    </cacheField>
    <cacheField name="[Measures].[Count of customer_id]" caption="Count of customer_id" numFmtId="0" hierarchy="103" level="32767"/>
    <cacheField name="[201904 sales reciepts].[transaction_date].[transaction_date]" caption="transaction_date" numFmtId="0" hierarchy="1" level="1">
      <sharedItems containsSemiMixedTypes="0" containsNonDate="0" containsString="0"/>
    </cacheField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2" memberValueDatatype="7" unbalanced="0">
      <fieldsUsage count="2">
        <fieldUsage x="-1"/>
        <fieldUsage x="3"/>
      </fieldsUsage>
    </cacheHierarchy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89236109" backgroundQuery="1" createdVersion="8" refreshedVersion="8" minRefreshableVersion="3" recordCount="0" supportSubquery="1" supportAdvancedDrill="1" xr:uid="{1AFF2AE2-859E-41F7-96EC-583BEC0B4C92}">
  <cacheSource type="external" connectionId="10"/>
  <cacheFields count="3">
    <cacheField name="[product].[product].[product]" caption="product" numFmtId="0" hierarchy="49" level="1">
      <sharedItems count="80">
        <s v="Almond Croissant"/>
        <s v="Brazilian - Organic"/>
        <s v="Brazilian Lg"/>
        <s v="Brazilian Rg"/>
        <s v="Brazilian Sm"/>
        <s v="Cappuccino"/>
        <s v="Cappuccino Lg"/>
        <s v="Carmel syrup"/>
        <s v="Chili Mayan"/>
        <s v="Chocolate Chip Biscotti"/>
        <s v="Chocolate Croissant"/>
        <s v="Chocolate syrup"/>
        <s v="Civet Cat"/>
        <s v="Columbian Medium Roast"/>
        <s v="Columbian Medium Roast Lg"/>
        <s v="Columbian Medium Roast Rg"/>
        <s v="Columbian Medium Roast Sm"/>
        <s v="Cranberry Scone"/>
        <s v="Croissant"/>
        <s v="Dark chocolate"/>
        <s v="Dark chocolate Lg"/>
        <s v="Dark chocolate Rg"/>
        <s v="Earl Grey"/>
        <s v="Earl Grey Lg"/>
        <s v="Earl Grey Rg"/>
        <s v="English Breakfast"/>
        <s v="English Breakfast Lg"/>
        <s v="English Breakfast Rg"/>
        <s v="Espresso Roast"/>
        <s v="Espresso shot"/>
        <s v="Ethiopia"/>
        <s v="Ethiopia Lg"/>
        <s v="Ethiopia Rg"/>
        <s v="Ethiopia Sm"/>
        <s v="Ginger Biscotti"/>
        <s v="Ginger Scone"/>
        <s v="Guatemalan Sustainably Grown"/>
        <s v="Hazelnut Biscotti"/>
        <s v="Hazelnut syrup"/>
        <s v="I Need My Bean! Diner mug"/>
        <s v="I Need My Bean! Latte cup"/>
        <s v="I Need My Bean! T-shirt"/>
        <s v="Jamacian Coffee River"/>
        <s v="Jamaican Coffee River Lg"/>
        <s v="Jamaican Coffee River Rg"/>
        <s v="Jamaican Coffee River Sm"/>
        <s v="Jumbo Savory Scone"/>
        <s v="Latte"/>
        <s v="Latte Rg"/>
        <s v="Lemon Grass"/>
        <s v="Lemon Grass Lg"/>
        <s v="Lemon Grass Rg"/>
        <s v="Morning Sunrise Chai"/>
        <s v="Morning Sunrise Chai Lg"/>
        <s v="Morning Sunrise Chai Rg"/>
        <s v="Oatmeal Scone"/>
        <s v="Organic Decaf Blend"/>
        <s v="Our Old Time Diner Blend"/>
        <s v="Our Old Time Diner Blend Lg"/>
        <s v="Our Old Time Diner Blend Rg"/>
        <s v="Our Old Time Diner Blend Sm"/>
        <s v="Ouro Brasileiro shot"/>
        <s v="Peppermint"/>
        <s v="Peppermint Lg"/>
        <s v="Peppermint Rg"/>
        <s v="Primo Espresso Roast"/>
        <s v="Scottish Cream Scone"/>
        <s v="Serenity Green Tea"/>
        <s v="Serenity Green Tea Lg"/>
        <s v="Serenity Green Tea Rg"/>
        <s v="Spicy Eye Opener Chai"/>
        <s v="Spicy Eye Opener Chai Lg"/>
        <s v="Spicy Eye Opener Chai Rg"/>
        <s v="Sugar Free Vanilla syrup"/>
        <s v="Sustainably Grown Organic"/>
        <s v="Sustainably Grown Organic Lg"/>
        <s v="Sustainably Grown Organic Rg"/>
        <s v="Traditional Blend Chai"/>
        <s v="Traditional Blend Chai Lg"/>
        <s v="Traditional Blend Chai Rg"/>
      </sharedItems>
    </cacheField>
    <cacheField name="[Measures].[Sum of quantity]" caption="Sum of quantity" numFmtId="0" hierarchy="97" level="32767"/>
    <cacheField name="[product].[product_type].[product_type]" caption="product_type" numFmtId="0" hierarchy="48" level="1">
      <sharedItems count="29">
        <s v="Barista Espresso"/>
        <s v="Biscotti"/>
        <s v="Black tea"/>
        <s v="Brewed Black tea"/>
        <s v="Brewed Chai tea"/>
        <s v="Brewed Green tea"/>
        <s v="Brewed herbal tea"/>
        <s v="Chai tea"/>
        <s v="Clothing"/>
        <s v="Drinking Chocolate"/>
        <s v="Drip coffee"/>
        <s v="Espresso Beans"/>
        <s v="Gourmet Beans"/>
        <s v="Gourmet brewed coffee"/>
        <s v="Green beans"/>
        <s v="Green tea"/>
        <s v="Herbal tea"/>
        <s v="Hot chocolate"/>
        <s v="House blend Beans"/>
        <s v="Housewares"/>
        <s v="Organic Beans"/>
        <s v="Organic brewed coffee"/>
        <s v="Organic Chocolate"/>
        <s v="Pastry"/>
        <s v="Premium Beans"/>
        <s v="Premium brewed coffee"/>
        <s v="Regular syrup"/>
        <s v="Scone"/>
        <s v="Sugar free syrup"/>
      </sharedItems>
    </cacheField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77790277779" backgroundQuery="1" createdVersion="8" refreshedVersion="8" minRefreshableVersion="3" recordCount="0" supportSubquery="1" supportAdvancedDrill="1" xr:uid="{8F62E6BF-2A41-45FA-B0B9-87A2D44AFF9C}">
  <cacheSource type="external" connectionId="10"/>
  <cacheFields count="2">
    <cacheField name="[Measures].[Sum of quantity]" caption="Sum of quantity" numFmtId="0" hierarchy="97" level="32767"/>
    <cacheField name="[product].[product_type].[product_type]" caption="product_type" numFmtId="0" hierarchy="48" level="1">
      <sharedItems count="10">
        <s v="Barista Espresso"/>
        <s v="Brewed Black tea"/>
        <s v="Brewed Chai tea"/>
        <s v="Brewed herbal tea"/>
        <s v="Drip coffee"/>
        <s v="Gourmet brewed coffee"/>
        <s v="Hot chocolate"/>
        <s v="Organic brewed coffee"/>
        <s v="Premium brewed coffee"/>
        <s v="Scone"/>
      </sharedItems>
    </cacheField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2" memberValueDatatype="130" unbalanced="0">
      <fieldsUsage count="2">
        <fieldUsage x="-1"/>
        <fieldUsage x="1"/>
      </fieldsUsage>
    </cacheHierarchy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0" memberValueDatatype="130" unbalanced="0"/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0" memberValueDatatype="130" unbalanced="0"/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0" memberValueDatatype="130" unbalanced="0"/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0" memberValueDatatype="130" unbalanced="0"/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ung Duc Luong" refreshedDate="45268.980309837963" backgroundQuery="1" createdVersion="8" refreshedVersion="8" minRefreshableVersion="3" recordCount="0" supportSubquery="1" supportAdvancedDrill="1" xr:uid="{DB365D53-ACA4-4C0C-9450-18A7A433C1FD}">
  <cacheSource type="external" connectionId="10"/>
  <cacheFields count="6">
    <cacheField name="[sales_outlet].[sales_outlet_type].[sales_outlet_type]" caption="sales_outlet_type" numFmtId="0" hierarchy="65" level="1">
      <sharedItems containsSemiMixedTypes="0" containsNonDate="0" containsString="0"/>
    </cacheField>
    <cacheField name="[sales_outlet].[store_city].[store_city]" caption="store_city" numFmtId="0" hierarchy="68" level="1">
      <sharedItems count="2">
        <s v="Long Island City"/>
        <s v="New York"/>
      </sharedItems>
    </cacheField>
    <cacheField name="[sales_outlet].[Neighorhood].[Neighorhood]" caption="Neighorhood" numFmtId="0" hierarchy="75" level="1">
      <sharedItems count="3">
        <s v="Astoria"/>
        <s v="Lower Manhattan"/>
        <s v="Hell's Kitchen"/>
      </sharedItems>
    </cacheField>
    <cacheField name="[sales_outlet].[sales_outlet_id].[sales_outlet_id]" caption="sales_outlet_id" numFmtId="0" hierarchy="64" level="1">
      <sharedItems count="3">
        <s v="3"/>
        <s v="5"/>
        <s v="8"/>
      </sharedItems>
    </cacheField>
    <cacheField name="[Measures].[Sum of quantity]" caption="Sum of quantity" numFmtId="0" hierarchy="97" level="32767"/>
    <cacheField name="[Measures].[Max of total_sales_target_apr19]" caption="Max of total_sales_target_apr19" numFmtId="0" hierarchy="116" level="32767"/>
  </cacheFields>
  <cacheHierarchies count="117">
    <cacheHierarchy uniqueName="[201904 sales reciepts].[transaction_id]" caption="transaction_id" attribute="1" defaultMemberUniqueName="[201904 sales reciepts].[transaction_id].[All]" allUniqueName="[201904 sales reciepts].[transaction_id].[All]" dimensionUniqueName="[201904 sales reciepts]" displayFolder="" count="0" memberValueDatatype="130" unbalanced="0"/>
    <cacheHierarchy uniqueName="[201904 sales reciepts].[transaction_date]" caption="transaction_date" attribute="1" time="1" defaultMemberUniqueName="[201904 sales reciepts].[transaction_date].[All]" allUniqueName="[201904 sales reciepts].[transaction_date].[All]" dimensionUniqueName="[201904 sales reciepts]" displayFolder="" count="0" memberValueDatatype="7" unbalanced="0"/>
    <cacheHierarchy uniqueName="[201904 sales reciepts].[transaction_time]" caption="transaction_time" attribute="1" time="1" defaultMemberUniqueName="[201904 sales reciepts].[transaction_time].[All]" allUniqueName="[201904 sales reciepts].[transaction_time].[All]" dimensionUniqueName="[201904 sales reciepts]" displayFolder="" count="0" memberValueDatatype="7" unbalanced="0"/>
    <cacheHierarchy uniqueName="[201904 sales reciepts].[sales_outlet_id]" caption="sales_outlet_id" attribute="1" defaultMemberUniqueName="[201904 sales reciepts].[sales_outlet_id].[All]" allUniqueName="[201904 sales reciepts].[sales_outlet_id].[All]" dimensionUniqueName="[201904 sales reciepts]" displayFolder="" count="0" memberValueDatatype="130" unbalanced="0"/>
    <cacheHierarchy uniqueName="[201904 sales reciepts].[staff_id]" caption="staff_id" attribute="1" defaultMemberUniqueName="[201904 sales reciepts].[staff_id].[All]" allUniqueName="[201904 sales reciepts].[staff_id].[All]" dimensionUniqueName="[201904 sales reciepts]" displayFolder="" count="0" memberValueDatatype="130" unbalanced="0"/>
    <cacheHierarchy uniqueName="[201904 sales reciepts].[customer_id]" caption="customer_id" attribute="1" defaultMemberUniqueName="[201904 sales reciepts].[customer_id].[All]" allUniqueName="[201904 sales reciepts].[customer_id].[All]" dimensionUniqueName="[201904 sales reciepts]" displayFolder="" count="0" memberValueDatatype="130" unbalanced="0"/>
    <cacheHierarchy uniqueName="[201904 sales reciepts].[instore_yn]" caption="instore_yn" attribute="1" defaultMemberUniqueName="[201904 sales reciepts].[instore_yn].[All]" allUniqueName="[201904 sales reciepts].[instore_yn].[All]" dimensionUniqueName="[201904 sales reciepts]" displayFolder="" count="0" memberValueDatatype="130" unbalanced="0"/>
    <cacheHierarchy uniqueName="[201904 sales reciepts].[order]" caption="order" attribute="1" defaultMemberUniqueName="[201904 sales reciepts].[order].[All]" allUniqueName="[201904 sales reciepts].[order].[All]" dimensionUniqueName="[201904 sales reciepts]" displayFolder="" count="0" memberValueDatatype="20" unbalanced="0"/>
    <cacheHierarchy uniqueName="[201904 sales reciepts].[line_item_id]" caption="line_item_id" attribute="1" defaultMemberUniqueName="[201904 sales reciepts].[line_item_id].[All]" allUniqueName="[201904 sales reciepts].[line_item_id].[All]" dimensionUniqueName="[201904 sales reciepts]" displayFolder="" count="0" memberValueDatatype="130" unbalanced="0"/>
    <cacheHierarchy uniqueName="[201904 sales reciepts].[product_id]" caption="product_id" attribute="1" defaultMemberUniqueName="[201904 sales reciepts].[product_id].[All]" allUniqueName="[201904 sales reciepts].[product_id].[All]" dimensionUniqueName="[201904 sales reciepts]" displayFolder="" count="0" memberValueDatatype="130" unbalanced="0"/>
    <cacheHierarchy uniqueName="[201904 sales reciepts].[quantity]" caption="quantity" attribute="1" defaultMemberUniqueName="[201904 sales reciepts].[quantity].[All]" allUniqueName="[201904 sales reciepts].[quantity].[All]" dimensionUniqueName="[201904 sales reciepts]" displayFolder="" count="0" memberValueDatatype="20" unbalanced="0"/>
    <cacheHierarchy uniqueName="[201904 sales reciepts].[line_item_amount]" caption="line_item_amount" attribute="1" defaultMemberUniqueName="[201904 sales reciepts].[line_item_amount].[All]" allUniqueName="[201904 sales reciepts].[line_item_amount].[All]" dimensionUniqueName="[201904 sales reciepts]" displayFolder="" count="0" memberValueDatatype="5" unbalanced="0"/>
    <cacheHierarchy uniqueName="[201904 sales reciepts].[unit_price]" caption="unit_price" attribute="1" defaultMemberUniqueName="[201904 sales reciepts].[unit_price].[All]" allUniqueName="[201904 sales reciepts].[unit_price].[All]" dimensionUniqueName="[201904 sales reciepts]" displayFolder="" count="0" memberValueDatatype="5" unbalanced="0"/>
    <cacheHierarchy uniqueName="[201904 sales reciepts].[promo_item_yn]" caption="promo_item_yn" attribute="1" defaultMemberUniqueName="[201904 sales reciepts].[promo_item_yn].[All]" allUniqueName="[201904 sales reciepts].[promo_item_yn].[All]" dimensionUniqueName="[201904 sales reciepts]" displayFolder="" count="0" memberValueDatatype="130" unbalanced="0"/>
    <cacheHierarchy uniqueName="[201904 sales reciepts].[transaction_value]" caption="transaction_value" attribute="1" defaultMemberUniqueName="[201904 sales reciepts].[transaction_value].[All]" allUniqueName="[201904 sales reciepts].[transaction_value].[All]" dimensionUniqueName="[201904 sales reciepts]" displayFolder="" count="0" memberValueDatatype="5" unbalanced="0"/>
    <cacheHierarchy uniqueName="[customer].[customer_id]" caption="customer_id" attribute="1" defaultMemberUniqueName="[customer].[customer_id].[All]" allUniqueName="[customer].[customer_id].[All]" dimensionUniqueName="[customer]" displayFolder="" count="0" memberValueDatatype="20" unbalanced="0"/>
    <cacheHierarchy uniqueName="[customer].[home_store]" caption="home_store" attribute="1" defaultMemberUniqueName="[customer].[home_store].[All]" allUniqueName="[customer].[home_store].[All]" dimensionUniqueName="[customer]" displayFolder="" count="0" memberValueDatatype="20" unbalanced="0"/>
    <cacheHierarchy uniqueName="[customer].[customer_first-name]" caption="customer_first-name" attribute="1" defaultMemberUniqueName="[customer].[customer_first-name].[All]" allUniqueName="[customer].[customer_first-name].[All]" dimensionUniqueName="[customer]" displayFolder="" count="0" memberValueDatatype="130" unbalanced="0"/>
    <cacheHierarchy uniqueName="[customer].[customer_email]" caption="customer_email" attribute="1" defaultMemberUniqueName="[customer].[customer_email].[All]" allUniqueName="[customer].[customer_email].[All]" dimensionUniqueName="[customer]" displayFolder="" count="0" memberValueDatatype="130" unbalanced="0"/>
    <cacheHierarchy uniqueName="[customer].[customer_since]" caption="customer_since" attribute="1" time="1" defaultMemberUniqueName="[customer].[customer_since].[All]" allUniqueName="[customer].[customer_since].[All]" dimensionUniqueName="[customer]" displayFolder="" count="0" memberValueDatatype="7" unbalanced="0"/>
    <cacheHierarchy uniqueName="[customer].[loyalty_card_number]" caption="loyalty_card_number" attribute="1" defaultMemberUniqueName="[customer].[loyalty_card_number].[All]" allUniqueName="[customer].[loyalty_card_numb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_year]" caption="birth_year" attribute="1" defaultMemberUniqueName="[customer].[birth_year].[All]" allUniqueName="[customer].[birth_year].[All]" dimensionUniqueName="[customer]" displayFolder="" count="0" memberValueDatatype="20" unbalanced="0"/>
    <cacheHierarchy uniqueName="[customer].[customer_since (Year)]" caption="customer_since (Year)" attribute="1" defaultMemberUniqueName="[customer].[customer_since (Year)].[All]" allUniqueName="[customer].[customer_since (Year)].[All]" dimensionUniqueName="[customer]" displayFolder="" count="0" memberValueDatatype="130" unbalanced="0"/>
    <cacheHierarchy uniqueName="[customer].[customer_since (Quarter)]" caption="customer_since (Quarter)" attribute="1" defaultMemberUniqueName="[customer].[customer_since (Quarter)].[All]" allUniqueName="[customer].[customer_since (Quarter)].[All]" dimensionUniqueName="[customer]" displayFolder="" count="0" memberValueDatatype="130" unbalanced="0"/>
    <cacheHierarchy uniqueName="[customer].[customer_since (Month)]" caption="customer_since (Month)" attribute="1" defaultMemberUniqueName="[customer].[customer_since (Month)].[All]" allUniqueName="[customer].[customer_since (Month)].[All]" dimensionUniqueName="[customer]" displayFolder="" count="0" memberValueDatatype="130" unbalanced="0"/>
    <cacheHierarchy uniqueName="[Dates].[transaction_date]" caption="transaction_date" attribute="1" time="1" defaultMemberUniqueName="[Dates].[transaction_date].[All]" allUniqueName="[Dates].[transaction_date].[All]" dimensionUniqueName="[Dates]" displayFolder="" count="0" memberValueDatatype="7" unbalanced="0"/>
    <cacheHierarchy uniqueName="[Dates].[Date_ID]" caption="Date_ID" attribute="1" defaultMemberUniqueName="[Dates].[Date_ID].[All]" allUniqueName="[Dates].[Date_ID].[All]" dimensionUniqueName="[Dates]" displayFolder="" count="0" memberValueDatatype="20" unbalanced="0"/>
    <cacheHierarchy uniqueName="[Dates].[Week_ID]" caption="Week_ID" attribute="1" defaultMemberUniqueName="[Dates].[Week_ID].[All]" allUniqueName="[Dates].[Week_ID].[All]" dimensionUniqueName="[Dates]" displayFolder="" count="0" memberValueDatatype="20" unbalanced="0"/>
    <cacheHierarchy uniqueName="[Dates].[Week_Desc]" caption="Week_Desc" attribute="1" defaultMemberUniqueName="[Dates].[Week_Desc].[All]" allUniqueName="[Dates].[Week_Desc].[All]" dimensionUniqueName="[Dates]" displayFolder="" count="0" memberValueDatatype="130" unbalanced="0"/>
    <cacheHierarchy uniqueName="[Dates].[Month_ID]" caption="Month_ID" attribute="1" defaultMemberUniqueName="[Dates].[Month_ID].[All]" allUniqueName="[Dates].[Month_ID].[All]" dimensionUniqueName="[Dates]" displayFolder="" count="0" memberValueDatatype="20" unbalanced="0"/>
    <cacheHierarchy uniqueName="[Dates].[Month_Name]" caption="Month_Name" attribute="1" defaultMemberUniqueName="[Dates].[Month_Name].[All]" allUniqueName="[Dates].[Month_Name].[All]" dimensionUniqueName="[Dates]" displayFolder="" count="0" memberValueDatatype="130" unbalanced="0"/>
    <cacheHierarchy uniqueName="[Dates].[Quarter_ID]" caption="Quarter_ID" attribute="1" defaultMemberUniqueName="[Dates].[Quarter_ID].[All]" allUniqueName="[Dates].[Quarter_ID].[All]" dimensionUniqueName="[Dates]" displayFolder="" count="0" memberValueDatatype="20" unbalanced="0"/>
    <cacheHierarchy uniqueName="[Dates].[Quarter_Name]" caption="Quarter_Name" attribute="1" defaultMemberUniqueName="[Dates].[Quarter_Name].[All]" allUniqueName="[Dates].[Quarter_Name].[All]" dimensionUniqueName="[Dates]" displayFolder="" count="0" memberValueDatatype="130" unbalanced="0"/>
    <cacheHierarchy uniqueName="[Dates].[Year_ID]" caption="Year_ID" attribute="1" defaultMemberUniqueName="[Dates].[Year_ID].[All]" allUniqueName="[Dates].[Year_ID].[All]" dimensionUniqueName="[Dates]" displayFolder="" count="0" memberValueDatatype="20" unbalanced="0"/>
    <cacheHierarchy uniqueName="[generations].[birth_year]" caption="birth_year" attribute="1" defaultMemberUniqueName="[generations].[birth_year].[All]" allUniqueName="[generations].[birth_year].[All]" dimensionUniqueName="[generations]" displayFolder="" count="0" memberValueDatatype="20" unbalanced="0"/>
    <cacheHierarchy uniqueName="[generations].[generation]" caption="generation" attribute="1" defaultMemberUniqueName="[generations].[generation].[All]" allUniqueName="[generations].[generation].[All]" dimensionUniqueName="[generations]" displayFolder="" count="0" memberValueDatatype="130" unbalanced="0"/>
    <cacheHierarchy uniqueName="[pastry inventory].[sales_outlet_id]" caption="sales_outlet_id" attribute="1" defaultMemberUniqueName="[pastry inventory].[sales_outlet_id].[All]" allUniqueName="[pastry inventory].[sales_outlet_id].[All]" dimensionUniqueName="[pastry inventory]" displayFolder="" count="0" memberValueDatatype="130" unbalanced="0"/>
    <cacheHierarchy uniqueName="[pastry inventory].[transaction_date]" caption="transaction_date" attribute="1" time="1" defaultMemberUniqueName="[pastry inventory].[transaction_date].[All]" allUniqueName="[pastry inventory].[transaction_date].[All]" dimensionUniqueName="[pastry inventory]" displayFolder="" count="0" memberValueDatatype="7" unbalanced="0"/>
    <cacheHierarchy uniqueName="[pastry inventory].[product_id]" caption="product_id" attribute="1" defaultMemberUniqueName="[pastry inventory].[product_id].[All]" allUniqueName="[pastry inventory].[product_id].[All]" dimensionUniqueName="[pastry inventory]" displayFolder="" count="0" memberValueDatatype="130" unbalanced="0"/>
    <cacheHierarchy uniqueName="[pastry inventory].[start_of_day]" caption="start_of_day" attribute="1" defaultMemberUniqueName="[pastry inventory].[start_of_day].[All]" allUniqueName="[pastry inventory].[start_of_day].[All]" dimensionUniqueName="[pastry inventory]" displayFolder="" count="0" memberValueDatatype="20" unbalanced="0"/>
    <cacheHierarchy uniqueName="[pastry inventory].[quantity_sold]" caption="quantity_sold" attribute="1" defaultMemberUniqueName="[pastry inventory].[quantity_sold].[All]" allUniqueName="[pastry inventory].[quantity_sold].[All]" dimensionUniqueName="[pastry inventory]" displayFolder="" count="0" memberValueDatatype="20" unbalanced="0"/>
    <cacheHierarchy uniqueName="[pastry inventory].[waste]" caption="waste" attribute="1" defaultMemberUniqueName="[pastry inventory].[waste].[All]" allUniqueName="[pastry inventory].[waste].[All]" dimensionUniqueName="[pastry inventory]" displayFolder="" count="0" memberValueDatatype="20" unbalanced="0"/>
    <cacheHierarchy uniqueName="[pastry inventory].[% waste]" caption="% waste" attribute="1" defaultMemberUniqueName="[pastry inventory].[% waste].[All]" allUniqueName="[pastry inventory].[% waste].[All]" dimensionUniqueName="[pastry inventory]" displayFolder="" count="0" memberValueDatatype="5" unbalanced="0"/>
    <cacheHierarchy uniqueName="[product].[product_id]" caption="product_id" attribute="1" defaultMemberUniqueName="[product].[product_id].[All]" allUniqueName="[product].[product_id].[All]" dimensionUniqueName="[product]" displayFolder="" count="0" memberValueDatatype="130" unbalanced="0"/>
    <cacheHierarchy uniqueName="[product].[product_group]" caption="product_group" attribute="1" defaultMemberUniqueName="[product].[product_group].[All]" allUniqueName="[product].[product_group].[All]" dimensionUniqueName="[product]" displayFolder="" count="0" memberValueDatatype="130" unbalanced="0"/>
    <cacheHierarchy uniqueName="[product].[product_category]" caption="product_category" attribute="1" defaultMemberUniqueName="[product].[product_category].[All]" allUniqueName="[product].[product_category].[All]" dimensionUniqueName="[product]" displayFolder="" count="0" memberValueDatatype="130" unbalanced="0"/>
    <cacheHierarchy uniqueName="[product].[product_type]" caption="product_type" attribute="1" defaultMemberUniqueName="[product].[product_type].[All]" allUniqueName="[product].[product_type].[All]" dimensionUniqueName="[product]" displayFolder="" count="0" memberValueDatatype="130" unbalanced="0"/>
    <cacheHierarchy uniqueName="[product].[product]" caption="product" attribute="1" defaultMemberUniqueName="[product].[product].[All]" allUniqueName="[product].[product].[All]" dimensionUniqueName="[product]" displayFolder="" count="0" memberValueDatatype="130" unbalanced="0"/>
    <cacheHierarchy uniqueName="[product].[product_description]" caption="product_description" attribute="1" defaultMemberUniqueName="[product].[product_description].[All]" allUniqueName="[product].[product_description].[All]" dimensionUniqueName="[product]" displayFolder="" count="0" memberValueDatatype="130" unbalanced="0"/>
    <cacheHierarchy uniqueName="[product].[unit_of_measure]" caption="unit_of_measure" attribute="1" defaultMemberUniqueName="[product].[unit_of_measure].[All]" allUniqueName="[product].[unit_of_measure].[All]" dimensionUniqueName="[product]" displayFolder="" count="0" memberValueDatatype="130" unbalanced="0"/>
    <cacheHierarchy uniqueName="[product].[current_wholesale_price]" caption="current_wholesale_price" attribute="1" defaultMemberUniqueName="[product].[current_wholesale_price].[All]" allUniqueName="[product].[current_wholesale_price].[All]" dimensionUniqueName="[product]" displayFolder="" count="0" memberValueDatatype="5" unbalanced="0"/>
    <cacheHierarchy uniqueName="[product].[current_retail_price]" caption="current_retail_price" attribute="1" defaultMemberUniqueName="[product].[current_retail_price].[All]" allUniqueName="[product].[current_retail_price].[All]" dimensionUniqueName="[product]" displayFolder="" count="0" memberValueDatatype="5" unbalanced="0"/>
    <cacheHierarchy uniqueName="[product].[tax_exempt_yn]" caption="tax_exempt_yn" attribute="1" defaultMemberUniqueName="[product].[tax_exempt_yn].[All]" allUniqueName="[product].[tax_exempt_yn].[All]" dimensionUniqueName="[product]" displayFolder="" count="0" memberValueDatatype="130" unbalanced="0"/>
    <cacheHierarchy uniqueName="[product].[promo_yn]" caption="promo_yn" attribute="1" defaultMemberUniqueName="[product].[promo_yn].[All]" allUniqueName="[product].[promo_yn].[All]" dimensionUniqueName="[product]" displayFolder="" count="0" memberValueDatatype="130" unbalanced="0"/>
    <cacheHierarchy uniqueName="[product].[new_product_yn]" caption="new_product_yn" attribute="1" defaultMemberUniqueName="[product].[new_product_yn].[All]" allUniqueName="[product].[new_product_yn].[All]" dimensionUniqueName="[product]" displayFolder="" count="0" memberValueDatatype="130" unbalanced="0"/>
    <cacheHierarchy uniqueName="[sales targets].[sales_outlet_id]" caption="sales_outlet_id" attribute="1" defaultMemberUniqueName="[sales targets].[sales_outlet_id].[All]" allUniqueName="[sales targets].[sales_outlet_id].[All]" dimensionUniqueName="[sales targets]" displayFolder="" count="0" memberValueDatatype="130" unbalanced="0"/>
    <cacheHierarchy uniqueName="[sales targets].[year_month]" caption="year_month" attribute="1" time="1" defaultMemberUniqueName="[sales targets].[year_month].[All]" allUniqueName="[sales targets].[year_month].[All]" dimensionUniqueName="[sales targets]" displayFolder="" count="0" memberValueDatatype="7" unbalanced="0"/>
    <cacheHierarchy uniqueName="[sales targets].[beans_goal]" caption="beans_goal" attribute="1" defaultMemberUniqueName="[sales targets].[beans_goal].[All]" allUniqueName="[sales targets].[beans_goal].[All]" dimensionUniqueName="[sales targets]" displayFolder="" count="0" memberValueDatatype="20" unbalanced="0"/>
    <cacheHierarchy uniqueName="[sales targets].[beverage_goal]" caption="beverage_goal" attribute="1" defaultMemberUniqueName="[sales targets].[beverage_goal].[All]" allUniqueName="[sales targets].[beverage_goal].[All]" dimensionUniqueName="[sales targets]" displayFolder="" count="0" memberValueDatatype="20" unbalanced="0"/>
    <cacheHierarchy uniqueName="[sales targets].[food_goal]" caption="food_goal" attribute="1" defaultMemberUniqueName="[sales targets].[food_goal].[All]" allUniqueName="[sales targets].[food_goal].[All]" dimensionUniqueName="[sales targets]" displayFolder="" count="0" memberValueDatatype="20" unbalanced="0"/>
    <cacheHierarchy uniqueName="[sales targets].[merchandise _goal]" caption="merchandise _goal" attribute="1" defaultMemberUniqueName="[sales targets].[merchandise _goal].[All]" allUniqueName="[sales targets].[merchandise _goal].[All]" dimensionUniqueName="[sales targets]" displayFolder="" count="0" memberValueDatatype="20" unbalanced="0"/>
    <cacheHierarchy uniqueName="[sales targets].[total_goal]" caption="total_goal" attribute="1" defaultMemberUniqueName="[sales targets].[total_goal].[All]" allUniqueName="[sales targets].[total_goal].[All]" dimensionUniqueName="[sales targets]" displayFolder="" count="0" memberValueDatatype="20" unbalanced="0"/>
    <cacheHierarchy uniqueName="[sales_outlet].[sales_outlet_id]" caption="sales_outlet_id" attribute="1" defaultMemberUniqueName="[sales_outlet].[sales_outlet_id].[All]" allUniqueName="[sales_outlet].[sales_outlet_id].[All]" dimensionUniqueName="[sales_outlet]" displayFolder="" count="2" memberValueDatatype="130" unbalanced="0">
      <fieldsUsage count="2">
        <fieldUsage x="-1"/>
        <fieldUsage x="3"/>
      </fieldsUsage>
    </cacheHierarchy>
    <cacheHierarchy uniqueName="[sales_outlet].[sales_outlet_type]" caption="sales_outlet_type" attribute="1" defaultMemberUniqueName="[sales_outlet].[sales_outlet_type].[All]" allUniqueName="[sales_outlet].[sales_outlet_type].[All]" dimensionUniqueName="[sales_outlet]" displayFolder="" count="2" memberValueDatatype="130" unbalanced="0">
      <fieldsUsage count="2">
        <fieldUsage x="-1"/>
        <fieldUsage x="0"/>
      </fieldsUsage>
    </cacheHierarchy>
    <cacheHierarchy uniqueName="[sales_outlet].[store_square_feet]" caption="store_square_feet" attribute="1" defaultMemberUniqueName="[sales_outlet].[store_square_feet].[All]" allUniqueName="[sales_outlet].[store_square_feet].[All]" dimensionUniqueName="[sales_outlet]" displayFolder="" count="0" memberValueDatatype="20" unbalanced="0"/>
    <cacheHierarchy uniqueName="[sales_outlet].[store_address]" caption="store_address" attribute="1" defaultMemberUniqueName="[sales_outlet].[store_address].[All]" allUniqueName="[sales_outlet].[store_address].[All]" dimensionUniqueName="[sales_outlet]" displayFolder="" count="0" memberValueDatatype="130" unbalanced="0"/>
    <cacheHierarchy uniqueName="[sales_outlet].[store_city]" caption="store_city" attribute="1" defaultMemberUniqueName="[sales_outlet].[store_city].[All]" allUniqueName="[sales_outlet].[store_city].[All]" dimensionUniqueName="[sales_outlet]" displayFolder="" count="2" memberValueDatatype="130" unbalanced="0">
      <fieldsUsage count="2">
        <fieldUsage x="-1"/>
        <fieldUsage x="1"/>
      </fieldsUsage>
    </cacheHierarchy>
    <cacheHierarchy uniqueName="[sales_outlet].[store_state_province]" caption="store_state_province" attribute="1" defaultMemberUniqueName="[sales_outlet].[store_state_province].[All]" allUniqueName="[sales_outlet].[store_state_province].[All]" dimensionUniqueName="[sales_outlet]" displayFolder="" count="0" memberValueDatatype="130" unbalanced="0"/>
    <cacheHierarchy uniqueName="[sales_outlet].[store_telephone]" caption="store_telephone" attribute="1" defaultMemberUniqueName="[sales_outlet].[store_telephone].[All]" allUniqueName="[sales_outlet].[store_telephone].[All]" dimensionUniqueName="[sales_outlet]" displayFolder="" count="0" memberValueDatatype="130" unbalanced="0"/>
    <cacheHierarchy uniqueName="[sales_outlet].[store_postal_code]" caption="store_postal_code" attribute="1" defaultMemberUniqueName="[sales_outlet].[store_postal_code].[All]" allUniqueName="[sales_outlet].[store_postal_code].[All]" dimensionUniqueName="[sales_outlet]" displayFolder="" count="0" memberValueDatatype="130" unbalanced="0"/>
    <cacheHierarchy uniqueName="[sales_outlet].[store_longitude]" caption="store_longitude" attribute="1" defaultMemberUniqueName="[sales_outlet].[store_longitude].[All]" allUniqueName="[sales_outlet].[store_longitude].[All]" dimensionUniqueName="[sales_outlet]" displayFolder="" count="0" memberValueDatatype="5" unbalanced="0"/>
    <cacheHierarchy uniqueName="[sales_outlet].[store_latitude]" caption="store_latitude" attribute="1" defaultMemberUniqueName="[sales_outlet].[store_latitude].[All]" allUniqueName="[sales_outlet].[store_latitude].[All]" dimensionUniqueName="[sales_outlet]" displayFolder="" count="0" memberValueDatatype="5" unbalanced="0"/>
    <cacheHierarchy uniqueName="[sales_outlet].[manager]" caption="manager" attribute="1" defaultMemberUniqueName="[sales_outlet].[manager].[All]" allUniqueName="[sales_outlet].[manager].[All]" dimensionUniqueName="[sales_outlet]" displayFolder="" count="0" memberValueDatatype="20" unbalanced="0"/>
    <cacheHierarchy uniqueName="[sales_outlet].[Neighorhood]" caption="Neighorhood" attribute="1" defaultMemberUniqueName="[sales_outlet].[Neighorhood].[All]" allUniqueName="[sales_outlet].[Neighorhood].[All]" dimensionUniqueName="[sales_outlet]" displayFolder="" count="2" memberValueDatatype="130" unbalanced="0">
      <fieldsUsage count="2">
        <fieldUsage x="-1"/>
        <fieldUsage x="2"/>
      </fieldsUsage>
    </cacheHierarchy>
    <cacheHierarchy uniqueName="[sales_outlet].[total_sales_target_apr19]" caption="total_sales_target_apr19" attribute="1" defaultMemberUniqueName="[sales_outlet].[total_sales_target_apr19].[All]" allUniqueName="[sales_outlet].[total_sales_target_apr19].[All]" dimensionUniqueName="[sales_outlet]" displayFolder="" count="0" memberValueDatatype="20" unbalanced="0"/>
    <cacheHierarchy uniqueName="[staff].[staff_id]" caption="staff_id" attribute="1" defaultMemberUniqueName="[staff].[staff_id].[All]" allUniqueName="[staff].[staff_id].[All]" dimensionUniqueName="[staff]" displayFolder="" count="0" memberValueDatatype="130" unbalanced="0"/>
    <cacheHierarchy uniqueName="[staff].[first_name]" caption="first_name" attribute="1" defaultMemberUniqueName="[staff].[first_name].[All]" allUniqueName="[staff].[first_name].[All]" dimensionUniqueName="[staff]" displayFolder="" count="0" memberValueDatatype="130" unbalanced="0"/>
    <cacheHierarchy uniqueName="[staff].[last_name]" caption="last_name" attribute="1" defaultMemberUniqueName="[staff].[last_name].[All]" allUniqueName="[staff].[last_name].[All]" dimensionUniqueName="[staff]" displayFolder="" count="0" memberValueDatatype="130" unbalanced="0"/>
    <cacheHierarchy uniqueName="[staff].[position]" caption="position" attribute="1" defaultMemberUniqueName="[staff].[position].[All]" allUniqueName="[staff].[position].[All]" dimensionUniqueName="[staff]" displayFolder="" count="0" memberValueDatatype="130" unbalanced="0"/>
    <cacheHierarchy uniqueName="[staff].[start_date]" caption="start_date" attribute="1" time="1" defaultMemberUniqueName="[staff].[start_date].[All]" allUniqueName="[staff].[start_date].[All]" dimensionUniqueName="[staff]" displayFolder="" count="0" memberValueDatatype="7" unbalanced="0"/>
    <cacheHierarchy uniqueName="[staff].[location]" caption="location" attribute="1" defaultMemberUniqueName="[staff].[location].[All]" allUniqueName="[staff].[location].[All]" dimensionUniqueName="[staff]" displayFolder="" count="0" memberValueDatatype="130" unbalanced="0"/>
    <cacheHierarchy uniqueName="[staff].[full_name]" caption="full_name" attribute="1" defaultMemberUniqueName="[staff].[full_name].[All]" allUniqueName="[staff].[full_name].[All]" dimensionUniqueName="[staff]" displayFolder="" count="0" memberValueDatatype="130" unbalanced="0"/>
    <cacheHierarchy uniqueName="[customer].[customer_since (Month Index)]" caption="customer_since (Month Index)" attribute="1" defaultMemberUniqueName="[customer].[customer_since (Month Index)].[All]" allUniqueName="[customer].[customer_since (Month Index)].[All]" dimensionUniqueName="[customer]" displayFolder="" count="0" memberValueDatatype="20" unbalanced="0" hidden="1"/>
    <cacheHierarchy uniqueName="[Measures].[average_transaction_value]" caption="average_transaction_value" measure="1" displayFolder="" measureGroup="201904 sales reciepts" count="0"/>
    <cacheHierarchy uniqueName="[Measures].[__XL_Count 201904 sales reciepts]" caption="__XL_Count 201904 sales reciepts" measure="1" displayFolder="" measureGroup="201904 sales reciepts" count="0" hidden="1"/>
    <cacheHierarchy uniqueName="[Measures].[__XL_Count customer]" caption="__XL_Count customer" measure="1" displayFolder="" measureGroup="customer" count="0" hidden="1"/>
    <cacheHierarchy uniqueName="[Measures].[__XL_Count generations]" caption="__XL_Count generations" measure="1" displayFolder="" measureGroup="generations" count="0" hidden="1"/>
    <cacheHierarchy uniqueName="[Measures].[__XL_Count pastry inventory]" caption="__XL_Count pastry inventory" measure="1" displayFolder="" measureGroup="pastry inventory" count="0" hidden="1"/>
    <cacheHierarchy uniqueName="[Measures].[__XL_Count product]" caption="__XL_Count product" measure="1" displayFolder="" measureGroup="product" count="0" hidden="1"/>
    <cacheHierarchy uniqueName="[Measures].[__XL_Count sales targets]" caption="__XL_Count sales targets" measure="1" displayFolder="" measureGroup="sales targets" count="0" hidden="1"/>
    <cacheHierarchy uniqueName="[Measures].[__XL_Count sales_outlet]" caption="__XL_Count sales_outlet" measure="1" displayFolder="" measureGroup="sales_outlet" count="0" hidden="1"/>
    <cacheHierarchy uniqueName="[Measures].[__XL_Count staff]" caption="__XL_Count staff" measure="1" displayFolder="" measureGroup="staff" count="0" hidden="1"/>
    <cacheHierarchy uniqueName="[Measures].[__XL_Count Dates]" caption="__XL_Count Dates" measure="1" displayFolder="" measureGroup="Dates" count="0" hidden="1"/>
    <cacheHierarchy uniqueName="[Measures].[__No measures defined]" caption="__No measures defined" measure="1" displayFolder="" count="0" hidden="1"/>
    <cacheHierarchy uniqueName="[Measures].[Count of product_id]" caption="Count of product_id" measure="1" displayFolder="" measureGroup="product" count="0" hidden="1">
      <extLst>
        <ext xmlns:x15="http://schemas.microsoft.com/office/spreadsheetml/2010/11/main" uri="{B97F6D7D-B522-45F9-BDA1-12C45D357490}">
          <x15:cacheHierarchy aggregatedColumn="45"/>
        </ext>
      </extLst>
    </cacheHierarchy>
    <cacheHierarchy uniqueName="[Measures].[Sum of quantity]" caption="Sum of quantity" measure="1" displayFolder="" measureGroup="201904 sales reciepts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Sum of unit_price]" caption="Sum of unit_pric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Count of product_category]" caption="Count of product_category" measure="1" displayFolder="" measureGroup="product" count="0" hidden="1">
      <extLst>
        <ext xmlns:x15="http://schemas.microsoft.com/office/spreadsheetml/2010/11/main" uri="{B97F6D7D-B522-45F9-BDA1-12C45D357490}">
          <x15:cacheHierarchy aggregatedColumn="47"/>
        </ext>
      </extLst>
    </cacheHierarchy>
    <cacheHierarchy uniqueName="[Measures].[Count of Week_Desc]" caption="Count of Week_Desc" measure="1" displayFolder="" measureGroup="Dates" count="0" hidden="1">
      <extLst>
        <ext xmlns:x15="http://schemas.microsoft.com/office/spreadsheetml/2010/11/main" uri="{B97F6D7D-B522-45F9-BDA1-12C45D357490}">
          <x15:cacheHierarchy aggregatedColumn="30"/>
        </ext>
      </extLst>
    </cacheHierarchy>
    <cacheHierarchy uniqueName="[Measures].[Sum of customer_id]" caption="Sum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home_store]" caption="Sum of home_store" measure="1" displayFolder="" measureGroup="customer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customer_id]" caption="Count of customer_id" measure="1" displayFolder="" measureGroup="customer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Sum of birth_year]" caption="Sum of birth_year" measure="1" displayFolder="" measureGroup="customer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Sum of birth_year 2]" caption="Sum of birth_year 2" measure="1" displayFolder="" measureGroup="generations" count="0" hidden="1">
      <extLst>
        <ext xmlns:x15="http://schemas.microsoft.com/office/spreadsheetml/2010/11/main" uri="{B97F6D7D-B522-45F9-BDA1-12C45D357490}">
          <x15:cacheHierarchy aggregatedColumn="36"/>
        </ext>
      </extLst>
    </cacheHierarchy>
    <cacheHierarchy uniqueName="[Measures].[Count of transaction_value]" caption="Count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transaction_value]" caption="Sum of transaction_value" measure="1" displayFolder="" measureGroup="201904 sales reciept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um of beans_goal]" caption="Sum of beans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59"/>
        </ext>
      </extLst>
    </cacheHierarchy>
    <cacheHierarchy uniqueName="[Measures].[Sum of manager]" caption="Sum of manager" measure="1" displayFolder="" measureGroup="sales_outlet" count="0" hidden="1">
      <extLst>
        <ext xmlns:x15="http://schemas.microsoft.com/office/spreadsheetml/2010/11/main" uri="{B97F6D7D-B522-45F9-BDA1-12C45D357490}">
          <x15:cacheHierarchy aggregatedColumn="74"/>
        </ext>
      </extLst>
    </cacheHierarchy>
    <cacheHierarchy uniqueName="[Measures].[Sum of total_goal]" caption="Sum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Max of total_goal]" caption="Max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Distinct Count of total_goal]" caption="Distinct 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Count of total_goal]" caption="Count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Average of total_goal]" caption="Average of total_goal" measure="1" displayFolder="" measureGroup="sales targets" count="0" hidden="1">
      <extLst>
        <ext xmlns:x15="http://schemas.microsoft.com/office/spreadsheetml/2010/11/main" uri="{B97F6D7D-B522-45F9-BDA1-12C45D357490}">
          <x15:cacheHierarchy aggregatedColumn="63"/>
        </ext>
      </extLst>
    </cacheHierarchy>
    <cacheHierarchy uniqueName="[Measures].[Sum of total_sales_target_apr19]" caption="Sum of total_sales_target_apr19" measure="1" displayFolder="" measureGroup="sales_outlet" count="0" hidden="1">
      <extLst>
        <ext xmlns:x15="http://schemas.microsoft.com/office/spreadsheetml/2010/11/main" uri="{B97F6D7D-B522-45F9-BDA1-12C45D357490}">
          <x15:cacheHierarchy aggregatedColumn="76"/>
        </ext>
      </extLst>
    </cacheHierarchy>
    <cacheHierarchy uniqueName="[Measures].[Max of total_sales_target_apr19]" caption="Max of total_sales_target_apr19" measure="1" displayFolder="" measureGroup="sales_outlet" count="0" oneField="1" hidden="1">
      <fieldsUsage count="1">
        <fieldUsage x="5"/>
      </fieldsUsage>
      <extLst>
        <ext xmlns:x15="http://schemas.microsoft.com/office/spreadsheetml/2010/11/main" uri="{B97F6D7D-B522-45F9-BDA1-12C45D357490}">
          <x15:cacheHierarchy aggregatedColumn="76"/>
        </ext>
      </extLst>
    </cacheHierarchy>
  </cacheHierarchies>
  <kpis count="0"/>
  <dimensions count="10">
    <dimension name="201904 sales reciepts" uniqueName="[201904 sales reciepts]" caption="201904 sales reciepts"/>
    <dimension name="customer" uniqueName="[customer]" caption="customer"/>
    <dimension name="Dates" uniqueName="[Dates]" caption="Dates"/>
    <dimension name="generations" uniqueName="[generations]" caption="generations"/>
    <dimension measure="1" name="Measures" uniqueName="[Measures]" caption="Measures"/>
    <dimension name="pastry inventory" uniqueName="[pastry inventory]" caption="pastry inventory"/>
    <dimension name="product" uniqueName="[product]" caption="product"/>
    <dimension name="sales targets" uniqueName="[sales targets]" caption="sales targets"/>
    <dimension name="sales_outlet" uniqueName="[sales_outlet]" caption="sales_outlet"/>
    <dimension name="staff" uniqueName="[staff]" caption="staff"/>
  </dimensions>
  <measureGroups count="9">
    <measureGroup name="201904 sales reciepts" caption="201904 sales reciepts"/>
    <measureGroup name="customer" caption="customer"/>
    <measureGroup name="Dates" caption="Dates"/>
    <measureGroup name="generations" caption="generations"/>
    <measureGroup name="pastry inventory" caption="pastry inventory"/>
    <measureGroup name="product" caption="product"/>
    <measureGroup name="sales targets" caption="sales targets"/>
    <measureGroup name="sales_outlet" caption="sales_outlet"/>
    <measureGroup name="staff" caption="staff"/>
  </measureGroups>
  <maps count="21">
    <map measureGroup="0" dimension="0"/>
    <map measureGroup="0" dimension="1"/>
    <map measureGroup="0" dimension="2"/>
    <map measureGroup="0" dimension="3"/>
    <map measureGroup="0" dimension="6"/>
    <map measureGroup="0" dimension="7"/>
    <map measureGroup="0" dimension="8"/>
    <map measureGroup="0" dimension="9"/>
    <map measureGroup="1" dimension="1"/>
    <map measureGroup="1" dimension="3"/>
    <map measureGroup="2" dimension="2"/>
    <map measureGroup="3" dimension="3"/>
    <map measureGroup="4" dimension="5"/>
    <map measureGroup="4" dimension="6"/>
    <map measureGroup="4" dimension="7"/>
    <map measureGroup="4" dimension="8"/>
    <map measureGroup="5" dimension="6"/>
    <map measureGroup="6" dimension="7"/>
    <map measureGroup="7" dimension="7"/>
    <map measureGroup="7" dimension="8"/>
    <map measureGroup="8" dimension="9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8B4AE3-A662-4810-AE1B-44483D794123}" name="PivotTable5" cacheId="0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6">
  <location ref="B24:C30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Quantity sold" fld="1" baseField="0" baseItem="0" numFmtId="164"/>
  </dataFields>
  <formats count="1">
    <format dxfId="20">
      <pivotArea outline="0" collapsedLevelsAreSubtotals="1" fieldPosition="0"/>
    </format>
  </formats>
  <conditionalFormats count="1">
    <conditionalFormat priority="2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174235-91AE-4093-9D1A-7974D7629A26}" name="PivotTable4" cacheId="9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1">
  <location ref="B6:D31" firstHeaderRow="0" firstDataRow="1" firstDataCol="1"/>
  <pivotFields count="3">
    <pivotField axis="axisRow" allDrilled="1" subtotalTop="0" showAll="0" sortType="descending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25">
    <i>
      <x v="5"/>
    </i>
    <i>
      <x v="14"/>
    </i>
    <i>
      <x v="11"/>
    </i>
    <i>
      <x v="16"/>
    </i>
    <i>
      <x v="19"/>
    </i>
    <i>
      <x v="21"/>
    </i>
    <i>
      <x v="18"/>
    </i>
    <i>
      <x v="7"/>
    </i>
    <i>
      <x v="3"/>
    </i>
    <i>
      <x v="22"/>
    </i>
    <i>
      <x v="15"/>
    </i>
    <i>
      <x v="23"/>
    </i>
    <i>
      <x v="1"/>
    </i>
    <i>
      <x v="20"/>
    </i>
    <i>
      <x v="12"/>
    </i>
    <i>
      <x v="24"/>
    </i>
    <i>
      <x/>
    </i>
    <i>
      <x v="13"/>
    </i>
    <i>
      <x v="17"/>
    </i>
    <i>
      <x v="8"/>
    </i>
    <i>
      <x v="6"/>
    </i>
    <i>
      <x v="9"/>
    </i>
    <i>
      <x v="2"/>
    </i>
    <i>
      <x v="10"/>
    </i>
    <i>
      <x v="4"/>
    </i>
  </rowItems>
  <colFields count="1">
    <field x="-2"/>
  </colFields>
  <colItems count="2">
    <i>
      <x/>
    </i>
    <i i="1">
      <x v="1"/>
    </i>
  </colItems>
  <dataFields count="2">
    <dataField name="Quantity sold" fld="1" baseField="0" baseItem="5" numFmtId="164"/>
    <dataField name="Average order value" fld="2" subtotal="count" baseField="0" baseItem="5" numFmtId="166"/>
  </dataFields>
  <formats count="2">
    <format dxfId="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onditionalFormats count="2">
    <conditionalFormat priority="3">
      <pivotAreas count="1">
        <pivotArea type="data" outline="0" collapsedLevelsAreSubtotals="1" fieldPosition="0">
          <references count="1">
            <reference field="4294967294" count="1" selected="0">
              <x v="0"/>
            </reference>
          </references>
        </pivotArea>
      </pivotAreas>
    </conditionalFormat>
    <conditionalFormat priority="4">
      <pivotAreas count="1">
        <pivotArea type="data" outline="0" collapsedLevelsAreSubtotals="1" fieldPosition="0">
          <references count="1">
            <reference field="4294967294" count="1" selected="0">
              <x v="1"/>
            </reference>
          </references>
        </pivotArea>
      </pivotAreas>
    </conditionalFormat>
  </conditional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order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8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201904 sales reciepts]"/>
        <x15:activeTabTopLevelEntity name="[sales_outl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80E74B4-0B8A-415D-B981-6FADD147D2A9}" name="PivotTable2" cacheId="8" applyNumberFormats="0" applyBorderFormats="0" applyFontFormats="0" applyPatternFormats="0" applyAlignmentFormats="0" applyWidthHeightFormats="1" dataCaption="Values" tag="c388f92e-f7cd-4b2a-9b7b-4d1cf0653123" updatedVersion="8" minRefreshableVersion="3" showDrill="0" subtotalHiddenItems="1" rowGrandTotals="0" itemPrintTitles="1" createdVersion="8" indent="0" compact="0" compactData="0" multipleFieldFilters="0" chartFormat="2">
  <location ref="B6:F9" firstHeaderRow="0" firstDataRow="1" firstDataCol="3"/>
  <pivotFields count="6">
    <pivotField compact="0" allDrilled="1" outline="0" subtotalTop="0" showAll="0" dataSourceSort="1" defaultSubtotal="0" defaultAttributeDrillState="1"/>
    <pivotField name="City" axis="axisRow" compact="0" allDrilled="1" outline="0" subtotalTop="0" showAll="0" dataSourceSort="1" defaultSubtotal="0" defaultAttributeDrillState="1">
      <items count="2">
        <item x="0"/>
        <item x="1"/>
      </items>
    </pivotField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name="Outlet ID" axis="axisRow" compact="0" allDrilled="1" outline="0" subtotalTop="0" showAll="0" dataSourceSort="1" defaultSubtotal="0" defaultAttributeDrillState="1">
      <items count="3">
        <item s="1" x="0"/>
        <item s="1" x="1"/>
        <item s="1" x="2"/>
      </items>
    </pivotField>
    <pivotField dataField="1" compact="0" outline="0" subtotalTop="0" showAll="0" defaultSubtotal="0"/>
    <pivotField dataField="1" compact="0" outline="0" subtotalTop="0" showAll="0" defaultSubtotal="0"/>
  </pivotFields>
  <rowFields count="3">
    <field x="3"/>
    <field x="1"/>
    <field x="2"/>
  </rowFields>
  <rowItems count="3">
    <i>
      <x/>
      <x/>
      <x/>
    </i>
    <i>
      <x v="1"/>
      <x v="1"/>
      <x v="1"/>
    </i>
    <i>
      <x v="2"/>
      <x v="1"/>
      <x v="2"/>
    </i>
  </rowItems>
  <colFields count="1">
    <field x="-2"/>
  </colFields>
  <colItems count="2">
    <i>
      <x/>
    </i>
    <i i="1">
      <x v="1"/>
    </i>
  </colItems>
  <dataFields count="2">
    <dataField name="Sales target" fld="5" subtotal="max" baseField="2" baseItem="0"/>
    <dataField name="Quantity sold" fld="4" baseField="2" baseItem="0" numFmtId="164"/>
  </dataFields>
  <formats count="1">
    <format dxfId="0">
      <pivotArea outline="0" fieldPosition="0">
        <references count="1">
          <reference field="4294967294" count="1" selected="0">
            <x v="1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Outlet ID"/>
    <pivotHierarchy multipleItemSelectionAllowed="1" dragToData="1">
      <members count="1" level="1">
        <member name="[sales_outlet].[sales_outlet_type].&amp;[retail]"/>
      </members>
    </pivotHierarchy>
    <pivotHierarchy dragToData="1"/>
    <pivotHierarchy dragToData="1"/>
    <pivotHierarchy dragToData="1" caption="City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 caption="Max of total_goal"/>
    <pivotHierarchy dragToData="1" caption="Distinct Count of total_goal"/>
    <pivotHierarchy dragToData="1" caption="Count of total_goal"/>
    <pivotHierarchy dragToData="1" caption="Average of total_goal"/>
    <pivotHierarchy dragToData="1"/>
    <pivotHierarchy dragToData="1" caption="Sales target"/>
  </pivotHierarchies>
  <pivotTableStyleInfo name="PivotStyleLight15" showRowHeaders="1" showColHeaders="1" showRowStripes="0" showColStripes="0" showLastColumn="1"/>
  <rowHierarchiesUsage count="3">
    <rowHierarchyUsage hierarchyUsage="64"/>
    <rowHierarchyUsage hierarchyUsage="68"/>
    <rowHierarchyUsage hierarchyUsage="75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ales_outlet]"/>
        <x15:activeTabTopLevelEntity name="[sales target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9D377B-AFEA-4A7F-8EE9-749160CB1FE8}" name="PivotTable3" cacheId="1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7">
  <location ref="B7:C13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ales (USD)" fld="1" baseField="0" baseItem="0" numFmtId="165"/>
  </dataFields>
  <formats count="3">
    <format dxfId="23">
      <pivotArea collapsedLevelsAreSubtotals="1" fieldPosition="0">
        <references count="1">
          <reference field="0" count="0"/>
        </references>
      </pivotArea>
    </format>
    <format dxfId="22">
      <pivotArea grandRow="1" outline="0" collapsedLevelsAreSubtotals="1" fieldPosition="0"/>
    </format>
    <format dxfId="21">
      <pivotArea outline="0" collapsedLevelsAreSubtotals="1" fieldPosition="0"/>
    </format>
  </formats>
  <conditionalFormats count="1">
    <conditionalFormat priority="3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 (USD)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02678D-D70B-4592-8662-1FEBB2E5F638}" name="PivotTable2" cacheId="2" applyNumberFormats="0" applyBorderFormats="0" applyFontFormats="0" applyPatternFormats="0" applyAlignmentFormats="0" applyWidthHeightFormats="1" dataCaption="Values" updatedVersion="8" minRefreshableVersion="5" subtotalHiddenItems="1" colGrandTotals="0" itemPrintTitles="1" createdVersion="8" indent="0" showHeaders="0" outline="1" outlineData="1" multipleFieldFilters="0" chartFormat="5">
  <location ref="O6:T13" firstHeaderRow="1" firstDataRow="2" firstDataCol="1"/>
  <pivotFields count="5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allDrilled="1" subtotalTop="0" showAll="0" sortType="descending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  <pivotField axis="axisCol" allDrilled="1" subtotalTop="0" showAll="0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4"/>
  </colFields>
  <colItems count="5">
    <i>
      <x v="1"/>
    </i>
    <i>
      <x v="2"/>
    </i>
    <i>
      <x v="4"/>
    </i>
    <i>
      <x v="3"/>
    </i>
    <i>
      <x/>
    </i>
  </colItems>
  <dataFields count="1">
    <dataField name="Sales by product group" fld="2" baseField="0" baseItem="0" numFmtId="165"/>
  </dataFields>
  <formats count="2">
    <format dxfId="25">
      <pivotArea outline="0" collapsedLevelsAreSubtotals="1" fieldPosition="0"/>
    </format>
    <format dxfId="24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priority="4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chartFormats count="5"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Sales by product group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3" type="dateBetween" evalOrder="-1" id="15" name="[201904 sales reciepts].[transaction_date]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1">
    <rowHierarchyUsage hierarchyUsage="30"/>
  </rowHierarchiesUsage>
  <colHierarchiesUsage count="1">
    <colHierarchyUsage hierarchyUsage="4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Dates]"/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94C93-83CC-4956-9913-ADC1EAD3D187}" name="PivotTable6" cacheId="5" applyNumberFormats="0" applyBorderFormats="0" applyFontFormats="0" applyPatternFormats="0" applyAlignmentFormats="0" applyWidthHeightFormats="1" dataCaption="Values" tag="4ccac4b5-d3c3-4bbc-83b3-e899daeab8df" updatedVersion="8" minRefreshableVersion="5" rowGrandTotals="0" colGrandTotals="0" itemPrintTitles="1" createdVersion="8" indent="0" showHeaders="0" outline="1" outlineData="1" multipleFieldFilters="0" chartFormat="7">
  <location ref="L6:M19" firstHeaderRow="1" firstDataRow="1" firstDataCol="1"/>
  <pivotFields count="4"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Row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2">
    <field x="1"/>
    <field x="0"/>
  </rowFields>
  <rowItems count="13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</rowItems>
  <colItems count="1">
    <i/>
  </colItems>
  <dataFields count="1">
    <dataField name="Number of customers" fld="2" subtotal="count" baseField="1" baseItem="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filters count="1">
    <filter fld="3" type="dateBetween" evalOrder="-1" id="5" name="[201904 sales reciepts].[transaction_date]">
      <autoFilter ref="A1">
        <filterColumn colId="0">
          <customFilters and="1">
            <customFilter operator="greaterThanOrEqual" val="43556"/>
            <customFilter operator="lessThanOrEqual" val="43585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rowHierarchiesUsage count="2">
    <rowHierarchyUsage hierarchyUsage="24"/>
    <rowHierarchyUsage hierarchyUsage="25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BC412A-21C3-4890-A490-4F6EFA99A369}" name="PivotTable5" cacheId="3" dataPosition="0" applyNumberFormats="0" applyBorderFormats="0" applyFontFormats="0" applyPatternFormats="0" applyAlignmentFormats="0" applyWidthHeightFormats="1" dataCaption="Values" tag="c334fe32-d744-41ed-a669-cc3b8748f8d0" updatedVersion="8" minRefreshableVersion="3" subtotalHiddenItems="1" itemPrintTitles="1" createdVersion="8" indent="0" showHeaders="0" outline="1" outlineData="1" multipleFieldFilters="0" chartFormat="15">
  <location ref="B6:C12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 v="4"/>
    </i>
    <i>
      <x v="2"/>
    </i>
    <i>
      <x/>
    </i>
    <i>
      <x v="1"/>
    </i>
    <i>
      <x v="3"/>
    </i>
    <i t="grand">
      <x/>
    </i>
  </rowItems>
  <colItems count="1">
    <i/>
  </colItems>
  <dataFields count="1">
    <dataField name="Average transaction value" fld="1" subtotal="count" baseField="0" baseItem="5" numFmtId="166"/>
  </dataFields>
  <formats count="1">
    <format dxfId="18">
      <pivotArea outline="0" collapsedLevelsAreSubtotals="1" fieldPosition="0"/>
    </format>
  </formats>
  <chartFormats count="1">
    <chartFormat chart="1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tions]"/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C3C374-D915-4DBA-AE47-7283B61D910B}" name="PivotTable7" cacheId="4" applyNumberFormats="0" applyBorderFormats="0" applyFontFormats="0" applyPatternFormats="0" applyAlignmentFormats="0" applyWidthHeightFormats="1" dataCaption="Values" tag="bd79b212-e8ec-45c9-81c4-25829248c843" updatedVersion="8" minRefreshableVersion="3" subtotalHiddenItems="1" itemPrintTitles="1" createdVersion="8" indent="0" showHeaders="0" outline="1" outlineData="1" multipleFieldFilters="0" chartFormat="21">
  <location ref="G6:H12" firstHeaderRow="1" firstDataRow="1" firstDataCol="1"/>
  <pivotFields count="2">
    <pivotField axis="axisRow" allDrilled="1" subtotalTop="0" showAll="0" sortType="descending" defaultSubtotal="0" defaultAttributeDrillState="1">
      <items count="5">
        <item s="1" x="0"/>
        <item s="1" x="1"/>
        <item s="1" x="2"/>
        <item s="1" x="3"/>
        <item s="1"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3"/>
    </i>
    <i>
      <x v="2"/>
    </i>
    <i>
      <x v="4"/>
    </i>
    <i t="grand">
      <x/>
    </i>
  </rowItems>
  <colItems count="1">
    <i/>
  </colItems>
  <dataFields count="1">
    <dataField name="Number of customers" fld="1" subtotal="count" baseField="0" baseItem="0"/>
  </dataFields>
  <formats count="1">
    <format dxfId="19">
      <pivotArea grandRow="1" outline="0" collapsedLevelsAreSubtotals="1" fieldPosition="0"/>
    </format>
  </formats>
  <chartFormats count="6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6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6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6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6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 caption="Average transaction value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Number of customers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3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enerations]"/>
        <x15:activeTabTopLevelEntity name="[customer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A2FC718-E32A-4826-AC9F-48EB27DEA275}" name="PivotTable1" cacheId="6" applyNumberFormats="0" applyBorderFormats="0" applyFontFormats="0" applyPatternFormats="0" applyAlignmentFormats="0" applyWidthHeightFormats="1" dataCaption="Values" updatedVersion="8" minRefreshableVersion="3" itemPrintTitles="1" createdVersion="8" indent="0" showHeaders="0" outline="1" outlineData="1" multipleFieldFilters="0" chartFormat="4">
  <location ref="N6:O36" firstHeaderRow="1" firstDataRow="1" firstDataCol="1"/>
  <pivotFields count="3">
    <pivotField allDrilled="1" subtotalTop="0" showAll="0" sortType="descending" defaultSubtotal="0" defaultAttributeDrillState="1">
      <items count="8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Row" allDrilled="1" subtotalTop="0" showAll="0" sortType="descending" defaultSubtotal="0" defaultAttributeDrillState="1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30">
    <i>
      <x v="13"/>
    </i>
    <i>
      <x v="4"/>
    </i>
    <i>
      <x/>
    </i>
    <i>
      <x v="17"/>
    </i>
    <i>
      <x v="3"/>
    </i>
    <i>
      <x v="6"/>
    </i>
    <i>
      <x v="21"/>
    </i>
    <i>
      <x v="10"/>
    </i>
    <i>
      <x v="25"/>
    </i>
    <i>
      <x v="27"/>
    </i>
    <i>
      <x v="5"/>
    </i>
    <i>
      <x v="26"/>
    </i>
    <i>
      <x v="23"/>
    </i>
    <i>
      <x v="1"/>
    </i>
    <i>
      <x v="28"/>
    </i>
    <i>
      <x v="19"/>
    </i>
    <i>
      <x v="7"/>
    </i>
    <i>
      <x v="24"/>
    </i>
    <i>
      <x v="20"/>
    </i>
    <i>
      <x v="12"/>
    </i>
    <i>
      <x v="2"/>
    </i>
    <i>
      <x v="11"/>
    </i>
    <i>
      <x v="16"/>
    </i>
    <i>
      <x v="9"/>
    </i>
    <i>
      <x v="8"/>
    </i>
    <i>
      <x v="18"/>
    </i>
    <i>
      <x v="22"/>
    </i>
    <i>
      <x v="15"/>
    </i>
    <i>
      <x v="14"/>
    </i>
    <i t="grand">
      <x/>
    </i>
  </rowItems>
  <colItems count="1">
    <i/>
  </colItems>
  <dataFields count="1">
    <dataField name="Quantity sold" fld="1" baseField="2" baseItem="13" numFmtId="164"/>
  </dataFields>
  <formats count="1">
    <format dxfId="10">
      <pivotArea outline="0" collapsedLevelsAreSubtotals="1" fieldPosition="0"/>
    </format>
  </format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2" count="29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</reference>
          </references>
        </pivotArea>
      </pivotAreas>
    </conditionalFormat>
  </conditional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5" showRowHeaders="1" showColHeaders="1" showRowStripes="0" showColStripes="0" showLastColumn="1"/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1261C7-5199-46F6-A389-8E836A9C1843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3">
  <location ref="B7:C18" firstHeaderRow="1" firstDataRow="1" firstDataCol="1"/>
  <pivotFields count="2">
    <pivotField dataField="1" subtotalTop="0" showAll="0" defaultSubtotal="0"/>
    <pivotField axis="axisRow" allDrilled="1" subtotalTop="0" showAll="0" measureFilter="1" sortType="ascending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1"/>
  </rowFields>
  <rowItems count="11">
    <i>
      <x v="9"/>
    </i>
    <i>
      <x v="8"/>
    </i>
    <i>
      <x v="4"/>
    </i>
    <i>
      <x v="7"/>
    </i>
    <i>
      <x v="3"/>
    </i>
    <i>
      <x v="1"/>
    </i>
    <i>
      <x v="6"/>
    </i>
    <i>
      <x/>
    </i>
    <i>
      <x v="2"/>
    </i>
    <i>
      <x v="5"/>
    </i>
    <i t="grand">
      <x/>
    </i>
  </rowItems>
  <colItems count="1">
    <i/>
  </colItems>
  <dataFields count="1">
    <dataField name="Sum of quantity" fld="0" baseField="0" baseItem="0" numFmtId="164"/>
  </dataFields>
  <formats count="7">
    <format dxfId="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1" type="count" id="1" iMeasureHier="97">
      <autoFilter ref="A1">
        <filterColumn colId="0">
          <top10 val="10" filterVal="10"/>
        </filterColumn>
      </autoFilter>
    </filter>
  </filters>
  <rowHierarchiesUsage count="1">
    <rowHierarchyUsage hierarchyUsage="48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]"/>
        <x15:activeTabTopLevelEntity name="[201904 sales reciept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BABAFA-166E-4C2A-A993-68DD0AD168EA}" name="PivotTable5" cacheId="10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outline="1" outlineData="1" multipleFieldFilters="0" chartFormat="9">
  <location ref="G6:I11" firstHeaderRow="0" firstDataRow="1" firstDataCol="1"/>
  <pivotFields count="3">
    <pivotField axis="axisRow" allDrilled="1" subtotalTop="0" showAll="0" measureFilter="1" sortType="de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dataField="1" subtotalTop="0" showAll="0" defaultSubtotal="0"/>
  </pivotFields>
  <rowFields count="1">
    <field x="0"/>
  </rowFields>
  <rowItems count="5">
    <i>
      <x/>
    </i>
    <i>
      <x v="2"/>
    </i>
    <i>
      <x v="1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Revenue" fld="2" baseField="0" baseItem="0" numFmtId="167"/>
    <dataField name="Quantity sold" fld="1" baseField="0" baseItem="0" numFmtId="164"/>
  </dataFields>
  <formats count="7">
    <format dxfId="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6">
      <pivotArea type="all" dataOnly="0" outline="0" fieldPosition="0"/>
    </format>
    <format dxfId="5">
      <pivotArea outline="0" collapsedLevelsAreSubtotals="1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0" count="0"/>
        </references>
      </pivotArea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Quantity sold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Revenue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97">
      <autoFilter ref="A1">
        <filterColumn colId="0">
          <top10 val="5" filterVal="5"/>
        </filterColumn>
      </autoFilter>
    </filter>
  </filters>
  <rowHierarchiesUsage count="1">
    <rowHierarchyUsage hierarchyUsage="8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staff]"/>
        <x15:activeTabTopLevelEntity name="[201904 sales reciepts]"/>
        <x15:activeTabTopLevelEntity name="[sales_outle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6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5" Type="http://schemas.openxmlformats.org/officeDocument/2006/relationships/drawing" Target="../drawings/drawing2.xml"/><Relationship Id="rId4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10.xml"/><Relationship Id="rId1" Type="http://schemas.openxmlformats.org/officeDocument/2006/relationships/pivotTable" Target="../pivotTables/pivotTable9.x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22BD-6792-4E4D-9B9E-EC59AC76BB77}">
  <sheetPr>
    <pageSetUpPr fitToPage="1"/>
  </sheetPr>
  <dimension ref="A1:U39"/>
  <sheetViews>
    <sheetView showGridLines="0" showRowColHeaders="0" tabSelected="1" workbookViewId="0">
      <selection activeCell="V2" sqref="V2"/>
    </sheetView>
  </sheetViews>
  <sheetFormatPr defaultRowHeight="15" x14ac:dyDescent="0.25"/>
  <cols>
    <col min="2" max="2" width="13.140625" bestFit="1" customWidth="1"/>
    <col min="3" max="3" width="23.5703125" customWidth="1"/>
    <col min="12" max="12" width="5.7109375" customWidth="1"/>
    <col min="13" max="13" width="2.28515625" customWidth="1"/>
    <col min="14" max="14" width="5.7109375" customWidth="1"/>
    <col min="15" max="15" width="24" customWidth="1"/>
    <col min="16" max="20" width="20.7109375" customWidth="1"/>
    <col min="21" max="21" width="5.7109375" customWidth="1"/>
    <col min="22" max="24" width="11.7109375" customWidth="1"/>
    <col min="25" max="25" width="20.7109375" customWidth="1"/>
    <col min="26" max="27" width="3" bestFit="1" customWidth="1"/>
    <col min="28" max="50" width="5.7109375" customWidth="1"/>
    <col min="51" max="59" width="5" bestFit="1" customWidth="1"/>
    <col min="60" max="60" width="3" bestFit="1" customWidth="1"/>
    <col min="61" max="62" width="5" bestFit="1" customWidth="1"/>
    <col min="63" max="66" width="4" bestFit="1" customWidth="1"/>
    <col min="67" max="67" width="3" bestFit="1" customWidth="1"/>
    <col min="68" max="68" width="4" bestFit="1" customWidth="1"/>
    <col min="69" max="69" width="5" bestFit="1" customWidth="1"/>
    <col min="70" max="77" width="4" bestFit="1" customWidth="1"/>
    <col min="78" max="80" width="3" bestFit="1" customWidth="1"/>
    <col min="81" max="82" width="4" bestFit="1" customWidth="1"/>
    <col min="83" max="83" width="5" bestFit="1" customWidth="1"/>
    <col min="84" max="84" width="3" bestFit="1" customWidth="1"/>
    <col min="85" max="85" width="11.28515625" bestFit="1" customWidth="1"/>
    <col min="86" max="86" width="22.5703125" bestFit="1" customWidth="1"/>
    <col min="87" max="87" width="25.140625" bestFit="1" customWidth="1"/>
    <col min="88" max="88" width="27.5703125" bestFit="1" customWidth="1"/>
    <col min="89" max="89" width="27.85546875" bestFit="1" customWidth="1"/>
    <col min="90" max="90" width="20.7109375" bestFit="1" customWidth="1"/>
    <col min="91" max="91" width="23.140625" bestFit="1" customWidth="1"/>
    <col min="92" max="92" width="23.42578125" bestFit="1" customWidth="1"/>
    <col min="93" max="93" width="11.28515625" bestFit="1" customWidth="1"/>
  </cols>
  <sheetData>
    <row r="1" spans="1:21" ht="15" customHeight="1" x14ac:dyDescent="0.25"/>
    <row r="2" spans="1:21" ht="26.25" x14ac:dyDescent="0.4">
      <c r="B2" s="3" t="s">
        <v>23</v>
      </c>
    </row>
    <row r="3" spans="1:21" ht="15" customHeight="1" x14ac:dyDescent="0.4">
      <c r="B3" s="3"/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N6" s="9"/>
      <c r="O6" s="1" t="s">
        <v>31</v>
      </c>
      <c r="U6" s="9"/>
    </row>
    <row r="7" spans="1:21" x14ac:dyDescent="0.25">
      <c r="A7" s="9"/>
      <c r="C7" t="s">
        <v>24</v>
      </c>
      <c r="D7" s="9"/>
      <c r="L7" s="9"/>
      <c r="N7" s="9"/>
      <c r="P7" t="s">
        <v>26</v>
      </c>
      <c r="Q7" t="s">
        <v>27</v>
      </c>
      <c r="R7" t="s">
        <v>28</v>
      </c>
      <c r="S7" t="s">
        <v>29</v>
      </c>
      <c r="T7" t="s">
        <v>30</v>
      </c>
      <c r="U7" s="9"/>
    </row>
    <row r="8" spans="1:21" x14ac:dyDescent="0.25">
      <c r="A8" s="9"/>
      <c r="B8" s="2" t="s">
        <v>1</v>
      </c>
      <c r="C8" s="8">
        <v>50761.03</v>
      </c>
      <c r="D8" s="9"/>
      <c r="L8" s="9"/>
      <c r="N8" s="9"/>
      <c r="O8" s="2" t="s">
        <v>1</v>
      </c>
      <c r="P8" s="8">
        <v>44204.100000000006</v>
      </c>
      <c r="Q8" s="8">
        <v>5802.75</v>
      </c>
      <c r="R8" s="8">
        <v>658.18</v>
      </c>
      <c r="S8" s="8"/>
      <c r="T8" s="8">
        <v>96</v>
      </c>
      <c r="U8" s="9"/>
    </row>
    <row r="9" spans="1:21" x14ac:dyDescent="0.25">
      <c r="A9" s="9"/>
      <c r="B9" s="2" t="s">
        <v>2</v>
      </c>
      <c r="C9" s="8">
        <v>57964.890000000036</v>
      </c>
      <c r="D9" s="9"/>
      <c r="L9" s="9"/>
      <c r="N9" s="9"/>
      <c r="O9" s="2" t="s">
        <v>2</v>
      </c>
      <c r="P9" s="8">
        <v>41313.199999999997</v>
      </c>
      <c r="Q9" s="8">
        <v>7333.4000000000033</v>
      </c>
      <c r="R9" s="8">
        <v>6634.2899999999836</v>
      </c>
      <c r="S9" s="8">
        <v>1580</v>
      </c>
      <c r="T9" s="8">
        <v>1103.9999999999995</v>
      </c>
      <c r="U9" s="9"/>
    </row>
    <row r="10" spans="1:21" x14ac:dyDescent="0.25">
      <c r="A10" s="9"/>
      <c r="B10" s="2" t="s">
        <v>3</v>
      </c>
      <c r="C10" s="8">
        <v>61355.669999999882</v>
      </c>
      <c r="D10" s="9"/>
      <c r="L10" s="9"/>
      <c r="N10" s="9"/>
      <c r="O10" s="2" t="s">
        <v>3</v>
      </c>
      <c r="P10" s="8">
        <v>42202.499999999964</v>
      </c>
      <c r="Q10" s="8">
        <v>7219.5999999999976</v>
      </c>
      <c r="R10" s="8">
        <v>8507.9699999999793</v>
      </c>
      <c r="S10" s="8">
        <v>2332</v>
      </c>
      <c r="T10" s="8">
        <v>1093.6000000000006</v>
      </c>
      <c r="U10" s="9"/>
    </row>
    <row r="11" spans="1:21" x14ac:dyDescent="0.25">
      <c r="A11" s="9"/>
      <c r="B11" s="2" t="s">
        <v>4</v>
      </c>
      <c r="C11" s="8">
        <v>57687.559999999939</v>
      </c>
      <c r="D11" s="9"/>
      <c r="L11" s="9"/>
      <c r="N11" s="9"/>
      <c r="O11" s="2" t="s">
        <v>4</v>
      </c>
      <c r="P11" s="8">
        <v>47328.099999999853</v>
      </c>
      <c r="Q11" s="8">
        <v>6232.4499999999971</v>
      </c>
      <c r="R11" s="8">
        <v>2985.8100000000018</v>
      </c>
      <c r="S11" s="8">
        <v>662</v>
      </c>
      <c r="T11" s="8">
        <v>479.2</v>
      </c>
      <c r="U11" s="9"/>
    </row>
    <row r="12" spans="1:21" x14ac:dyDescent="0.25">
      <c r="A12" s="9"/>
      <c r="B12" s="2" t="s">
        <v>5</v>
      </c>
      <c r="C12" s="8">
        <v>6442.4000000000015</v>
      </c>
      <c r="D12" s="9"/>
      <c r="L12" s="9"/>
      <c r="N12" s="9"/>
      <c r="O12" s="2" t="s">
        <v>5</v>
      </c>
      <c r="P12" s="8">
        <v>5522.7999999999993</v>
      </c>
      <c r="Q12" s="8">
        <v>919.60000000000014</v>
      </c>
      <c r="R12" s="8"/>
      <c r="S12" s="8"/>
      <c r="T12" s="8"/>
      <c r="U12" s="9"/>
    </row>
    <row r="13" spans="1:21" x14ac:dyDescent="0.25">
      <c r="A13" s="9"/>
      <c r="B13" s="2" t="s">
        <v>0</v>
      </c>
      <c r="C13" s="8">
        <v>234211.55000000002</v>
      </c>
      <c r="D13" s="9"/>
      <c r="L13" s="9"/>
      <c r="N13" s="9"/>
      <c r="O13" s="2" t="s">
        <v>0</v>
      </c>
      <c r="P13" s="8">
        <v>180570.70000000071</v>
      </c>
      <c r="Q13" s="8">
        <v>27507.799999999945</v>
      </c>
      <c r="R13" s="8">
        <v>18786.25000000004</v>
      </c>
      <c r="S13" s="8">
        <v>4574</v>
      </c>
      <c r="T13" s="8">
        <v>2772.8000000000034</v>
      </c>
      <c r="U13" s="9"/>
    </row>
    <row r="14" spans="1:2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N21" s="9"/>
      <c r="O21" s="9"/>
      <c r="P21" s="9"/>
      <c r="Q21" s="9"/>
      <c r="R21" s="9"/>
      <c r="S21" s="9"/>
      <c r="T21" s="9"/>
      <c r="U21" s="9"/>
    </row>
    <row r="22" spans="1:21" ht="12" customHeight="1" x14ac:dyDescent="0.25"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C24" t="s">
        <v>25</v>
      </c>
      <c r="D24" s="9"/>
      <c r="E24" s="9"/>
      <c r="F24" s="9"/>
      <c r="G24" s="9"/>
      <c r="H24" s="9"/>
      <c r="I24" s="9"/>
      <c r="J24" s="9"/>
      <c r="K24" s="9"/>
      <c r="L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2" t="s">
        <v>1</v>
      </c>
      <c r="C25" s="7">
        <v>16273</v>
      </c>
      <c r="D25" s="9"/>
      <c r="E25" s="9"/>
      <c r="F25" s="9"/>
      <c r="G25" s="9"/>
      <c r="H25" s="9"/>
      <c r="I25" s="9"/>
      <c r="J25" s="9"/>
      <c r="K25" s="9"/>
      <c r="L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2" t="s">
        <v>2</v>
      </c>
      <c r="C26" s="7">
        <v>17431</v>
      </c>
      <c r="D26" s="9"/>
      <c r="E26" s="9"/>
      <c r="F26" s="9"/>
      <c r="G26" s="9"/>
      <c r="H26" s="9"/>
      <c r="I26" s="9"/>
      <c r="J26" s="9"/>
      <c r="K26" s="9"/>
      <c r="L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2" t="s">
        <v>3</v>
      </c>
      <c r="C27" s="7">
        <v>17807</v>
      </c>
      <c r="D27" s="9"/>
      <c r="E27" s="9"/>
      <c r="F27" s="9"/>
      <c r="G27" s="9"/>
      <c r="H27" s="9"/>
      <c r="I27" s="9"/>
      <c r="J27" s="9"/>
      <c r="K27" s="9"/>
      <c r="L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9"/>
      <c r="B28" s="2" t="s">
        <v>4</v>
      </c>
      <c r="C28" s="7">
        <v>18181</v>
      </c>
      <c r="D28" s="9"/>
      <c r="E28" s="9"/>
      <c r="F28" s="9"/>
      <c r="G28" s="9"/>
      <c r="H28" s="9"/>
      <c r="I28" s="9"/>
      <c r="J28" s="9"/>
      <c r="K28" s="9"/>
      <c r="L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9"/>
      <c r="B29" s="2" t="s">
        <v>5</v>
      </c>
      <c r="C29" s="7">
        <v>2066</v>
      </c>
      <c r="D29" s="9"/>
      <c r="E29" s="9"/>
      <c r="F29" s="9"/>
      <c r="G29" s="9"/>
      <c r="H29" s="9"/>
      <c r="I29" s="9"/>
      <c r="J29" s="9"/>
      <c r="K29" s="9"/>
      <c r="L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9"/>
      <c r="B30" s="2" t="s">
        <v>0</v>
      </c>
      <c r="C30" s="7">
        <v>71758</v>
      </c>
      <c r="D30" s="9"/>
      <c r="E30" s="9"/>
      <c r="F30" s="9"/>
      <c r="G30" s="9"/>
      <c r="H30" s="9"/>
      <c r="I30" s="9"/>
      <c r="J30" s="9"/>
      <c r="K30" s="9"/>
      <c r="L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N38" s="9"/>
      <c r="O38" s="9"/>
      <c r="P38" s="9"/>
      <c r="Q38" s="9"/>
      <c r="R38" s="9"/>
      <c r="S38" s="9"/>
      <c r="T38" s="9"/>
      <c r="U38" s="9"/>
    </row>
    <row r="39" spans="1:21" x14ac:dyDescent="0.2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N39" s="9"/>
      <c r="O39" s="9"/>
      <c r="P39" s="9"/>
      <c r="Q39" s="9"/>
      <c r="R39" s="9"/>
      <c r="S39" s="9"/>
      <c r="T39" s="9"/>
      <c r="U39" s="9"/>
    </row>
  </sheetData>
  <conditionalFormatting pivot="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{8D5A5C74-64DD-427A-AA87-12E46FD64FF8}</x14:id>
        </ext>
      </extLst>
    </cfRule>
  </conditionalFormatting>
  <conditionalFormatting pivot="1" sqref="C8:C12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{5D3AD958-3D5F-47EB-A614-354637CD4FB0}</x14:id>
        </ext>
      </extLst>
    </cfRule>
  </conditionalFormatting>
  <conditionalFormatting pivot="1" sqref="C25:C29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{7A798E35-ACD2-48D0-AF0D-1BBB5236D125}</x14:id>
        </ext>
      </extLst>
    </cfRule>
  </conditionalFormatting>
  <conditionalFormatting pivot="1" sqref="P8:T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53" fitToHeight="0" orientation="landscape" horizontalDpi="0" verticalDpi="0" r:id="rId4"/>
  <drawing r:id="rId5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8D5A5C74-64DD-427A-AA87-12E46FD64FF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</x14:conditionalFormatting>
        <x14:conditionalFormatting xmlns:xm="http://schemas.microsoft.com/office/excel/2006/main" pivot="1">
          <x14:cfRule type="dataBar" id="{5D3AD958-3D5F-47EB-A614-354637CD4F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C8:C12</xm:sqref>
        </x14:conditionalFormatting>
        <x14:conditionalFormatting xmlns:xm="http://schemas.microsoft.com/office/excel/2006/main" pivot="1">
          <x14:cfRule type="dataBar" id="{7A798E35-ACD2-48D0-AF0D-1BBB5236D12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C25:C29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8FBC2-6CA7-4AA5-9ED8-BC8CBE72A1DC}">
  <sheetPr>
    <pageSetUpPr fitToPage="1"/>
  </sheetPr>
  <dimension ref="A2:W38"/>
  <sheetViews>
    <sheetView showGridLines="0" showRowColHeaders="0" workbookViewId="0">
      <selection activeCell="Y15" sqref="Y15"/>
    </sheetView>
  </sheetViews>
  <sheetFormatPr defaultRowHeight="15" x14ac:dyDescent="0.25"/>
  <cols>
    <col min="1" max="1" width="8.7109375" customWidth="1"/>
    <col min="2" max="2" width="18.85546875" bestFit="1" customWidth="1"/>
    <col min="3" max="3" width="40.7109375" customWidth="1"/>
    <col min="4" max="4" width="8.7109375" customWidth="1"/>
    <col min="5" max="5" width="2.28515625" customWidth="1"/>
    <col min="6" max="6" width="8.7109375" customWidth="1"/>
    <col min="7" max="7" width="20.42578125" customWidth="1"/>
    <col min="8" max="8" width="40.7109375" customWidth="1"/>
    <col min="9" max="9" width="8.7109375" customWidth="1"/>
    <col min="10" max="10" width="2.28515625" customWidth="1"/>
    <col min="11" max="11" width="8.7109375" customWidth="1"/>
    <col min="12" max="12" width="13.140625" customWidth="1"/>
    <col min="13" max="13" width="20.42578125" bestFit="1" customWidth="1"/>
    <col min="14" max="19" width="5" bestFit="1" customWidth="1"/>
    <col min="20" max="20" width="5.5703125" bestFit="1" customWidth="1"/>
    <col min="21" max="22" width="5" bestFit="1" customWidth="1"/>
    <col min="23" max="23" width="8.7109375" customWidth="1"/>
    <col min="24" max="69" width="5" bestFit="1" customWidth="1"/>
    <col min="70" max="70" width="11.28515625" bestFit="1" customWidth="1"/>
    <col min="71" max="792" width="10.7109375" bestFit="1" customWidth="1"/>
    <col min="793" max="793" width="7.28515625" bestFit="1" customWidth="1"/>
    <col min="794" max="794" width="11.28515625" bestFit="1" customWidth="1"/>
  </cols>
  <sheetData>
    <row r="2" spans="1:23" s="6" customFormat="1" ht="26.25" x14ac:dyDescent="0.4">
      <c r="A2" s="20" t="s">
        <v>21</v>
      </c>
      <c r="B2" s="20"/>
      <c r="C2" s="20"/>
      <c r="D2" s="20"/>
      <c r="F2" s="20" t="s">
        <v>19</v>
      </c>
      <c r="G2" s="20"/>
      <c r="H2" s="20"/>
      <c r="I2" s="20"/>
      <c r="K2" s="20" t="s">
        <v>22</v>
      </c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</row>
    <row r="3" spans="1:23" s="6" customFormat="1" ht="15" customHeight="1" x14ac:dyDescent="0.35">
      <c r="B3" s="5"/>
      <c r="G3" s="5"/>
      <c r="L3" s="5"/>
    </row>
    <row r="4" spans="1:23" s="6" customFormat="1" ht="15" customHeight="1" x14ac:dyDescent="0.35">
      <c r="A4" s="10"/>
      <c r="B4" s="11"/>
      <c r="C4" s="10"/>
      <c r="D4" s="10"/>
      <c r="F4" s="10"/>
      <c r="G4" s="11"/>
      <c r="H4" s="10"/>
      <c r="I4" s="10"/>
      <c r="K4" s="10"/>
      <c r="L4" s="11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x14ac:dyDescent="0.25">
      <c r="A5" s="9"/>
      <c r="B5" s="9"/>
      <c r="C5" s="9"/>
      <c r="D5" s="9"/>
      <c r="F5" s="9"/>
      <c r="G5" s="9"/>
      <c r="H5" s="9"/>
      <c r="I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 x14ac:dyDescent="0.25">
      <c r="A6" s="9"/>
      <c r="C6" t="s">
        <v>20</v>
      </c>
      <c r="D6" s="9"/>
      <c r="F6" s="9"/>
      <c r="H6" t="s">
        <v>18</v>
      </c>
      <c r="I6" s="9"/>
      <c r="K6" s="9"/>
      <c r="M6" t="s">
        <v>18</v>
      </c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 x14ac:dyDescent="0.25">
      <c r="A7" s="9"/>
      <c r="B7" s="2" t="s">
        <v>13</v>
      </c>
      <c r="C7" s="13">
        <v>51.874597315436255</v>
      </c>
      <c r="D7" s="9"/>
      <c r="F7" s="9"/>
      <c r="G7" s="2" t="s">
        <v>9</v>
      </c>
      <c r="H7">
        <v>529</v>
      </c>
      <c r="I7" s="9"/>
      <c r="K7" s="9"/>
      <c r="L7" s="2" t="s">
        <v>6</v>
      </c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 x14ac:dyDescent="0.25">
      <c r="A8" s="9"/>
      <c r="B8" s="2" t="s">
        <v>11</v>
      </c>
      <c r="C8" s="13">
        <v>51.725392670157085</v>
      </c>
      <c r="D8" s="9"/>
      <c r="F8" s="9"/>
      <c r="G8" s="2" t="s">
        <v>10</v>
      </c>
      <c r="H8">
        <v>522</v>
      </c>
      <c r="I8" s="9"/>
      <c r="K8" s="9"/>
      <c r="L8" s="4" t="s">
        <v>14</v>
      </c>
      <c r="M8">
        <v>233</v>
      </c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 x14ac:dyDescent="0.25">
      <c r="A9" s="9"/>
      <c r="B9" s="2" t="s">
        <v>9</v>
      </c>
      <c r="C9" s="13">
        <v>51.712457466918728</v>
      </c>
      <c r="D9" s="9"/>
      <c r="F9" s="9"/>
      <c r="G9" s="2" t="s">
        <v>12</v>
      </c>
      <c r="H9">
        <v>515</v>
      </c>
      <c r="I9" s="9"/>
      <c r="K9" s="9"/>
      <c r="L9" s="4" t="s">
        <v>15</v>
      </c>
      <c r="M9">
        <v>252</v>
      </c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 x14ac:dyDescent="0.25">
      <c r="A10" s="9"/>
      <c r="B10" s="2" t="s">
        <v>10</v>
      </c>
      <c r="C10" s="13">
        <v>51.27272030651342</v>
      </c>
      <c r="D10" s="9"/>
      <c r="F10" s="9"/>
      <c r="G10" s="2" t="s">
        <v>11</v>
      </c>
      <c r="H10">
        <v>382</v>
      </c>
      <c r="I10" s="9"/>
      <c r="K10" s="9"/>
      <c r="L10" s="4" t="s">
        <v>16</v>
      </c>
      <c r="M10">
        <v>243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 x14ac:dyDescent="0.25">
      <c r="A11" s="9"/>
      <c r="B11" s="2" t="s">
        <v>12</v>
      </c>
      <c r="C11" s="13">
        <v>48.962912621359237</v>
      </c>
      <c r="D11" s="9"/>
      <c r="F11" s="9"/>
      <c r="G11" s="2" t="s">
        <v>13</v>
      </c>
      <c r="H11">
        <v>298</v>
      </c>
      <c r="I11" s="9"/>
      <c r="K11" s="9"/>
      <c r="L11" s="4" t="s">
        <v>17</v>
      </c>
      <c r="M11">
        <v>258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 x14ac:dyDescent="0.25">
      <c r="A12" s="9"/>
      <c r="B12" s="2" t="s">
        <v>0</v>
      </c>
      <c r="C12" s="13">
        <v>51.003508459483527</v>
      </c>
      <c r="D12" s="9"/>
      <c r="F12" s="9"/>
      <c r="G12" s="2" t="s">
        <v>0</v>
      </c>
      <c r="H12" s="7">
        <v>2246</v>
      </c>
      <c r="I12" s="9"/>
      <c r="K12" s="9"/>
      <c r="L12" s="2" t="s">
        <v>7</v>
      </c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 x14ac:dyDescent="0.25">
      <c r="A13" s="9"/>
      <c r="B13" s="9"/>
      <c r="C13" s="9"/>
      <c r="D13" s="9"/>
      <c r="F13" s="9"/>
      <c r="G13" s="9"/>
      <c r="H13" s="9"/>
      <c r="I13" s="9"/>
      <c r="K13" s="9"/>
      <c r="L13" s="4" t="s">
        <v>14</v>
      </c>
      <c r="M13">
        <v>244</v>
      </c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 x14ac:dyDescent="0.25">
      <c r="A14" s="9"/>
      <c r="B14" s="12"/>
      <c r="C14" s="9"/>
      <c r="D14" s="9"/>
      <c r="F14" s="9"/>
      <c r="G14" s="9"/>
      <c r="H14" s="9"/>
      <c r="I14" s="9"/>
      <c r="K14" s="9"/>
      <c r="L14" s="4" t="s">
        <v>15</v>
      </c>
      <c r="M14">
        <v>254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 x14ac:dyDescent="0.25">
      <c r="A15" s="9"/>
      <c r="B15" s="9"/>
      <c r="C15" s="9"/>
      <c r="D15" s="9"/>
      <c r="F15" s="9"/>
      <c r="G15" s="9"/>
      <c r="H15" s="9"/>
      <c r="I15" s="9"/>
      <c r="K15" s="9"/>
      <c r="L15" s="4" t="s">
        <v>16</v>
      </c>
      <c r="M15">
        <v>243</v>
      </c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 x14ac:dyDescent="0.25">
      <c r="A16" s="9"/>
      <c r="B16" s="9"/>
      <c r="C16" s="9"/>
      <c r="D16" s="9"/>
      <c r="F16" s="9"/>
      <c r="G16" s="9"/>
      <c r="H16" s="9"/>
      <c r="I16" s="9"/>
      <c r="K16" s="9"/>
      <c r="L16" s="4" t="s">
        <v>17</v>
      </c>
      <c r="M16">
        <v>247</v>
      </c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 x14ac:dyDescent="0.25">
      <c r="A17" s="9"/>
      <c r="B17" s="9"/>
      <c r="C17" s="9"/>
      <c r="D17" s="9"/>
      <c r="F17" s="9"/>
      <c r="G17" s="9"/>
      <c r="H17" s="9"/>
      <c r="I17" s="9"/>
      <c r="K17" s="9"/>
      <c r="L17" s="2" t="s">
        <v>8</v>
      </c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 x14ac:dyDescent="0.25">
      <c r="A18" s="9"/>
      <c r="B18" s="9"/>
      <c r="C18" s="9"/>
      <c r="D18" s="9"/>
      <c r="F18" s="9"/>
      <c r="G18" s="9"/>
      <c r="H18" s="9"/>
      <c r="I18" s="9"/>
      <c r="K18" s="9"/>
      <c r="L18" s="4" t="s">
        <v>14</v>
      </c>
      <c r="M18">
        <v>247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 x14ac:dyDescent="0.25">
      <c r="A19" s="9"/>
      <c r="B19" s="9"/>
      <c r="C19" s="9"/>
      <c r="D19" s="9"/>
      <c r="F19" s="9"/>
      <c r="G19" s="9"/>
      <c r="H19" s="9"/>
      <c r="I19" s="9"/>
      <c r="K19" s="9"/>
      <c r="L19" s="4" t="s">
        <v>15</v>
      </c>
      <c r="M19">
        <v>25</v>
      </c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 x14ac:dyDescent="0.25">
      <c r="A20" s="9"/>
      <c r="B20" s="9"/>
      <c r="C20" s="9"/>
      <c r="D20" s="9"/>
      <c r="F20" s="9"/>
      <c r="G20" s="9"/>
      <c r="H20" s="9"/>
      <c r="I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 x14ac:dyDescent="0.25">
      <c r="A21" s="9"/>
      <c r="B21" s="9"/>
      <c r="C21" s="9"/>
      <c r="D21" s="9"/>
      <c r="F21" s="9"/>
      <c r="G21" s="9"/>
      <c r="H21" s="9"/>
      <c r="I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 x14ac:dyDescent="0.25">
      <c r="A22" s="9"/>
      <c r="B22" s="9"/>
      <c r="C22" s="9"/>
      <c r="D22" s="9"/>
      <c r="F22" s="9"/>
      <c r="G22" s="9"/>
      <c r="H22" s="9"/>
      <c r="I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 x14ac:dyDescent="0.25">
      <c r="A23" s="9"/>
      <c r="B23" s="9"/>
      <c r="C23" s="9"/>
      <c r="D23" s="9"/>
      <c r="F23" s="9"/>
      <c r="G23" s="9"/>
      <c r="H23" s="9"/>
      <c r="I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 x14ac:dyDescent="0.25">
      <c r="A24" s="9"/>
      <c r="B24" s="9"/>
      <c r="C24" s="9"/>
      <c r="D24" s="9"/>
      <c r="F24" s="9"/>
      <c r="G24" s="9"/>
      <c r="H24" s="9"/>
      <c r="I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 x14ac:dyDescent="0.25">
      <c r="A25" s="9"/>
      <c r="B25" s="9"/>
      <c r="C25" s="9"/>
      <c r="D25" s="9"/>
      <c r="F25" s="9"/>
      <c r="G25" s="9"/>
      <c r="H25" s="9"/>
      <c r="I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 x14ac:dyDescent="0.25">
      <c r="A26" s="9"/>
      <c r="B26" s="9"/>
      <c r="C26" s="9"/>
      <c r="D26" s="9"/>
      <c r="F26" s="9"/>
      <c r="G26" s="9"/>
      <c r="H26" s="9"/>
      <c r="I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 x14ac:dyDescent="0.25">
      <c r="A27" s="9"/>
      <c r="B27" s="9"/>
      <c r="C27" s="9"/>
      <c r="D27" s="9"/>
      <c r="F27" s="9"/>
      <c r="G27" s="9"/>
      <c r="H27" s="9"/>
      <c r="I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 x14ac:dyDescent="0.25">
      <c r="A28" s="9"/>
      <c r="B28" s="9"/>
      <c r="C28" s="9"/>
      <c r="D28" s="9"/>
      <c r="F28" s="9"/>
      <c r="G28" s="9"/>
      <c r="H28" s="9"/>
      <c r="I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 x14ac:dyDescent="0.25">
      <c r="A29" s="9"/>
      <c r="B29" s="9"/>
      <c r="C29" s="9"/>
      <c r="D29" s="9"/>
      <c r="F29" s="9"/>
      <c r="G29" s="9"/>
      <c r="H29" s="9"/>
      <c r="I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 x14ac:dyDescent="0.25">
      <c r="A30" s="9"/>
      <c r="B30" s="9"/>
      <c r="C30" s="9"/>
      <c r="D30" s="9"/>
      <c r="F30" s="9"/>
      <c r="G30" s="9"/>
      <c r="H30" s="9"/>
      <c r="I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 x14ac:dyDescent="0.25">
      <c r="A31" s="9"/>
      <c r="B31" s="9"/>
      <c r="C31" s="9"/>
      <c r="D31" s="9"/>
      <c r="F31" s="9"/>
      <c r="G31" s="9"/>
      <c r="H31" s="9"/>
      <c r="I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 x14ac:dyDescent="0.25">
      <c r="A32" s="9"/>
      <c r="B32" s="9"/>
      <c r="C32" s="9"/>
      <c r="D32" s="9"/>
      <c r="F32" s="9"/>
      <c r="G32" s="9"/>
      <c r="H32" s="9"/>
      <c r="I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 x14ac:dyDescent="0.25">
      <c r="A33" s="9"/>
      <c r="B33" s="9"/>
      <c r="C33" s="9"/>
      <c r="D33" s="9"/>
      <c r="F33" s="9"/>
      <c r="G33" s="9"/>
      <c r="H33" s="9"/>
      <c r="I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 x14ac:dyDescent="0.25">
      <c r="A34" s="9"/>
      <c r="B34" s="9"/>
      <c r="C34" s="9"/>
      <c r="D34" s="9"/>
      <c r="F34" s="9"/>
      <c r="G34" s="9"/>
      <c r="H34" s="9"/>
      <c r="I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 x14ac:dyDescent="0.25">
      <c r="A35" s="9"/>
      <c r="B35" s="9"/>
      <c r="C35" s="9"/>
      <c r="D35" s="9"/>
      <c r="F35" s="9"/>
      <c r="G35" s="9"/>
      <c r="H35" s="9"/>
      <c r="I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 x14ac:dyDescent="0.25">
      <c r="A36" s="9"/>
      <c r="B36" s="9"/>
      <c r="C36" s="9"/>
      <c r="D36" s="9"/>
      <c r="F36" s="9"/>
      <c r="G36" s="9"/>
      <c r="H36" s="9"/>
      <c r="I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 x14ac:dyDescent="0.25">
      <c r="A37" s="9"/>
      <c r="B37" s="9"/>
      <c r="C37" s="9"/>
      <c r="D37" s="9"/>
      <c r="F37" s="9"/>
      <c r="G37" s="9"/>
      <c r="H37" s="9"/>
      <c r="I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 x14ac:dyDescent="0.25">
      <c r="A38" s="9"/>
      <c r="B38" s="9"/>
      <c r="C38" s="9"/>
      <c r="D38" s="9"/>
      <c r="F38" s="9"/>
      <c r="G38" s="9"/>
      <c r="H38" s="9"/>
      <c r="I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</row>
  </sheetData>
  <mergeCells count="3">
    <mergeCell ref="F2:I2"/>
    <mergeCell ref="A2:D2"/>
    <mergeCell ref="K2:W2"/>
  </mergeCells>
  <pageMargins left="0.25" right="0.25" top="0.75" bottom="0.75" header="0.3" footer="0.3"/>
  <pageSetup paperSize="9" scale="55" fitToHeight="0" orientation="landscape" horizontalDpi="0" verticalDpi="0" r:id="rId4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7CF10-F9C4-4310-903A-4E681829634B}">
  <sheetPr>
    <pageSetUpPr fitToPage="1"/>
  </sheetPr>
  <dimension ref="A1:P38"/>
  <sheetViews>
    <sheetView showGridLines="0" showRowColHeaders="0" workbookViewId="0">
      <selection activeCell="V2" sqref="V2"/>
    </sheetView>
  </sheetViews>
  <sheetFormatPr defaultRowHeight="15" x14ac:dyDescent="0.25"/>
  <cols>
    <col min="2" max="2" width="23" bestFit="1" customWidth="1"/>
    <col min="3" max="3" width="15.140625" bestFit="1" customWidth="1"/>
    <col min="4" max="4" width="17.85546875" bestFit="1" customWidth="1"/>
    <col min="5" max="6" width="9" bestFit="1" customWidth="1"/>
    <col min="7" max="7" width="8.7109375" bestFit="1" customWidth="1"/>
    <col min="8" max="8" width="11.28515625" bestFit="1" customWidth="1"/>
    <col min="10" max="10" width="23" bestFit="1" customWidth="1"/>
    <col min="11" max="12" width="8.5703125" customWidth="1"/>
    <col min="14" max="14" width="23" bestFit="1" customWidth="1"/>
    <col min="15" max="15" width="12.85546875" bestFit="1" customWidth="1"/>
    <col min="16" max="16" width="15.140625" bestFit="1" customWidth="1"/>
  </cols>
  <sheetData>
    <row r="1" spans="1:16" x14ac:dyDescent="0.25">
      <c r="B1" s="16"/>
    </row>
    <row r="2" spans="1:16" ht="26.25" x14ac:dyDescent="0.4">
      <c r="B2" s="3" t="s">
        <v>106</v>
      </c>
    </row>
    <row r="3" spans="1:16" ht="15" customHeight="1" x14ac:dyDescent="0.4">
      <c r="B3" s="3"/>
    </row>
    <row r="4" spans="1:16" ht="15" customHeight="1" x14ac:dyDescent="0.4">
      <c r="A4" s="9"/>
      <c r="B4" s="9"/>
      <c r="C4" s="18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5" spans="1:16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</row>
    <row r="6" spans="1:16" x14ac:dyDescent="0.25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O6" t="s">
        <v>25</v>
      </c>
      <c r="P6" s="9"/>
    </row>
    <row r="7" spans="1:16" x14ac:dyDescent="0.25">
      <c r="A7" s="9"/>
      <c r="B7" s="9" t="s">
        <v>32</v>
      </c>
      <c r="C7" s="9" t="s">
        <v>33</v>
      </c>
      <c r="D7" s="9"/>
      <c r="E7" s="9"/>
      <c r="F7" s="9"/>
      <c r="G7" s="9"/>
      <c r="H7" s="9"/>
      <c r="I7" s="9"/>
      <c r="J7" s="9"/>
      <c r="K7" s="9"/>
      <c r="L7" s="9"/>
      <c r="M7" s="9"/>
      <c r="N7" s="2" t="s">
        <v>39</v>
      </c>
      <c r="O7" s="7">
        <v>8765</v>
      </c>
      <c r="P7" s="9"/>
    </row>
    <row r="8" spans="1:16" x14ac:dyDescent="0.25">
      <c r="A8" s="9"/>
      <c r="B8" s="12" t="s">
        <v>43</v>
      </c>
      <c r="C8" s="15">
        <v>3506</v>
      </c>
      <c r="D8" s="9"/>
      <c r="E8" s="9"/>
      <c r="F8" s="9"/>
      <c r="G8" s="9"/>
      <c r="H8" s="9"/>
      <c r="I8" s="9"/>
      <c r="J8" s="9"/>
      <c r="K8" s="9"/>
      <c r="L8" s="9"/>
      <c r="M8" s="9"/>
      <c r="N8" s="2" t="s">
        <v>36</v>
      </c>
      <c r="O8" s="7">
        <v>8733</v>
      </c>
      <c r="P8" s="9"/>
    </row>
    <row r="9" spans="1:16" x14ac:dyDescent="0.25">
      <c r="A9" s="9"/>
      <c r="B9" s="12" t="s">
        <v>42</v>
      </c>
      <c r="C9" s="15">
        <v>4185</v>
      </c>
      <c r="D9" s="9"/>
      <c r="E9" s="9"/>
      <c r="F9" s="9"/>
      <c r="G9" s="9"/>
      <c r="H9" s="9"/>
      <c r="I9" s="9"/>
      <c r="J9" s="9"/>
      <c r="K9" s="9"/>
      <c r="L9" s="9"/>
      <c r="M9" s="9"/>
      <c r="N9" s="2" t="s">
        <v>34</v>
      </c>
      <c r="O9" s="7">
        <v>8417</v>
      </c>
      <c r="P9" s="9"/>
    </row>
    <row r="10" spans="1:16" x14ac:dyDescent="0.25">
      <c r="A10" s="9"/>
      <c r="B10" s="12" t="s">
        <v>38</v>
      </c>
      <c r="C10" s="15">
        <v>4323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2" t="s">
        <v>40</v>
      </c>
      <c r="O10" s="7">
        <v>5848</v>
      </c>
      <c r="P10" s="9"/>
    </row>
    <row r="11" spans="1:16" x14ac:dyDescent="0.25">
      <c r="A11" s="9"/>
      <c r="B11" s="12" t="s">
        <v>41</v>
      </c>
      <c r="C11" s="15">
        <v>4368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2" t="s">
        <v>35</v>
      </c>
      <c r="O11" s="7">
        <v>5812</v>
      </c>
      <c r="P11" s="9"/>
    </row>
    <row r="12" spans="1:16" x14ac:dyDescent="0.25">
      <c r="A12" s="9"/>
      <c r="B12" s="12" t="s">
        <v>37</v>
      </c>
      <c r="C12" s="15">
        <v>5761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2" t="s">
        <v>37</v>
      </c>
      <c r="O12" s="7">
        <v>5761</v>
      </c>
      <c r="P12" s="9"/>
    </row>
    <row r="13" spans="1:16" x14ac:dyDescent="0.25">
      <c r="A13" s="9"/>
      <c r="B13" s="12" t="s">
        <v>35</v>
      </c>
      <c r="C13" s="15">
        <v>5812</v>
      </c>
      <c r="D13" s="9"/>
      <c r="E13" s="9"/>
      <c r="F13" s="9"/>
      <c r="G13" s="9"/>
      <c r="H13" s="9"/>
      <c r="I13" s="9"/>
      <c r="J13" s="9"/>
      <c r="K13" s="9"/>
      <c r="L13" s="9"/>
      <c r="M13" s="9"/>
      <c r="N13" s="2" t="s">
        <v>41</v>
      </c>
      <c r="O13" s="7">
        <v>4368</v>
      </c>
      <c r="P13" s="9"/>
    </row>
    <row r="14" spans="1:16" x14ac:dyDescent="0.25">
      <c r="A14" s="9"/>
      <c r="B14" s="12" t="s">
        <v>40</v>
      </c>
      <c r="C14" s="15">
        <v>5848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2" t="s">
        <v>38</v>
      </c>
      <c r="O14" s="7">
        <v>4323</v>
      </c>
      <c r="P14" s="9"/>
    </row>
    <row r="15" spans="1:16" x14ac:dyDescent="0.25">
      <c r="A15" s="9"/>
      <c r="B15" s="12" t="s">
        <v>34</v>
      </c>
      <c r="C15" s="15">
        <v>8417</v>
      </c>
      <c r="D15" s="9"/>
      <c r="E15" s="9"/>
      <c r="F15" s="9"/>
      <c r="G15" s="9"/>
      <c r="H15" s="9"/>
      <c r="I15" s="9"/>
      <c r="J15" s="9"/>
      <c r="K15" s="9"/>
      <c r="L15" s="9"/>
      <c r="M15" s="9"/>
      <c r="N15" s="2" t="s">
        <v>42</v>
      </c>
      <c r="O15" s="7">
        <v>4185</v>
      </c>
      <c r="P15" s="9"/>
    </row>
    <row r="16" spans="1:16" x14ac:dyDescent="0.25">
      <c r="A16" s="9"/>
      <c r="B16" s="12" t="s">
        <v>36</v>
      </c>
      <c r="C16" s="15">
        <v>8733</v>
      </c>
      <c r="D16" s="9"/>
      <c r="E16" s="9"/>
      <c r="F16" s="9"/>
      <c r="G16" s="9"/>
      <c r="H16" s="9"/>
      <c r="I16" s="9"/>
      <c r="J16" s="9"/>
      <c r="K16" s="9"/>
      <c r="L16" s="9"/>
      <c r="M16" s="9"/>
      <c r="N16" s="2" t="s">
        <v>43</v>
      </c>
      <c r="O16" s="7">
        <v>3506</v>
      </c>
      <c r="P16" s="9"/>
    </row>
    <row r="17" spans="1:16" x14ac:dyDescent="0.25">
      <c r="A17" s="9"/>
      <c r="B17" s="12" t="s">
        <v>39</v>
      </c>
      <c r="C17" s="15">
        <v>8765</v>
      </c>
      <c r="D17" s="9"/>
      <c r="E17" s="9"/>
      <c r="F17" s="9"/>
      <c r="G17" s="9"/>
      <c r="H17" s="9"/>
      <c r="I17" s="9"/>
      <c r="J17" s="9"/>
      <c r="K17" s="9"/>
      <c r="L17" s="9"/>
      <c r="M17" s="9"/>
      <c r="N17" s="2" t="s">
        <v>46</v>
      </c>
      <c r="O17" s="7">
        <v>2893</v>
      </c>
      <c r="P17" s="9"/>
    </row>
    <row r="18" spans="1:16" x14ac:dyDescent="0.25">
      <c r="A18" s="9"/>
      <c r="B18" s="12" t="s">
        <v>0</v>
      </c>
      <c r="C18" s="15">
        <v>59718</v>
      </c>
      <c r="D18" s="9"/>
      <c r="E18" s="9"/>
      <c r="F18" s="9"/>
      <c r="G18" s="9"/>
      <c r="H18" s="9"/>
      <c r="I18" s="9"/>
      <c r="J18" s="9"/>
      <c r="K18" s="9"/>
      <c r="L18" s="9"/>
      <c r="M18" s="9"/>
      <c r="N18" s="2" t="s">
        <v>61</v>
      </c>
      <c r="O18" s="7">
        <v>2500</v>
      </c>
      <c r="P18" s="9"/>
    </row>
    <row r="19" spans="1:16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2" t="s">
        <v>59</v>
      </c>
      <c r="O19" s="7">
        <v>2336</v>
      </c>
      <c r="P19" s="9"/>
    </row>
    <row r="20" spans="1:16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2" t="s">
        <v>44</v>
      </c>
      <c r="O20" s="7">
        <v>1922</v>
      </c>
      <c r="P20" s="9"/>
    </row>
    <row r="21" spans="1:16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2" t="s">
        <v>62</v>
      </c>
      <c r="O21" s="7">
        <v>966</v>
      </c>
      <c r="P21" s="9"/>
    </row>
    <row r="22" spans="1:16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2" t="s">
        <v>56</v>
      </c>
      <c r="O22" s="7">
        <v>176</v>
      </c>
      <c r="P22" s="9"/>
    </row>
    <row r="23" spans="1:16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2" t="s">
        <v>47</v>
      </c>
      <c r="O23" s="7">
        <v>151</v>
      </c>
      <c r="P23" s="9"/>
    </row>
    <row r="24" spans="1:16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2" t="s">
        <v>60</v>
      </c>
      <c r="O24" s="7">
        <v>146</v>
      </c>
      <c r="P24" s="9"/>
    </row>
    <row r="25" spans="1:16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2" t="s">
        <v>57</v>
      </c>
      <c r="O25" s="7">
        <v>137</v>
      </c>
      <c r="P25" s="9"/>
    </row>
    <row r="26" spans="1:16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2" t="s">
        <v>51</v>
      </c>
      <c r="O26" s="7">
        <v>120</v>
      </c>
      <c r="P26" s="9"/>
    </row>
    <row r="27" spans="1:16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2" t="s">
        <v>45</v>
      </c>
      <c r="O27" s="7">
        <v>103</v>
      </c>
      <c r="P27" s="9"/>
    </row>
    <row r="28" spans="1:16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2" t="s">
        <v>50</v>
      </c>
      <c r="O28" s="7">
        <v>100</v>
      </c>
      <c r="P28" s="9"/>
    </row>
    <row r="29" spans="1:16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2" t="s">
        <v>54</v>
      </c>
      <c r="O29" s="7">
        <v>99</v>
      </c>
      <c r="P29" s="9"/>
    </row>
    <row r="30" spans="1:16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2" t="s">
        <v>49</v>
      </c>
      <c r="O30" s="7">
        <v>86</v>
      </c>
      <c r="P30" s="9"/>
    </row>
    <row r="31" spans="1:16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2" t="s">
        <v>48</v>
      </c>
      <c r="O31" s="7">
        <v>79</v>
      </c>
      <c r="P31" s="9"/>
    </row>
    <row r="32" spans="1:16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2" t="s">
        <v>55</v>
      </c>
      <c r="O32" s="7">
        <v>65</v>
      </c>
      <c r="P32" s="9"/>
    </row>
    <row r="33" spans="1:16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2" t="s">
        <v>58</v>
      </c>
      <c r="O33" s="7">
        <v>65</v>
      </c>
      <c r="P33" s="9"/>
    </row>
    <row r="34" spans="1:16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2" t="s">
        <v>53</v>
      </c>
      <c r="O34" s="7">
        <v>48</v>
      </c>
      <c r="P34" s="9"/>
    </row>
    <row r="35" spans="1:16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2" t="s">
        <v>52</v>
      </c>
      <c r="O35" s="7">
        <v>48</v>
      </c>
      <c r="P35" s="9"/>
    </row>
    <row r="36" spans="1:16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2" t="s">
        <v>0</v>
      </c>
      <c r="O36" s="7">
        <v>71758</v>
      </c>
      <c r="P36" s="9"/>
    </row>
    <row r="37" spans="1:16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</row>
    <row r="38" spans="1:16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</row>
  </sheetData>
  <conditionalFormatting pivot="1" sqref="O7:O3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25" right="0.25" top="0.75" bottom="0.75" header="0.3" footer="0.3"/>
  <pageSetup paperSize="9" scale="67" fitToHeight="0" orientation="landscape" horizontalDpi="0" verticalDpi="0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56C8A-EF14-4246-A898-69551AF47C0B}">
  <sheetPr>
    <pageSetUpPr fitToPage="1"/>
  </sheetPr>
  <dimension ref="A2:V38"/>
  <sheetViews>
    <sheetView showGridLines="0" showRowColHeaders="0" workbookViewId="0">
      <selection activeCell="A39" sqref="A39:V39"/>
    </sheetView>
  </sheetViews>
  <sheetFormatPr defaultRowHeight="15" x14ac:dyDescent="0.25"/>
  <cols>
    <col min="2" max="2" width="15.7109375" bestFit="1" customWidth="1"/>
    <col min="3" max="4" width="25.7109375" customWidth="1"/>
    <col min="5" max="5" width="13.5703125" customWidth="1"/>
    <col min="6" max="6" width="15.7109375" customWidth="1"/>
    <col min="7" max="7" width="15.28515625" bestFit="1" customWidth="1"/>
    <col min="8" max="8" width="8.85546875" bestFit="1" customWidth="1"/>
    <col min="9" max="9" width="12.85546875" bestFit="1" customWidth="1"/>
  </cols>
  <sheetData>
    <row r="2" spans="1:22" ht="26.25" x14ac:dyDescent="0.4">
      <c r="B2" s="3" t="s">
        <v>103</v>
      </c>
    </row>
    <row r="4" spans="1:22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</row>
    <row r="5" spans="1:22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</row>
    <row r="6" spans="1:22" x14ac:dyDescent="0.25">
      <c r="A6" s="9"/>
      <c r="B6" s="1" t="s">
        <v>32</v>
      </c>
      <c r="C6" t="s">
        <v>25</v>
      </c>
      <c r="D6" t="s">
        <v>105</v>
      </c>
      <c r="E6" s="9"/>
      <c r="F6" s="9"/>
      <c r="G6" s="9" t="s">
        <v>32</v>
      </c>
      <c r="H6" s="9" t="s">
        <v>104</v>
      </c>
      <c r="I6" s="9" t="s">
        <v>25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</row>
    <row r="7" spans="1:22" x14ac:dyDescent="0.25">
      <c r="A7" s="9"/>
      <c r="B7" s="2" t="s">
        <v>83</v>
      </c>
      <c r="C7" s="7">
        <v>8694</v>
      </c>
      <c r="D7" s="13">
        <v>12.292671415850396</v>
      </c>
      <c r="E7" s="9"/>
      <c r="F7" s="9"/>
      <c r="G7" s="12" t="s">
        <v>83</v>
      </c>
      <c r="H7" s="19">
        <v>27609.339999999989</v>
      </c>
      <c r="I7" s="15">
        <v>8694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</row>
    <row r="8" spans="1:22" x14ac:dyDescent="0.25">
      <c r="A8" s="9"/>
      <c r="B8" s="2" t="s">
        <v>92</v>
      </c>
      <c r="C8" s="7">
        <v>5727</v>
      </c>
      <c r="D8" s="13">
        <v>8.6147996438112315</v>
      </c>
      <c r="E8" s="9"/>
      <c r="F8" s="9"/>
      <c r="G8" s="12" t="s">
        <v>92</v>
      </c>
      <c r="H8" s="19">
        <v>19348.840000000026</v>
      </c>
      <c r="I8" s="15">
        <v>5727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</row>
    <row r="9" spans="1:22" x14ac:dyDescent="0.25">
      <c r="A9" s="9"/>
      <c r="B9" s="2" t="s">
        <v>89</v>
      </c>
      <c r="C9" s="7">
        <v>5415</v>
      </c>
      <c r="D9" s="13">
        <v>7.6335529830810342</v>
      </c>
      <c r="E9" s="9"/>
      <c r="F9" s="9"/>
      <c r="G9" s="12" t="s">
        <v>89</v>
      </c>
      <c r="H9" s="19">
        <v>17144.960000000003</v>
      </c>
      <c r="I9" s="15">
        <v>5415</v>
      </c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</row>
    <row r="10" spans="1:22" x14ac:dyDescent="0.25">
      <c r="A10" s="9"/>
      <c r="B10" s="2" t="s">
        <v>94</v>
      </c>
      <c r="C10" s="7">
        <v>5204</v>
      </c>
      <c r="D10" s="13">
        <v>7.3567631344612678</v>
      </c>
      <c r="E10" s="9"/>
      <c r="F10" s="9"/>
      <c r="G10" s="12" t="s">
        <v>94</v>
      </c>
      <c r="H10" s="19">
        <v>16523.290000000008</v>
      </c>
      <c r="I10" s="15">
        <v>5204</v>
      </c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</row>
    <row r="11" spans="1:22" x14ac:dyDescent="0.25">
      <c r="A11" s="9"/>
      <c r="B11" s="2" t="s">
        <v>97</v>
      </c>
      <c r="C11" s="7">
        <v>4509</v>
      </c>
      <c r="D11" s="13">
        <v>6.539398931433662</v>
      </c>
      <c r="E11" s="9"/>
      <c r="F11" s="9"/>
      <c r="G11" s="12" t="s">
        <v>97</v>
      </c>
      <c r="H11" s="19">
        <v>14687.490000000005</v>
      </c>
      <c r="I11" s="15">
        <v>4509</v>
      </c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</row>
    <row r="12" spans="1:22" x14ac:dyDescent="0.25">
      <c r="A12" s="9"/>
      <c r="B12" s="2" t="s">
        <v>99</v>
      </c>
      <c r="C12" s="7">
        <v>4474</v>
      </c>
      <c r="D12" s="13">
        <v>6.3632056990204831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</row>
    <row r="13" spans="1:22" x14ac:dyDescent="0.25">
      <c r="A13" s="9"/>
      <c r="B13" s="2" t="s">
        <v>96</v>
      </c>
      <c r="C13" s="7">
        <v>4299</v>
      </c>
      <c r="D13" s="13">
        <v>6.2613490650044525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</row>
    <row r="14" spans="1:22" x14ac:dyDescent="0.25">
      <c r="A14" s="9"/>
      <c r="B14" s="2" t="s">
        <v>85</v>
      </c>
      <c r="C14" s="7">
        <v>3978</v>
      </c>
      <c r="D14" s="13">
        <v>5.7220480854853077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</row>
    <row r="15" spans="1:22" x14ac:dyDescent="0.25">
      <c r="A15" s="9"/>
      <c r="B15" s="2" t="s">
        <v>81</v>
      </c>
      <c r="C15" s="7">
        <v>3563</v>
      </c>
      <c r="D15" s="13">
        <v>5.055089047195013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</row>
    <row r="16" spans="1:22" x14ac:dyDescent="0.25">
      <c r="A16" s="9"/>
      <c r="B16" s="2" t="s">
        <v>100</v>
      </c>
      <c r="C16" s="7">
        <v>3278</v>
      </c>
      <c r="D16" s="13">
        <v>5.0961308993766732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</row>
    <row r="17" spans="1:22" x14ac:dyDescent="0.25">
      <c r="A17" s="9"/>
      <c r="B17" s="2" t="s">
        <v>93</v>
      </c>
      <c r="C17" s="7">
        <v>3200</v>
      </c>
      <c r="D17" s="13">
        <v>4.575908281389137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</row>
    <row r="18" spans="1:22" x14ac:dyDescent="0.25">
      <c r="A18" s="9"/>
      <c r="B18" s="2" t="s">
        <v>101</v>
      </c>
      <c r="C18" s="7">
        <v>3070</v>
      </c>
      <c r="D18" s="13">
        <v>4.41072128227961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</row>
    <row r="19" spans="1:22" x14ac:dyDescent="0.25">
      <c r="A19" s="9"/>
      <c r="B19" s="2" t="s">
        <v>79</v>
      </c>
      <c r="C19" s="7">
        <v>3065</v>
      </c>
      <c r="D19" s="13">
        <v>4.4908192341941229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</row>
    <row r="20" spans="1:22" x14ac:dyDescent="0.25">
      <c r="A20" s="9"/>
      <c r="B20" s="2" t="s">
        <v>98</v>
      </c>
      <c r="C20" s="7">
        <v>2889</v>
      </c>
      <c r="D20" s="13">
        <v>4.0791317898486197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</row>
    <row r="21" spans="1:22" x14ac:dyDescent="0.25">
      <c r="A21" s="9"/>
      <c r="B21" s="2" t="s">
        <v>90</v>
      </c>
      <c r="C21" s="7">
        <v>2696</v>
      </c>
      <c r="D21" s="13">
        <v>3.9222083704363309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</row>
    <row r="22" spans="1:22" x14ac:dyDescent="0.25">
      <c r="A22" s="9"/>
      <c r="B22" s="2" t="s">
        <v>102</v>
      </c>
      <c r="C22" s="7">
        <v>2229</v>
      </c>
      <c r="D22" s="13">
        <v>3.5182502226179895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</row>
    <row r="23" spans="1:22" x14ac:dyDescent="0.25">
      <c r="A23" s="9"/>
      <c r="B23" s="2" t="s">
        <v>78</v>
      </c>
      <c r="C23" s="7">
        <v>1710</v>
      </c>
      <c r="D23" s="13">
        <v>2.4310952804986634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</row>
    <row r="24" spans="1:22" x14ac:dyDescent="0.25">
      <c r="A24" s="9"/>
      <c r="B24" s="2" t="s">
        <v>91</v>
      </c>
      <c r="C24" s="7">
        <v>929</v>
      </c>
      <c r="D24" s="13">
        <v>1.4117141585040067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</row>
    <row r="25" spans="1:22" x14ac:dyDescent="0.25">
      <c r="A25" s="9"/>
      <c r="B25" s="2" t="s">
        <v>95</v>
      </c>
      <c r="C25" s="7">
        <v>673</v>
      </c>
      <c r="D25" s="13">
        <v>1.0910863757791629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</row>
    <row r="26" spans="1:22" x14ac:dyDescent="0.25">
      <c r="A26" s="9"/>
      <c r="B26" s="2" t="s">
        <v>86</v>
      </c>
      <c r="C26" s="7">
        <v>640</v>
      </c>
      <c r="D26" s="13">
        <v>0.98904719501335714</v>
      </c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</row>
    <row r="27" spans="1:22" x14ac:dyDescent="0.25">
      <c r="A27" s="9"/>
      <c r="B27" s="2" t="s">
        <v>84</v>
      </c>
      <c r="C27" s="7">
        <v>477</v>
      </c>
      <c r="D27" s="13">
        <v>0.75427426536064135</v>
      </c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</row>
    <row r="28" spans="1:22" x14ac:dyDescent="0.25">
      <c r="A28" s="9"/>
      <c r="B28" s="2" t="s">
        <v>87</v>
      </c>
      <c r="C28" s="7">
        <v>360</v>
      </c>
      <c r="D28" s="13">
        <v>0.59151825467497787</v>
      </c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</row>
    <row r="29" spans="1:22" x14ac:dyDescent="0.25">
      <c r="A29" s="9"/>
      <c r="B29" s="2" t="s">
        <v>80</v>
      </c>
      <c r="C29" s="7">
        <v>292</v>
      </c>
      <c r="D29" s="13">
        <v>0.48105075690115784</v>
      </c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</row>
    <row r="30" spans="1:22" x14ac:dyDescent="0.25">
      <c r="A30" s="9"/>
      <c r="B30" s="2" t="s">
        <v>88</v>
      </c>
      <c r="C30" s="7">
        <v>258</v>
      </c>
      <c r="D30" s="13">
        <v>0.42268477292965267</v>
      </c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</row>
    <row r="31" spans="1:22" x14ac:dyDescent="0.25">
      <c r="A31" s="9"/>
      <c r="B31" s="2" t="s">
        <v>82</v>
      </c>
      <c r="C31" s="7">
        <v>129</v>
      </c>
      <c r="D31" s="13">
        <v>0.1748886910062333</v>
      </c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</row>
    <row r="32" spans="1:22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</row>
    <row r="33" spans="1:22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</row>
    <row r="34" spans="1:22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</row>
    <row r="35" spans="1:22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</row>
    <row r="36" spans="1:22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</row>
    <row r="37" spans="1:22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</row>
    <row r="38" spans="1:22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</row>
  </sheetData>
  <conditionalFormatting pivot="1" sqref="D7:D31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C7:C31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25" right="0.25" top="0.75" bottom="0.75" header="0.3" footer="0.3"/>
  <pageSetup paperSize="9" scale="54" fitToHeight="0" orientation="landscape" horizontalDpi="0" verticalDpi="0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E9BB-69C3-4A37-B277-A43C2CC89990}">
  <sheetPr>
    <pageSetUpPr fitToPage="1"/>
  </sheetPr>
  <dimension ref="A2:U38"/>
  <sheetViews>
    <sheetView showGridLines="0" showRowColHeaders="0" workbookViewId="0">
      <selection activeCell="J2" sqref="J2"/>
    </sheetView>
  </sheetViews>
  <sheetFormatPr defaultRowHeight="15" x14ac:dyDescent="0.25"/>
  <cols>
    <col min="2" max="2" width="16.5703125" customWidth="1"/>
    <col min="3" max="3" width="17.42578125" bestFit="1" customWidth="1"/>
    <col min="4" max="4" width="18.42578125" customWidth="1"/>
    <col min="5" max="6" width="17.28515625" customWidth="1"/>
    <col min="7" max="7" width="16.7109375" customWidth="1"/>
    <col min="8" max="8" width="18.7109375" customWidth="1"/>
    <col min="9" max="9" width="14.5703125" customWidth="1"/>
    <col min="10" max="10" width="15" bestFit="1" customWidth="1"/>
    <col min="11" max="11" width="11.28515625" bestFit="1" customWidth="1"/>
  </cols>
  <sheetData>
    <row r="2" spans="1:21" ht="26.25" x14ac:dyDescent="0.4">
      <c r="B2" s="3" t="s">
        <v>72</v>
      </c>
    </row>
    <row r="4" spans="1:21" x14ac:dyDescent="0.25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spans="1:21" x14ac:dyDescent="0.25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spans="1:21" x14ac:dyDescent="0.25">
      <c r="A6" s="9"/>
      <c r="B6" s="1" t="s">
        <v>73</v>
      </c>
      <c r="C6" s="1" t="s">
        <v>74</v>
      </c>
      <c r="D6" s="1" t="s">
        <v>71</v>
      </c>
      <c r="E6" t="s">
        <v>75</v>
      </c>
      <c r="F6" t="s">
        <v>25</v>
      </c>
      <c r="G6" s="14" t="s">
        <v>77</v>
      </c>
      <c r="H6" s="14" t="s">
        <v>76</v>
      </c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spans="1:21" x14ac:dyDescent="0.25">
      <c r="A7" s="9"/>
      <c r="B7" t="s">
        <v>63</v>
      </c>
      <c r="C7" t="s">
        <v>67</v>
      </c>
      <c r="D7" t="s">
        <v>68</v>
      </c>
      <c r="E7">
        <v>18000</v>
      </c>
      <c r="F7" s="7">
        <v>23620</v>
      </c>
      <c r="G7">
        <f>GETPIVOTDATA("[Measures].[Sum of quantity]",$B$6,"[sales_outlet].[store_city]","[sales_outlet].[store_city].&amp;[Long Island City]","[sales_outlet].[Neighorhood]","[sales_outlet].[Neighorhood].&amp;[Astoria]","[sales_outlet].[sales_outlet_id]","[sales_outlet].[sales_outlet_id].&amp;[3]")-GETPIVOTDATA("[Measures].[Max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5620</v>
      </c>
      <c r="H7" s="17">
        <f>G7/GETPIVOTDATA("[Measures].[Max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0.31222222222222223</v>
      </c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1:21" x14ac:dyDescent="0.25">
      <c r="A8" s="9"/>
      <c r="B8" t="s">
        <v>64</v>
      </c>
      <c r="C8" t="s">
        <v>66</v>
      </c>
      <c r="D8" t="s">
        <v>69</v>
      </c>
      <c r="E8">
        <v>25000</v>
      </c>
      <c r="F8" s="7">
        <v>24029</v>
      </c>
      <c r="G8">
        <f>GETPIVOTDATA("[Measures].[Sum of quantity]",$B$6,"[sales_outlet].[store_city]","[sales_outlet].[store_city].&amp;[New York]","[sales_outlet].[Neighorhood]","[sales_outlet].[Neighorhood].&amp;[Lower Manhattan]","[sales_outlet].[sales_outlet_id]","[sales_outlet].[sales_outlet_id].&amp;[5]")-GETPIVOTDATA("[Measures].[Max of total_sales_target_apr19]",$B$6,"[sales_outlet].[store_city]","[sales_outlet].[store_city].&amp;[New York]","[sales_outlet].[Neighorhood]","[sales_outlet].[Neighorhood].&amp;[Lower Manhattan]","[sales_outlet].[sales_outlet_id]","[sales_outlet].[sales_outlet_id].&amp;[5]")</f>
        <v>-971</v>
      </c>
      <c r="H8" s="17">
        <f t="shared" ref="H8:H9" si="0">G8/GETPIVOTDATA("[Measures].[Max of total_sales_target_apr19]",$B$6,"[sales_outlet].[store_city]","[sales_outlet].[store_city].&amp;[Long Island City]","[sales_outlet].[Neighorhood]","[sales_outlet].[Neighorhood].&amp;[Astoria]","[sales_outlet].[sales_outlet_id]","[sales_outlet].[sales_outlet_id].&amp;[3]")</f>
        <v>-5.3944444444444448E-2</v>
      </c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spans="1:21" x14ac:dyDescent="0.25">
      <c r="A9" s="9"/>
      <c r="B9" t="s">
        <v>65</v>
      </c>
      <c r="C9" t="s">
        <v>66</v>
      </c>
      <c r="D9" t="s">
        <v>70</v>
      </c>
      <c r="E9">
        <v>22500</v>
      </c>
      <c r="F9" s="7">
        <v>24109</v>
      </c>
      <c r="G9">
        <f>GETPIVOTDATA("[Measures].[Sum of quantity]",$B$6,"[sales_outlet].[store_city]","[sales_outlet].[store_city].&amp;[New York]","[sales_outlet].[Neighorhood]","[sales_outlet].[Neighorhood].&amp;[Hell's Kitchen]","[sales_outlet].[sales_outlet_id]","[sales_outlet].[sales_outlet_id].&amp;[8]")-GETPIVOTDATA("[Measures].[Max of total_sales_target_apr19]",$B$6,"[sales_outlet].[store_city]","[sales_outlet].[store_city].&amp;[New York]","[sales_outlet].[Neighorhood]","[sales_outlet].[Neighorhood].&amp;[Hell's Kitchen]","[sales_outlet].[sales_outlet_id]","[sales_outlet].[sales_outlet_id].&amp;[8]")</f>
        <v>1609</v>
      </c>
      <c r="H9" s="17">
        <f t="shared" si="0"/>
        <v>8.9388888888888893E-2</v>
      </c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1:2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spans="1:21" x14ac:dyDescent="0.2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spans="1:21" x14ac:dyDescent="0.2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spans="1:21" x14ac:dyDescent="0.2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1:21" x14ac:dyDescent="0.2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spans="1:21" x14ac:dyDescent="0.2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spans="1:2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spans="1:21" x14ac:dyDescent="0.2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x14ac:dyDescent="0.2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1:2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spans="1:21" x14ac:dyDescent="0.2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spans="1:21" x14ac:dyDescent="0.25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spans="1:21" x14ac:dyDescent="0.25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spans="1:21" x14ac:dyDescent="0.25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spans="1:21" x14ac:dyDescent="0.25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spans="1:2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spans="1:21" x14ac:dyDescent="0.2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spans="1:21" x14ac:dyDescent="0.2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spans="1:2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spans="1:21" x14ac:dyDescent="0.2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spans="1:21" x14ac:dyDescent="0.2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spans="1:21" x14ac:dyDescent="0.2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spans="1:21" x14ac:dyDescent="0.2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spans="1:21" x14ac:dyDescent="0.2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spans="1:21" x14ac:dyDescent="0.2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spans="1:21" x14ac:dyDescent="0.2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spans="1:21" x14ac:dyDescent="0.2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spans="1:2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spans="1:21" x14ac:dyDescent="0.2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</sheetData>
  <conditionalFormatting sqref="G7:G9">
    <cfRule type="iconSet" priority="2">
      <iconSet iconSet="3Symbols2">
        <cfvo type="percent" val="0"/>
        <cfvo type="num" val="-1" gte="0"/>
        <cfvo type="num" val="0" gte="0"/>
      </iconSet>
    </cfRule>
  </conditionalFormatting>
  <conditionalFormatting sqref="H7:H9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{BB8CCA2E-E285-4C04-8166-E6DB277E5058}</x14:id>
        </ext>
      </extLst>
    </cfRule>
  </conditionalFormatting>
  <pageMargins left="0.25" right="0.25" top="0.75" bottom="0.75" header="0.3" footer="0.3"/>
  <pageSetup paperSize="9" scale="54" fitToHeight="0" orientation="landscape" horizontalDpi="0" verticalDpi="0" r:id="rId2"/>
  <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B8CCA2E-E285-4C04-8166-E6DB277E505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H7:H9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O r d e r " > < C u s t o m C o n t e n t > < ! [ C D A T A [ 2 0 1 9 0 4   s a l e s   r e c i e p t s _ f e 3 b 9 f 2 f - 7 2 4 0 - 4 f e f - a a 9 0 - 8 7 a c 0 7 3 6 0 a 7 8 , c u s t o m e r _ 7 9 c 3 5 7 a 4 - 2 9 6 4 - 4 8 4 5 - 8 2 b 8 - 5 7 6 d f c 1 2 e a 0 e , g e n e r a t i o n s _ b c 1 a 6 1 6 9 - e d 9 d - 4 b e e - 9 0 8 4 - 3 5 3 7 e 5 d c 0 8 6 0 , p a s t r y   i n v e n t o r y _ 7 5 f 0 f 6 1 c - 5 f 1 4 - 4 0 5 6 - 8 f 7 c - b 0 c 2 9 f 2 3 8 d d a , p r o d u c t _ d b 7 f b d 5 1 - 4 c 2 4 - 4 b d f - b 1 e b - d 2 7 d 4 7 0 0 8 3 5 2 , s a l e s   t a r g e t s _ 5 5 7 b 5 f 8 d - c 1 d 8 - 4 0 3 e - 8 6 0 8 - 2 a 2 3 c a c 2 b 2 e 8 , s a l e s _ o u t l e t _ 5 5 1 9 f 2 3 b - f 4 9 f - 4 5 d 9 - a f b 0 - b f 0 8 0 2 0 2 6 d 5 7 , s t a f f _ 7 0 5 6 c a 2 5 - 7 2 1 2 - 4 9 6 5 - 9 a 4 a - 5 5 6 9 b 9 5 3 7 c 3 c , D a t e s _ d 8 7 6 5 1 e 8 - 9 4 8 e - 4 5 d c - a 5 d f - b 5 c 5 3 7 9 b 8 5 e 6 ] ] > < / C u s t o m C o n t e n t > < / G e m i n i > 
</file>

<file path=customXml/item10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 2 0 1 9 0 4   s a l e s   r e c i e p t s _ f e 3 b 9 f 2 f - 7 2 4 0 - 4 f e f - a a 9 0 - 8 7 a c 0 7 3 6 0 a 7 8 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 c u s t o m e r _ 7 9 c 3 5 7 a 4 - 2 9 6 4 - 4 8 4 5 - 8 2 b 8 - 5 7 6 d f c 1 2 e a 0 e 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 p a s t r y   i n v e n t o r y _ 7 5 f 0 f 6 1 c - 5 f 1 4 - 4 0 5 6 - 8 f 7 c - b 0 c 2 9 f 2 3 8 d d a 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 s a l e s _ o u t l e t _ 5 5 1 9 f 2 3 b - f 4 9 f - 4 5 d 9 - a f b 0 - b f 0 8 0 2 0 2 6 d 5 7 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 1 1 2 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 s a l e s   t a r g e t s _ 5 5 7 b 5 f 8 d - c 1 d 8 - 4 0 3 e - 8 6 0 8 - 2 a 2 3 c a c 2 b 2 e 8 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s a l e s _ o u t l e t _ 5 5 1 9 f 2 3 b - f 4 9 f - 4 5 d 9 - a f b 0 - b f 0 8 0 2 0 2 6 d 5 7 ] ] > < / C u s t o m C o n t e n t > < / G e m i n i > 
</file>

<file path=customXml/item12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s a l e s   t a r g e t s _ 5 5 7 b 5 f 8 d - c 1 d 8 - 4 0 3 e - 8 6 0 8 - 2 a 2 3 c a c 2 b 2 e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 y e a r _ m o n t h < / s t r i n g > < / k e y > < v a l u e > < i n t > 1 1 1 < / i n t > < / v a l u e > < / i t e m > < i t e m > < k e y > < s t r i n g > b e a n s _ g o a l < / s t r i n g > < / k e y > < v a l u e > < i n t > 1 0 6 < / i n t > < / v a l u e > < / i t e m > < i t e m > < k e y > < s t r i n g > b e v e r a g e _ g o a l < / s t r i n g > < / k e y > < v a l u e > < i n t > 1 2 7 < / i n t > < / v a l u e > < / i t e m > < i t e m > < k e y > < s t r i n g > f o o d _ g o a l < / s t r i n g > < / k e y > < v a l u e > < i n t > 9 8 < / i n t > < / v a l u e > < / i t e m > < i t e m > < k e y > < s t r i n g > m e r c h a n d i s e   _ g o a l < / s t r i n g > < / k e y > < v a l u e > < i n t > 1 5 2 < / i n t > < / v a l u e > < / i t e m > < i t e m > < k e y > < s t r i n g > t o t a l _ g o a l < / s t r i n g > < / k e y > < v a l u e > < i n t > 9 8 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 y e a r _ m o n t h < / s t r i n g > < / k e y > < v a l u e > < i n t > 1 < / i n t > < / v a l u e > < / i t e m > < i t e m > < k e y > < s t r i n g > b e a n s _ g o a l < / s t r i n g > < / k e y > < v a l u e > < i n t > 2 < / i n t > < / v a l u e > < / i t e m > < i t e m > < k e y > < s t r i n g > b e v e r a g e _ g o a l < / s t r i n g > < / k e y > < v a l u e > < i n t > 3 < / i n t > < / v a l u e > < / i t e m > < i t e m > < k e y > < s t r i n g > f o o d _ g o a l < / s t r i n g > < / k e y > < v a l u e > < i n t > 4 < / i n t > < / v a l u e > < / i t e m > < i t e m > < k e y > < s t r i n g > m e r c h a n d i s e   _ g o a l < / s t r i n g > < / k e y > < v a l u e > < i n t > 5 < / i n t > < / v a l u e > < / i t e m > < i t e m > < k e y > < s t r i n g > t o t a l _ g o a l 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 2 0 1 9 0 4   s a l e s   r e c i e p t s 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 2 0 1 9 0 4   s a l e s   r e c i e p t s 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 C o l u m n s \ i n s t o r e _ y n 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 C o l u m n s \ l i n e _ i t e m _ i d 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 C o l u m n s \ l i n e _ i t e m _ a m o u n t 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 C o l u m n s \ p r o m o _ i t e m _ y n 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 C o l u m n s \ t r a n s a c t i o n _ v a l u e 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  t a r g e t s 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  t a r g e t s 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 C o l u m n s \ b e a n s _ g o a l 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 C o l u m n s \ b e v e r a g e _ g o a l 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 C o l u m n s \ f o o d _ g o a l 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 C o l u m n s \ m e r c h a n d i s e  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 C o l u m n s \ t o t a l _ g o a l 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 c u s t o m e r 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 c u s t o m e r 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 C o l u m n s \ h o m e _ s t o r e 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 C o l u m n s \ c u s t o m e r _ f i r s t - n a m e 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 C o l u m n s \ c u s t o m e r _ e m a i l 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 C o l u m n s \ c u s t o m e r _ s i n c e 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 C o l u m n s \ l o y a l t y _ c a r d _ n u m b e r 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 p a s t r y   i n v e n t o r y 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 p a s t r y   i n v e n t o r y 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 C o l u m n s \ s t a r t _ o f _ d a y 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 C o l u m n s \ q u a n t i t y _ s o l d 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 C o l u m n s \ w a s t e 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 w a s t e 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 s a l e s _ o u t l e t 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 s a l e s _ o u t l e t 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 C o l u m n s \ s a l e s _ o u t l e t _ t y p e 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 C o l u m n s \ s t o r e _ s q u a r e _ f e e t 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 C o l u m n s \ s t o r e _ s t a t e _ p r o v i n c e 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 C o l u m n s \ s t o r e _ t e l e p h o n e 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 C o l u m n s \ s t o r e _ p o s t a l _ c o d e 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 C o l u m n s \ s t o r e _ l o n g i t u d e 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 C o l u m n s \ s t o r e _ l a t i t u d e 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 C o l u m n s \ N e i g h o r h o o d 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 C o l u m n s \ t o t a l _ s a l e s _ t a r g e t _ a p r 1 9 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p a s t r y   i n v e n t o r y _ 7 5 f 0 f 6 1 c - 5 f 1 4 - 4 0 5 6 - 8 f 7 c - b 0 c 2 9 f 2 3 8 d d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 t r a n s a c t i o n _ d a t e < / s t r i n g > < / k e y > < v a l u e > < i n t > 1 3 9 < / i n t > < / v a l u e > < / i t e m > < i t e m > < k e y > < s t r i n g > p r o d u c t _ i d < / s t r i n g > < / k e y > < v a l u e > < i n t > 1 0 3 < / i n t > < / v a l u e > < / i t e m > < i t e m > < k e y > < s t r i n g > s t a r t _ o f _ d a y < / s t r i n g > < / k e y > < v a l u e > < i n t > 1 1 3 < / i n t > < / v a l u e > < / i t e m > < i t e m > < k e y > < s t r i n g > q u a n t i t y _ s o l d < / s t r i n g > < / k e y > < v a l u e > < i n t > 1 2 0 < / i n t > < / v a l u e > < / i t e m > < i t e m > < k e y > < s t r i n g > w a s t e < / s t r i n g > < / k e y > < v a l u e > < i n t > 7 3 < / i n t > < / v a l u e > < / i t e m > < i t e m > < k e y > < s t r i n g > %   w a s t e < / s t r i n g > < / k e y > < v a l u e > < i n t > 8 7 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 p r o d u c t _ i d < / s t r i n g > < / k e y > < v a l u e > < i n t > 2 < / i n t > < / v a l u e > < / i t e m > < i t e m > < k e y > < s t r i n g > s t a r t _ o f _ d a y < / s t r i n g > < / k e y > < v a l u e > < i n t > 3 < / i n t > < / v a l u e > < / i t e m > < i t e m > < k e y > < s t r i n g > q u a n t i t y _ s o l d < / s t r i n g > < / k e y > < v a l u e > < i n t > 4 < / i n t > < / v a l u e > < / i t e m > < i t e m > < k e y > < s t r i n g > w a s t e < / s t r i n g > < / k e y > < v a l u e > < i n t > 5 < / i n t > < / v a l u e > < / i t e m > < i t e m > < k e y > < s t r i n g > %   w a s t e 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a l e s _ o u t l e t _ 5 5 1 9 f 2 3 b - f 4 9 f - 4 5 d 9 - a f b 0 - b f 0 8 0 2 0 2 6 d 5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 s a l e s _ o u t l e t _ i d < / s t r i n g > < / k e y > < v a l u e > < i n t > 1 3 1 < / i n t > < / v a l u e > < / i t e m > < i t e m > < k e y > < s t r i n g > s a l e s _ o u t l e t _ t y p e < / s t r i n g > < / k e y > < v a l u e > < i n t > 1 4 7 < / i n t > < / v a l u e > < / i t e m > < i t e m > < k e y > < s t r i n g > s t o r e _ s q u a r e _ f e e t < / s t r i n g > < / k e y > < v a l u e > < i n t > 1 5 0 < / i n t > < / v a l u e > < / i t e m > < i t e m > < k e y > < s t r i n g > s t o r e _ a d d r e s s < / s t r i n g > < / k e y > < v a l u e > < i n t > 1 2 3 < / i n t > < / v a l u e > < / i t e m > < i t e m > < k e y > < s t r i n g > s t o r e _ c i t y < / s t r i n g > < / k e y > < v a l u e > < i n t > 9 7 < / i n t > < / v a l u e > < / i t e m > < i t e m > < k e y > < s t r i n g > s t o r e _ s t a t e _ p r o v i n c e < / s t r i n g > < / k e y > < v a l u e > < i n t > 1 6 7 < / i n t > < / v a l u e > < / i t e m > < i t e m > < k e y > < s t r i n g > s t o r e _ t e l e p h o n e < / s t r i n g > < / k e y > < v a l u e > < i n t > 1 4 0 < / i n t > < / v a l u e > < / i t e m > < i t e m > < k e y > < s t r i n g > s t o r e _ p o s t a l _ c o d e < / s t r i n g > < / k e y > < v a l u e > < i n t > 1 5 0 < / i n t > < / v a l u e > < / i t e m > < i t e m > < k e y > < s t r i n g > s t o r e _ l o n g i t u d e < / s t r i n g > < / k e y > < v a l u e > < i n t > 1 3 5 < / i n t > < / v a l u e > < / i t e m > < i t e m > < k e y > < s t r i n g > s t o r e _ l a t i t u d e < / s t r i n g > < / k e y > < v a l u e > < i n t > 1 2 3 < / i n t > < / v a l u e > < / i t e m > < i t e m > < k e y > < s t r i n g > m a n a g e r < / s t r i n g > < / k e y > < v a l u e > < i n t > 9 0 < / i n t > < / v a l u e > < / i t e m > < i t e m > < k e y > < s t r i n g > N e i g h o r h o o d < / s t r i n g > < / k e y > < v a l u e > < i n t > 1 1 8 < / i n t > < / v a l u e > < / i t e m > < i t e m > < k e y > < s t r i n g > t o t a l _ s a l e s _ t a r g e t _ a p r 1 9 < / s t r i n g > < / k e y > < v a l u e > < i n t > 1 6 2 < / i n t > < / v a l u e > < / i t e m > < / C o l u m n W i d t h s > < C o l u m n D i s p l a y I n d e x > < i t e m > < k e y > < s t r i n g > s a l e s _ o u t l e t _ i d < / s t r i n g > < / k e y > < v a l u e > < i n t > 0 < / i n t > < / v a l u e > < / i t e m > < i t e m > < k e y > < s t r i n g > s a l e s _ o u t l e t _ t y p e < / s t r i n g > < / k e y > < v a l u e > < i n t > 1 < / i n t > < / v a l u e > < / i t e m > < i t e m > < k e y > < s t r i n g > s t o r e _ s q u a r e _ f e e t < / s t r i n g > < / k e y > < v a l u e > < i n t > 2 < / i n t > < / v a l u e > < / i t e m > < i t e m > < k e y > < s t r i n g > s t o r e _ a d d r e s s < / s t r i n g > < / k e y > < v a l u e > < i n t > 3 < / i n t > < / v a l u e > < / i t e m > < i t e m > < k e y > < s t r i n g > s t o r e _ c i t y < / s t r i n g > < / k e y > < v a l u e > < i n t > 4 < / i n t > < / v a l u e > < / i t e m > < i t e m > < k e y > < s t r i n g > s t o r e _ s t a t e _ p r o v i n c e < / s t r i n g > < / k e y > < v a l u e > < i n t > 5 < / i n t > < / v a l u e > < / i t e m > < i t e m > < k e y > < s t r i n g > s t o r e _ t e l e p h o n e < / s t r i n g > < / k e y > < v a l u e > < i n t > 6 < / i n t > < / v a l u e > < / i t e m > < i t e m > < k e y > < s t r i n g > s t o r e _ p o s t a l _ c o d e < / s t r i n g > < / k e y > < v a l u e > < i n t > 7 < / i n t > < / v a l u e > < / i t e m > < i t e m > < k e y > < s t r i n g > s t o r e _ l o n g i t u d e < / s t r i n g > < / k e y > < v a l u e > < i n t > 8 < / i n t > < / v a l u e > < / i t e m > < i t e m > < k e y > < s t r i n g > s t o r e _ l a t i t u d e < / s t r i n g > < / k e y > < v a l u e > < i n t > 9 < / i n t > < / v a l u e > < / i t e m > < i t e m > < k e y > < s t r i n g > m a n a g e r < / s t r i n g > < / k e y > < v a l u e > < i n t > 1 0 < / i n t > < / v a l u e > < / i t e m > < i t e m > < k e y > < s t r i n g > N e i g h o r h o o d < / s t r i n g > < / k e y > < v a l u e > < i n t > 1 1 < / i n t > < / v a l u e > < / i t e m > < i t e m > < k e y > < s t r i n g > t o t a l _ s a l e s _ t a r g e t _ a p r 1 9 < / s t r i n g > < / k e y > < v a l u e > < i n t > 1 2 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8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 c u s t o m e r 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 c u s t o m e r 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 C o l u m n s \ c u s t o m e r _ i d < / K e y > < / D i a g r a m O b j e c t K e y > < D i a g r a m O b j e c t K e y > < K e y > C o l u m n s \ h o m e _ s t o r e < / K e y > < / D i a g r a m O b j e c t K e y > < D i a g r a m O b j e c t K e y > < K e y > C o l u m n s \ c u s t o m e r _ f i r s t - n a m e < / K e y > < / D i a g r a m O b j e c t K e y > < D i a g r a m O b j e c t K e y > < K e y > C o l u m n s \ c u s t o m e r _ e m a i l < / K e y > < / D i a g r a m O b j e c t K e y > < D i a g r a m O b j e c t K e y > < K e y > C o l u m n s \ c u s t o m e r _ s i n c e < / K e y > < / D i a g r a m O b j e c t K e y > < D i a g r a m O b j e c t K e y > < K e y > C o l u m n s \ l o y a l t y _ c a r d _ n u m b e r < / K e y > < / D i a g r a m O b j e c t K e y > < D i a g r a m O b j e c t K e y > < K e y > C o l u m n s \ b i r t h d a t e < / K e y > < / D i a g r a m O b j e c t K e y > < D i a g r a m O b j e c t K e y > < K e y > C o l u m n s \ g e n d e r < / K e y > < / D i a g r a m O b j e c t K e y > < D i a g r a m O b j e c t K e y > < K e y > C o l u m n s \ b i r t h _ y e a r 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 C o l u m n s \ h o m e _ s t o r e 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 C o l u m n s \ c u s t o m e r _ f i r s t - n a m e 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 C o l u m n s \ c u s t o m e r _ e m a i l 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 C o l u m n s \ c u s t o m e r _ s i n c e 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 C o l u m n s \ l o y a l t y _ c a r d _ n u m b e r 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 C o l u m n s \ b i r t h d a t e 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 C o l u m n s \ b i r t h _ y e a r 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  t a r g e t s 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  t a r g e t s 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 b e a n s _ g o a l < / K e y > < / D i a g r a m O b j e c t K e y > < D i a g r a m O b j e c t K e y > < K e y > M e a s u r e s \ S u m   o f   b e a n s _ g o a l \ T a g I n f o \ F o r m u l a < / K e y > < / D i a g r a m O b j e c t K e y > < D i a g r a m O b j e c t K e y > < K e y > M e a s u r e s \ S u m   o f   b e a n s _ g o a l \ T a g I n f o \ V a l u e < / K e y > < / D i a g r a m O b j e c t K e y > < D i a g r a m O b j e c t K e y > < K e y > M e a s u r e s \ S u m   o f   t o t a l _ g o a l < / K e y > < / D i a g r a m O b j e c t K e y > < D i a g r a m O b j e c t K e y > < K e y > M e a s u r e s \ S u m   o f   t o t a l _ g o a l \ T a g I n f o \ F o r m u l a < / K e y > < / D i a g r a m O b j e c t K e y > < D i a g r a m O b j e c t K e y > < K e y > M e a s u r e s \ S u m   o f   t o t a l _ g o a l \ T a g I n f o \ V a l u e < / K e y > < / D i a g r a m O b j e c t K e y > < D i a g r a m O b j e c t K e y > < K e y > M e a s u r e s \ M a x   o f   t o t a l _ g o a l < / K e y > < / D i a g r a m O b j e c t K e y > < D i a g r a m O b j e c t K e y > < K e y > M e a s u r e s \ M a x   o f   t o t a l _ g o a l \ T a g I n f o \ F o r m u l a < / K e y > < / D i a g r a m O b j e c t K e y > < D i a g r a m O b j e c t K e y > < K e y > M e a s u r e s \ M a x   o f   t o t a l _ g o a l \ T a g I n f o \ V a l u e < / K e y > < / D i a g r a m O b j e c t K e y > < D i a g r a m O b j e c t K e y > < K e y > M e a s u r e s \ D i s t i n c t   C o u n t   o f   t o t a l _ g o a l < / K e y > < / D i a g r a m O b j e c t K e y > < D i a g r a m O b j e c t K e y > < K e y > M e a s u r e s \ D i s t i n c t   C o u n t   o f   t o t a l _ g o a l \ T a g I n f o \ F o r m u l a < / K e y > < / D i a g r a m O b j e c t K e y > < D i a g r a m O b j e c t K e y > < K e y > M e a s u r e s \ D i s t i n c t   C o u n t   o f   t o t a l _ g o a l \ T a g I n f o \ V a l u e < / K e y > < / D i a g r a m O b j e c t K e y > < D i a g r a m O b j e c t K e y > < K e y > M e a s u r e s \ C o u n t   o f   t o t a l _ g o a l < / K e y > < / D i a g r a m O b j e c t K e y > < D i a g r a m O b j e c t K e y > < K e y > M e a s u r e s \ C o u n t   o f   t o t a l _ g o a l \ T a g I n f o \ F o r m u l a < / K e y > < / D i a g r a m O b j e c t K e y > < D i a g r a m O b j e c t K e y > < K e y > M e a s u r e s \ C o u n t   o f   t o t a l _ g o a l \ T a g I n f o \ V a l u e < / K e y > < / D i a g r a m O b j e c t K e y > < D i a g r a m O b j e c t K e y > < K e y > M e a s u r e s \ A v e r a g e   o f   t o t a l _ g o a l < / K e y > < / D i a g r a m O b j e c t K e y > < D i a g r a m O b j e c t K e y > < K e y > M e a s u r e s \ A v e r a g e   o f   t o t a l _ g o a l \ T a g I n f o \ F o r m u l a < / K e y > < / D i a g r a m O b j e c t K e y > < D i a g r a m O b j e c t K e y > < K e y > M e a s u r e s \ A v e r a g e   o f   t o t a l _ g o a l \ T a g I n f o \ V a l u e 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 C o l u m n s \ y e a r _ m o n t h < / K e y > < / D i a g r a m O b j e c t K e y > < D i a g r a m O b j e c t K e y > < K e y > C o l u m n s \ b e a n s _ g o a l < / K e y > < / D i a g r a m O b j e c t K e y > < D i a g r a m O b j e c t K e y > < K e y > C o l u m n s \ b e v e r a g e _ g o a l < / K e y > < / D i a g r a m O b j e c t K e y > < D i a g r a m O b j e c t K e y > < K e y > C o l u m n s \ f o o d _ g o a l < / K e y > < / D i a g r a m O b j e c t K e y > < D i a g r a m O b j e c t K e y > < K e y > C o l u m n s \ m e r c h a n d i s e   _ g o a l < / K e y > < / D i a g r a m O b j e c t K e y > < D i a g r a m O b j e c t K e y > < K e y > C o l u m n s \ t o t a l _ g o a l < / K e y > < / D i a g r a m O b j e c t K e y > < D i a g r a m O b j e c t K e y > < K e y > L i n k s \ & l t ; C o l u m n s \ S u m   o f   b e a n s _ g o a l & g t ; - & l t ; M e a s u r e s \ b e a n s _ g o a l & g t ; < / K e y > < / D i a g r a m O b j e c t K e y > < D i a g r a m O b j e c t K e y > < K e y > L i n k s \ & l t ; C o l u m n s \ S u m   o f   b e a n s _ g o a l & g t ; - & l t ; M e a s u r e s \ b e a n s _ g o a l & g t ; \ C O L U M N < / K e y > < / D i a g r a m O b j e c t K e y > < D i a g r a m O b j e c t K e y > < K e y > L i n k s \ & l t ; C o l u m n s \ S u m   o f   b e a n s _ g o a l & g t ; - & l t ; M e a s u r e s \ b e a n s _ g o a l & g t ; \ M E A S U R E < / K e y > < / D i a g r a m O b j e c t K e y > < D i a g r a m O b j e c t K e y > < K e y > L i n k s \ & l t ; C o l u m n s \ S u m   o f   t o t a l _ g o a l & g t ; - & l t ; M e a s u r e s \ t o t a l _ g o a l & g t ; < / K e y > < / D i a g r a m O b j e c t K e y > < D i a g r a m O b j e c t K e y > < K e y > L i n k s \ & l t ; C o l u m n s \ S u m   o f   t o t a l _ g o a l & g t ; - & l t ; M e a s u r e s \ t o t a l _ g o a l & g t ; \ C O L U M N < / K e y > < / D i a g r a m O b j e c t K e y > < D i a g r a m O b j e c t K e y > < K e y > L i n k s \ & l t ; C o l u m n s \ S u m   o f   t o t a l _ g o a l & g t ; - & l t ; M e a s u r e s \ t o t a l _ g o a l & g t ; \ M E A S U R E < / K e y > < / D i a g r a m O b j e c t K e y > < D i a g r a m O b j e c t K e y > < K e y > L i n k s \ & l t ; C o l u m n s \ M a x   o f   t o t a l _ g o a l & g t ; - & l t ; M e a s u r e s \ t o t a l _ g o a l & g t ; < / K e y > < / D i a g r a m O b j e c t K e y > < D i a g r a m O b j e c t K e y > < K e y > L i n k s \ & l t ; C o l u m n s \ M a x   o f   t o t a l _ g o a l & g t ; - & l t ; M e a s u r e s \ t o t a l _ g o a l & g t ; \ C O L U M N < / K e y > < / D i a g r a m O b j e c t K e y > < D i a g r a m O b j e c t K e y > < K e y > L i n k s \ & l t ; C o l u m n s \ M a x   o f   t o t a l _ g o a l & g t ; - & l t ; M e a s u r e s \ t o t a l _ g o a l & g t ; \ M E A S U R E < / K e y > < / D i a g r a m O b j e c t K e y > < D i a g r a m O b j e c t K e y > < K e y > L i n k s \ & l t ; C o l u m n s \ D i s t i n c t   C o u n t   o f   t o t a l _ g o a l & g t ; - & l t ; M e a s u r e s \ t o t a l _ g o a l & g t ; < / K e y > < / D i a g r a m O b j e c t K e y > < D i a g r a m O b j e c t K e y > < K e y > L i n k s \ & l t ; C o l u m n s \ D i s t i n c t   C o u n t   o f   t o t a l _ g o a l & g t ; - & l t ; M e a s u r e s \ t o t a l _ g o a l & g t ; \ C O L U M N < / K e y > < / D i a g r a m O b j e c t K e y > < D i a g r a m O b j e c t K e y > < K e y > L i n k s \ & l t ; C o l u m n s \ D i s t i n c t   C o u n t   o f   t o t a l _ g o a l & g t ; - & l t ; M e a s u r e s \ t o t a l _ g o a l & g t ; \ M E A S U R E < / K e y > < / D i a g r a m O b j e c t K e y > < D i a g r a m O b j e c t K e y > < K e y > L i n k s \ & l t ; C o l u m n s \ C o u n t   o f   t o t a l _ g o a l & g t ; - & l t ; M e a s u r e s \ t o t a l _ g o a l & g t ; < / K e y > < / D i a g r a m O b j e c t K e y > < D i a g r a m O b j e c t K e y > < K e y > L i n k s \ & l t ; C o l u m n s \ C o u n t   o f   t o t a l _ g o a l & g t ; - & l t ; M e a s u r e s \ t o t a l _ g o a l & g t ; \ C O L U M N < / K e y > < / D i a g r a m O b j e c t K e y > < D i a g r a m O b j e c t K e y > < K e y > L i n k s \ & l t ; C o l u m n s \ C o u n t   o f   t o t a l _ g o a l & g t ; - & l t ; M e a s u r e s \ t o t a l _ g o a l & g t ; \ M E A S U R E < / K e y > < / D i a g r a m O b j e c t K e y > < D i a g r a m O b j e c t K e y > < K e y > L i n k s \ & l t ; C o l u m n s \ A v e r a g e   o f   t o t a l _ g o a l & g t ; - & l t ; M e a s u r e s \ t o t a l _ g o a l & g t ; < / K e y > < / D i a g r a m O b j e c t K e y > < D i a g r a m O b j e c t K e y > < K e y > L i n k s \ & l t ; C o l u m n s \ A v e r a g e   o f   t o t a l _ g o a l & g t ; - & l t ; M e a s u r e s \ t o t a l _ g o a l & g t ; \ C O L U M N < / K e y > < / D i a g r a m O b j e c t K e y > < D i a g r a m O b j e c t K e y > < K e y > L i n k s \ & l t ; C o l u m n s \ A v e r a g e   o f   t o t a l _ g o a l & g t ; - & l t ; M e a s u r e s \ t o t a l _ g o a l & g t ; \ M E A S U R E 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 b e a n s _ g o a l < / K e y > < / a : K e y > < a : V a l u e   i : t y p e = " M e a s u r e G r i d N o d e V i e w S t a t e " > < C o l u m n >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 b e a n s _ g o a l \ T a g I n f o \ F o r m u l a 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 b e a n s _ g o a l \ T a g I n f o \ V a l u e 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 t o t a l _ g o a l < / K e y > < / a : K e y > < a : V a l u e   i : t y p e = " M e a s u r e G r i d N o d e V i e w S t a t e " > < C o l u m n > 6 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 t o t a l _ g o a l < / K e y > < / a : K e y > < a : V a l u e   i : t y p e = " M e a s u r e G r i d N o d e V i e w S t a t e " > < C o l u m n > 6 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 M e a s u r e s \ M a x 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 M e a s u r e s \ M a x 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< / K e y > < / a : K e y > < a : V a l u e   i : t y p e = " M e a s u r e G r i d N o d e V i e w S t a t e " > < C o l u m n > 6 < / C o l u m n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 M e a s u r e s \ D i s t i n c t   C o u n t 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 t o t a l _ g o a l < / K e y > < / a : K e y > < a : V a l u e   i : t y p e = " M e a s u r e G r i d N o d e V i e w S t a t e " > < C o l u m n > 6 < / C o l u m n > < L a y e d O u t > t r u e < / L a y e d O u t > < R o w > 3 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 t o t a l _ g o a l < / K e y > < / a : K e y > < a : V a l u e   i : t y p e = " M e a s u r e G r i d N o d e V i e w S t a t e " > < C o l u m n > 6 < / C o l u m n > < L a y e d O u t > t r u e < / L a y e d O u t > < R o w > 4 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 M e a s u r e s \ A v e r a g e   o f   t o t a l _ g o a l \ T a g I n f o \ F o r m u l a 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 o f   t o t a l _ g o a l \ T a g I n f o \ V a l u e 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 C o l u m n s \ y e a r _ m o n t h 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 C o l u m n s \ b e a n s _ g o a l 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 C o l u m n s \ b e v e r a g e _ g o a l 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 C o l u m n s \ f o o d _ g o a l 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 C o l u m n s \ m e r c h a n d i s e   _ g o a l 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 C o l u m n s \ t o t a l _ g o a l 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 b e a n s _ g o a l & g t ; - & l t ; M e a s u r e s \ b e a n s _ g o a l & g t ; \ M E A S U R E 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 L i n k s \ & l t ; C o l u m n s \ M a x 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 L i n k s \ & l t ; C o l u m n s \ D i s t i n c t   C o u n t 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 L i n k s \ & l t ; C o l u m n s \ A v e r a g e   o f   t o t a l _ g o a l & g t ; - & l t ; M e a s u r e s \ t o t a l _ g o a l & g t ; \ M E A S U R E 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 2 0 1 9 0 4   s a l e s   r e c i e p t s 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 2 0 1 9 0 4   s a l e s   r e c i e p t s 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 M e a s u r e s \ a v e r a g e _ t r a n s a c t i o n _ v a l u e < / K e y > < / D i a g r a m O b j e c t K e y > < D i a g r a m O b j e c t K e y > < K e y > M e a s u r e s \ a v e r a g e _ t r a n s a c t i o n _ v a l u e \ T a g I n f o \ F o r m u l a < / K e y > < / D i a g r a m O b j e c t K e y > < D i a g r a m O b j e c t K e y > < K e y > M e a s u r e s \ a v e r a g e _ t r a n s a c t i o n _ v a l u e \ T a g I n f o \ V a l u e < / K e y > < / D i a g r a m O b j e c t K e y > < D i a g r a m O b j e c t K e y > < K e y > M e a s u r e s \ S u m   o f   q u a n t i t y < / K e y > < / D i a g r a m O b j e c t K e y > < D i a g r a m O b j e c t K e y > < K e y > M e a s u r e s \ S u m   o f   q u a n t i t y \ T a g I n f o \ F o r m u l a < / K e y > < / D i a g r a m O b j e c t K e y > < D i a g r a m O b j e c t K e y > < K e y > M e a s u r e s \ S u m   o f   q u a n t i t y \ T a g I n f o \ V a l u e < / K e y > < / D i a g r a m O b j e c t K e y > < D i a g r a m O b j e c t K e y > < K e y > M e a s u r e s \ S u m   o f   u n i t _ p r i c e < / K e y > < / D i a g r a m O b j e c t K e y > < D i a g r a m O b j e c t K e y > < K e y > M e a s u r e s \ S u m   o f   u n i t _ p r i c e \ T a g I n f o \ F o r m u l a < / K e y > < / D i a g r a m O b j e c t K e y > < D i a g r a m O b j e c t K e y > < K e y > M e a s u r e s \ S u m   o f   u n i t _ p r i c e \ T a g I n f o \ V a l u e < / K e y > < / D i a g r a m O b j e c t K e y > < D i a g r a m O b j e c t K e y > < K e y > M e a s u r e s \ C o u n t   o f   t r a n s a c t i o n _ v a l u e < / K e y > < / D i a g r a m O b j e c t K e y > < D i a g r a m O b j e c t K e y > < K e y > M e a s u r e s \ C o u n t   o f   t r a n s a c t i o n _ v a l u e \ T a g I n f o \ F o r m u l a < / K e y > < / D i a g r a m O b j e c t K e y > < D i a g r a m O b j e c t K e y > < K e y > M e a s u r e s \ C o u n t   o f   t r a n s a c t i o n _ v a l u e \ T a g I n f o \ V a l u e < / K e y > < / D i a g r a m O b j e c t K e y > < D i a g r a m O b j e c t K e y > < K e y > M e a s u r e s \ S u m   o f   t r a n s a c t i o n _ v a l u e < / K e y > < / D i a g r a m O b j e c t K e y > < D i a g r a m O b j e c t K e y > < K e y > M e a s u r e s \ S u m   o f   t r a n s a c t i o n _ v a l u e \ T a g I n f o \ F o r m u l a < / K e y > < / D i a g r a m O b j e c t K e y > < D i a g r a m O b j e c t K e y > < K e y > M e a s u r e s \ S u m   o f   t r a n s a c t i o n _ v a l u e \ T a g I n f o \ V a l u e < / K e y > < / D i a g r a m O b j e c t K e y > < D i a g r a m O b j e c t K e y > < K e y > C o l u m n s \ t r a n s a c t i o n _ i d < / K e y > < / D i a g r a m O b j e c t K e y > < D i a g r a m O b j e c t K e y > < K e y > C o l u m n s \ t r a n s a c t i o n _ d a t e < / K e y > < / D i a g r a m O b j e c t K e y > < D i a g r a m O b j e c t K e y > < K e y > C o l u m n s \ t r a n s a c t i o n _ t i m e < / K e y > < / D i a g r a m O b j e c t K e y > < D i a g r a m O b j e c t K e y > < K e y > C o l u m n s \ s a l e s _ o u t l e t _ i d < / K e y > < / D i a g r a m O b j e c t K e y > < D i a g r a m O b j e c t K e y > < K e y > C o l u m n s \ s t a f f _ i d < / K e y > < / D i a g r a m O b j e c t K e y > < D i a g r a m O b j e c t K e y > < K e y > C o l u m n s \ c u s t o m e r _ i d < / K e y > < / D i a g r a m O b j e c t K e y > < D i a g r a m O b j e c t K e y > < K e y > C o l u m n s \ i n s t o r e _ y n < / K e y > < / D i a g r a m O b j e c t K e y > < D i a g r a m O b j e c t K e y > < K e y > C o l u m n s \ o r d e r < / K e y > < / D i a g r a m O b j e c t K e y > < D i a g r a m O b j e c t K e y > < K e y > C o l u m n s \ l i n e _ i t e m _ i d < / K e y > < / D i a g r a m O b j e c t K e y > < D i a g r a m O b j e c t K e y > < K e y > C o l u m n s \ p r o d u c t _ i d < / K e y > < / D i a g r a m O b j e c t K e y > < D i a g r a m O b j e c t K e y > < K e y > C o l u m n s \ q u a n t i t y < / K e y > < / D i a g r a m O b j e c t K e y > < D i a g r a m O b j e c t K e y > < K e y > C o l u m n s \ l i n e _ i t e m _ a m o u n t < / K e y > < / D i a g r a m O b j e c t K e y > < D i a g r a m O b j e c t K e y > < K e y > C o l u m n s \ u n i t _ p r i c e < / K e y > < / D i a g r a m O b j e c t K e y > < D i a g r a m O b j e c t K e y > < K e y > C o l u m n s \ p r o m o _ i t e m _ y n < / K e y > < / D i a g r a m O b j e c t K e y > < D i a g r a m O b j e c t K e y > < K e y > C o l u m n s \ t r a n s a c t i o n _ v a l u e < / K e y > < / D i a g r a m O b j e c t K e y > < D i a g r a m O b j e c t K e y > < K e y > L i n k s \ & l t ; C o l u m n s \ S u m   o f   q u a n t i t y & g t ; - & l t ; M e a s u r e s \ q u a n t i t y & g t ; < / K e y > < / D i a g r a m O b j e c t K e y > < D i a g r a m O b j e c t K e y > < K e y > L i n k s \ & l t ; C o l u m n s \ S u m   o f   q u a n t i t y & g t ; - & l t ; M e a s u r e s \ q u a n t i t y & g t ; \ C O L U M N < / K e y > < / D i a g r a m O b j e c t K e y > < D i a g r a m O b j e c t K e y > < K e y > L i n k s \ & l t ; C o l u m n s \ S u m   o f   q u a n t i t y & g t ; - & l t ; M e a s u r e s \ q u a n t i t y & g t ; \ M E A S U R E < / K e y > < / D i a g r a m O b j e c t K e y > < D i a g r a m O b j e c t K e y > < K e y > L i n k s \ & l t ; C o l u m n s \ S u m   o f   u n i t _ p r i c e & g t ; - & l t ; M e a s u r e s \ u n i t _ p r i c e & g t ; < / K e y > < / D i a g r a m O b j e c t K e y > < D i a g r a m O b j e c t K e y > < K e y > L i n k s \ & l t ; C o l u m n s \ S u m   o f   u n i t _ p r i c e & g t ; - & l t ; M e a s u r e s \ u n i t _ p r i c e & g t ; \ C O L U M N < / K e y > < / D i a g r a m O b j e c t K e y > < D i a g r a m O b j e c t K e y > < K e y > L i n k s \ & l t ; C o l u m n s \ S u m   o f   u n i t _ p r i c e & g t ; - & l t ; M e a s u r e s \ u n i t _ p r i c e & g t ; \ M E A S U R E < / K e y > < / D i a g r a m O b j e c t K e y > < D i a g r a m O b j e c t K e y > < K e y > L i n k s \ & l t ; C o l u m n s \ C o u n t   o f   t r a n s a c t i o n _ v a l u e & g t ; - & l t ; M e a s u r e s \ t r a n s a c t i o n _ v a l u e & g t ; < / K e y > < / D i a g r a m O b j e c t K e y > < D i a g r a m O b j e c t K e y > < K e y > L i n k s \ & l t ; C o l u m n s \ C o u n t   o f   t r a n s a c t i o n _ v a l u e & g t ; - & l t ; M e a s u r e s \ t r a n s a c t i o n _ v a l u e & g t ; \ C O L U M N < / K e y > < / D i a g r a m O b j e c t K e y > < D i a g r a m O b j e c t K e y > < K e y > L i n k s \ & l t ; C o l u m n s \ C o u n t   o f   t r a n s a c t i o n _ v a l u e & g t ; - & l t ; M e a s u r e s \ t r a n s a c t i o n _ v a l u e & g t ; \ M E A S U R E < / K e y > < / D i a g r a m O b j e c t K e y > < D i a g r a m O b j e c t K e y > < K e y > L i n k s \ & l t ; C o l u m n s \ S u m   o f   t r a n s a c t i o n _ v a l u e & g t ; - & l t ; M e a s u r e s \ t r a n s a c t i o n _ v a l u e & g t ; < / K e y > < / D i a g r a m O b j e c t K e y > < D i a g r a m O b j e c t K e y > < K e y > L i n k s \ & l t ; C o l u m n s \ S u m   o f   t r a n s a c t i o n _ v a l u e & g t ; - & l t ; M e a s u r e s \ t r a n s a c t i o n _ v a l u e & g t ; \ C O L U M N < / K e y > < / D i a g r a m O b j e c t K e y > < D i a g r a m O b j e c t K e y > < K e y > L i n k s \ & l t ; C o l u m n s \ S u m   o f   t r a n s a c t i o n _ v a l u e & g t ; - & l t ; M e a s u r e s \ t r a n s a c t i o n _ v a l u e & g t ; \ M E A S U R E 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 M e a s u r e s \ a v e r a g e _ t r a n s a c t i o n _ v a l u e 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 M e a s u r e s \ a v e r a g e _ t r a n s a c t i o n _ v a l u e \ T a g I n f o \ F o r m u l a 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 M e a s u r e s \ a v e r a g e _ t r a n s a c t i o n _ v a l u e \ T a g I n f o \ V a l u e 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 q u a n t i t y \ T a g I n f o \ F o r m u l a 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 q u a n t i t y \ T a g I n f o \ V a l u e 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< / K e y > < / a : K e y > < a : V a l u e   i : t y p e = " M e a s u r e G r i d N o d e V i e w S t a t e " > < C o l u m n > 1 2 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 u n i t _ p r i c e \ T a g I n f o \ F o r m u l a 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 u n i t _ p r i c e \ T a g I n f o \ V a l u e 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 t r a n s a c t i o n _ v a l u e < / K e y > < / a : K e y > < a : V a l u e   i : t y p e = " M e a s u r e G r i d N o d e V i e w S t a t e " > < C o l u m n > 1 4 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 M e a s u r e s \ C o u n t   o f  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 M e a s u r e s \ C o u n t   o f  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 t r a n s a c t i o n _ v a l u e < / K e y > < / a : K e y > < a : V a l u e   i : t y p e = " M e a s u r e G r i d N o d e V i e w S t a t e " > < C o l u m n > 1 4 < / C o l u m n > < L a y e d O u t > t r u e < / L a y e d O u t > < R o w > 1 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 t r a n s a c t i o n _ v a l u e \ T a g I n f o \ F o r m u l a 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 t r a n s a c t i o n _ v a l u e \ T a g I n f o \ V a l u e 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 C o l u m n s \ t r a n s a c t i o n _ i d 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 C o l u m n s \ t r a n s a c t i o n _ d a t e 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 C o l u m n s \ t r a n s a c t i o n _ t i m e 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 C o l u m n s \ s t a f f _ i d 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 C o l u m n s \ c u s t o m e r _ i d 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 C o l u m n s \ i n s t o r e _ y n 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 C o l u m n s \ o r d e r 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 C o l u m n s \ l i n e _ i t e m _ i d 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 C o l u m n s \ p r o d u c t _ i d 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 C o l u m n s \ q u a n t i t y 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 C o l u m n s \ l i n e _ i t e m _ a m o u n t 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 C o l u m n s \ u n i t _ p r i c e 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 C o l u m n s \ p r o m o _ i t e m _ y n 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 C o l u m n s \ t r a n s a c t i o n _ v a l u e 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 q u a n t i t y & g t ; - & l t ; M e a s u r e s \ q u a n t i t y & g t ; \ M E A S U R E 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 u n i t _ p r i c e & g t ; - & l t ; M e a s u r e s \ u n i t _ p r i c e & g t ; \ M E A S U R E 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 L i n k s \ & l t ; C o l u m n s \ C o u n t   o f   t r a n s a c t i o n _ v a l u e & g t ; - & l t ; M e a s u r e s \ t r a n s a c t i o n _ v a l u e & g t ; \ M E A S U R E 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 t r a n s a c t i o n _ v a l u e & g t ; - & l t ; M e a s u r e s \ t r a n s a c t i o n _ v a l u e & g t ; \ M E A S U R E 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 s a l e s _ o u t l e t 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 s a l e s _ o u t l e t 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 m a n a g e r < / K e y > < / D i a g r a m O b j e c t K e y > < D i a g r a m O b j e c t K e y > < K e y > M e a s u r e s \ S u m   o f   m a n a g e r \ T a g I n f o \ F o r m u l a < / K e y > < / D i a g r a m O b j e c t K e y > < D i a g r a m O b j e c t K e y > < K e y > M e a s u r e s \ S u m   o f   m a n a g e r \ T a g I n f o \ V a l u e < / K e y > < / D i a g r a m O b j e c t K e y > < D i a g r a m O b j e c t K e y > < K e y > C o l u m n s \ s a l e s _ o u t l e t _ i d < / K e y > < / D i a g r a m O b j e c t K e y > < D i a g r a m O b j e c t K e y > < K e y > C o l u m n s \ s a l e s _ o u t l e t _ t y p e < / K e y > < / D i a g r a m O b j e c t K e y > < D i a g r a m O b j e c t K e y > < K e y > C o l u m n s \ s t o r e _ s q u a r e _ f e e t < / K e y > < / D i a g r a m O b j e c t K e y > < D i a g r a m O b j e c t K e y > < K e y > C o l u m n s \ s t o r e _ a d d r e s s < / K e y > < / D i a g r a m O b j e c t K e y > < D i a g r a m O b j e c t K e y > < K e y > C o l u m n s \ s t o r e _ c i t y < / K e y > < / D i a g r a m O b j e c t K e y > < D i a g r a m O b j e c t K e y > < K e y > C o l u m n s \ s t o r e _ s t a t e _ p r o v i n c e < / K e y > < / D i a g r a m O b j e c t K e y > < D i a g r a m O b j e c t K e y > < K e y > C o l u m n s \ s t o r e _ t e l e p h o n e < / K e y > < / D i a g r a m O b j e c t K e y > < D i a g r a m O b j e c t K e y > < K e y > C o l u m n s \ s t o r e _ p o s t a l _ c o d e < / K e y > < / D i a g r a m O b j e c t K e y > < D i a g r a m O b j e c t K e y > < K e y > C o l u m n s \ s t o r e _ l o n g i t u d e < / K e y > < / D i a g r a m O b j e c t K e y > < D i a g r a m O b j e c t K e y > < K e y > C o l u m n s \ s t o r e _ l a t i t u d e < / K e y > < / D i a g r a m O b j e c t K e y > < D i a g r a m O b j e c t K e y > < K e y > C o l u m n s \ m a n a g e r < / K e y > < / D i a g r a m O b j e c t K e y > < D i a g r a m O b j e c t K e y > < K e y > C o l u m n s \ N e i g h o r h o o d < / K e y > < / D i a g r a m O b j e c t K e y > < D i a g r a m O b j e c t K e y > < K e y > C o l u m n s \ t o t a l _ s a l e s _ t a r g e t _ a p r 1 9 < / K e y > < / D i a g r a m O b j e c t K e y > < D i a g r a m O b j e c t K e y > < K e y > L i n k s \ & l t ; C o l u m n s \ S u m   o f   m a n a g e r & g t ; - & l t ; M e a s u r e s \ m a n a g e r & g t ; < / K e y > < / D i a g r a m O b j e c t K e y > < D i a g r a m O b j e c t K e y > < K e y > L i n k s \ & l t ; C o l u m n s \ S u m   o f   m a n a g e r & g t ; - & l t ; M e a s u r e s \ m a n a g e r & g t ; \ C O L U M N < / K e y > < / D i a g r a m O b j e c t K e y > < D i a g r a m O b j e c t K e y > < K e y > L i n k s \ & l t ; C o l u m n s \ S u m   o f   m a n a g e r & g t ; - & l t ; M e a s u r e s \ m a n a g e r & g t ; \ M E A S U R E 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 m a n a g e r < / K e y > < / a : K e y > < a : V a l u e   i : t y p e = " M e a s u r e G r i d N o d e V i e w S t a t e " > < C o l u m n > 1 0 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  o f   m a n a g e r \ T a g I n f o \ F o r m u l a 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 m a n a g e r \ T a g I n f o \ V a l u e 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 C o l u m n s \ s a l e s _ o u t l e t _ i d 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 C o l u m n s \ s a l e s _ o u t l e t _ t y p e 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 C o l u m n s \ s t o r e _ s q u a r e _ f e e t 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 C o l u m n s \ s t o r e _ a d d r e s s 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 C o l u m n s \ s t o r e _ c i t y 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 C o l u m n s \ s t o r e _ s t a t e _ p r o v i n c e 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 C o l u m n s \ s t o r e _ t e l e p h o n e 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 C o l u m n s \ s t o r e _ p o s t a l _ c o d e 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 C o l u m n s \ s t o r e _ l o n g i t u d e 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 C o l u m n s \ s t o r e _ l a t i t u d e 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 C o l u m n s \ m a n a g e r 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 C o l u m n s \ N e i g h o r h o o d 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 C o l u m n s \ t o t a l _ s a l e s _ t a r g e t _ a p r 1 9 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  o f   m a n a g e r & g t ; - & l t ; M e a s u r e s \ m a n a g e r & g t ; \ M E A S U R E 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 T a g s \ T a b l e s \ & l t ; T a b l e s \ 2 0 1 9 0 4   s a l e s   r e c i e p t s & g t ; < / K e y > < / D i a g r a m O b j e c t K e y > < D i a g r a m O b j e c t K e y > < K e y > D y n a m i c   T a g s \ T a b l e s \ & l t ; T a b l e s \ c u s t o m e r & g t ; < / K e y > < / D i a g r a m O b j e c t K e y > < D i a g r a m O b j e c t K e y > < K e y > D y n a m i c   T a g s \ T a b l e s \ & l t ; T a b l e s \ g e n e r a t i o n s & g t ; < / K e y > < / D i a g r a m O b j e c t K e y > < D i a g r a m O b j e c t K e y > < K e y > D y n a m i c   T a g s \ T a b l e s \ & l t ; T a b l e s \ p a s t r y   i n v e n t o r y & g t ; < / K e y > < / D i a g r a m O b j e c t K e y > < D i a g r a m O b j e c t K e y > < K e y > D y n a m i c   T a g s \ T a b l e s \ & l t ; T a b l e s \ p r o d u c t & g t ; < / K e y > < / D i a g r a m O b j e c t K e y > < D i a g r a m O b j e c t K e y > < K e y > D y n a m i c   T a g s \ T a b l e s \ & l t ; T a b l e s \ s a l e s   t a r g e t s & g t ; < / K e y > < / D i a g r a m O b j e c t K e y > < D i a g r a m O b j e c t K e y > < K e y > D y n a m i c   T a g s \ T a b l e s \ & l t ; T a b l e s \ s a l e s _ o u t l e t & g t ; < / K e y > < / D i a g r a m O b j e c t K e y > < D i a g r a m O b j e c t K e y > < K e y > D y n a m i c   T a g s \ T a b l e s \ & l t ; T a b l e s \ s t a f f & g t ; < / K e y > < / D i a g r a m O b j e c t K e y > < D i a g r a m O b j e c t K e y > < K e y > D y n a m i c   T a g s \ T a b l e s \ & l t ; T a b l e s \ D a t e s & g t ; < / K e y > < / D i a g r a m O b j e c t K e y > < D i a g r a m O b j e c t K e y > < K e y > T a b l e s \ 2 0 1 9 0 4   s a l e s   r e c i e p t s < / K e y > < / D i a g r a m O b j e c t K e y > < D i a g r a m O b j e c t K e y > < K e y > T a b l e s \ 2 0 1 9 0 4   s a l e s   r e c i e p t s \ C o l u m n s \ t r a n s a c t i o n _ i d < / K e y > < / D i a g r a m O b j e c t K e y > < D i a g r a m O b j e c t K e y > < K e y > T a b l e s \ 2 0 1 9 0 4   s a l e s   r e c i e p t s \ C o l u m n s \ t r a n s a c t i o n _ d a t e < / K e y > < / D i a g r a m O b j e c t K e y > < D i a g r a m O b j e c t K e y > < K e y > T a b l e s \ 2 0 1 9 0 4   s a l e s   r e c i e p t s \ C o l u m n s \ t r a n s a c t i o n _ t i m e < / K e y > < / D i a g r a m O b j e c t K e y > < D i a g r a m O b j e c t K e y > < K e y > T a b l e s \ 2 0 1 9 0 4   s a l e s   r e c i e p t s \ C o l u m n s \ s a l e s _ o u t l e t _ i d < / K e y > < / D i a g r a m O b j e c t K e y > < D i a g r a m O b j e c t K e y > < K e y > T a b l e s \ 2 0 1 9 0 4   s a l e s   r e c i e p t s \ C o l u m n s \ s t a f f _ i d < / K e y > < / D i a g r a m O b j e c t K e y > < D i a g r a m O b j e c t K e y > < K e y > T a b l e s \ 2 0 1 9 0 4   s a l e s   r e c i e p t s \ C o l u m n s \ c u s t o m e r _ i d < / K e y > < / D i a g r a m O b j e c t K e y > < D i a g r a m O b j e c t K e y > < K e y > T a b l e s \ 2 0 1 9 0 4   s a l e s   r e c i e p t s \ C o l u m n s \ i n s t o r e _ y n < / K e y > < / D i a g r a m O b j e c t K e y > < D i a g r a m O b j e c t K e y > < K e y > T a b l e s \ 2 0 1 9 0 4   s a l e s   r e c i e p t s \ C o l u m n s \ o r d e r < / K e y > < / D i a g r a m O b j e c t K e y > < D i a g r a m O b j e c t K e y > < K e y > T a b l e s \ 2 0 1 9 0 4   s a l e s   r e c i e p t s \ C o l u m n s \ l i n e _ i t e m _ i d < / K e y > < / D i a g r a m O b j e c t K e y > < D i a g r a m O b j e c t K e y > < K e y > T a b l e s \ 2 0 1 9 0 4   s a l e s   r e c i e p t s \ C o l u m n s \ p r o d u c t _ i d < / K e y > < / D i a g r a m O b j e c t K e y > < D i a g r a m O b j e c t K e y > < K e y > T a b l e s \ 2 0 1 9 0 4   s a l e s   r e c i e p t s \ C o l u m n s \ q u a n t i t y < / K e y > < / D i a g r a m O b j e c t K e y > < D i a g r a m O b j e c t K e y > < K e y > T a b l e s \ 2 0 1 9 0 4   s a l e s   r e c i e p t s \ C o l u m n s \ l i n e _ i t e m _ a m o u n t < / K e y > < / D i a g r a m O b j e c t K e y > < D i a g r a m O b j e c t K e y > < K e y > T a b l e s \ 2 0 1 9 0 4   s a l e s   r e c i e p t s \ C o l u m n s \ u n i t _ p r i c e < / K e y > < / D i a g r a m O b j e c t K e y > < D i a g r a m O b j e c t K e y > < K e y > T a b l e s \ 2 0 1 9 0 4   s a l e s   r e c i e p t s \ C o l u m n s \ p r o m o _ i t e m _ y n < / K e y > < / D i a g r a m O b j e c t K e y > < D i a g r a m O b j e c t K e y > < K e y > T a b l e s \ 2 0 1 9 0 4   s a l e s   r e c i e p t s \ C o l u m n s \ t r a n s a c t i o n _ v a l u e < / K e y > < / D i a g r a m O b j e c t K e y > < D i a g r a m O b j e c t K e y > < K e y > T a b l e s \ 2 0 1 9 0 4   s a l e s   r e c i e p t s \ M e a s u r e s \ a v e r a g e _ t r a n s a c t i o n _ v a l u e < / K e y > < / D i a g r a m O b j e c t K e y > < D i a g r a m O b j e c t K e y > < K e y > T a b l e s \ 2 0 1 9 0 4   s a l e s   r e c i e p t s \ M e a s u r e s \ S u m   o f   q u a n t i t y < / K e y > < / D i a g r a m O b j e c t K e y > < D i a g r a m O b j e c t K e y > < K e y > T a b l e s \ 2 0 1 9 0 4   s a l e s   r e c i e p t s \ S u m   o f   q u a n t i t y \ A d d i t i o n a l   I n f o \ I m p l i c i t   M e a s u r e < / K e y > < / D i a g r a m O b j e c t K e y > < D i a g r a m O b j e c t K e y > < K e y > T a b l e s \ 2 0 1 9 0 4   s a l e s   r e c i e p t s \ M e a s u r e s \ S u m   o f   u n i t _ p r i c e < / K e y > < / D i a g r a m O b j e c t K e y > < D i a g r a m O b j e c t K e y > < K e y > T a b l e s \ 2 0 1 9 0 4   s a l e s   r e c i e p t s \ S u m   o f   u n i t _ p r i c e \ A d d i t i o n a l   I n f o \ I m p l i c i t   M e a s u r e < / K e y > < / D i a g r a m O b j e c t K e y > < D i a g r a m O b j e c t K e y > < K e y > T a b l e s \ 2 0 1 9 0 4   s a l e s   r e c i e p t s \ M e a s u r e s \ C o u n t   o f   t r a n s a c t i o n _ v a l u e < / K e y > < / D i a g r a m O b j e c t K e y > < D i a g r a m O b j e c t K e y > < K e y > T a b l e s \ 2 0 1 9 0 4   s a l e s   r e c i e p t s \ C o u n t   o f   t r a n s a c t i o n _ v a l u e \ A d d i t i o n a l   I n f o \ I m p l i c i t   M e a s u r e < / K e y > < / D i a g r a m O b j e c t K e y > < D i a g r a m O b j e c t K e y > < K e y > T a b l e s \ 2 0 1 9 0 4   s a l e s   r e c i e p t s \ M e a s u r e s \ S u m   o f   t r a n s a c t i o n _ v a l u e < / K e y > < / D i a g r a m O b j e c t K e y > < D i a g r a m O b j e c t K e y > < K e y > T a b l e s \ 2 0 1 9 0 4   s a l e s   r e c i e p t s \ S u m   o f   t r a n s a c t i o n _ v a l u e \ A d d i t i o n a l   I n f o \ I m p l i c i t   M e a s u r e < / K e y > < / D i a g r a m O b j e c t K e y > < D i a g r a m O b j e c t K e y > < K e y > T a b l e s \ c u s t o m e r < / K e y > < / D i a g r a m O b j e c t K e y > < D i a g r a m O b j e c t K e y > < K e y > T a b l e s \ c u s t o m e r \ C o l u m n s \ c u s t o m e r _ i d < / K e y > < / D i a g r a m O b j e c t K e y > < D i a g r a m O b j e c t K e y > < K e y > T a b l e s \ c u s t o m e r \ C o l u m n s \ h o m e _ s t o r e < / K e y > < / D i a g r a m O b j e c t K e y > < D i a g r a m O b j e c t K e y > < K e y > T a b l e s \ c u s t o m e r \ C o l u m n s \ c u s t o m e r _ f i r s t - n a m e < / K e y > < / D i a g r a m O b j e c t K e y > < D i a g r a m O b j e c t K e y > < K e y > T a b l e s \ c u s t o m e r \ C o l u m n s \ c u s t o m e r _ e m a i l < / K e y > < / D i a g r a m O b j e c t K e y > < D i a g r a m O b j e c t K e y > < K e y > T a b l e s \ c u s t o m e r \ C o l u m n s \ c u s t o m e r _ s i n c e < / K e y > < / D i a g r a m O b j e c t K e y > < D i a g r a m O b j e c t K e y > < K e y > T a b l e s \ c u s t o m e r \ C o l u m n s \ l o y a l t y _ c a r d _ n u m b e r < / K e y > < / D i a g r a m O b j e c t K e y > < D i a g r a m O b j e c t K e y > < K e y > T a b l e s \ c u s t o m e r \ C o l u m n s \ b i r t h d a t e < / K e y > < / D i a g r a m O b j e c t K e y > < D i a g r a m O b j e c t K e y > < K e y > T a b l e s \ c u s t o m e r \ C o l u m n s \ g e n d e r < / K e y > < / D i a g r a m O b j e c t K e y > < D i a g r a m O b j e c t K e y > < K e y > T a b l e s \ c u s t o m e r \ C o l u m n s \ b i r t h _ y e a r < / K e y > < / D i a g r a m O b j e c t K e y > < D i a g r a m O b j e c t K e y > < K e y > T a b l e s \ c u s t o m e r \ C o l u m n s \ c u s t o m e r _ s i n c e   ( Y e a r ) < / K e y > < / D i a g r a m O b j e c t K e y > < D i a g r a m O b j e c t K e y > < K e y > T a b l e s \ c u s t o m e r \ C o l u m n s \ c u s t o m e r _ s i n c e   ( Q u a r t e r ) < / K e y > < / D i a g r a m O b j e c t K e y > < D i a g r a m O b j e c t K e y > < K e y > T a b l e s \ c u s t o m e r \ C o l u m n s \ c u s t o m e r _ s i n c e   ( M o n t h   I n d e x ) < / K e y > < / D i a g r a m O b j e c t K e y > < D i a g r a m O b j e c t K e y > < K e y > T a b l e s \ c u s t o m e r \ C o l u m n s \ c u s t o m e r _ s i n c e   ( M o n t h ) < / K e y > < / D i a g r a m O b j e c t K e y > < D i a g r a m O b j e c t K e y > < K e y > T a b l e s \ c u s t o m e r \ M e a s u r e s \ S u m   o f   c u s t o m e r _ i d < / K e y > < / D i a g r a m O b j e c t K e y > < D i a g r a m O b j e c t K e y > < K e y > T a b l e s \ c u s t o m e r \ S u m   o f   c u s t o m e r _ i d \ A d d i t i o n a l   I n f o \ I m p l i c i t   M e a s u r e < / K e y > < / D i a g r a m O b j e c t K e y > < D i a g r a m O b j e c t K e y > < K e y > T a b l e s \ c u s t o m e r \ M e a s u r e s \ S u m   o f   h o m e _ s t o r e < / K e y > < / D i a g r a m O b j e c t K e y > < D i a g r a m O b j e c t K e y > < K e y > T a b l e s \ c u s t o m e r \ S u m   o f   h o m e _ s t o r e \ A d d i t i o n a l   I n f o \ I m p l i c i t   M e a s u r e < / K e y > < / D i a g r a m O b j e c t K e y > < D i a g r a m O b j e c t K e y > < K e y > T a b l e s \ c u s t o m e r \ M e a s u r e s \ C o u n t   o f   c u s t o m e r _ i d < / K e y > < / D i a g r a m O b j e c t K e y > < D i a g r a m O b j e c t K e y > < K e y > T a b l e s \ c u s t o m e r \ C o u n t   o f   c u s t o m e r _ i d \ A d d i t i o n a l   I n f o \ I m p l i c i t   M e a s u r e < / K e y > < / D i a g r a m O b j e c t K e y > < D i a g r a m O b j e c t K e y > < K e y > T a b l e s \ c u s t o m e r \ M e a s u r e s \ S u m   o f   b i r t h _ y e a r < / K e y > < / D i a g r a m O b j e c t K e y > < D i a g r a m O b j e c t K e y > < K e y > T a b l e s \ c u s t o m e r \ S u m   o f   b i r t h _ y e a r \ A d d i t i o n a l   I n f o \ I m p l i c i t   M e a s u r e < / K e y > < / D i a g r a m O b j e c t K e y > < D i a g r a m O b j e c t K e y > < K e y > T a b l e s \ g e n e r a t i o n s < / K e y > < / D i a g r a m O b j e c t K e y > < D i a g r a m O b j e c t K e y > < K e y > T a b l e s \ g e n e r a t i o n s \ C o l u m n s \ b i r t h _ y e a r < / K e y > < / D i a g r a m O b j e c t K e y > < D i a g r a m O b j e c t K e y > < K e y > T a b l e s \ g e n e r a t i o n s \ C o l u m n s \ g e n e r a t i o n < / K e y > < / D i a g r a m O b j e c t K e y > < D i a g r a m O b j e c t K e y > < K e y > T a b l e s \ g e n e r a t i o n s \ M e a s u r e s \ S u m   o f   b i r t h _ y e a r   2 < / K e y > < / D i a g r a m O b j e c t K e y > < D i a g r a m O b j e c t K e y > < K e y > T a b l e s \ g e n e r a t i o n s \ S u m   o f   b i r t h _ y e a r   2 \ A d d i t i o n a l   I n f o \ I m p l i c i t   M e a s u r e < / K e y > < / D i a g r a m O b j e c t K e y > < D i a g r a m O b j e c t K e y > < K e y > T a b l e s \ p a s t r y   i n v e n t o r y < / K e y > < / D i a g r a m O b j e c t K e y > < D i a g r a m O b j e c t K e y > < K e y > T a b l e s \ p a s t r y   i n v e n t o r y \ C o l u m n s \ s a l e s _ o u t l e t _ i d < / K e y > < / D i a g r a m O b j e c t K e y > < D i a g r a m O b j e c t K e y > < K e y > T a b l e s \ p a s t r y   i n v e n t o r y \ C o l u m n s \ t r a n s a c t i o n _ d a t e < / K e y > < / D i a g r a m O b j e c t K e y > < D i a g r a m O b j e c t K e y > < K e y > T a b l e s \ p a s t r y   i n v e n t o r y \ C o l u m n s \ p r o d u c t _ i d < / K e y > < / D i a g r a m O b j e c t K e y > < D i a g r a m O b j e c t K e y > < K e y > T a b l e s \ p a s t r y   i n v e n t o r y \ C o l u m n s \ s t a r t _ o f _ d a y < / K e y > < / D i a g r a m O b j e c t K e y > < D i a g r a m O b j e c t K e y > < K e y > T a b l e s \ p a s t r y   i n v e n t o r y \ C o l u m n s \ q u a n t i t y _ s o l d < / K e y > < / D i a g r a m O b j e c t K e y > < D i a g r a m O b j e c t K e y > < K e y > T a b l e s \ p a s t r y   i n v e n t o r y \ C o l u m n s \ w a s t e < / K e y > < / D i a g r a m O b j e c t K e y > < D i a g r a m O b j e c t K e y > < K e y > T a b l e s \ p a s t r y   i n v e n t o r y \ C o l u m n s \ %   w a s t e < / K e y > < / D i a g r a m O b j e c t K e y > < D i a g r a m O b j e c t K e y > < K e y > T a b l e s \ p r o d u c t < / K e y > < / D i a g r a m O b j e c t K e y > < D i a g r a m O b j e c t K e y > < K e y > T a b l e s \ p r o d u c t \ C o l u m n s \ p r o d u c t _ i d < / K e y > < / D i a g r a m O b j e c t K e y > < D i a g r a m O b j e c t K e y > < K e y > T a b l e s \ p r o d u c t \ C o l u m n s \ p r o d u c t _ g r o u p < / K e y > < / D i a g r a m O b j e c t K e y > < D i a g r a m O b j e c t K e y > < K e y > T a b l e s \ p r o d u c t \ C o l u m n s \ p r o d u c t _ c a t e g o r y < / K e y > < / D i a g r a m O b j e c t K e y > < D i a g r a m O b j e c t K e y > < K e y > T a b l e s \ p r o d u c t \ C o l u m n s \ p r o d u c t _ t y p e < / K e y > < / D i a g r a m O b j e c t K e y > < D i a g r a m O b j e c t K e y > < K e y > T a b l e s \ p r o d u c t \ C o l u m n s \ p r o d u c t < / K e y > < / D i a g r a m O b j e c t K e y > < D i a g r a m O b j e c t K e y > < K e y > T a b l e s \ p r o d u c t \ C o l u m n s \ p r o d u c t _ d e s c r i p t i o n < / K e y > < / D i a g r a m O b j e c t K e y > < D i a g r a m O b j e c t K e y > < K e y > T a b l e s \ p r o d u c t \ C o l u m n s \ u n i t _ o f _ m e a s u r e < / K e y > < / D i a g r a m O b j e c t K e y > < D i a g r a m O b j e c t K e y > < K e y > T a b l e s \ p r o d u c t \ C o l u m n s \ c u r r e n t _ w h o l e s a l e _ p r i c e < / K e y > < / D i a g r a m O b j e c t K e y > < D i a g r a m O b j e c t K e y > < K e y > T a b l e s \ p r o d u c t \ C o l u m n s \ c u r r e n t _ r e t a i l _ p r i c e < / K e y > < / D i a g r a m O b j e c t K e y > < D i a g r a m O b j e c t K e y > < K e y > T a b l e s \ p r o d u c t \ C o l u m n s \ t a x _ e x e m p t _ y n < / K e y > < / D i a g r a m O b j e c t K e y > < D i a g r a m O b j e c t K e y > < K e y > T a b l e s \ p r o d u c t \ C o l u m n s \ p r o m o _ y n < / K e y > < / D i a g r a m O b j e c t K e y > < D i a g r a m O b j e c t K e y > < K e y > T a b l e s \ p r o d u c t \ C o l u m n s \ n e w _ p r o d u c t _ y n < / K e y > < / D i a g r a m O b j e c t K e y > < D i a g r a m O b j e c t K e y > < K e y > T a b l e s \ p r o d u c t \ M e a s u r e s \ C o u n t   o f   p r o d u c t _ i d < / K e y > < / D i a g r a m O b j e c t K e y > < D i a g r a m O b j e c t K e y > < K e y > T a b l e s \ p r o d u c t \ C o u n t   o f   p r o d u c t _ i d \ A d d i t i o n a l   I n f o \ I m p l i c i t   M e a s u r e < / K e y > < / D i a g r a m O b j e c t K e y > < D i a g r a m O b j e c t K e y > < K e y > T a b l e s \ p r o d u c t \ M e a s u r e s \ C o u n t   o f   p r o d u c t _ c a t e g o r y < / K e y > < / D i a g r a m O b j e c t K e y > < D i a g r a m O b j e c t K e y > < K e y > T a b l e s \ p r o d u c t \ C o u n t   o f   p r o d u c t _ c a t e g o r y \ A d d i t i o n a l   I n f o \ I m p l i c i t   M e a s u r e < / K e y > < / D i a g r a m O b j e c t K e y > < D i a g r a m O b j e c t K e y > < K e y > T a b l e s \ s a l e s   t a r g e t s < / K e y > < / D i a g r a m O b j e c t K e y > < D i a g r a m O b j e c t K e y > < K e y > T a b l e s \ s a l e s   t a r g e t s \ C o l u m n s \ s a l e s _ o u t l e t _ i d < / K e y > < / D i a g r a m O b j e c t K e y > < D i a g r a m O b j e c t K e y > < K e y > T a b l e s \ s a l e s   t a r g e t s \ C o l u m n s \ y e a r _ m o n t h < / K e y > < / D i a g r a m O b j e c t K e y > < D i a g r a m O b j e c t K e y > < K e y > T a b l e s \ s a l e s   t a r g e t s \ C o l u m n s \ b e a n s _ g o a l < / K e y > < / D i a g r a m O b j e c t K e y > < D i a g r a m O b j e c t K e y > < K e y > T a b l e s \ s a l e s   t a r g e t s \ C o l u m n s \ b e v e r a g e _ g o a l < / K e y > < / D i a g r a m O b j e c t K e y > < D i a g r a m O b j e c t K e y > < K e y > T a b l e s \ s a l e s   t a r g e t s \ C o l u m n s \ f o o d _ g o a l < / K e y > < / D i a g r a m O b j e c t K e y > < D i a g r a m O b j e c t K e y > < K e y > T a b l e s \ s a l e s   t a r g e t s \ C o l u m n s \ m e r c h a n d i s e   _ g o a l < / K e y > < / D i a g r a m O b j e c t K e y > < D i a g r a m O b j e c t K e y > < K e y > T a b l e s \ s a l e s   t a r g e t s \ C o l u m n s \ t o t a l _ g o a l < / K e y > < / D i a g r a m O b j e c t K e y > < D i a g r a m O b j e c t K e y > < K e y > T a b l e s \ s a l e s   t a r g e t s \ M e a s u r e s \ S u m   o f   b e a n s _ g o a l < / K e y > < / D i a g r a m O b j e c t K e y > < D i a g r a m O b j e c t K e y > < K e y > T a b l e s \ s a l e s   t a r g e t s \ S u m   o f   b e a n s _ g o a l \ A d d i t i o n a l   I n f o \ I m p l i c i t   M e a s u r e < / K e y > < / D i a g r a m O b j e c t K e y > < D i a g r a m O b j e c t K e y > < K e y > T a b l e s \ s a l e s   t a r g e t s \ M e a s u r e s \ S u m   o f   t o t a l _ g o a l < / K e y > < / D i a g r a m O b j e c t K e y > < D i a g r a m O b j e c t K e y > < K e y > T a b l e s \ s a l e s   t a r g e t s \ S u m   o f   t o t a l _ g o a l \ A d d i t i o n a l   I n f o \ I m p l i c i t   M e a s u r e < / K e y > < / D i a g r a m O b j e c t K e y > < D i a g r a m O b j e c t K e y > < K e y > T a b l e s \ s a l e s   t a r g e t s \ M e a s u r e s \ M a x   o f   t o t a l _ g o a l < / K e y > < / D i a g r a m O b j e c t K e y > < D i a g r a m O b j e c t K e y > < K e y > T a b l e s \ s a l e s   t a r g e t s \ M a x   o f   t o t a l _ g o a l \ A d d i t i o n a l   I n f o \ I m p l i c i t   M e a s u r e < / K e y > < / D i a g r a m O b j e c t K e y > < D i a g r a m O b j e c t K e y > < K e y > T a b l e s \ s a l e s   t a r g e t s \ M e a s u r e s \ D i s t i n c t   C o u n t   o f   t o t a l _ g o a l < / K e y > < / D i a g r a m O b j e c t K e y > < D i a g r a m O b j e c t K e y > < K e y > T a b l e s \ s a l e s   t a r g e t s \ D i s t i n c t   C o u n t   o f   t o t a l _ g o a l \ A d d i t i o n a l   I n f o \ I m p l i c i t   M e a s u r e < / K e y > < / D i a g r a m O b j e c t K e y > < D i a g r a m O b j e c t K e y > < K e y > T a b l e s \ s a l e s   t a r g e t s \ M e a s u r e s \ C o u n t   o f   t o t a l _ g o a l < / K e y > < / D i a g r a m O b j e c t K e y > < D i a g r a m O b j e c t K e y > < K e y > T a b l e s \ s a l e s   t a r g e t s \ C o u n t   o f   t o t a l _ g o a l \ A d d i t i o n a l   I n f o \ I m p l i c i t   M e a s u r e < / K e y > < / D i a g r a m O b j e c t K e y > < D i a g r a m O b j e c t K e y > < K e y > T a b l e s \ s a l e s   t a r g e t s \ M e a s u r e s \ A v e r a g e   o f   t o t a l _ g o a l < / K e y > < / D i a g r a m O b j e c t K e y > < D i a g r a m O b j e c t K e y > < K e y > T a b l e s \ s a l e s   t a r g e t s \ A v e r a g e   o f   t o t a l _ g o a l \ A d d i t i o n a l   I n f o \ I m p l i c i t   M e a s u r e < / K e y > < / D i a g r a m O b j e c t K e y > < D i a g r a m O b j e c t K e y > < K e y > T a b l e s \ s a l e s _ o u t l e t < / K e y > < / D i a g r a m O b j e c t K e y > < D i a g r a m O b j e c t K e y > < K e y > T a b l e s \ s a l e s _ o u t l e t \ C o l u m n s \ s a l e s _ o u t l e t _ i d < / K e y > < / D i a g r a m O b j e c t K e y > < D i a g r a m O b j e c t K e y > < K e y > T a b l e s \ s a l e s _ o u t l e t \ C o l u m n s \ s a l e s _ o u t l e t _ t y p e < / K e y > < / D i a g r a m O b j e c t K e y > < D i a g r a m O b j e c t K e y > < K e y > T a b l e s \ s a l e s _ o u t l e t \ C o l u m n s \ s t o r e _ s q u a r e _ f e e t < / K e y > < / D i a g r a m O b j e c t K e y > < D i a g r a m O b j e c t K e y > < K e y > T a b l e s \ s a l e s _ o u t l e t \ C o l u m n s \ s t o r e _ a d d r e s s < / K e y > < / D i a g r a m O b j e c t K e y > < D i a g r a m O b j e c t K e y > < K e y > T a b l e s \ s a l e s _ o u t l e t \ C o l u m n s \ s t o r e _ c i t y < / K e y > < / D i a g r a m O b j e c t K e y > < D i a g r a m O b j e c t K e y > < K e y > T a b l e s \ s a l e s _ o u t l e t \ C o l u m n s \ s t o r e _ s t a t e _ p r o v i n c e < / K e y > < / D i a g r a m O b j e c t K e y > < D i a g r a m O b j e c t K e y > < K e y > T a b l e s \ s a l e s _ o u t l e t \ C o l u m n s \ s t o r e _ t e l e p h o n e < / K e y > < / D i a g r a m O b j e c t K e y > < D i a g r a m O b j e c t K e y > < K e y > T a b l e s \ s a l e s _ o u t l e t \ C o l u m n s \ s t o r e _ p o s t a l _ c o d e < / K e y > < / D i a g r a m O b j e c t K e y > < D i a g r a m O b j e c t K e y > < K e y > T a b l e s \ s a l e s _ o u t l e t \ C o l u m n s \ s t o r e _ l o n g i t u d e < / K e y > < / D i a g r a m O b j e c t K e y > < D i a g r a m O b j e c t K e y > < K e y > T a b l e s \ s a l e s _ o u t l e t \ C o l u m n s \ s t o r e _ l a t i t u d e < / K e y > < / D i a g r a m O b j e c t K e y > < D i a g r a m O b j e c t K e y > < K e y > T a b l e s \ s a l e s _ o u t l e t \ C o l u m n s \ m a n a g e r < / K e y > < / D i a g r a m O b j e c t K e y > < D i a g r a m O b j e c t K e y > < K e y > T a b l e s \ s a l e s _ o u t l e t \ C o l u m n s \ N e i g h o r h o o d < / K e y > < / D i a g r a m O b j e c t K e y > < D i a g r a m O b j e c t K e y > < K e y > T a b l e s \ s a l e s _ o u t l e t \ M e a s u r e s \ S u m   o f   m a n a g e r < / K e y > < / D i a g r a m O b j e c t K e y > < D i a g r a m O b j e c t K e y > < K e y > T a b l e s \ s a l e s _ o u t l e t \ S u m   o f   m a n a g e r \ A d d i t i o n a l   I n f o \ I m p l i c i t   M e a s u r e < / K e y > < / D i a g r a m O b j e c t K e y > < D i a g r a m O b j e c t K e y > < K e y > T a b l e s \ s a l e s _ o u t l e t \ C o l u m n s \ t o t a l _ s a l e s _ t a r g e t _ a p r 1 9 < / K e y > < / D i a g r a m O b j e c t K e y > < D i a g r a m O b j e c t K e y > < K e y > T a b l e s \ s t a f f < / K e y > < / D i a g r a m O b j e c t K e y > < D i a g r a m O b j e c t K e y > < K e y > T a b l e s \ s t a f f \ C o l u m n s \ s t a f f _ i d < / K e y > < / D i a g r a m O b j e c t K e y > < D i a g r a m O b j e c t K e y > < K e y > T a b l e s \ s t a f f \ C o l u m n s \ f i r s t _ n a m e < / K e y > < / D i a g r a m O b j e c t K e y > < D i a g r a m O b j e c t K e y > < K e y > T a b l e s \ s t a f f \ C o l u m n s \ l a s t _ n a m e < / K e y > < / D i a g r a m O b j e c t K e y > < D i a g r a m O b j e c t K e y > < K e y > T a b l e s \ s t a f f \ C o l u m n s \ p o s i t i o n < / K e y > < / D i a g r a m O b j e c t K e y > < D i a g r a m O b j e c t K e y > < K e y > T a b l e s \ s t a f f \ C o l u m n s \ s t a r t _ d a t e < / K e y > < / D i a g r a m O b j e c t K e y > < D i a g r a m O b j e c t K e y > < K e y > T a b l e s \ s t a f f \ C o l u m n s \ l o c a t i o n < / K e y > < / D i a g r a m O b j e c t K e y > < D i a g r a m O b j e c t K e y > < K e y > T a b l e s \ s t a f f \ C o l u m n s \ f u l l _ n a m e < / K e y > < / D i a g r a m O b j e c t K e y > < D i a g r a m O b j e c t K e y > < K e y > T a b l e s \ D a t e s < / K e y > < / D i a g r a m O b j e c t K e y > < D i a g r a m O b j e c t K e y > < K e y > T a b l e s \ D a t e s \ C o l u m n s \ t r a n s a c t i o n _ d a t e < / K e y > < / D i a g r a m O b j e c t K e y > < D i a g r a m O b j e c t K e y > < K e y > T a b l e s \ D a t e s \ C o l u m n s \ D a t e _ I D < / K e y > < / D i a g r a m O b j e c t K e y > < D i a g r a m O b j e c t K e y > < K e y > T a b l e s \ D a t e s \ C o l u m n s \ W e e k _ I D < / K e y > < / D i a g r a m O b j e c t K e y > < D i a g r a m O b j e c t K e y > < K e y > T a b l e s \ D a t e s \ C o l u m n s \ W e e k _ D e s c < / K e y > < / D i a g r a m O b j e c t K e y > < D i a g r a m O b j e c t K e y > < K e y > T a b l e s \ D a t e s \ C o l u m n s \ M o n t h _ I D < / K e y > < / D i a g r a m O b j e c t K e y > < D i a g r a m O b j e c t K e y > < K e y > T a b l e s \ D a t e s \ C o l u m n s \ M o n t h _ N a m e < / K e y > < / D i a g r a m O b j e c t K e y > < D i a g r a m O b j e c t K e y > < K e y > T a b l e s \ D a t e s \ C o l u m n s \ Q u a r t e r _ I D < / K e y > < / D i a g r a m O b j e c t K e y > < D i a g r a m O b j e c t K e y > < K e y > T a b l e s \ D a t e s \ C o l u m n s \ Q u a r t e r _ N a m e < / K e y > < / D i a g r a m O b j e c t K e y > < D i a g r a m O b j e c t K e y > < K e y > T a b l e s \ D a t e s \ C o l u m n s \ Y e a r _ I D < / K e y > < / D i a g r a m O b j e c t K e y > < D i a g r a m O b j e c t K e y > < K e y > T a b l e s \ D a t e s \ M e a s u r e s \ C o u n t   o f   W e e k _ D e s c < / K e y > < / D i a g r a m O b j e c t K e y > < D i a g r a m O b j e c t K e y > < K e y > T a b l e s \ D a t e s \ C o u n t   o f   W e e k _ D e s c \ A d d i t i o n a l   I n f o \ I m p l i c i t   M e a s u r e 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 r e c i e p t s \ C o l u m n s \ c u s t o m e r _ i d & g t ; - & l t ; T a b l e s \ c u s t o m e r \ C o l u m n s \ c u s t o m e r _ i d & g t ; \ F K 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 r e c i e p t s \ C o l u m n s \ c u s t o m e r _ i d & g t ; - & l t ; T a b l e s \ c u s t o m e r \ C o l u m n s \ c u s t o m e r _ i d & g t ; \ P K < / K e y > < / D i a g r a m O b j e c t K e y > < D i a g r a m O b j e c t K e y > < K e y > R e l a t i o n s h i p s \ & l t ; T a b l e s \ 2 0 1 9 0 4   s a l e s   r e c i e p t s \ C o l u m n s \ c u s t o m e r _ i d & g t ; - & l t ; T a b l e s \ c u s t o m e r \ C o l u m n s \ c u s t o m e r _ i d & g t ; \ C r o s s F i l t e r 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 r e c i e p t s \ C o l u m n s \ s t a f f _ i d & g t ; - & l t ; T a b l e s \ s t a f f \ C o l u m n s \ s t a f f _ i d & g t ; \ F K 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 r e c i e p t s \ C o l u m n s \ s t a f f _ i d & g t ; - & l t ; T a b l e s \ s t a f f \ C o l u m n s \ s t a f f _ i d & g t ; \ P K < / K e y > < / D i a g r a m O b j e c t K e y > < D i a g r a m O b j e c t K e y > < K e y > R e l a t i o n s h i p s \ & l t ; T a b l e s \ 2 0 1 9 0 4   s a l e s   r e c i e p t s \ C o l u m n s \ s t a f f _ i d & g t ; - & l t ; T a b l e s \ s t a f f \ C o l u m n s \ s t a f f _ i d & g t ; \ C r o s s F i l t e r 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 r e c i e p t s \ C o l u m n s \ s a l e s _ o u t l e t _ i d & g t ; - & l t ; T a b l e s \ s a l e s _ o u t l e t \ C o l u m n s \ s a l e s _ o u t l e t _ i d & g t ; \ F K 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 r e c i e p t s \ C o l u m n s \ s a l e s _ o u t l e t _ i d & g t ; - & l t ; T a b l e s \ s a l e s _ o u t l e t \ C o l u m n s \ s a l e s _ o u t l e t _ i d & g t ; \ P K < / K e y > < / D i a g r a m O b j e c t K e y > < D i a g r a m O b j e c t K e y > < K e y > R e l a t i o n s h i p s \ & l t ; T a b l e s \ 2 0 1 9 0 4   s a l e s   r e c i e p t s \ C o l u m n s \ s a l e s _ o u t l e t _ i d & g t ; - & l t ; T a b l e s \ s a l e s _ o u t l e t \ C o l u m n s \ s a l e s _ o u t l e t _ i d & g t ; \ C r o s s F i l t e r 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 R e l a t i o n s h i p s \ & l t ; T a b l e s \ 2 0 1 9 0 4   s a l e s   r e c i e p t s \ C o l u m n s \ p r o d u c t _ i d & g t ; - & l t ; T a b l e s \ p r o d u c t \ C o l u m n s \ p r o d u c t _ i d & g t ; \ C r o s s F i l t e r 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 r e c i e p t s \ C o l u m n s \ t r a n s a c t i o n _ d a t e & g t ; - & l t ; T a b l e s \ D a t e s \ C o l u m n s \ t r a n s a c t i o n _ d a t e & g t ; \ F K 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 r e c i e p t s \ C o l u m n s \ t r a n s a c t i o n _ d a t e & g t ; - & l t ; T a b l e s \ D a t e s \ C o l u m n s \ t r a n s a c t i o n _ d a t e & g t ; \ P K < / K e y > < / D i a g r a m O b j e c t K e y > < D i a g r a m O b j e c t K e y > < K e y > R e l a t i o n s h i p s \ & l t ; T a b l e s \ 2 0 1 9 0 4   s a l e s   r e c i e p t s \ C o l u m n s \ t r a n s a c t i o n _ d a t e & g t ; - & l t ; T a b l e s \ D a t e s \ C o l u m n s \ t r a n s a c t i o n _ d a t e & g t ; \ C r o s s F i l t e r 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 R e l a t i o n s h i p s \ & l t ; T a b l e s \ c u s t o m e r \ C o l u m n s \ b i r t h _ y e a r & g t ; - & l t ; T a b l e s \ g e n e r a t i o n s \ C o l u m n s \ b i r t h _ y e a r & g t ; \ F K 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 R e l a t i o n s h i p s \ & l t ; T a b l e s \ c u s t o m e r \ C o l u m n s \ b i r t h _ y e a r & g t ; - & l t ; T a b l e s \ g e n e r a t i o n s \ C o l u m n s \ b i r t h _ y e a r & g t ; \ P K < / K e y > < / D i a g r a m O b j e c t K e y > < D i a g r a m O b j e c t K e y > < K e y > R e l a t i o n s h i p s \ & l t ; T a b l e s \ c u s t o m e r \ C o l u m n s \ b i r t h _ y e a r & g t ; - & l t ; T a b l e s \ g e n e r a t i o n s \ C o l u m n s \ b i r t h _ y e a r & g t ; \ C r o s s F i l t e r 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 i n v e n t o r y \ C o l u m n s \ s a l e s _ o u t l e t _ i d & g t ; - & l t ; T a b l e s \ s a l e s _ o u t l e t \ C o l u m n s \ s a l e s _ o u t l e t _ i d & g t ; \ F K 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 i n v e n t o r y \ C o l u m n s \ s a l e s _ o u t l e t _ i d & g t ; - & l t ; T a b l e s \ s a l e s _ o u t l e t \ C o l u m n s \ s a l e s _ o u t l e t _ i d & g t ; \ P K < / K e y > < / D i a g r a m O b j e c t K e y > < D i a g r a m O b j e c t K e y > < K e y > R e l a t i o n s h i p s \ & l t ; T a b l e s \ p a s t r y   i n v e n t o r y \ C o l u m n s \ s a l e s _ o u t l e t _ i d & g t ; - & l t ; T a b l e s \ s a l e s _ o u t l e t \ C o l u m n s \ s a l e s _ o u t l e t _ i d & g t ; \ C r o s s F i l t e r 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 i n v e n t o r y \ C o l u m n s \ p r o d u c t _ i d & g t ; - & l t ; T a b l e s \ p r o d u c t \ C o l u m n s \ p r o d u c t _ i d & g t ; \ F K 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 i n v e n t o r y \ C o l u m n s \ p r o d u c t _ i d & g t ; - & l t ; T a b l e s \ p r o d u c t \ C o l u m n s \ p r o d u c t _ i d & g t ; \ P K < / K e y > < / D i a g r a m O b j e c t K e y > < D i a g r a m O b j e c t K e y > < K e y > R e l a t i o n s h i p s \ & l t ; T a b l e s \ p a s t r y   i n v e n t o r y \ C o l u m n s \ p r o d u c t _ i d & g t ; - & l t ; T a b l e s \ p r o d u c t \ C o l u m n s \ p r o d u c t _ i d & g t ; \ C r o s s F i l t e r 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 t a r g e t s \ C o l u m n s \ s a l e s _ o u t l e t _ i d & g t ; \ F K 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 t a r g e t s \ C o l u m n s \ s a l e s _ o u t l e t _ i d & g t ; \ P K < / K e y > < / D i a g r a m O b j e c t K e y > < D i a g r a m O b j e c t K e y > < K e y > R e l a t i o n s h i p s \ & l t ; T a b l e s \ s a l e s _ o u t l e t \ C o l u m n s \ s a l e s _ o u t l e t _ i d & g t ; - & l t ; T a b l e s \ s a l e s   t a r g e t s \ C o l u m n s \ s a l e s _ o u t l e t _ i d & g t ; \ C r o s s F i l t e r < / K e y > < / D i a g r a m O b j e c t K e y > < / A l l K e y s > < S e l e c t e d K e y s > < D i a g r a m O b j e c t K e y > < K e y > T a b l e s \ D a t e s 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 T a g s \ T a b l e s \ & l t ; T a b l e s \ 2 0 1 9 0 4   s a l e s   r e c i e p t s & g t ; 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 T a g s \ T a b l e s \ & l t ; T a b l e s \ c u s t o m e r & g t ; 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 T a g s \ T a b l e s \ & l t ; T a b l e s \ g e n e r a t i o n s & g t ; 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 T a g s \ T a b l e s \ & l t ; T a b l e s \ p a s t r y   i n v e n t o r y & g t ; 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 T a g s \ T a b l e s \ & l t ; T a b l e s \ p r o d u c t & g t ; 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  t a r g e t s & g t ; 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 T a g s \ T a b l e s \ & l t ; T a b l e s \ s a l e s _ o u t l e t & g t ; 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 T a g s \ T a b l e s \ & l t ; T a b l e s \ s t a f f & g t ; 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 T a g s \ T a b l e s \ & l t ; T a b l e s \ D a t e s & g t ; 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< / K e y > < / a : K e y > < a : V a l u e   i : t y p e = " D i a g r a m D i s p l a y N o d e V i e w S t a t e " > < H e i g h t > 4 1 4 < / H e i g h t > < I s E x p a n d e d > t r u e < / I s E x p a n d e d > < L a y e d O u t > t r u e < / L a y e d O u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 r e c i e p t s \ C o l u m n s \ t r a n s a c t i o n _ t i m e 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 r e c i e p t s \ C o l u m n s \ i n s t o r e _ y n 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 r e c i e p t s \ C o l u m n s \ o r d e r 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 r e c i e p t s \ C o l u m n s \ l i n e _ i t e m _ i d 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 r e c i e p t s \ C o l u m n s \ l i n e _ i t e m _ a m o u n t 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 r e c i e p t s \ C o l u m n s \ p r o m o _ i t e m _ y n 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 r e c i e p t s \ C o l u m n s \ t r a n s a c t i o n _ v a l u e 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 r e c i e p t s \ M e a s u r e s \ a v e r a g e _ t r a n s a c t i o n _ v a l u e 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 q u a n t i t y 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 q u a n t i t y \ A d d i t i o n a l 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 u n i t _ p r i c e 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 u n i t _ p r i c e \ A d d i t i o n a l 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 r e c i e p t s \ M e a s u r e s \ C o u n t   o f  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 r e c i e p t s \ C o u n t   o f   t r a n s a c t i o n _ v a l u e \ A d d i t i o n a l 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 T a b l e s \ 2 0 1 9 0 4   s a l e s   r e c i e p t s \ M e a s u r e s \ S u m   o f   t r a n s a c t i o n _ v a l u e 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 T a b l e s \ 2 0 1 9 0 4   s a l e s   r e c i e p t s \ S u m   o f   t r a n s a c t i o n _ v a l u e \ A d d i t i o n a l 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< / K e y > < / a : K e y > < a : V a l u e   i : t y p e = " D i a g r a m D i s p l a y N o d e V i e w S t a t e " > < H e i g h t > 2 7 2 < / H e i g h t > < I s E x p a n d e d > t r u e < / I s E x p a n d e d > < L a y e d O u t > t r u e < / L a y e d O u t > < L e f t > 4 0 0 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 T a b l e s \ c u s t o m e r \ C o l u m n s \ h o m e _ s t o r e 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 T a b l e s \ c u s t o m e r \ C o l u m n s \ c u s t o m e r _ f i r s t - n a m e 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 T a b l e s \ c u s t o m e r \ C o l u m n s \ c u s t o m e r _ e m a i l 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 T a b l e s \ c u s t o m e r \ C o l u m n s \ l o y a l t y _ c a r d _ n u m b e r 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 ( Y e a r ) 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 ( Q u a r t e r ) 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 ( M o n t h   I n d e x ) 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 T a b l e s \ c u s t o m e r \ C o l u m n s \ c u s t o m e r _ s i n c e   ( M o n t h ) 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 T a b l e s \ c u s t o m e r \ M e a s u r e s \ S u m 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 h o m e _ s t o r e 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 h o m e _ s t o r e \ A d d i t i o n a l 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 T a b l e s \ c u s t o m e r \ M e a s u r e s \ C o u n t   o f   c u s t o m e r _ i d 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 T a b l e s \ c u s t o m e r \ C o u n t   o f   c u s t o m e r _ i d \ A d d i t i o n a l 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 T a b l e s \ c u s t o m e r \ M e a s u r e s \ S u m   o f  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 T a b l e s \ c u s t o m e r \ S u m   o f   b i r t h _ y e a r \ A d d i t i o n a l 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 T a b l e s \ g e n e r a t i o n s 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 7 7 5 . 8 0 7 6 2 1 1 3 5 3 3 1 6 < / L e f t > < T a b I n d e x > 2 < / T a b I n d e x > < T o p > 6 1 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 T a b l e s \ g e n e r a t i o n s \ C o l u m n s \ b i r t h _ y e a r 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 T a b l e s \ g e n e r a t i o n s \ C o l u m n s \ g e n e r a t i o n 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 T a b l e s \ g e n e r a t i o n s \ M e a s u r e s \ S u m   o f   b i r t h _ y e a r 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 T a b l e s \ g e n e r a t i o n s \ S u m   o f   b i r t h _ y e a r 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 T a b l e s \ p a s t r y   i n v e n t o r y < / K e y > < / a : K e y > < a : V a l u e   i : t y p e = " D i a g r a m D i s p l a y N o d e V i e w S t a t e " > < H e i g h t > 2 2 0 < / H e i g h t > < I s E x p a n d e d > t r u e < / I s E x p a n d e d > < L a y e d O u t > t r u e < / L a y e d O u t > < L e f t > 7 7 7 . 7 1 1 4 3 1 7 0 2 9 9 7 2 9 < / L e f t > < T a b I n d e x > 6 < / T a b I n d e x > < T o p > 4 4 4 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 i n v e n t o r y \ C o l u m n s \ s t a r t _ o f _ d a y 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 i n v e n t o r y \ C o l u m n s \ q u a n t i t y _ s o l d 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 T a b l e s \ p a s t r y   i n v e n t o r y \ C o l u m n s \ %   w a s t e 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< / K e y > < / a : K e y > < a : V a l u e   i : t y p e = " D i a g r a m D i s p l a y N o d e V i e w S t a t e " > < H e i g h t > 3 4 4 < / H e i g h t > < I s E x p a n d e d > t r u e < / I s E x p a n d e d > < L a y e d O u t > t r u e < / L a y e d O u t > < L e f t > 3 9 0 . 6 1 5 2 4 2 2 7 0 6 6 3 2 < / L e f t > < T a b I n d e x > 5 < / T a b I n d e x > < T o p > 4 4 4 < / T o p > < W i d t h > 2 3 6 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 T a b l e s \ p r o d u c t \ C o l u m n s \ p r o d u c t _ g r o u p 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 T a b l e s \ p r o d u c t \ C o l u m n s \ p r o d u c t _ d e s c r i p t i o n 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 T a b l e s \ p r o d u c t \ C o l u m n s \ u n i t _ o f _ m e a s u r e 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 T a b l e s \ p r o d u c t \ C o l u m n s \ c u r r e n t _ w h o l e s a l e _ p r i c e 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 T a b l e s \ p r o d u c t \ C o l u m n s \ c u r r e n t _ r e t a i l _ p r i c e 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 T a b l e s \ p r o d u c t \ C o l u m n s \ t a x _ e x e m p t _ y n 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 T a b l e s \ p r o d u c t \ C o l u m n s \ p r o m o _ y n 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 T a b l e s \ p r o d u c t \ C o l u m n s \ n e w _ p r o d u c t _ y n 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 p r o d u c t _ i d \ A d d i t i o n a l 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 T a b l e s \ p r o d u c t \ M e a s u r e s \ C o u n t   o f   p r o d u c t _ c a t e g o r y 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 T a b l e s \ p r o d u c t \ C o u n t   o f   p r o d u c t _ c a t e g o r y \ A d d i t i o n a l 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< / K e y > < / a : K e y > < a : V a l u e   i : t y p e = " D i a g r a m D i s p l a y N o d e V i e w S t a t e " > < H e i g h t > 2 5 4 < / H e i g h t > < I s E x p a n d e d > t r u e < / I s E x p a n d e d > < L a y e d O u t > t r u e < / L a y e d O u t > < L e f t > 1 3 9 2 . 5 1 9 0 5 2 8 3 8 3 2 9 1 < / L e f t > < T a b I n d e x > 7 < / T a b I n d e x > < T o p > 4 9 9 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 t a r g e t s \ C o l u m n s \ y e a r _ m o n t h 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 t a r g e t s \ C o l u m n s \ b e a n s _ g o a l 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 t a r g e t s \ C o l u m n s \ b e v e r a g e _ g o a l 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 t a r g e t s \ C o l u m n s \ f o o d _ g o a l 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 t a r g e t s \ C o l u m n s \ m e r c h a n d i s e  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 t a r g e t s \ C o l u m n s \ t o t a l _ g o a l 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 t a r g e t s \ M e a s u r e s \ S u m   o f   b e a n s _ g o a l 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 t a r g e t s \ S u m   o f   b e a n s _ g o a l \ A d d i t i o n a l 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 t a r g e t s \ M e a s u r e s \ S u m 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 t a r g e t s \ S u m 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 t a r g e t s \ M e a s u r e s \ M a x 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 t a r g e t s \ M a x 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 t a r g e t s \ M e a s u r e s \ D i s t i n c t   C o u n t 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 t a r g e t s \ D i s t i n c t   C o u n t 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 t a r g e t s \ M e a s u r e s \ C o u n t 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 t a r g e t s \ C o u n t 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  t a r g e t s \ M e a s u r e s \ A v e r a g e   o f   t o t a l _ g o a l 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  t a r g e t s \ A v e r a g e   o f   t o t a l _ g o a l \ A d d i t i o n a l 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< / K e y > < / a : K e y > < a : V a l u e   i : t y p e = " D i a g r a m D i s p l a y N o d e V i e w S t a t e " > < H e i g h t > 3 4 0 < / H e i g h t > < I s E x p a n d e d > t r u e < / I s E x p a n d e d > < L a y e d O u t > t r u e < / L a y e d O u t > < L e f t > 1 0 8 3 . 4 2 2 8 6 3 4 0 5 9 9 5 < / L e f t > < T a b I n d e x > 4 < / T a b I n d e x > < T o p > 1 8 7 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 T a b l e s \ s a l e s _ o u t l e t \ C o l u m n s \ s a l e s _ o u t l e t _ i d 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 T a b l e s \ s a l e s _ o u t l e t \ C o l u m n s \ s a l e s _ o u t l e t _ t y p e 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 T a b l e s \ s a l e s _ o u t l e t \ C o l u m n s \ s t o r e _ s q u a r e _ f e e t 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 T a b l e s \ s a l e s _ o u t l e t \ C o l u m n s \ s t o r e _ s t a t e _ p r o v i n c e 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 T a b l e s \ s a l e s _ o u t l e t \ C o l u m n s \ s t o r e _ t e l e p h o n e 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 T a b l e s \ s a l e s _ o u t l e t \ C o l u m n s \ s t o r e _ p o s t a l _ c o d e 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 T a b l e s \ s a l e s _ o u t l e t \ C o l u m n s \ s t o r e _ l o n g i t u d e 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 T a b l e s \ s a l e s _ o u t l e t \ C o l u m n s \ s t o r e _ l a t i t u d e 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 T a b l e s \ s a l e s _ o u t l e t \ C o l u m n s \ N e i g h o r h o o d 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 T a b l e s \ s a l e s _ o u t l e t \ M e a s u r e s \ S u m   o f   m a n a g e r 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 T a b l e s \ s a l e s _ o u t l e t \ S u m   o f   m a n a g e r \ A d d i t i o n a l 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 T a b l e s \ s a l e s _ o u t l e t \ C o l u m n s \ t o t a l _ s a l e s _ t a r g e t _ a p r 1 9 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< / K e y > < / a : K e y > < a : V a l u e   i : t y p e = " D i a g r a m D i s p l a y N o d e V i e w S t a t e " > < H e i g h t > 2 0 6 < / H e i g h t > < I s E x p a n d e d > t r u e < / I s E x p a n d e d > < L a y e d O u t > t r u e < / L a y e d O u t > < T a b I n d e x > 8 < / T a b I n d e x > < T o p > 5 7 9 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 T a b l e s \ s t a f f \ C o l u m n s \ s t a f f _ i d 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 T a b l e s \ s t a f f \ C o l u m n s \ f i r s t _ n a m e 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 T a b l e s \ s t a f f \ C o l u m n s \ l a s t _ n a m e 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 T a b l e s \ s t a f f \ C o l u m n s \ p o s i t i o n 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 T a b l e s \ s t a f f \ C o l u m n s \ s t a r t _ d a t e 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 T a b l e s \ s t a f f \ C o l u m n s \ l o c a t i o n 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 T a b l e s \ s t a f f \ C o l u m n s \ f u l l _ n a m e 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< / K e y > < / a : K e y > < a : V a l u e   i : t y p e = " D i a g r a m D i s p l a y N o d e V i e w S t a t e " > < H e i g h t > 2 6 5 < / H e i g h t > < I s E x p a n d e d > t r u e < / I s E x p a n d e d > < L a y e d O u t > t r u e < / L a y e d O u t > < L e f t > 1 3 9 2 . 5 1 9 0 5 2 8 3 8 3 2 9 1 < / L e f t > < T a b I n d e x > 3 < / T a b I n d e x > < T o p > 2 7 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 T a b l e s \ D a t e s \ C o l u m n s \ t r a n s a c t i o n _ d a t e 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 T a b l e s \ D a t e s \ C o l u m n s \ D a t e _ I D 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 T a b l e s \ D a t e s \ C o l u m n s \ W e e k _ D e s c 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 T a b l e s \ D a t e s \ C o l u m n s \ M o n t h _ N a m e 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 T a b l e s \ D a t e s \ C o l u m n s \ Q u a r t e r _ N a m e 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 T a b l e s \ D a t e s \ C o l u m n s \ Y e a r _ I D 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 T a b l e s \ D a t e s \ M e a s u r e s \ C o u n t   o f   W e e k _ D e s c 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 T a b l e s \ D a t e s \ C o u n t   o f   W e e k _ D e s c \ A d d i t i o n a l 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< / K e y > < / a : K e y > < a : V a l u e   i : t y p e = " D i a g r a m D i s p l a y L i n k V i e w S t a t e " > < A u t o m a t i o n P r o p e r t y H e l p e r T e x t > E n d   p o i n t   1 :   ( 2 1 6 , 1 8 7 ) .   E n d   p o i n t   2 :   ( 3 8 4 , 1 3 6 ) 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 1 8 7 < / b : _ y > < / b : P o i n t > < b : P o i n t > < b : _ x > 2 9 8 < / b : _ x > < b : _ y > 1 8 7 < / b : _ y > < / b : P o i n t > < b : P o i n t > < b : _ x > 3 0 0 < / b : _ x > < b : _ y > 1 8 5 < / b : _ y > < / b : P o i n t > < b : P o i n t > < b : _ x > 3 0 0 < / b : _ x > < b : _ y > 1 3 8 < / b : _ y > < / b : P o i n t > < b : P o i n t > < b : _ x > 3 0 2 < / b : _ x > < b : _ y > 1 3 6 < / b : _ y > < / b : P o i n t > < b : P o i n t > < b : _ x > 3 8 4 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 1 7 9 < / b : _ y > < / L a b e l L o c a t i o n > < L o c a t i o n   x m l n s : b = " h t t p : / / s c h e m a s . d a t a c o n t r a c t . o r g / 2 0 0 4 / 0 7 / S y s t e m . W i n d o w s " > < b : _ x > 2 0 0 < / b : _ x > < b : _ y > 1 8 7 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 3 8 4 < / b : _ x > < b : _ y > 1 2 8 < / b : _ y > < / L a b e l L o c a t i o n > < L o c a t i o n   x m l n s : b = " h t t p : / / s c h e m a s . d a t a c o n t r a c t . o r g / 2 0 0 4 / 0 7 / S y s t e m . W i n d o w s " > < b : _ x > 4 0 0 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 r e c i e p t s \ C o l u m n s \ c u s t o m e r _ i d & g t ; - & l t ; T a b l e s \ c u s t o m e r \ C o l u m n s \ c u s t o m e r _ i d & g t ; \ C r o s s F i l t e r 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 1 8 7 < / b : _ y > < / b : P o i n t > < b : P o i n t > < b : _ x > 2 9 8 < / b : _ x > < b : _ y > 1 8 7 < / b : _ y > < / b : P o i n t > < b : P o i n t > < b : _ x > 3 0 0 < / b : _ x > < b : _ y > 1 8 5 < / b : _ y > < / b : P o i n t > < b : P o i n t > < b : _ x > 3 0 0 < / b : _ x > < b : _ y > 1 3 8 < / b : _ y > < / b : P o i n t > < b : P o i n t > < b : _ x > 3 0 2 < / b : _ x > < b : _ y > 1 3 6 < / b : _ y > < / b : P o i n t > < b : P o i n t > < b : _ x > 3 8 4 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< / K e y > < / a : K e y > < a : V a l u e   i : t y p e = " D i a g r a m D i s p l a y L i n k V i e w S t a t e " > < A u t o m a t i o n P r o p e r t y H e l p e r T e x t > E n d   p o i n t   1 :   ( 9 0 , 4 3 0 ) .   E n d   p o i n t   2 :   ( 9 0 , 5 6 3 ) 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 9 0 < / b : _ x > < b : _ y > 4 2 9 . 9 9 9 9 9 9 9 9 9 9 9 9 8 9 < / b : _ y > < / b : P o i n t > < b : P o i n t > < b : _ x > 9 0 < / b : _ x > < b : _ y > 5 6 2 . 9 9 9 9 9 9 9 9 9 9 9 9 8 9 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 4 1 3 . 9 9 9 9 9 9 9 9 9 9 9 9 8 9 < / b : _ y > < / L a b e l L o c a t i o n > < L o c a t i o n   x m l n s : b = " h t t p : / / s c h e m a s . d a t a c o n t r a c t . o r g / 2 0 0 4 / 0 7 / S y s t e m . W i n d o w s " > < b : _ x > 9 0 < / b : _ x > < b : _ y > 4 1 3 . 9 9 9 9 9 9 9 9 9 9 9 9 9 4 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< / b : _ x > < b : _ y > 5 6 2 . 9 9 9 9 9 9 9 9 9 9 9 9 8 9 < / b : _ y > < / L a b e l L o c a t i o n > < L o c a t i o n   x m l n s : b = " h t t p : / / s c h e m a s . d a t a c o n t r a c t . o r g / 2 0 0 4 / 0 7 / S y s t e m . W i n d o w s " > < b : _ x > 9 0 < / b : _ x > < b : _ y > 5 7 8 . 9 9 9 9 9 9 9 9 9 9 9 9 8 9 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 r e c i e p t s \ C o l u m n s \ s t a f f _ i d & g t ; - & l t ; T a b l e s \ s t a f f \ C o l u m n s \ s t a f f _ i d & g t ; \ C r o s s F i l t e r 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 9 0 < / b : _ x > < b : _ y > 4 2 9 . 9 9 9 9 9 9 9 9 9 9 9 9 8 9 < / b : _ y > < / b : P o i n t > < b : P o i n t > < b : _ x > 9 0 < / b : _ x > < b : _ y > 5 6 2 . 9 9 9 9 9 9 9 9 9 9 9 9 8 9 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< / K e y > < / a : K e y > < a : V a l u e   i : t y p e = " D i a g r a m D i s p l a y L i n k V i e w S t a t e " > < A u t o m a t i o n P r o p e r t y H e l p e r T e x t > E n d   p o i n t   1 :   ( 2 1 6 , 2 2 7 ) .   E n d   p o i n t   2 :   ( 1 0 6 7 . 4 2 2 8 6 3 4 0 5 9 9 , 3 5 7 ) 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 2 1 6 . 0 0 0 0 0 0 0 0 0 0 0 0 0 3 < / b : _ x > < b : _ y > 2 2 7 . 0 0 0 0 0 0 0 0 0 0 0 0 0 3 < / b : _ y > < / b : P o i n t > < b : P o i n t > < b : _ x > 3 7 3 . 5 0 0 0 0 0 0 1 4 < / b : _ x > < b : _ y > 2 2 7 < / b : _ y > < / b : P o i n t > < b : P o i n t > < b : _ x > 3 7 5 . 5 0 0 0 0 0 0 1 4 < / b : _ x > < b : _ y > 2 2 9 < / b : _ y > < / b : P o i n t > < b : P o i n t > < b : _ x > 3 7 5 . 5 0 0 0 0 0 0 1 4 < / b : _ x > < b : _ y > 3 5 5 < / b : _ y > < / b : P o i n t > < b : P o i n t > < b : _ x > 3 7 7 . 5 0 0 0 0 0 0 1 4 < / b : _ x > < b : _ y > 3 5 7 < / b : _ y > < / b : P o i n t > < b : P o i n t > < b : _ x > 1 0 6 7 . 4 2 2 8 6 3 4 0 5 9 9 4 8 < / b : _ x > < b : _ y >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 2 0 0 . 0 0 0 0 0 0 0 0 0 0 0 0 0 3 < / b : _ x > < b : _ y > 2 1 9 . 0 0 0 0 0 0 0 0 0 0 0 0 0 3 < / b : _ y > < / L a b e l L o c a t i o n > < L o c a t i o n   x m l n s : b = " h t t p : / / s c h e m a s . d a t a c o n t r a c t . o r g / 2 0 0 4 / 0 7 / S y s t e m . W i n d o w s " > < b : _ x > 2 0 0 . 0 0 0 0 0 0 0 0 0 0 0 0 0 3 < / b : _ x > < b : _ y > 2 2 7 . 0 0 0 0 0 0 0 0 0 0 0 0 0 3 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 1 0 6 7 . 4 2 2 8 6 3 4 0 5 9 9 4 8 < / b : _ x > < b : _ y > 3 4 9 < / b : _ y > < / L a b e l L o c a t i o n > < L o c a t i o n   x m l n s : b = " h t t p : / / s c h e m a s . d a t a c o n t r a c t . o r g / 2 0 0 4 / 0 7 / S y s t e m . W i n d o w s " > < b : _ x > 1 0 8 3 . 4 2 2 8 6 3 4 0 5 9 9 4 8 < / b : _ x > < b : _ y > 3 5 7 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 r e c i e p t s \ C o l u m n s \ s a l e s _ o u t l e t _ i d & g t ; - & l t ; T a b l e s \ s a l e s _ o u t l e t \ C o l u m n s \ s a l e s _ o u t l e t _ i d & g t ; \ C r o s s F i l t e r 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 2 1 6 . 0 0 0 0 0 0 0 0 0 0 0 0 0 3 < / b : _ x > < b : _ y > 2 2 7 . 0 0 0 0 0 0 0 0 0 0 0 0 0 3 < / b : _ y > < / b : P o i n t > < b : P o i n t > < b : _ x > 3 7 3 . 5 0 0 0 0 0 0 1 4 < / b : _ x > < b : _ y > 2 2 7 < / b : _ y > < / b : P o i n t > < b : P o i n t > < b : _ x > 3 7 5 . 5 0 0 0 0 0 0 1 4 < / b : _ x > < b : _ y > 2 2 9 < / b : _ y > < / b : P o i n t > < b : P o i n t > < b : _ x > 3 7 5 . 5 0 0 0 0 0 0 1 4 < / b : _ x > < b : _ y > 3 5 5 < / b : _ y > < / b : P o i n t > < b : P o i n t > < b : _ x > 3 7 7 . 5 0 0 0 0 0 0 1 4 < / b : _ x > < b : _ y > 3 5 7 < / b : _ y > < / b : P o i n t > < b : P o i n t > < b : _ x > 1 0 6 7 . 4 2 2 8 6 3 4 0 5 9 9 4 8 < / b : _ x > < b : _ y > 3 5 7 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 ( 1 1 2 , 4 2 9 ) .   E n d   p o i n t   2 :   ( 5 0 6 . 6 1 5 2 4 2 , 4 2 9 ) 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 1 1 2 < / b : _ x > < b : _ y > 4 2 9 < / b : _ y > < / b : P o i n t > < b : P o i n t > < b : _ x > 5 0 6 . 6 1 5 2 4 2 < / b : _ x > < b : _ y >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 1 0 4 < / b : _ x > < b : _ y > 4 1 3 < / b : _ y > < / L a b e l L o c a t i o n > < L o c a t i o n   x m l n s : b = " h t t p : / / s c h e m a s . d a t a c o n t r a c t . o r g / 2 0 0 4 / 0 7 / S y s t e m . W i n d o w s " > < b : _ x > 1 1 0 < / b : _ x > < b : _ y > 4 1 4 < / b : _ y > < / L o c a t i o n > < S h a p e R o t a t e A n g l e > 8 2 . 4 0 5 3 5 6 6 3 1 4 0 8 5 5 1 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 4 9 8 . 6 1 5 2 4 2 < / b : _ x > < b : _ y > 4 2 9 < / b : _ y > < / L a b e l L o c a t i o n > < L o c a t i o n   x m l n s : b = " h t t p : / / s c h e m a s . d a t a c o n t r a c t . o r g / 2 0 0 4 / 0 7 / S y s t e m . W i n d o w s " > < b : _ x > 5 0 8 . 6 1 5 2 4 2 < / b : _ x > < b : _ y > 4 4 3 . 9 9 9 9 9 9 9 9 9 9 9 9 9 4 < / b : _ y > < / L o c a t i o n > < S h a p e R o t a t e A n g l e > 2 6 2 . 4 0 5 3 5 6 6 3 1 4 0 8 5 5 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 1 1 2 < / b : _ x > < b : _ y > 4 2 9 < / b : _ y > < / b : P o i n t > < b : P o i n t > < b : _ x > 5 0 6 . 6 1 5 2 4 2 < / b : _ x > < b : _ y > 4 2 9 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< / K e y > < / a : K e y > < a : V a l u e   i : t y p e = " D i a g r a m D i s p l a y L i n k V i e w S t a t e " > < A u t o m a t i o n P r o p e r t y H e l p e r T e x t > E n d   p o i n t   1 :   ( 2 1 6 , 2 0 7 ) .   E n d   p o i n t   2 :   ( 1 3 7 6 . 5 1 9 0 5 2 8 3 8 3 3 , 1 5 9 . 5 ) 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 2 0 7 < / b : _ y > < / b : P o i n t > < b : P o i n t > < b : _ x > 3 7 8 . 5 0 0 0 0 0 0 1 4 < / b : _ x > < b : _ y > 2 0 7 < / b : _ y > < / b : P o i n t > < b : P o i n t > < b : _ x > 3 8 0 . 5 0 0 0 0 0 0 1 4 < / b : _ x > < b : _ y > 2 0 9 < / b : _ y > < / b : P o i n t > < b : P o i n t > < b : _ x > 3 8 0 . 5 0 0 0 0 0 0 1 4 < / b : _ x > < b : _ y > 2 8 9 . 5 < / b : _ y > < / b : P o i n t > < b : P o i n t > < b : _ x > 3 8 2 . 5 0 0 0 0 0 0 1 4 < / b : _ x > < b : _ y > 2 9 1 . 5 < / b : _ y > < / b : P o i n t > < b : P o i n t > < b : _ x > 9 9 3 . 3 0 7 6 2 0 9 9 5 5 < / b : _ x > < b : _ y > 2 9 1 . 5 < / b : _ y > < / b : P o i n t > < b : P o i n t > < b : _ x > 9 9 5 . 3 0 7 6 2 0 9 9 5 5 < / b : _ x > < b : _ y > 2 8 9 . 5 < / b : _ y > < / b : P o i n t > < b : P o i n t > < b : _ x > 9 9 5 . 3 0 7 6 2 0 9 9 5 5 < / b : _ x > < b : _ y > 1 6 1 . 5 < / b : _ y > < / b : P o i n t > < b : P o i n t > < b : _ x > 9 9 7 . 3 0 7 6 2 0 9 9 5 5 < / b : _ x > < b : _ y > 1 5 9 . 5 < / b : _ y > < / b : P o i n t > < b : P o i n t > < b : _ x > 1 3 7 6 . 5 1 9 0 5 2 8 3 8 3 2 9 3 < / b : _ x > < b : _ y > 1 5 9 . 5 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 1 9 9 < / b : _ y > < / L a b e l L o c a t i o n > < L o c a t i o n   x m l n s : b = " h t t p : / / s c h e m a s . d a t a c o n t r a c t . o r g / 2 0 0 4 / 0 7 / S y s t e m . W i n d o w s " > < b : _ x > 2 0 0 < / b : _ x > < b : _ y > 2 0 7 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 1 3 7 6 . 5 1 9 0 5 2 8 3 8 3 2 9 3 < / b : _ x > < b : _ y > 1 5 1 . 5 < / b : _ y > < / L a b e l L o c a t i o n > < L o c a t i o n   x m l n s : b = " h t t p : / / s c h e m a s . d a t a c o n t r a c t . o r g / 2 0 0 4 / 0 7 / S y s t e m . W i n d o w s " > < b : _ x > 1 3 9 2 . 5 1 9 0 5 2 8 3 8 3 2 9 1 < / b : _ x > < b : _ y > 1 5 9 . 5 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 R e l a t i o n s h i p s \ & l t ; T a b l e s \ 2 0 1 9 0 4   s a l e s   r e c i e p t s \ C o l u m n s \ t r a n s a c t i o n _ d a t e & g t ; - & l t ; T a b l e s \ D a t e s \ C o l u m n s \ t r a n s a c t i o n _ d a t e & g t ; \ C r o s s F i l t e r 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 2 0 7 < / b : _ y > < / b : P o i n t > < b : P o i n t > < b : _ x > 3 7 8 . 5 0 0 0 0 0 0 1 4 < / b : _ x > < b : _ y > 2 0 7 < / b : _ y > < / b : P o i n t > < b : P o i n t > < b : _ x > 3 8 0 . 5 0 0 0 0 0 0 1 4 < / b : _ x > < b : _ y > 2 0 9 < / b : _ y > < / b : P o i n t > < b : P o i n t > < b : _ x > 3 8 0 . 5 0 0 0 0 0 0 1 4 < / b : _ x > < b : _ y > 2 8 9 . 5 < / b : _ y > < / b : P o i n t > < b : P o i n t > < b : _ x > 3 8 2 . 5 0 0 0 0 0 0 1 4 < / b : _ x > < b : _ y > 2 9 1 . 5 < / b : _ y > < / b : P o i n t > < b : P o i n t > < b : _ x > 9 9 3 . 3 0 7 6 2 0 9 9 5 5 < / b : _ x > < b : _ y > 2 9 1 . 5 < / b : _ y > < / b : P o i n t > < b : P o i n t > < b : _ x > 9 9 5 . 3 0 7 6 2 0 9 9 5 5 < / b : _ x > < b : _ y > 2 8 9 . 5 < / b : _ y > < / b : P o i n t > < b : P o i n t > < b : _ x > 9 9 5 . 3 0 7 6 2 0 9 9 5 5 < / b : _ x > < b : _ y > 1 6 1 . 5 < / b : _ y > < / b : P o i n t > < b : P o i n t > < b : _ x > 9 9 7 . 3 0 7 6 2 0 9 9 5 5 < / b : _ x > < b : _ y > 1 5 9 . 5 < / b : _ y > < / b : P o i n t > < b : P o i n t > < b : _ x > 1 3 7 6 . 5 1 9 0 5 2 8 3 8 3 2 9 3 < / b : _ x > < b : _ y > 1 5 9 . 5 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< / K e y > < / a : K e y > < a : V a l u e   i : t y p e = " D i a g r a m D i s p l a y L i n k V i e w S t a t e " > < A u t o m a t i o n P r o p e r t y H e l p e r T e x t > E n d   p o i n t   1 :   ( 6 1 6 , 1 3 6 ) .   E n d   p o i n t   2 :   ( 7 5 9 . 8 0 7 6 2 1 1 3 5 3 3 2 , 1 3 6 ) 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 6 1 6 < / b : _ x > < b : _ y > 1 3 6 < / b : _ y > < / b : P o i n t > < b : P o i n t > < b : _ x > 7 5 9 . 8 0 7 6 2 1 1 3 5 3 3 1 6 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 6 0 0 < / b : _ x > < b : _ y > 1 2 8 < / b : _ y > < / L a b e l L o c a t i o n > < L o c a t i o n   x m l n s : b = " h t t p : / / s c h e m a s . d a t a c o n t r a c t . o r g / 2 0 0 4 / 0 7 / S y s t e m . W i n d o w s " > < b : _ x > 6 0 0 < / b : _ x > < b : _ y > 1 3 6 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 7 5 9 . 8 0 7 6 2 1 1 3 5 3 3 1 6 < / b : _ x > < b : _ y > 1 2 8 < / b : _ y > < / L a b e l L o c a t i o n > < L o c a t i o n   x m l n s : b = " h t t p : / / s c h e m a s . d a t a c o n t r a c t . o r g / 2 0 0 4 / 0 7 / S y s t e m . W i n d o w s " > < b : _ x > 7 7 5 . 8 0 7 6 2 1 1 3 5 3 3 1 6 < / b : _ x > < b : _ y > 1 3 6 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 R e l a t i o n s h i p s \ & l t ; T a b l e s \ c u s t o m e r \ C o l u m n s \ b i r t h _ y e a r & g t ; - & l t ; T a b l e s \ g e n e r a t i o n s \ C o l u m n s \ b i r t h _ y e a r & g t ; \ C r o s s F i l t e r 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 6 1 6 < / b : _ x > < b : _ y > 1 3 6 < / b : _ y > < / b : P o i n t > < b : P o i n t > < b : _ x > 7 5 9 . 8 0 7 6 2 1 1 3 5 3 3 1 6 < / b : _ x > < b : _ y > 1 3 6 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< / K e y > < / a : K e y > < a : V a l u e   i : t y p e = " D i a g r a m D i s p l a y L i n k V i e w S t a t e " > < A u t o m a t i o n P r o p e r t y H e l p e r T e x t > E n d   p o i n t   1 :   ( 9 9 3 . 7 1 1 4 3 1 7 0 2 9 9 7 , 5 5 4 ) .   E n d   p o i n t   2 :   ( 1 1 7 3 . 4 2 2 8 6 3 , 5 4 3 ) 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 9 9 3 . 7 1 1 4 3 1 7 0 2 9 9 7 2 9 < / b : _ x > < b : _ y > 5 5 4 < / b : _ y > < / b : P o i n t > < b : P o i n t > < b : _ x > 1 1 7 1 . 4 2 2 8 6 3 < / b : _ x > < b : _ y > 5 5 4 < / b : _ y > < / b : P o i n t > < b : P o i n t > < b : _ x > 1 1 7 3 . 4 2 2 8 6 3 < / b : _ x > < b : _ y > 5 5 2 < / b : _ y > < / b : P o i n t > < b : P o i n t > < b : _ x > 1 1 7 3 . 4 2 2 8 6 3 < / b : _ x > < b : _ y > 5 4 3 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 9 7 7 . 7 1 1 4 3 1 7 0 2 9 9 7 2 9 < / b : _ x > < b : _ y > 5 4 6 < / b : _ y > < / L a b e l L o c a t i o n > < L o c a t i o n   x m l n s : b = " h t t p : / / s c h e m a s . d a t a c o n t r a c t . o r g / 2 0 0 4 / 0 7 / S y s t e m . W i n d o w s " > < b : _ x > 9 7 7 . 7 1 1 4 3 1 7 0 2 9 9 7 2 9 < / b : _ x > < b : _ y > 5 5 4 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 1 1 6 5 . 4 2 2 8 6 3 < / b : _ x > < b : _ y > 5 2 7 < / b : _ y > < / L a b e l L o c a t i o n > < L o c a t i o n   x m l n s : b = " h t t p : / / s c h e m a s . d a t a c o n t r a c t . o r g / 2 0 0 4 / 0 7 / S y s t e m . W i n d o w s " > < b : _ x > 1 1 7 3 . 4 2 2 8 6 3 < / b : _ x > < b : _ y >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 i n v e n t o r y \ C o l u m n s \ s a l e s _ o u t l e t _ i d & g t ; - & l t ; T a b l e s \ s a l e s _ o u t l e t \ C o l u m n s \ s a l e s _ o u t l e t _ i d & g t ; \ C r o s s F i l t e r 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 9 9 3 . 7 1 1 4 3 1 7 0 2 9 9 7 2 9 < / b : _ x > < b : _ y > 5 5 4 < / b : _ y > < / b : P o i n t > < b : P o i n t > < b : _ x > 1 1 7 1 . 4 2 2 8 6 3 < / b : _ x > < b : _ y > 5 5 4 < / b : _ y > < / b : P o i n t > < b : P o i n t > < b : _ x > 1 1 7 3 . 4 2 2 8 6 3 < / b : _ x > < b : _ y > 5 5 2 < / b : _ y > < / b : P o i n t > < b : P o i n t > < b : _ x > 1 1 7 3 . 4 2 2 8 6 3 < / b : _ x > < b : _ y > 5 4 3 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< / K e y > < / a : K e y > < a : V a l u e   i : t y p e = " D i a g r a m D i s p l a y L i n k V i e w S t a t e " > < A u t o m a t i o n P r o p e r t y H e l p e r T e x t > E n d   p o i n t   1 :   ( 7 6 1 . 7 1 1 4 3 1 7 0 2 9 9 7 , 5 5 4 ) .   E n d   p o i n t   2 :   ( 6 4 2 . 6 1 5 2 4 2 2 7 0 6 6 3 , 6 1 6 ) 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 7 6 1 . 7 1 1 4 3 1 7 0 2 9 9 7 2 9 < / b : _ x > < b : _ y > 5 5 4 < / b : _ y > < / b : P o i n t > < b : P o i n t > < b : _ x > 7 0 4 . 1 6 3 3 3 7 < / b : _ x > < b : _ y > 5 5 4 < / b : _ y > < / b : P o i n t > < b : P o i n t > < b : _ x > 7 0 2 . 1 6 3 3 3 7 < / b : _ x > < b : _ y > 5 5 6 < / b : _ y > < / b : P o i n t > < b : P o i n t > < b : _ x > 7 0 2 . 1 6 3 3 3 7 < / b : _ x > < b : _ y > 6 1 4 < / b : _ y > < / b : P o i n t > < b : P o i n t > < b : _ x > 7 0 0 . 1 6 3 3 3 7 < / b : _ x > < b : _ y > 6 1 6 < / b : _ y > < / b : P o i n t > < b : P o i n t > < b : _ x > 6 4 2 . 6 1 5 2 4 2 2 7 0 6 6 3 2 < / b : _ x > < b : _ y > 6 1 6 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 7 6 1 . 7 1 1 4 3 1 7 0 2 9 9 7 2 9 < / b : _ x > < b : _ y > 5 4 6 < / b : _ y > < / L a b e l L o c a t i o n > < L o c a t i o n   x m l n s : b = " h t t p : / / s c h e m a s . d a t a c o n t r a c t . o r g / 2 0 0 4 / 0 7 / S y s t e m . W i n d o w s " > < b : _ x > 7 7 7 . 7 1 1 4 3 1 7 0 2 9 9 7 2 9 < / b : _ x > < b : _ y > 5 5 4 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 6 2 6 . 6 1 5 2 4 2 2 7 0 6 6 3 2 < / b : _ x > < b : _ y > 6 0 8 < / b : _ y > < / L a b e l L o c a t i o n > < L o c a t i o n   x m l n s : b = " h t t p : / / s c h e m a s . d a t a c o n t r a c t . o r g / 2 0 0 4 / 0 7 / S y s t e m . W i n d o w s " > < b : _ x > 6 2 6 . 6 1 5 2 4 2 2 7 0 6 6 3 2 < / b : _ x > < b : _ y > 6 1 6 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 R e l a t i o n s h i p s \ & l t ; T a b l e s \ p a s t r y   i n v e n t o r y \ C o l u m n s \ p r o d u c t _ i d & g t ; - & l t ; T a b l e s \ p r o d u c t \ C o l u m n s \ p r o d u c t _ i d & g t ; \ C r o s s F i l t e r 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 7 6 1 . 7 1 1 4 3 1 7 0 2 9 9 7 2 9 < / b : _ x > < b : _ y > 5 5 4 < / b : _ y > < / b : P o i n t > < b : P o i n t > < b : _ x > 7 0 4 . 1 6 3 3 3 7 < / b : _ x > < b : _ y > 5 5 4 < / b : _ y > < / b : P o i n t > < b : P o i n t > < b : _ x > 7 0 2 . 1 6 3 3 3 7 < / b : _ x > < b : _ y > 5 5 6 < / b : _ y > < / b : P o i n t > < b : P o i n t > < b : _ x > 7 0 2 . 1 6 3 3 3 7 < / b : _ x > < b : _ y > 6 1 4 < / b : _ y > < / b : P o i n t > < b : P o i n t > < b : _ x > 7 0 0 . 1 6 3 3 3 7 < / b : _ x > < b : _ y > 6 1 6 < / b : _ y > < / b : P o i n t > < b : P o i n t > < b : _ x > 6 4 2 . 6 1 5 2 4 2 2 7 0 6 6 3 2 < / b : _ x > < b : _ y > 6 1 6 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< / K e y > < / a : K e y > < a : V a l u e   i : t y p e = " D i a g r a m D i s p l a y L i n k V i e w S t a t e " > < A u t o m a t i o n P r o p e r t y H e l p e r T e x t > E n d   p o i n t   1 :   ( 1 1 9 3 . 4 2 2 8 6 3 , 5 4 3 ) .   E n d   p o i n t   2 :   ( 1 3 7 6 . 5 1 9 0 5 2 8 3 8 3 3 , 6 2 6 ) 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 1 1 9 3 . 4 2 2 8 6 3 < / b : _ x > < b : _ y > 5 4 3 < / b : _ y > < / b : P o i n t > < b : P o i n t > < b : _ x > 1 1 9 3 . 4 2 2 8 6 3 < / b : _ x > < b : _ y > 6 2 4 < / b : _ y > < / b : P o i n t > < b : P o i n t > < b : _ x > 1 1 9 5 . 4 2 2 8 6 3 < / b : _ x > < b : _ y > 6 2 6 < / b : _ y > < / b : P o i n t > < b : P o i n t > < b : _ x > 1 3 7 6 . 5 1 9 0 5 2 8 3 8 3 2 9 1 < / b : _ x > < b : _ y > 6 2 6 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 1 1 8 5 . 4 2 2 8 6 3 < / b : _ x > < b : _ y > 5 2 7 < / b : _ y > < / L a b e l L o c a t i o n > < L o c a t i o n   x m l n s : b = " h t t p : / / s c h e m a s . d a t a c o n t r a c t . o r g / 2 0 0 4 / 0 7 / S y s t e m . W i n d o w s " > < b : _ x > 1 1 9 3 . 4 2 2 8 6 3 < / b : _ x > < b : _ y > 5 2 7 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 1 3 7 6 . 5 1 9 0 5 2 8 3 8 3 2 9 1 < / b : _ x > < b : _ y > 6 1 8 < / b : _ y > < / L a b e l L o c a t i o n > < L o c a t i o n   x m l n s : b = " h t t p : / / s c h e m a s . d a t a c o n t r a c t . o r g / 2 0 0 4 / 0 7 / S y s t e m . W i n d o w s " > < b : _ x > 1 3 9 2 . 5 1 9 0 5 2 8 3 8 3 2 9 1 < / b : _ x > < b : _ y > 6 2 6 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 R e l a t i o n s h i p s \ & l t ; T a b l e s \ s a l e s _ o u t l e t \ C o l u m n s \ s a l e s _ o u t l e t _ i d & g t ; - & l t ; T a b l e s \ s a l e s   t a r g e t s \ C o l u m n s \ s a l e s _ o u t l e t _ i d & g t ; \ C r o s s F i l t e r 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 1 1 9 3 . 4 2 2 8 6 3 < / b : _ x > < b : _ y > 5 4 3 < / b : _ y > < / b : P o i n t > < b : P o i n t > < b : _ x > 1 1 9 3 . 4 2 2 8 6 3 < / b : _ x > < b : _ y > 6 2 4 < / b : _ y > < / b : P o i n t > < b : P o i n t > < b : _ x > 1 1 9 5 . 4 2 2 8 6 3 < / b : _ x > < b : _ y > 6 2 6 < / b : _ y > < / b : P o i n t > < b : P o i n t > < b : _ x > 1 3 7 6 . 5 1 9 0 5 2 8 3 8 3 2 9 1 < / b : _ x > < b : _ y > 6 2 6 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c 3 8 8 f 9 2 e - f 7 c d - 4 b 2 a - 9 b 7 b - 4 d 1 c f 0 6 5 3 1 2 3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5 0 ] ] > < / C u s t o m C o n t e n t > < / G e m i n i > 
</file>

<file path=customXml/item21.xml>��< ? x m l   v e r s i o n = " 1 . 0 "   e n c o d i n g = " U T F - 1 6 " ? > < G e m i n i   x m l n s = " h t t p : / / g e m i n i / p i v o t c u s t o m i z a t i o n / b d 7 9 b 2 1 2 - e 8 e c - 4 5 c 9 - 8 1 c 4 - 2 5 8 2 9 2 4 8 c 8 4 3 " > < C u s t o m C o n t e n t > < ! [ C D A T A [ < ? x m l   v e r s i o n = " 1 . 0 "   e n c o d i n g = " u t f - 1 6 " ? > < S e t t i n g s > < C a l c u l a t e d F i e l d s > < i t e m > < M e a s u r e N a m e > a v e r a g e _ t r a n s a c t i o n _ v a l u e < / M e a s u r e N a m e > < D i s p l a y N a m e > a v e r a g e _ t r a n s a c t i o n _ v a l u e 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 2 0 2 3 - 1 2 - 0 8 T 2 3 : 3 7 : 3 4 . 7 7 1 8 1 0 3 + 0 7 : 0 0 < / L a s t P r o c e s s e d T i m e > < / D a t a M o d e l i n g S a n d b o x . S e r i a l i z e d S a n d b o x E r r o r C a c h e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X M L _ c u s t o m e r _ 7 9 c 3 5 7 a 4 - 2 9 6 4 - 4 8 4 5 - 8 2 b 8 - 5 7 6 d f c 1 2 e a 0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 c u s t o m e r _ i d < / s t r i n g > < / k e y > < v a l u e > < i n t > 1 1 3 < / i n t > < / v a l u e > < / i t e m > < i t e m > < k e y > < s t r i n g > h o m e _ s t o r e < / s t r i n g > < / k e y > < v a l u e > < i n t > 1 1 1 < / i n t > < / v a l u e > < / i t e m > < i t e m > < k e y > < s t r i n g > c u s t o m e r _ f i r s t - n a m e < / s t r i n g > < / k e y > < v a l u e > < i n t > 1 6 5 < / i n t > < / v a l u e > < / i t e m > < i t e m > < k e y > < s t r i n g > c u s t o m e r _ e m a i l < / s t r i n g > < / k e y > < v a l u e > < i n t > 1 3 6 < / i n t > < / v a l u e > < / i t e m > < i t e m > < k e y > < s t r i n g > c u s t o m e r _ s i n c e < / s t r i n g > < / k e y > < v a l u e > < i n t > 1 3 3 < / i n t > < / v a l u e > < / i t e m > < i t e m > < k e y > < s t r i n g > l o y a l t y _ c a r d _ n u m b e r < / s t r i n g > < / k e y > < v a l u e > < i n t > 1 6 7 < / i n t > < / v a l u e > < / i t e m > < i t e m > < k e y > < s t r i n g > b i r t h d a t e < / s t r i n g > < / k e y > < v a l u e > < i n t > 9 4 < / i n t > < / v a l u e > < / i t e m > < i t e m > < k e y > < s t r i n g > g e n d e r < / s t r i n g > < / k e y > < v a l u e > < i n t > 8 0 < / i n t > < / v a l u e > < / i t e m > < i t e m > < k e y > < s t r i n g > b i r t h _ y e a r < / s t r i n g > < / k e y > < v a l u e > < i n t > 1 0 0 < / i n t > < / v a l u e > < / i t e m > < / C o l u m n W i d t h s > < C o l u m n D i s p l a y I n d e x > < i t e m > < k e y > < s t r i n g > c u s t o m e r _ i d < / s t r i n g > < / k e y > < v a l u e > < i n t > 0 < / i n t > < / v a l u e > < / i t e m > < i t e m > < k e y > < s t r i n g > h o m e _ s t o r e < / s t r i n g > < / k e y > < v a l u e > < i n t > 1 < / i n t > < / v a l u e > < / i t e m > < i t e m > < k e y > < s t r i n g > c u s t o m e r _ f i r s t - n a m e < / s t r i n g > < / k e y > < v a l u e > < i n t > 2 < / i n t > < / v a l u e > < / i t e m > < i t e m > < k e y > < s t r i n g > c u s t o m e r _ e m a i l < / s t r i n g > < / k e y > < v a l u e > < i n t > 3 < / i n t > < / v a l u e > < / i t e m > < i t e m > < k e y > < s t r i n g > c u s t o m e r _ s i n c e < / s t r i n g > < / k e y > < v a l u e > < i n t > 4 < / i n t > < / v a l u e > < / i t e m > < i t e m > < k e y > < s t r i n g > l o y a l t y _ c a r d _ n u m b e r < / s t r i n g > < / k e y > < v a l u e > < i n t > 5 < / i n t > < / v a l u e > < / i t e m > < i t e m > < k e y > < s t r i n g > b i r t h d a t e < / s t r i n g > < / k e y > < v a l u e > < i n t > 6 < / i n t > < / v a l u e > < / i t e m > < i t e m > < k e y > < s t r i n g > g e n d e r < / s t r i n g > < / k e y > < v a l u e > < i n t > 7 < / i n t > < / v a l u e > < / i t e m > < i t e m > < k e y > < s t r i n g > b i r t h _ y e a r < / s t r i n g > < / k e y > < v a l u e > < i n t > 8 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6.xml>��< ? x m l   v e r s i o n = " 1 . 0 "   e n c o d i n g = " U T F - 1 6 "   s t a n d a l o n e = " n o " ? > < D a t a M a s h u p   x m l n s = " h t t p : / / s c h e m a s . m i c r o s o f t . c o m / D a t a M a s h u p " > A A A A A E E L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U n k o o q w A A A D 4 A A A A E g A A A E N v b m Z p Z y 9 Q Y W N r Y W d l L n h t b I S P s Q 6 C M B i E d x P f g X S n L S U u 5 K c M r p K Y m B j X B h o g w l 9 D i + X d H H w k X 0 G I o m 6 O d / c l d / e 4 3 S E b u z a 4 6 t 4 2 B l M S U U 4 C 6 x S W q j W o U 4 K G Z H K 9 g r 0 q z q r S w U S j T U Z b p q R 2 7 p I w 5 r 2 n P q a m r 5 j g P G K n f H c o a t 0 p 8 o G b / 3 D Y 4 F x b a C L h + F o j B Y 1 E T D d c U A 5 s M S F v 8 A u I a f C c / p i w H V o 3 9 F p q D K c K Y I s G 9 j 4 h n w A A A P / / A w B Q S w M E F A A C A A g A A A A h A N U k c u 5 R B g A A w y U A A B M A A A B G b 3 J t d W x h c y 9 T Z W N 0 a W 9 u M S 5 t 7 F l b b 9 s 2 F H 4 P 0 P 9 A q B v g D K o b u 9 2 l K / L Q O d 3 a h x Z t E 6 w Y 4 k C g J d r m R p E e S T k R j P z 3 H e p i 3 c j I X o s a S F u g i M 1 z S J 7 L x 3 O z I q G m g q P z / O / o + d G R W m J J I v T Q G 5 + M n p 0 8 R Q o z o p A k I S U r r T x 0 i h j R D 4 4 Q / D s X i Q w J r E z U e n g m w i Q m X A 9 + p 4 w M J 4 J r + K I G 3 t m v 0 4 9 C / j P 9 g + p X y W z 6 T k g 9 F 4 y K d 1 L 8 D b e q 6 c u b k L D p R M z n h K B w i S l H m G O W K q q m E d Z 4 a h V k G K q 1 d + x f n h F G Y 6 q J P P V 8 z 0 c T w Z K Y q 9 P R U x + 9 5 K G I K F + c j s Y / j n 3 0 P h G a n O u U k d P q 4 / C t 4 O T q 2 M 8 V e u i B V D H Q I v S K 4 I j I T N 8 L P A P G g l K s D 3 L d f X R Z r L 9 g 7 D z E D E t 1 q m V S P 3 K y x H w B J 1 6 k K 1 I d d y E x V 3 M h 4 1 x i Q 1 Q D y / 3 + Z u N p w 4 s z D w U 0 A i 0 1 c C N N b v S t j 5 p k M B g p G c z n D o O m 8 Z b B f M 4 Y M t M G I t H g W t s N S u P 5 3 E Y I E 6 V F T K S N R j n Q J A l S 3 i E J C b r B 6 m u u f 3 o 6 N L p n y 4 x y E o A v Y 9 t x K y m i J L S K 9 2 + C u a Y 6 v e t E H I u E 6 3 I r T + I Z k R l L w q k O V p K G x E J c G X f k B 7 T U u K 0 c / C K K w G G T z B S V g 2 E 1 d + 2 g B Q E f N R y y x i w x i w S H S 3 R Z q n L 1 w 2 U l m A N M o 1 4 0 N S R r I 6 m 8 e J J I S X i Y 5 l a 7 P X 5 w R L n 9 u i o 6 l H 4 / Q D Q o r + 4 J A M / u 0 f t v v r I W x J d A C b K X 1 q V t N 8 6 p V P o R x 7 W 3 3 3 n C J M a U u c m K 8 r A b W p h I M d N p E G I Z B f n D 6 R w x o 1 I v r Y F p Q X j k 2 h C k B L d i h B u b N W j C m U R i g 3 B 1 A H T W b u 8 B 6 P g e A d T l s M L H h U V a 8 X M H X z 7 0 V l h p m S L K 1 + A h I d N D 1 B 9 t G X o c + / M 9 c m x f Y e A q P X b J 2 l B U S B 2 I O W y 0 Z O 4 y E Q Z K M E v U u w a f W A L e 9 6 g k v C N g J K 7 x g p S x Y 2 u W 8 x W j G r V F R 1 q g U E A q D H U W o J A x E d a V 3 b J t O 6 X 0 w h L Z B o B H v v M C 9 P 4 t 3 W J m 4 D 3 2 6 s g Y A o a P b S Y d j m z H D 8 f W 1 S d e T c 8 P 8 B 6 l k R L 0 y q D Z U P F x / D h F e S G 2 V f E D y R Y K J A / 2 N Z V v A 8 y u o o 8 c C s F q A 0 R t 3 H S Q s s X G F g 0 1 m 7 w h 0 n i t 0 L D S f C L i G d S K p e Z 3 v p S d 7 Q r u 3 N j V v / s V Z b b o Y X n S j K a g L e G P T k 5 G E J g 2 n 2 r y W 7 8 w h y z t 0 g d e E 8 u O / e 4 j s M c i J O Z W T G V b + u J U y 4 P + p q c B c i e a O 8 W o k l C B v k M k n v z m v l b 3 P l U S d + S L k r S Q I l k 5 q S E 4 b 2 E K B R e D z g O 2 l e j c F B E V S r r q V D H b B h L C U U y w S q S t w D b 9 l Q 6 u l w J i I 8 R H Z 7 d Z c k q i o R R v s l W R A N 8 E 5 I b E K 2 3 r r P O G 1 U L g 5 D o o t X G 3 s h 9 I L N b g k k g w 8 C 9 S d M H R H I 5 E n l 0 4 r 5 4 7 V g y H 5 E / T V X b y o / c d / P f 8 g k e W z C a s + A 6 9 b 7 u w 0 s W j t f L 3 w W 1 / 1 f L W y + 2 S w n P 2 A H O n r P U K N x 9 r Q U 5 b k M O M 1 x o C f K t t t y / G t D N B D I Z e d v r W G Y F r g o X A r F u C z s g a + p 0 F c Z D n Q k Q O E n T Z 4 B 8 e U U W Q g 0 U L j Z m F t l M 3 V V f 4 U D g r r v + a U l r v c L V O t 2 a n f I 6 q o N C F P 2 B e 3 Q V G z o K j S B K l H A e E + Y j U e r Y G a J v 8 s K 5 P e V p M m j C y W o L F H f S V U A a d 4 D Y X B x N 8 Q X U S 2 Z J f w Y G 1 i y E G O C 1 s Y + O 3 h C 6 W Q i 7 h Z e 0 / Y s h G 2 4 d 4 D e b e n m f w y 3 1 6 B a 6 f E L L R Z G A d T T L s o g D U q L U Y y 5 t D 6 y i C i R B b 9 3 Q W g p G r P s r 7 Y a 9 + j b f r h K A h 2 n 6 z g b y 9 a q i X N 2 + 1 7 + P W 9 9 Y o I O t I b Z 2 v o + d v 6 e g 3 P N h 0 W s N P d d f c J d 6 o I 6 4 5 q H K R 8 Y p x x P 6 9 u 0 1 b f 7 O f L P + 7 A 6 4 Z z d 3 7 u v C z e 8 f b h X n R 6 3 Y q e X 0 t k G k W 0 n J Y U f e 8 Y a n M 1 i O m v 7 H 4 5 D V X R J q 3 7 n n z h L E c B Z 7 9 V z C 3 S A Z R 2 9 3 F T 2 H G 4 K X x B 5 v L C n F X E L C 2 i L s y k w 8 E t q 7 e a y P q O + S r 4 v 8 Z K H e I H w q y e 7 + i 3 7 B 6 J 8 X G I M H r s 2 5 6 / 0 j I P 2 7 C G X T m n b P e m K r d u i e n v L X l l P d Q X o E L r N t K m n X j X 6 Z R a O / q J I 3 c R m i W o q 2 3 v 9 h s e Z s / P t 9 w e b 8 f o t 0 m s G E j k 6 r d + d h k 7 O N 5 4 v T J P g m x q e q n j 1 d h t Q J 7 D d 4 N Q N c x 3 E R t E 6 h t a G 7 R + N m H 3 p 2 c + m 2 6 b X 0 N 4 y 8 4 w h 5 7 z / 8 D A A D / / w M A U E s B A i 0 A F A A G A A g A A A A h A C r d q k D S A A A A N w E A A B M A A A A A A A A A A A A A A A A A A A A A A F t D b 2 5 0 Z W 5 0 X 1 R 5 c G V z X S 5 4 b W x Q S w E C L Q A U A A I A C A A A A C E A U n k o o q w A A A D 4 A A A A E g A A A A A A A A A A A A A A A A A L A w A A Q 2 9 u Z m l n L 1 B h Y 2 t h Z 2 U u e G 1 s U E s B A i 0 A F A A C A A g A A A A h A N U k c u 5 R B g A A w y U A A B M A A A A A A A A A A A A A A A A A 5 w M A A E Z v c m 1 1 b G F z L 1 N l Y 3 R p b 2 4 x L m 1 Q S w U G A A A A A A M A A w D C A A A A a Q o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d 7 A A A A A A A A Z X s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8 y M D E 5 M D Q l M j B z Y W x l c y U y M H J l Y 2 l l c H R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Q 5 O D k 0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h U M D Q 6 N D Y 6 M z U u N T A y M T g 3 N 1 o i L z 4 8 R W 5 0 c n k g V H l w Z T 0 i R m l s b E N v b H V t b l R 5 c G V z I i B W Y W x 1 Z T 0 i c 0 J n a 0 t C Z 1 l H Q m d N R 0 J n T U Z C U V l S I i 8 + P E V u d H J 5 I F R 5 c G U 9 I k Z p b G x D b 2 x 1 b W 5 O Y W 1 l c y I g V m F s d W U 9 I n N b J n F 1 b 3 Q 7 d H J h b n N h Y 3 R p b 2 5 f a W Q m c X V v d D s s J n F 1 b 3 Q 7 d H J h b n N h Y 3 R p b 2 5 f Z G F 0 Z S Z x d W 9 0 O y w m c X V v d D t 0 c m F u c 2 F j d G l v b l 9 0 a W 1 l J n F 1 b 3 Q 7 L C Z x d W 9 0 O 3 N h b G V z X 2 9 1 d G x l d F 9 p Z C Z x d W 9 0 O y w m c X V v d D t z d G F m Z l 9 p Z C Z x d W 9 0 O y w m c X V v d D t j d X N 0 b 2 1 l c l 9 p Z C Z x d W 9 0 O y w m c X V v d D t p b n N 0 b 3 J l X 3 l u J n F 1 b 3 Q 7 L C Z x d W 9 0 O 2 9 y Z G V y J n F 1 b 3 Q 7 L C Z x d W 9 0 O 2 x p b m V f a X R l b V 9 p Z C Z x d W 9 0 O y w m c X V v d D t w c m 9 k d W N 0 X 2 l k J n F 1 b 3 Q 7 L C Z x d W 9 0 O 3 F 1 Y W 5 0 a X R 5 J n F 1 b 3 Q 7 L C Z x d W 9 0 O 2 x p b m V f a X R l b V 9 h b W 9 1 b n Q m c X V v d D s s J n F 1 b 3 Q 7 d W 5 p d F 9 w c m l j Z S Z x d W 9 0 O y w m c X V v d D t w c m 9 t b 1 9 p d G V t X 3 l u J n F 1 b 3 Q 7 L C Z x d W 9 0 O 3 R y Y W 5 z Y W N 0 a W 9 u X 3 Z h b H V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5 Y j A 5 N D I z M y 1 l Y T B h L T R m Z j A t Y W E 2 Z S 0 y O G U 1 M D g w O D E 4 Y j M i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C B z Y W x l c y B y Z W N p Z X B 0 c y 9 D a G F u Z 2 V k I F R 5 c G U u e 3 R y Y W 5 z Y W N 0 a W 9 u X 2 l k L D B 9 J n F 1 b 3 Q 7 L C Z x d W 9 0 O 1 N l Y 3 R p b 2 4 x L z I w M T k w N C B z Y W x l c y B y Z W N p Z X B 0 c y 9 D a G F u Z 2 V k I F R 5 c G U u e 3 R y Y W 5 z Y W N 0 a W 9 u X 2 R h d G U s M X 0 m c X V v d D s s J n F 1 b 3 Q 7 U 2 V j d G l v b j E v M j A x O T A 0 I H N h b G V z I H J l Y 2 l l c H R z L 0 N o Y W 5 n Z W Q g V H l w Z S 5 7 d H J h b n N h Y 3 R p b 2 5 f d G l t Z S w y f S Z x d W 9 0 O y w m c X V v d D t T Z W N 0 a W 9 u M S 8 y M D E 5 M D Q g c 2 F s Z X M g c m V j a W V w d H M v Q 2 h h b m d l Z C B U e X B l L n t z Y W x l c 1 9 v d X R s Z X R f a W Q s M 3 0 m c X V v d D s s J n F 1 b 3 Q 7 U 2 V j d G l v b j E v M j A x O T A 0 I H N h b G V z I H J l Y 2 l l c H R z L 0 N o Y W 5 n Z W Q g V H l w Z S 5 7 c 3 R h Z m Z f a W Q s N H 0 m c X V v d D s s J n F 1 b 3 Q 7 U 2 V j d G l v b j E v M j A x O T A 0 I H N h b G V z I H J l Y 2 l l c H R z L 0 N o Y W 5 n Z W Q g V H l w Z S 5 7 Y 3 V z d G 9 t Z X J f a W Q s N X 0 m c X V v d D s s J n F 1 b 3 Q 7 U 2 V j d G l v b j E v M j A x O T A 0 I H N h b G V z I H J l Y 2 l l c H R z L 0 N o Y W 5 n Z W Q g V H l w Z S 5 7 a W 5 z d G 9 y Z V 9 5 b i w 2 f S Z x d W 9 0 O y w m c X V v d D t T Z W N 0 a W 9 u M S 8 y M D E 5 M D Q g c 2 F s Z X M g c m V j a W V w d H M v Q 2 h h b m d l Z C B U e X B l L n t v c m R l c i w 3 f S Z x d W 9 0 O y w m c X V v d D t T Z W N 0 a W 9 u M S 8 y M D E 5 M D Q g c 2 F s Z X M g c m V j a W V w d H M v Q 2 h h b m d l Z C B U e X B l L n t s a W 5 l X 2 l 0 Z W 1 f a W Q s O H 0 m c X V v d D s s J n F 1 b 3 Q 7 U 2 V j d G l v b j E v M j A x O T A 0 I H N h b G V z I H J l Y 2 l l c H R z L 0 N o Y W 5 n Z W Q g V H l w Z S 5 7 c H J v Z H V j d F 9 p Z C w 5 f S Z x d W 9 0 O y w m c X V v d D t T Z W N 0 a W 9 u M S 8 y M D E 5 M D Q g c 2 F s Z X M g c m V j a W V w d H M v Q 2 h h b m d l Z C B U e X B l L n t x d W F u d G l 0 e S w x M H 0 m c X V v d D s s J n F 1 b 3 Q 7 U 2 V j d G l v b j E v M j A x O T A 0 I H N h b G V z I H J l Y 2 l l c H R z L 0 N o Y W 5 n Z W Q g V H l w Z S 5 7 b G l u Z V 9 p d G V t X 2 F t b 3 V u d C w x M X 0 m c X V v d D s s J n F 1 b 3 Q 7 U 2 V j d G l v b j E v M j A x O T A 0 I H N h b G V z I H J l Y 2 l l c H R z L 0 N o Y W 5 n Z W Q g V H l w Z S 5 7 d W 5 p d F 9 w c m l j Z S w x M n 0 m c X V v d D s s J n F 1 b 3 Q 7 U 2 V j d G l v b j E v M j A x O T A 0 I H N h b G V z I H J l Y 2 l l c H R z L 0 N o Y W 5 n Z W Q g V H l w Z S 5 7 c H J v b W 9 f a X R l b V 9 5 b i w x M 3 0 m c X V v d D s s J n F 1 b 3 Q 7 U 2 V j d G l v b j E v M j A x O T A 0 I H N h b G V z I H J l Y 2 l l c H R z L 0 N o Y W 5 n Z W Q g V H l w Z T E u e 3 R y Y W 5 z Y W N 0 a W 9 u X 3 Z h b H V l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M j A x O T A 0 I H N h b G V z I H J l Y 2 l l c H R z L 0 N o Y W 5 n Z W Q g V H l w Z S 5 7 d H J h b n N h Y 3 R p b 2 5 f a W Q s M H 0 m c X V v d D s s J n F 1 b 3 Q 7 U 2 V j d G l v b j E v M j A x O T A 0 I H N h b G V z I H J l Y 2 l l c H R z L 0 N o Y W 5 n Z W Q g V H l w Z S 5 7 d H J h b n N h Y 3 R p b 2 5 f Z G F 0 Z S w x f S Z x d W 9 0 O y w m c X V v d D t T Z W N 0 a W 9 u M S 8 y M D E 5 M D Q g c 2 F s Z X M g c m V j a W V w d H M v Q 2 h h b m d l Z C B U e X B l L n t 0 c m F u c 2 F j d G l v b l 9 0 a W 1 l L D J 9 J n F 1 b 3 Q 7 L C Z x d W 9 0 O 1 N l Y 3 R p b 2 4 x L z I w M T k w N C B z Y W x l c y B y Z W N p Z X B 0 c y 9 D a G F u Z 2 V k I F R 5 c G U u e 3 N h b G V z X 2 9 1 d G x l d F 9 p Z C w z f S Z x d W 9 0 O y w m c X V v d D t T Z W N 0 a W 9 u M S 8 y M D E 5 M D Q g c 2 F s Z X M g c m V j a W V w d H M v Q 2 h h b m d l Z C B U e X B l L n t z d G F m Z l 9 p Z C w 0 f S Z x d W 9 0 O y w m c X V v d D t T Z W N 0 a W 9 u M S 8 y M D E 5 M D Q g c 2 F s Z X M g c m V j a W V w d H M v Q 2 h h b m d l Z C B U e X B l L n t j d X N 0 b 2 1 l c l 9 p Z C w 1 f S Z x d W 9 0 O y w m c X V v d D t T Z W N 0 a W 9 u M S 8 y M D E 5 M D Q g c 2 F s Z X M g c m V j a W V w d H M v Q 2 h h b m d l Z C B U e X B l L n t p b n N 0 b 3 J l X 3 l u L D Z 9 J n F 1 b 3 Q 7 L C Z x d W 9 0 O 1 N l Y 3 R p b 2 4 x L z I w M T k w N C B z Y W x l c y B y Z W N p Z X B 0 c y 9 D a G F u Z 2 V k I F R 5 c G U u e 2 9 y Z G V y L D d 9 J n F 1 b 3 Q 7 L C Z x d W 9 0 O 1 N l Y 3 R p b 2 4 x L z I w M T k w N C B z Y W x l c y B y Z W N p Z X B 0 c y 9 D a G F u Z 2 V k I F R 5 c G U u e 2 x p b m V f a X R l b V 9 p Z C w 4 f S Z x d W 9 0 O y w m c X V v d D t T Z W N 0 a W 9 u M S 8 y M D E 5 M D Q g c 2 F s Z X M g c m V j a W V w d H M v Q 2 h h b m d l Z C B U e X B l L n t w c m 9 k d W N 0 X 2 l k L D l 9 J n F 1 b 3 Q 7 L C Z x d W 9 0 O 1 N l Y 3 R p b 2 4 x L z I w M T k w N C B z Y W x l c y B y Z W N p Z X B 0 c y 9 D a G F u Z 2 V k I F R 5 c G U u e 3 F 1 Y W 5 0 a X R 5 L D E w f S Z x d W 9 0 O y w m c X V v d D t T Z W N 0 a W 9 u M S 8 y M D E 5 M D Q g c 2 F s Z X M g c m V j a W V w d H M v Q 2 h h b m d l Z C B U e X B l L n t s a W 5 l X 2 l 0 Z W 1 f Y W 1 v d W 5 0 L D E x f S Z x d W 9 0 O y w m c X V v d D t T Z W N 0 a W 9 u M S 8 y M D E 5 M D Q g c 2 F s Z X M g c m V j a W V w d H M v Q 2 h h b m d l Z C B U e X B l L n t 1 b m l 0 X 3 B y a W N l L D E y f S Z x d W 9 0 O y w m c X V v d D t T Z W N 0 a W 9 u M S 8 y M D E 5 M D Q g c 2 F s Z X M g c m V j a W V w d H M v Q 2 h h b m d l Z C B U e X B l L n t w c m 9 t b 1 9 p d G V t X 3 l u L D E z f S Z x d W 9 0 O y w m c X V v d D t T Z W N 0 a W 9 u M S 8 y M D E 5 M D Q g c 2 F s Z X M g c m V j a W V w d H M v Q 2 h h b m d l Z C B U e X B l M S 5 7 d H J h b n N h Y 3 R p b 2 5 f d m F s d W U s M T R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Y 3 V z d G 9 t Z X J f Y W 5 h b H l z a X M h U G l 2 b 3 R U Y W J s Z T c i L z 4 8 L 1 N 0 Y W J s Z U V u d H J p Z X M + P C 9 J d G V t P j x J d G V t P j x J d G V t T G 9 j Y X R p b 2 4 + P E l 0 Z W 1 U e X B l P k Z v c m 1 1 b G E 8 L 0 l 0 Z W 1 U e X B l P j x J d G V t U G F 0 a D 5 T Z W N 0 a W 9 u M S 9 j d X N 0 b 2 1 l c j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y M j Q 2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d U M T M 6 N T Y 6 M D U u N z g w O D g x O F o i L z 4 8 R W 5 0 c n k g V H l w Z T 0 i R m l s b E N v b H V t b l R 5 c G V z I i B W Y W x 1 Z T 0 i c 0 F 3 T U d C Z 2 t H Q 1 F Z R C I v P j x F b n R y e S B U e X B l P S J G a W x s Q 2 9 s d W 1 u T m F t Z X M i I F Z h b H V l P S J z W y Z x d W 9 0 O 2 N 1 c 3 R v b W V y X 2 l k J n F 1 b 3 Q 7 L C Z x d W 9 0 O 2 h v b W V f c 3 R v c m U m c X V v d D s s J n F 1 b 3 Q 7 Y 3 V z d G 9 t Z X J f Z m l y c 3 Q t b m F t Z S Z x d W 9 0 O y w m c X V v d D t j d X N 0 b 2 1 l c l 9 l b W F p b C Z x d W 9 0 O y w m c X V v d D t j d X N 0 b 2 1 l c l 9 z a W 5 j Z S Z x d W 9 0 O y w m c X V v d D t s b 3 l h b H R 5 X 2 N h c m R f b n V t Y m V y J n F 1 b 3 Q 7 L C Z x d W 9 0 O 2 J p c n R o Z G F 0 Z S Z x d W 9 0 O y w m c X V v d D t n Z W 5 k Z X I m c X V v d D s s J n F 1 b 3 Q 7 Y m l y d G h f e W V h c i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N D h l N W J m M m U t N W I w O S 0 0 N j A x L T l j M j U t Y T g 3 N 2 U 0 M m R j N T J k I i 8 + P E V u d H J 5 I F R 5 c G U 9 I l J l b G F 0 a W 9 u c 2 h p c E l u Z m 9 D b 2 5 0 Y W l u Z X I i I F Z h b H V l P S J z e y Z x d W 9 0 O 2 N v b H V t b k N v d W 5 0 J n F 1 b 3 Q 7 O j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1 c 3 R v b W V y L 0 N o Y W 5 n Z W Q g V H l w Z S 5 7 Y 3 V z d G 9 t Z X J f a W Q s M H 0 m c X V v d D s s J n F 1 b 3 Q 7 U 2 V j d G l v b j E v Y 3 V z d G 9 t Z X I v Q 2 h h b m d l Z C B U e X B l L n t o b 2 1 l X 3 N 0 b 3 J l L D F 9 J n F 1 b 3 Q 7 L C Z x d W 9 0 O 1 N l Y 3 R p b 2 4 x L 2 N 1 c 3 R v b W V y L 0 N o Y W 5 n Z W Q g V H l w Z S 5 7 Y 3 V z d G 9 t Z X J f Z m l y c 3 Q t b m F t Z S w y f S Z x d W 9 0 O y w m c X V v d D t T Z W N 0 a W 9 u M S 9 j d X N 0 b 2 1 l c i 9 D a G F u Z 2 V k I F R 5 c G U u e 2 N 1 c 3 R v b W V y X 2 V t Y W l s L D N 9 J n F 1 b 3 Q 7 L C Z x d W 9 0 O 1 N l Y 3 R p b 2 4 x L 2 N 1 c 3 R v b W V y L 0 N o Y W 5 n Z W Q g V H l w Z S 5 7 Y 3 V z d G 9 t Z X J f c 2 l u Y 2 U s N H 0 m c X V v d D s s J n F 1 b 3 Q 7 U 2 V j d G l v b j E v Y 3 V z d G 9 t Z X I v Q 2 h h b m d l Z C B U e X B l L n t s b 3 l h b H R 5 X 2 N h c m R f b n V t Y m V y L D V 9 J n F 1 b 3 Q 7 L C Z x d W 9 0 O 1 N l Y 3 R p b 2 4 x L 2 N 1 c 3 R v b W V y L 0 N o Y W 5 n Z W Q g V H l w Z S 5 7 Y m l y d G h k Y X R l L D Z 9 J n F 1 b 3 Q 7 L C Z x d W 9 0 O 1 N l Y 3 R p b 2 4 x L 2 N 1 c 3 R v b W V y L 0 N o Y W 5 n Z W Q g V H l w Z S 5 7 Z 2 V u Z G V y L D d 9 J n F 1 b 3 Q 7 L C Z x d W 9 0 O 1 N l Y 3 R p b 2 4 x L 2 N 1 c 3 R v b W V y L 0 N o Y W 5 n Z W Q g V H l w Z S 5 7 Y m l y d G h f e W V h c i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d X N 0 b 2 1 l c i 9 D a G F u Z 2 V k I F R 5 c G U u e 2 N 1 c 3 R v b W V y X 2 l k L D B 9 J n F 1 b 3 Q 7 L C Z x d W 9 0 O 1 N l Y 3 R p b 2 4 x L 2 N 1 c 3 R v b W V y L 0 N o Y W 5 n Z W Q g V H l w Z S 5 7 a G 9 t Z V 9 z d G 9 y Z S w x f S Z x d W 9 0 O y w m c X V v d D t T Z W N 0 a W 9 u M S 9 j d X N 0 b 2 1 l c i 9 D a G F u Z 2 V k I F R 5 c G U u e 2 N 1 c 3 R v b W V y X 2 Z p c n N 0 L W 5 h b W U s M n 0 m c X V v d D s s J n F 1 b 3 Q 7 U 2 V j d G l v b j E v Y 3 V z d G 9 t Z X I v Q 2 h h b m d l Z C B U e X B l L n t j d X N 0 b 2 1 l c l 9 l b W F p b C w z f S Z x d W 9 0 O y w m c X V v d D t T Z W N 0 a W 9 u M S 9 j d X N 0 b 2 1 l c i 9 D a G F u Z 2 V k I F R 5 c G U u e 2 N 1 c 3 R v b W V y X 3 N p b m N l L D R 9 J n F 1 b 3 Q 7 L C Z x d W 9 0 O 1 N l Y 3 R p b 2 4 x L 2 N 1 c 3 R v b W V y L 0 N o Y W 5 n Z W Q g V H l w Z S 5 7 b G 9 5 Y W x 0 e V 9 j Y X J k X 2 5 1 b W J l c i w 1 f S Z x d W 9 0 O y w m c X V v d D t T Z W N 0 a W 9 u M S 9 j d X N 0 b 2 1 l c i 9 D a G F u Z 2 V k I F R 5 c G U u e 2 J p c n R o Z G F 0 Z S w 2 f S Z x d W 9 0 O y w m c X V v d D t T Z W N 0 a W 9 u M S 9 j d X N 0 b 2 1 l c i 9 D a G F u Z 2 V k I F R 5 c G U u e 2 d l b m R l c i w 3 f S Z x d W 9 0 O y w m c X V v d D t T Z W N 0 a W 9 u M S 9 j d X N 0 b 2 1 l c i 9 D a G F u Z 2 V k I F R 5 c G U u e 2 J p c n R o X 3 l l Y X I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j d X N 0 b 2 1 l c l 9 h b m F s e X N p c y F Q a X Z v d F R h Y m x l N y I v P j w v U 3 R h Y m x l R W 5 0 c m l l c z 4 8 L 0 l 0 Z W 0 + P E l 0 Z W 0 + P E l 0 Z W 1 M b 2 N h d G l v b j 4 8 S X R l b V R 5 c G U + R m 9 y b X V s Y T w v S X R l b V R 5 c G U + P E l 0 Z W 1 Q Y X R o P l N l Y 3 R p b 2 4 x L 2 d l b m V y Y X R p b 2 5 z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c w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d U M T M 6 N T Y 6 M j c u N j g 4 N T Y 1 M V o i L z 4 8 R W 5 0 c n k g V H l w Z T 0 i R m l s b E N v b H V t b l R 5 c G V z I i B W Y W x 1 Z T 0 i c 0 F 3 W T 0 i L z 4 8 R W 5 0 c n k g V H l w Z T 0 i R m l s b E N v b H V t b k 5 h b W V z I i B W Y W x 1 Z T 0 i c 1 s m c X V v d D t i a X J 0 a F 9 5 Z W F y J n F 1 b 3 Q 7 L C Z x d W 9 0 O 2 d l b m V y Y X R p b 2 4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V m N 2 Q 2 N G U y L T M x M T k t N D B h N S 0 5 Y 2 V k L T l m Z T B j M G E z M 2 E w N i I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W 5 l c m F 0 a W 9 u c y 9 D a G F u Z 2 V k I F R 5 c G U u e 2 J p c n R o X 3 l l Y X I s M H 0 m c X V v d D s s J n F 1 b 3 Q 7 U 2 V j d G l v b j E v Z 2 V u Z X J h d G l v b n M v Q 2 h h b m d l Z C B U e X B l L n t n Z W 5 l c m F 0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d l b m V y Y X R p b 2 5 z L 0 N o Y W 5 n Z W Q g V H l w Z S 5 7 Y m l y d G h f e W V h c i w w f S Z x d W 9 0 O y w m c X V v d D t T Z W N 0 a W 9 u M S 9 n Z W 5 l c m F 0 a W 9 u c y 9 D a G F u Z 2 V k I F R 5 c G U u e 2 d l b m V y Y X R p b 2 4 s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N j d X N 0 b 2 1 l c l 9 h b m F s e X N p c y F Q a X Z v d F R h Y m x l N y I v P j w v U 3 R h Y m x l R W 5 0 c m l l c z 4 8 L 0 l 0 Z W 0 + P E l 0 Z W 0 + P E l 0 Z W 1 M b 2 N h d G l v b j 4 8 S X R l b V R 5 c G U + R m 9 y b X V s Y T w v S X R l b V R 5 c G U + P E l 0 Z W 1 Q Y X R o P l N l Y 3 R p b 2 4 x L 3 B h c 3 R y e S U y M G l u d m V u d G 9 y e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D c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w N 1 Q x M z o 1 N j o 0 O C 4 3 M z I z N z A 0 W i I v P j x F b n R y e S B U e X B l P S J G a W x s Q 2 9 s d W 1 u V H l w Z X M i I F Z h b H V l P S J z Q m d r R 0 F 3 T U R C Q T 0 9 I i 8 + P E V u d H J 5 I F R 5 c G U 9 I k Z p b G x D b 2 x 1 b W 5 O Y W 1 l c y I g V m F s d W U 9 I n N b J n F 1 b 3 Q 7 c 2 F s Z X N f b 3 V 0 b G V 0 X 2 l k J n F 1 b 3 Q 7 L C Z x d W 9 0 O 3 R y Y W 5 z Y W N 0 a W 9 u X 2 R h d G U m c X V v d D s s J n F 1 b 3 Q 7 c H J v Z H V j d F 9 p Z C Z x d W 9 0 O y w m c X V v d D t z d G F y d F 9 v Z l 9 k Y X k m c X V v d D s s J n F 1 b 3 Q 7 c X V h b n R p d H l f c 2 9 s Z C Z x d W 9 0 O y w m c X V v d D t 3 Y X N 0 Z S Z x d W 9 0 O y w m c X V v d D s l I H d h c 3 R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i O W Q 2 N 2 Y 2 N y 0 1 Y j g 2 L T Q 5 M W I t O W J k N S 0 z Y z Q 2 Y z c 3 M T I 3 O W Y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G F z d H J 5 I G l u d m V u d G 9 y e S 9 D a G F u Z 2 V k I F R 5 c G U u e 3 N h b G V z X 2 9 1 d G x l d F 9 p Z C w w f S Z x d W 9 0 O y w m c X V v d D t T Z W N 0 a W 9 u M S 9 w Y X N 0 c n k g a W 5 2 Z W 5 0 b 3 J 5 L 0 N o Y W 5 n Z W Q g V H l w Z S B v Z i B 0 c m F u c 2 F j d G l v b l 9 k Y X R l I H R v I G R h d G U u e 3 R y Y W 5 z Y W N 0 a W 9 u X 2 R h d G U s M X 0 m c X V v d D s s J n F 1 b 3 Q 7 U 2 V j d G l v b j E v c G F z d H J 5 I G l u d m V u d G 9 y e S 9 D a G F u Z 2 V k I F R 5 c G U u e 3 B y b 2 R 1 Y 3 R f a W Q s M n 0 m c X V v d D s s J n F 1 b 3 Q 7 U 2 V j d G l v b j E v c G F z d H J 5 I G l u d m V u d G 9 y e S 9 D a G F u Z 2 V k I F R 5 c G U u e 3 N 0 Y X J 0 X 2 9 m X 2 R h e S w z f S Z x d W 9 0 O y w m c X V v d D t T Z W N 0 a W 9 u M S 9 w Y X N 0 c n k g a W 5 2 Z W 5 0 b 3 J 5 L 0 N o Y W 5 n Z W Q g V H l w Z S 5 7 c X V h b n R p d H l f c 2 9 s Z C w 0 f S Z x d W 9 0 O y w m c X V v d D t T Z W N 0 a W 9 u M S 9 w Y X N 0 c n k g a W 5 2 Z W 5 0 b 3 J 5 L 0 N o Y W 5 n Z W Q g V H l w Z S 5 7 d 2 F z d G U s N X 0 m c X V v d D s s J n F 1 b 3 Q 7 U 2 V j d G l v b j E v c G F z d H J 5 I G l u d m V u d G 9 y e S 9 D a G F u Z 2 V k I F R 5 c G U u e y U g d 2 F z d G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G F z d H J 5 I G l u d m V u d G 9 y e S 9 D a G F u Z 2 V k I F R 5 c G U u e 3 N h b G V z X 2 9 1 d G x l d F 9 p Z C w w f S Z x d W 9 0 O y w m c X V v d D t T Z W N 0 a W 9 u M S 9 w Y X N 0 c n k g a W 5 2 Z W 5 0 b 3 J 5 L 0 N o Y W 5 n Z W Q g V H l w Z S B v Z i B 0 c m F u c 2 F j d G l v b l 9 k Y X R l I H R v I G R h d G U u e 3 R y Y W 5 z Y W N 0 a W 9 u X 2 R h d G U s M X 0 m c X V v d D s s J n F 1 b 3 Q 7 U 2 V j d G l v b j E v c G F z d H J 5 I G l u d m V u d G 9 y e S 9 D a G F u Z 2 V k I F R 5 c G U u e 3 B y b 2 R 1 Y 3 R f a W Q s M n 0 m c X V v d D s s J n F 1 b 3 Q 7 U 2 V j d G l v b j E v c G F z d H J 5 I G l u d m V u d G 9 y e S 9 D a G F u Z 2 V k I F R 5 c G U u e 3 N 0 Y X J 0 X 2 9 m X 2 R h e S w z f S Z x d W 9 0 O y w m c X V v d D t T Z W N 0 a W 9 u M S 9 w Y X N 0 c n k g a W 5 2 Z W 5 0 b 3 J 5 L 0 N o Y W 5 n Z W Q g V H l w Z S 5 7 c X V h b n R p d H l f c 2 9 s Z C w 0 f S Z x d W 9 0 O y w m c X V v d D t T Z W N 0 a W 9 u M S 9 w Y X N 0 c n k g a W 5 2 Z W 5 0 b 3 J 5 L 0 N o Y W 5 n Z W Q g V H l w Z S 5 7 d 2 F z d G U s N X 0 m c X V v d D s s J n F 1 b 3 Q 7 U 2 V j d G l v b j E v c G F z d H J 5 I G l u d m V u d G 9 y e S 9 D a G F u Z 2 V k I F R 5 c G U u e y U g d 2 F z d G U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B y b 2 R 1 Y 3 Q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O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w N 1 Q x M z o 1 N z o x N S 4 5 O D Y 3 N D A 5 W i I v P j x F b n R y e S B U e X B l P S J G a W x s Q 2 9 s d W 1 u V H l w Z X M i I F Z h b H V l P S J z Q m d Z R 0 J n W U d C Z 1 V G Q m d Z R y I v P j x F b n R y e S B U e X B l P S J G a W x s Q 2 9 s d W 1 u T m F t Z X M i I F Z h b H V l P S J z W y Z x d W 9 0 O 3 B y b 2 R 1 Y 3 R f a W Q m c X V v d D s s J n F 1 b 3 Q 7 c H J v Z H V j d F 9 n c m 9 1 c C Z x d W 9 0 O y w m c X V v d D t w c m 9 k d W N 0 X 2 N h d G V n b 3 J 5 J n F 1 b 3 Q 7 L C Z x d W 9 0 O 3 B y b 2 R 1 Y 3 R f d H l w Z S Z x d W 9 0 O y w m c X V v d D t w c m 9 k d W N 0 J n F 1 b 3 Q 7 L C Z x d W 9 0 O 3 B y b 2 R 1 Y 3 R f Z G V z Y 3 J p c H R p b 2 4 m c X V v d D s s J n F 1 b 3 Q 7 d W 5 p d F 9 v Z l 9 t Z W F z d X J l J n F 1 b 3 Q 7 L C Z x d W 9 0 O 2 N 1 c n J l b n R f d 2 h v b G V z Y W x l X 3 B y a W N l J n F 1 b 3 Q 7 L C Z x d W 9 0 O 2 N 1 c n J l b n R f c m V 0 Y W l s X 3 B y a W N l J n F 1 b 3 Q 7 L C Z x d W 9 0 O 3 R h e F 9 l e G V t c H R f e W 4 m c X V v d D s s J n F 1 b 3 Q 7 c H J v b W 9 f e W 4 m c X V v d D s s J n F 1 b 3 Q 7 b m V 3 X 3 B y b 2 R 1 Y 3 R f e W 4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2 M y Z G M 5 M W V i L W M 0 Y z k t N D B i Z C 0 4 N j B m L W E 5 M z h h M 2 I z Z j V h O S I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H J v Z H V j d C 9 D a G F u Z 2 V k I F R 5 c G U u e 3 B y b 2 R 1 Y 3 R f a W Q s M H 0 m c X V v d D s s J n F 1 b 3 Q 7 U 2 V j d G l v b j E v c H J v Z H V j d C 9 D a G F u Z 2 V k I F R 5 c G U u e 3 B y b 2 R 1 Y 3 R f Z 3 J v d X A s M X 0 m c X V v d D s s J n F 1 b 3 Q 7 U 2 V j d G l v b j E v c H J v Z H V j d C 9 D a G F u Z 2 V k I F R 5 c G U u e 3 B y b 2 R 1 Y 3 R f Y 2 F 0 Z W d v c n k s M n 0 m c X V v d D s s J n F 1 b 3 Q 7 U 2 V j d G l v b j E v c H J v Z H V j d C 9 D a G F u Z 2 V k I F R 5 c G U u e 3 B y b 2 R 1 Y 3 R f d H l w Z S w z f S Z x d W 9 0 O y w m c X V v d D t T Z W N 0 a W 9 u M S 9 w c m 9 k d W N 0 L 0 N o Y W 5 n Z W Q g V H l w Z S 5 7 c H J v Z H V j d C w 0 f S Z x d W 9 0 O y w m c X V v d D t T Z W N 0 a W 9 u M S 9 w c m 9 k d W N 0 L 0 N o Y W 5 n Z W Q g V H l w Z S 5 7 c H J v Z H V j d F 9 k Z X N j c m l w d G l v b i w 1 f S Z x d W 9 0 O y w m c X V v d D t T Z W N 0 a W 9 u M S 9 w c m 9 k d W N 0 L 0 N o Y W 5 n Z W Q g V H l w Z S 5 7 d W 5 p d F 9 v Z l 9 t Z W F z d X J l L D Z 9 J n F 1 b 3 Q 7 L C Z x d W 9 0 O 1 N l Y 3 R p b 2 4 x L 3 B y b 2 R 1 Y 3 Q v Q 2 h h b m d l Z C B U e X B l L n t j d X J y Z W 5 0 X 3 d o b 2 x l c 2 F s Z V 9 w c m l j Z S w 3 f S Z x d W 9 0 O y w m c X V v d D t T Z W N 0 a W 9 u M S 9 w c m 9 k d W N 0 L 0 N o Y W 5 n Z W Q g d H l w Z S B v Z i B j d X J y Z W 5 0 X 3 J l d G F p b F 9 w c m l j Z S 5 7 Y 3 V y c m V u d F 9 y Z X R h a W x f c H J p Y 2 U s O H 0 m c X V v d D s s J n F 1 b 3 Q 7 U 2 V j d G l v b j E v c H J v Z H V j d C 9 D a G F u Z 2 V k I F R 5 c G U u e 3 R h e F 9 l e G V t c H R f e W 4 s O X 0 m c X V v d D s s J n F 1 b 3 Q 7 U 2 V j d G l v b j E v c H J v Z H V j d C 9 D a G F u Z 2 V k I F R 5 c G U u e 3 B y b 2 1 v X 3 l u L D E w f S Z x d W 9 0 O y w m c X V v d D t T Z W N 0 a W 9 u M S 9 w c m 9 k d W N 0 L 0 N o Y W 5 n Z W Q g V H l w Z S 5 7 b m V 3 X 3 B y b 2 R 1 Y 3 R f e W 4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w c m 9 k d W N 0 L 0 N o Y W 5 n Z W Q g V H l w Z S 5 7 c H J v Z H V j d F 9 p Z C w w f S Z x d W 9 0 O y w m c X V v d D t T Z W N 0 a W 9 u M S 9 w c m 9 k d W N 0 L 0 N o Y W 5 n Z W Q g V H l w Z S 5 7 c H J v Z H V j d F 9 n c m 9 1 c C w x f S Z x d W 9 0 O y w m c X V v d D t T Z W N 0 a W 9 u M S 9 w c m 9 k d W N 0 L 0 N o Y W 5 n Z W Q g V H l w Z S 5 7 c H J v Z H V j d F 9 j Y X R l Z 2 9 y e S w y f S Z x d W 9 0 O y w m c X V v d D t T Z W N 0 a W 9 u M S 9 w c m 9 k d W N 0 L 0 N o Y W 5 n Z W Q g V H l w Z S 5 7 c H J v Z H V j d F 9 0 e X B l L D N 9 J n F 1 b 3 Q 7 L C Z x d W 9 0 O 1 N l Y 3 R p b 2 4 x L 3 B y b 2 R 1 Y 3 Q v Q 2 h h b m d l Z C B U e X B l L n t w c m 9 k d W N 0 L D R 9 J n F 1 b 3 Q 7 L C Z x d W 9 0 O 1 N l Y 3 R p b 2 4 x L 3 B y b 2 R 1 Y 3 Q v Q 2 h h b m d l Z C B U e X B l L n t w c m 9 k d W N 0 X 2 R l c 2 N y a X B 0 a W 9 u L D V 9 J n F 1 b 3 Q 7 L C Z x d W 9 0 O 1 N l Y 3 R p b 2 4 x L 3 B y b 2 R 1 Y 3 Q v Q 2 h h b m d l Z C B U e X B l L n t 1 b m l 0 X 2 9 m X 2 1 l Y X N 1 c m U s N n 0 m c X V v d D s s J n F 1 b 3 Q 7 U 2 V j d G l v b j E v c H J v Z H V j d C 9 D a G F u Z 2 V k I F R 5 c G U u e 2 N 1 c n J l b n R f d 2 h v b G V z Y W x l X 3 B y a W N l L D d 9 J n F 1 b 3 Q 7 L C Z x d W 9 0 O 1 N l Y 3 R p b 2 4 x L 3 B y b 2 R 1 Y 3 Q v Q 2 h h b m d l Z C B 0 e X B l I G 9 m I G N 1 c n J l b n R f c m V 0 Y W l s X 3 B y a W N l L n t j d X J y Z W 5 0 X 3 J l d G F p b F 9 w c m l j Z S w 4 f S Z x d W 9 0 O y w m c X V v d D t T Z W N 0 a W 9 u M S 9 w c m 9 k d W N 0 L 0 N o Y W 5 n Z W Q g V H l w Z S 5 7 d G F 4 X 2 V 4 Z W 1 w d F 9 5 b i w 5 f S Z x d W 9 0 O y w m c X V v d D t T Z W N 0 a W 9 u M S 9 w c m 9 k d W N 0 L 0 N o Y W 5 n Z W Q g V H l w Z S 5 7 c H J v b W 9 f e W 4 s M T B 9 J n F 1 b 3 Q 7 L C Z x d W 9 0 O 1 N l Y 3 R p b 2 4 x L 3 B y b 2 R 1 Y 3 Q v Q 2 h h b m d l Z C B U e X B l L n t u Z X d f c H J v Z H V j d F 9 5 b i w x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h b G V z J T I w d G F y Z 2 V 0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4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d U M T M 6 N T c 6 M z c u M D A 1 N j A x N 1 o i L z 4 8 R W 5 0 c n k g V H l w Z T 0 i R m l s b E N v b H V t b l R 5 c G V z I i B W Y W x 1 Z T 0 i c 0 J n a 0 R B d 0 1 E Q X c 9 P S I v P j x F b n R y e S B U e X B l P S J G a W x s Q 2 9 s d W 1 u T m F t Z X M i I F Z h b H V l P S J z W y Z x d W 9 0 O 3 N h b G V z X 2 9 1 d G x l d F 9 p Z C Z x d W 9 0 O y w m c X V v d D t 5 Z W F y X 2 1 v b n R o J n F 1 b 3 Q 7 L C Z x d W 9 0 O 2 J l Y W 5 z X 2 d v Y W w m c X V v d D s s J n F 1 b 3 Q 7 Y m V 2 Z X J h Z 2 V f Z 2 9 h b C Z x d W 9 0 O y w m c X V v d D t m b 2 9 k X 2 d v Y W w m c X V v d D s s J n F 1 b 3 Q 7 b W V y Y 2 h h b m R p c 2 U g X 2 d v Y W w m c X V v d D s s J n F 1 b 3 Q 7 d G 9 0 Y W x f Z 2 9 h b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T g 5 O G R k M G M t N G V l Z i 0 0 M m I 4 L T l j N 2 M t M 2 Y 5 Y W E 4 N j Z h M D Q 5 I i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I H R h c m d l d H M v Q 2 h h b m d l Z C B U e X B l L n t z Y W x l c 1 9 v d X R s Z X R f a W Q s M H 0 m c X V v d D s s J n F 1 b 3 Q 7 U 2 V j d G l v b j E v c 2 F s Z X M g d G F y Z 2 V 0 c y 9 D a G F u Z 2 V k I F R 5 c G U u e 3 l l Y X J f b W 9 u d G g s M X 0 m c X V v d D s s J n F 1 b 3 Q 7 U 2 V j d G l v b j E v c 2 F s Z X M g d G F y Z 2 V 0 c y 9 D a G F u Z 2 V k I F R 5 c G U u e 2 J l Y W 5 z X 2 d v Y W w s M n 0 m c X V v d D s s J n F 1 b 3 Q 7 U 2 V j d G l v b j E v c 2 F s Z X M g d G F y Z 2 V 0 c y 9 D a G F u Z 2 V k I F R 5 c G U u e 2 J l d m V y Y W d l X 2 d v Y W w s M 3 0 m c X V v d D s s J n F 1 b 3 Q 7 U 2 V j d G l v b j E v c 2 F s Z X M g d G F y Z 2 V 0 c y 9 D a G F u Z 2 V k I F R 5 c G U u e 2 Z v b 2 R f Z 2 9 h b C w 0 f S Z x d W 9 0 O y w m c X V v d D t T Z W N 0 a W 9 u M S 9 z Y W x l c y B 0 Y X J n Z X R z L 0 N o Y W 5 n Z W Q g V H l w Z S 5 7 b W V y Y 2 h h b m R p c 2 U g X 2 d v Y W w s N X 0 m c X V v d D s s J n F 1 b 3 Q 7 U 2 V j d G l v b j E v c 2 F s Z X M g d G F y Z 2 V 0 c y 9 D a G F u Z 2 V k I F R 5 c G U u e 3 R v d G F s X 2 d v Y W w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2 F s Z X M g d G F y Z 2 V 0 c y 9 D a G F u Z 2 V k I F R 5 c G U u e 3 N h b G V z X 2 9 1 d G x l d F 9 p Z C w w f S Z x d W 9 0 O y w m c X V v d D t T Z W N 0 a W 9 u M S 9 z Y W x l c y B 0 Y X J n Z X R z L 0 N o Y W 5 n Z W Q g V H l w Z S 5 7 e W V h c l 9 t b 2 5 0 a C w x f S Z x d W 9 0 O y w m c X V v d D t T Z W N 0 a W 9 u M S 9 z Y W x l c y B 0 Y X J n Z X R z L 0 N o Y W 5 n Z W Q g V H l w Z S 5 7 Y m V h b n N f Z 2 9 h b C w y f S Z x d W 9 0 O y w m c X V v d D t T Z W N 0 a W 9 u M S 9 z Y W x l c y B 0 Y X J n Z X R z L 0 N o Y W 5 n Z W Q g V H l w Z S 5 7 Y m V 2 Z X J h Z 2 V f Z 2 9 h b C w z f S Z x d W 9 0 O y w m c X V v d D t T Z W N 0 a W 9 u M S 9 z Y W x l c y B 0 Y X J n Z X R z L 0 N o Y W 5 n Z W Q g V H l w Z S 5 7 Z m 9 v Z F 9 n b 2 F s L D R 9 J n F 1 b 3 Q 7 L C Z x d W 9 0 O 1 N l Y 3 R p b 2 4 x L 3 N h b G V z I H R h c m d l d H M v Q 2 h h b m d l Z C B U e X B l L n t t Z X J j a G F u Z G l z Z S B f Z 2 9 h b C w 1 f S Z x d W 9 0 O y w m c X V v d D t T Z W N 0 a W 9 u M S 9 z Y W x l c y B 0 Y X J n Z X R z L 0 N o Y W 5 n Z W Q g V H l w Z S 5 7 d G 9 0 Y W x f Z 2 9 h b C w 2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c 2 F s Z X N f b 3 V 0 b G V 0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k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y 0 x M i 0 w O F Q x N j o y O D o w M C 4 x M D g y N z c w W i I v P j x F b n R y e S B U e X B l P S J G a W x s Q 2 9 s d W 1 u V H l w Z X M i I F Z h b H V l P S J z Q m d Z R E J n W U d C Z 1 l G Q l F N R y I v P j x F b n R y e S B U e X B l P S J G a W x s Q 2 9 s d W 1 u T m F t Z X M i I F Z h b H V l P S J z W y Z x d W 9 0 O 3 N h b G V z X 2 9 1 d G x l d F 9 p Z C Z x d W 9 0 O y w m c X V v d D t z Y W x l c 1 9 v d X R s Z X R f d H l w Z S Z x d W 9 0 O y w m c X V v d D t z d G 9 y Z V 9 z c X V h c m V f Z m V l d C Z x d W 9 0 O y w m c X V v d D t z d G 9 y Z V 9 h Z G R y Z X N z J n F 1 b 3 Q 7 L C Z x d W 9 0 O 3 N 0 b 3 J l X 2 N p d H k m c X V v d D s s J n F 1 b 3 Q 7 c 3 R v c m V f c 3 R h d G V f c H J v d m l u Y 2 U m c X V v d D s s J n F 1 b 3 Q 7 c 3 R v c m V f d G V s Z X B o b 2 5 l J n F 1 b 3 Q 7 L C Z x d W 9 0 O 3 N 0 b 3 J l X 3 B v c 3 R h b F 9 j b 2 R l J n F 1 b 3 Q 7 L C Z x d W 9 0 O 3 N 0 b 3 J l X 2 x v b m d p d H V k Z S Z x d W 9 0 O y w m c X V v d D t z d G 9 y Z V 9 s Y X R p d H V k Z S Z x d W 9 0 O y w m c X V v d D t t Y W 5 h Z 2 V y J n F 1 b 3 Q 7 L C Z x d W 9 0 O 0 5 l a W d o b 3 J o b 2 9 k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2 Y T B k M D M 2 N i 0 x N m I 2 L T Q 2 O W Y t O T M 4 Y i 1 h M T Y y N z g y O D E 5 M G Y i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h b G V z X 2 9 1 d G x l d C 9 D a G F u Z 2 V k I F R 5 c G U u e 3 N h b G V z X 2 9 1 d G x l d F 9 p Z C w w f S Z x d W 9 0 O y w m c X V v d D t T Z W N 0 a W 9 u M S 9 z Y W x l c 1 9 v d X R s Z X Q v Q 2 h h b m d l Z C B U e X B l L n t z Y W x l c 1 9 v d X R s Z X R f d H l w Z S w x f S Z x d W 9 0 O y w m c X V v d D t T Z W N 0 a W 9 u M S 9 z Y W x l c 1 9 v d X R s Z X Q v Q 2 h h b m d l Z C B U e X B l L n t z d G 9 y Z V 9 z c X V h c m V f Z m V l d C w y f S Z x d W 9 0 O y w m c X V v d D t T Z W N 0 a W 9 u M S 9 z Y W x l c 1 9 v d X R s Z X Q v Q 2 h h b m d l Z C B U e X B l L n t z d G 9 y Z V 9 h Z G R y Z X N z L D N 9 J n F 1 b 3 Q 7 L C Z x d W 9 0 O 1 N l Y 3 R p b 2 4 x L 3 N h b G V z X 2 9 1 d G x l d C 9 D a G F u Z 2 V k I F R 5 c G U u e 3 N 0 b 3 J l X 2 N p d H k s N H 0 m c X V v d D s s J n F 1 b 3 Q 7 U 2 V j d G l v b j E v c 2 F s Z X N f b 3 V 0 b G V 0 L 0 N o Y W 5 n Z W Q g V H l w Z S 5 7 c 3 R v c m V f c 3 R h d G V f c H J v d m l u Y 2 U s N X 0 m c X V v d D s s J n F 1 b 3 Q 7 U 2 V j d G l v b j E v c 2 F s Z X N f b 3 V 0 b G V 0 L 0 N o Y W 5 n Z W Q g V H l w Z S 5 7 c 3 R v c m V f d G V s Z X B o b 2 5 l L D Z 9 J n F 1 b 3 Q 7 L C Z x d W 9 0 O 1 N l Y 3 R p b 2 4 x L 3 N h b G V z X 2 9 1 d G x l d C 9 D a G F u Z 2 V k I F R 5 c G U u e 3 N 0 b 3 J l X 3 B v c 3 R h b F 9 j b 2 R l L D d 9 J n F 1 b 3 Q 7 L C Z x d W 9 0 O 1 N l Y 3 R p b 2 4 x L 3 N h b G V z X 2 9 1 d G x l d C 9 D a G F u Z 2 V k I F R 5 c G U u e 3 N 0 b 3 J l X 2 x v b m d p d H V k Z S w 4 f S Z x d W 9 0 O y w m c X V v d D t T Z W N 0 a W 9 u M S 9 z Y W x l c 1 9 v d X R s Z X Q v Q 2 h h b m d l Z C B U e X B l L n t z d G 9 y Z V 9 s Y X R p d H V k Z S w 5 f S Z x d W 9 0 O y w m c X V v d D t T Z W N 0 a W 9 u M S 9 z Y W x l c 1 9 v d X R s Z X Q v Q 2 h h b m d l Z C B U e X B l L n t t Y W 5 h Z 2 V y L D E w f S Z x d W 9 0 O y w m c X V v d D t T Z W N 0 a W 9 u M S 9 z Y W x l c 1 9 v d X R s Z X Q v Q 2 h h b m d l Z C B U e X B l L n t O Z W l n a G 9 y a G 9 v Z C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3 N h b G V z X 2 9 1 d G x l d C 9 D a G F u Z 2 V k I F R 5 c G U u e 3 N h b G V z X 2 9 1 d G x l d F 9 p Z C w w f S Z x d W 9 0 O y w m c X V v d D t T Z W N 0 a W 9 u M S 9 z Y W x l c 1 9 v d X R s Z X Q v Q 2 h h b m d l Z C B U e X B l L n t z Y W x l c 1 9 v d X R s Z X R f d H l w Z S w x f S Z x d W 9 0 O y w m c X V v d D t T Z W N 0 a W 9 u M S 9 z Y W x l c 1 9 v d X R s Z X Q v Q 2 h h b m d l Z C B U e X B l L n t z d G 9 y Z V 9 z c X V h c m V f Z m V l d C w y f S Z x d W 9 0 O y w m c X V v d D t T Z W N 0 a W 9 u M S 9 z Y W x l c 1 9 v d X R s Z X Q v Q 2 h h b m d l Z C B U e X B l L n t z d G 9 y Z V 9 h Z G R y Z X N z L D N 9 J n F 1 b 3 Q 7 L C Z x d W 9 0 O 1 N l Y 3 R p b 2 4 x L 3 N h b G V z X 2 9 1 d G x l d C 9 D a G F u Z 2 V k I F R 5 c G U u e 3 N 0 b 3 J l X 2 N p d H k s N H 0 m c X V v d D s s J n F 1 b 3 Q 7 U 2 V j d G l v b j E v c 2 F s Z X N f b 3 V 0 b G V 0 L 0 N o Y W 5 n Z W Q g V H l w Z S 5 7 c 3 R v c m V f c 3 R h d G V f c H J v d m l u Y 2 U s N X 0 m c X V v d D s s J n F 1 b 3 Q 7 U 2 V j d G l v b j E v c 2 F s Z X N f b 3 V 0 b G V 0 L 0 N o Y W 5 n Z W Q g V H l w Z S 5 7 c 3 R v c m V f d G V s Z X B o b 2 5 l L D Z 9 J n F 1 b 3 Q 7 L C Z x d W 9 0 O 1 N l Y 3 R p b 2 4 x L 3 N h b G V z X 2 9 1 d G x l d C 9 D a G F u Z 2 V k I F R 5 c G U u e 3 N 0 b 3 J l X 3 B v c 3 R h b F 9 j b 2 R l L D d 9 J n F 1 b 3 Q 7 L C Z x d W 9 0 O 1 N l Y 3 R p b 2 4 x L 3 N h b G V z X 2 9 1 d G x l d C 9 D a G F u Z 2 V k I F R 5 c G U u e 3 N 0 b 3 J l X 2 x v b m d p d H V k Z S w 4 f S Z x d W 9 0 O y w m c X V v d D t T Z W N 0 a W 9 u M S 9 z Y W x l c 1 9 v d X R s Z X Q v Q 2 h h b m d l Z C B U e X B l L n t z d G 9 y Z V 9 s Y X R p d H V k Z S w 5 f S Z x d W 9 0 O y w m c X V v d D t T Z W N 0 a W 9 u M S 9 z Y W x l c 1 9 v d X R s Z X Q v Q 2 h h b m d l Z C B U e X B l L n t t Y W 5 h Z 2 V y L D E w f S Z x d W 9 0 O y w m c X V v d D t T Z W N 0 a W 9 u M S 9 z Y W x l c 1 9 v d X R s Z X Q v Q 2 h h b m d l Z C B U e X B l L n t O Z W l n a G 9 y a G 9 v Z C w x M X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3 N 0 Y W Z m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U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M t M T I t M D d U M T Q 6 M z I 6 M z g u O D Y 0 N j Y x N V o i L z 4 8 R W 5 0 c n k g V H l w Z T 0 i R m l s b E N v b H V t b l R 5 c G V z I i B W Y W x 1 Z T 0 i c 0 J n W U d C Z 2 t H Q m c 9 P S I v P j x F b n R y e S B U e X B l P S J G a W x s Q 2 9 s d W 1 u T m F t Z X M i I F Z h b H V l P S J z W y Z x d W 9 0 O 3 N 0 Y W Z m X 2 l k J n F 1 b 3 Q 7 L C Z x d W 9 0 O 2 Z p c n N 0 X 2 5 h b W U m c X V v d D s s J n F 1 b 3 Q 7 b G F z d F 9 u Y W 1 l J n F 1 b 3 Q 7 L C Z x d W 9 0 O 3 B v c 2 l 0 a W 9 u J n F 1 b 3 Q 7 L C Z x d W 9 0 O 3 N 0 Y X J 0 X 2 R h d G U m c X V v d D s s J n F 1 b 3 Q 7 b G 9 j Y X R p b 2 4 m c X V v d D s s J n F 1 b 3 Q 7 Z n V s b F 9 u Y W 1 l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M 5 Y z g 3 O T F j Z C 0 2 Z T N k L T R j Z G E t O T M 1 Z i 0 y Y T M 5 N m E y M T A 4 Z D c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h Z m Y v Q 2 h h b m d l Z C B U e X B l L n t z d G F m Z l 9 p Z C w w f S Z x d W 9 0 O y w m c X V v d D t T Z W N 0 a W 9 u M S 9 z d G F m Z i 9 D a G F u Z 2 V k I F R 5 c G U u e 2 Z p c n N 0 X 2 5 h b W U s M X 0 m c X V v d D s s J n F 1 b 3 Q 7 U 2 V j d G l v b j E v c 3 R h Z m Y v Q 2 h h b m d l Z C B U e X B l L n t s Y X N 0 X 2 5 h b W U s M n 0 m c X V v d D s s J n F 1 b 3 Q 7 U 2 V j d G l v b j E v c 3 R h Z m Y v Q 2 h h b m d l Z C B U e X B l L n t w b 3 N p d G l v b i w z f S Z x d W 9 0 O y w m c X V v d D t T Z W N 0 a W 9 u M S 9 z d G F m Z i 9 D a G F u Z 2 V k I F R 5 c G U g b 2 Y g X C Z x d W 9 0 O 3 N 0 Y X J 0 X 2 R h d G V c J n F 1 b 3 Q 7 L n t z d G F y d F 9 k Y X R l L D R 9 J n F 1 b 3 Q 7 L C Z x d W 9 0 O 1 N l Y 3 R p b 2 4 x L 3 N 0 Y W Z m L 0 N o Y W 5 n Z W Q g V H l w Z S 5 7 b G 9 j Y X R p b 2 4 s N X 0 m c X V v d D s s J n F 1 b 3 Q 7 U 2 V j d G l v b j E v c 3 R h Z m Y v S W 5 z Z X J 0 Z W Q g X C Z x d W 9 0 O 2 Z 1 b G x f b m F t Z V w m c X V v d D s u e 2 Z 1 b G x f b m F t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G F m Z i 9 D a G F u Z 2 V k I F R 5 c G U u e 3 N 0 Y W Z m X 2 l k L D B 9 J n F 1 b 3 Q 7 L C Z x d W 9 0 O 1 N l Y 3 R p b 2 4 x L 3 N 0 Y W Z m L 0 N o Y W 5 n Z W Q g V H l w Z S 5 7 Z m l y c 3 R f b m F t Z S w x f S Z x d W 9 0 O y w m c X V v d D t T Z W N 0 a W 9 u M S 9 z d G F m Z i 9 D a G F u Z 2 V k I F R 5 c G U u e 2 x h c 3 R f b m F t Z S w y f S Z x d W 9 0 O y w m c X V v d D t T Z W N 0 a W 9 u M S 9 z d G F m Z i 9 D a G F u Z 2 V k I F R 5 c G U u e 3 B v c 2 l 0 a W 9 u L D N 9 J n F 1 b 3 Q 7 L C Z x d W 9 0 O 1 N l Y 3 R p b 2 4 x L 3 N 0 Y W Z m L 0 N o Y W 5 n Z W Q g V H l w Z S B v Z i B c J n F 1 b 3 Q 7 c 3 R h c n R f Z G F 0 Z V w m c X V v d D s u e 3 N 0 Y X J 0 X 2 R h d G U s N H 0 m c X V v d D s s J n F 1 b 3 Q 7 U 2 V j d G l v b j E v c 3 R h Z m Y v Q 2 h h b m d l Z C B U e X B l L n t s b 2 N h d G l v b i w 1 f S Z x d W 9 0 O y w m c X V v d D t T Z W N 0 a W 9 u M S 9 z d G F m Z i 9 J b n N l c n R l Z C B c J n F 1 b 3 Q 7 Z n V s b F 9 u Y W 1 l X C Z x d W 9 0 O y 5 7 Z n V s b F 9 u Y W 1 l L D Z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c 3 R h Z m Z f c G V y Z m 9 y b W F u Y 2 U h U G l 2 b 3 R U Y W J s Z T U i L z 4 8 L 1 N 0 Y W J s Z U V u d H J p Z X M + P C 9 J d G V t P j x J d G V t P j x J d G V t T G 9 j Y X R p b 2 4 + P E l 0 Z W 1 U e X B l P k Z v c m 1 1 b G E 8 L 0 l 0 Z W 1 U e X B l P j x J d G V t U G F 0 a D 5 T Z W N 0 a W 9 u M S 9 E Y X R l c z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z M C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A 4 V D A 0 O j U y O j Q 4 L j c 4 O D c 3 M D h a I i 8 + P E V u d H J 5 I F R 5 c G U 9 I k Z p b G x D b 2 x 1 b W 5 U e X B l c y I g V m F s d W U 9 I n N D U U 1 E Q m d N R 0 F 3 W U Q i L z 4 8 R W 5 0 c n k g V H l w Z T 0 i R m l s b E N v b H V t b k 5 h b W V z I i B W Y W x 1 Z T 0 i c 1 s m c X V v d D t 0 c m F u c 2 F j d G l v b l 9 k Y X R l J n F 1 b 3 Q 7 L C Z x d W 9 0 O 0 R h d G V f S U Q m c X V v d D s s J n F 1 b 3 Q 7 V 2 V l a 1 9 J R C Z x d W 9 0 O y w m c X V v d D t X Z W V r X 0 R l c 2 M m c X V v d D s s J n F 1 b 3 Q 7 T W 9 u d G h f S U Q m c X V v d D s s J n F 1 b 3 Q 7 T W 9 u d G h f T m F t Z S Z x d W 9 0 O y w m c X V v d D t R d W F y d G V y X 0 l E J n F 1 b 3 Q 7 L C Z x d W 9 0 O 1 F 1 Y X J 0 Z X J f T m F t Z S Z x d W 9 0 O y w m c X V v d D t Z Z W F y X 0 l E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E i L z 4 8 R W 5 0 c n k g V H l w Z T 0 i S X N Q c m l 2 Y X R l I i B W Y W x 1 Z T 0 i b D A i L z 4 8 R W 5 0 c n k g V H l w Z T 0 i U X V l c n l J R C I g V m F s d W U 9 I n N m Y m U 4 Y j Z h Y y 1 j Y W I w L T Q 0 M G I t O W M 0 Y i 0 y Z T F l N T Q 5 O W M 0 Y z Q i L z 4 8 R W 5 0 c n k g V H l w Z T 0 i U m V s Y X R p b 2 5 z a G l w S W 5 m b 0 N v b n R h a W 5 l c i I g V m F s d W U 9 I n N 7 J n F 1 b 3 Q 7 Y 2 9 s d W 1 u Q 2 9 1 b n Q m c X V v d D s 6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F 0 Z X M v Q 2 h h b m d l Z C B U e X B l M i 5 7 d H J h b n N h Y 3 R p b 2 5 f Z G F 0 Z S w w f S Z x d W 9 0 O y w m c X V v d D t T Z W N 0 a W 9 u M S 9 E Y X R l c y 9 D a G F u Z 2 V k I F R 5 c G U u e 0 R h d G V f S U Q s M X 0 m c X V v d D s s J n F 1 b 3 Q 7 U 2 V j d G l v b j E v R G F 0 Z X M v Q 2 h h b m d l Z C B U e X B l L n t X Z W V r X 0 l E L D J 9 J n F 1 b 3 Q 7 L C Z x d W 9 0 O 1 N l Y 3 R p b 2 4 x L 0 R h d G V z L 0 N o Y W 5 n Z W Q g V H l w Z S 5 7 V 2 V l a 1 9 E Z X N j L D N 9 J n F 1 b 3 Q 7 L C Z x d W 9 0 O 1 N l Y 3 R p b 2 4 x L 0 R h d G V z L 0 N o Y W 5 n Z W Q g V H l w Z S 5 7 T W 9 u d G h f S U Q s N H 0 m c X V v d D s s J n F 1 b 3 Q 7 U 2 V j d G l v b j E v R G F 0 Z X M v Q 2 h h b m d l Z C B U e X B l L n t N b 2 5 0 a F 9 O Y W 1 l L D V 9 J n F 1 b 3 Q 7 L C Z x d W 9 0 O 1 N l Y 3 R p b 2 4 x L 0 R h d G V z L 0 N o Y W 5 n Z W Q g V H l w Z S 5 7 U X V h c n R l c l 9 J R C w 2 f S Z x d W 9 0 O y w m c X V v d D t T Z W N 0 a W 9 u M S 9 E Y X R l c y 9 D a G F u Z 2 V k I F R 5 c G U u e 1 F 1 Y X J 0 Z X J f T m F t Z S w 3 f S Z x d W 9 0 O y w m c X V v d D t T Z W N 0 a W 9 u M S 9 E Y X R l c y 9 D a G F u Z 2 V k I F R 5 c G U u e 1 l l Y X J f S U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F 0 Z X M v Q 2 h h b m d l Z C B U e X B l M i 5 7 d H J h b n N h Y 3 R p b 2 5 f Z G F 0 Z S w w f S Z x d W 9 0 O y w m c X V v d D t T Z W N 0 a W 9 u M S 9 E Y X R l c y 9 D a G F u Z 2 V k I F R 5 c G U u e 0 R h d G V f S U Q s M X 0 m c X V v d D s s J n F 1 b 3 Q 7 U 2 V j d G l v b j E v R G F 0 Z X M v Q 2 h h b m d l Z C B U e X B l L n t X Z W V r X 0 l E L D J 9 J n F 1 b 3 Q 7 L C Z x d W 9 0 O 1 N l Y 3 R p b 2 4 x L 0 R h d G V z L 0 N o Y W 5 n Z W Q g V H l w Z S 5 7 V 2 V l a 1 9 E Z X N j L D N 9 J n F 1 b 3 Q 7 L C Z x d W 9 0 O 1 N l Y 3 R p b 2 4 x L 0 R h d G V z L 0 N o Y W 5 n Z W Q g V H l w Z S 5 7 T W 9 u d G h f S U Q s N H 0 m c X V v d D s s J n F 1 b 3 Q 7 U 2 V j d G l v b j E v R G F 0 Z X M v Q 2 h h b m d l Z C B U e X B l L n t N b 2 5 0 a F 9 O Y W 1 l L D V 9 J n F 1 b 3 Q 7 L C Z x d W 9 0 O 1 N l Y 3 R p b 2 4 x L 0 R h d G V z L 0 N o Y W 5 n Z W Q g V H l w Z S 5 7 U X V h c n R l c l 9 J R C w 2 f S Z x d W 9 0 O y w m c X V v d D t T Z W N 0 a W 9 u M S 9 E Y X R l c y 9 D a G F u Z 2 V k I F R 5 c G U u e 1 F 1 Y X J 0 Z X J f T m F t Z S w 3 f S Z x d W 9 0 O y w m c X V v d D t T Z W N 0 a W 9 u M S 9 E Y X R l c y 9 D a G F u Z 2 V k I F R 5 c G U u e 1 l l Y X J f S U Q s O H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z I w M T k w N C U y M H N h b G V z J T I w c m V j a W V w d H M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E 5 M D Q l M j B z Y W x l c y U y M H J l Y 2 l l c H R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M j A x O T A 0 J T I w c 2 F s Z X M l M j B y Z W N p Z X B 0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Y 3 V z d G 9 t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j d X N 0 b 2 1 l c i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N 1 c 3 R v b W V y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n Z W 5 l c m F 0 a W 9 u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d l b m V y Y X R p b 2 5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Z 2 V u Z X J h d G l v b n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c 3 R y e S U y M G l u d m V u d G 9 y e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c 3 R y e S U y M G l u d m V u d G 9 y e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c 3 R y e S U y M G l u d m V u d G 9 y e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F z d H J 5 J T I w a W 5 2 Z W 5 0 b 3 J 5 L 0 1 l c m d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c 3 R y e S U y M G l u d m V u d G 9 y e S 9 D a G F u Z 2 V k J T I w V H l w Z S U y M G 9 m J T I w d H J h b n N h Y 3 R p b 2 5 f Z G F 0 Z S U y M H R v J T I w Z G F 0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G F z d H J 5 J T I w a W 5 2 Z W 5 0 b 3 J 5 L 1 N w b G l 0 J T I w d H J h b n N h Y 3 R p b 2 5 f Z G F 0 Z S U y M H R v J T I w Y 2 9 y c m V j d C U y M G R h d G U l M j B m b 3 J t Y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h c 3 R y e S U y M G l u d m V u d G 9 y e S 9 S Z W F y c m F u Z 2 U l M j B j b 2 x 1 b W 5 z J T I w d G 8 l M j B j b 3 J y Z W N 0 J T I w Z C U y R m 0 l M k Z 5 J T I w b 3 J k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R 1 Y 3 Q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w c m 9 k d W N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Z H V j d C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H J v Z H V j d C 9 D a G F u Z 2 V k J T I w d H l w Z S U y M G 9 m J T I w Y 3 V y c m V u d F 9 y Z X R h a W x f c H J p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B y b 2 R 1 Y 3 Q v U m V t b 3 Z l Z C U y M G R v b G x h c i U y M H N p Z 2 4 l M j B m c m 9 t J T I w J T I y Y 3 V y c m V u d F 9 y Z X R h a W x f c H J p Y 2 U l M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J T I w d G F y Z 2 V 0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J T I w d G F y Z 2 V 0 c y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h b G V z J T I w d G F y Z 2 V 0 c y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N f b 3 V 0 b G V 0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N f b 3 V 0 b G V 0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2 F s Z X N f b 3 V 0 b G V 0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z d G F m Z i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Z m Y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0 1 l c m d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1 N w b G l 0 J T I w J T I y c 3 R h c n R f Z G F 0 Z S U y M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c 3 R h Z m Y v Q 2 h h b m d l Z C U y M F R 5 c G U l M j B v Z i U y M C U y M n N 0 Y X J 0 X 2 R h d G U l M j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1 J l b W 9 2 Z W Q l M j B 0 d 2 8 l M j B l b X B 0 e S U y M G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3 N 0 Y W Z m L 0 l u c 2 V y d G V k J T I w J T I y Z n V s b F 9 u Y W 1 l J T I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E Y X R l c y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V z L 1 N w b G l 0 J T I w Q 2 9 s d W 1 u J T I w Y n k l M j B E Z W x p b W l 0 Z X I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R h d G V z L 0 N o Y W 5 n Z W Q l M j B U e X B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Z X M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Z X M v T W V y Z 2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R G F 0 Z X M v Q 2 h h b m d l Z C U y M F R 5 c G U y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E 5 M D Q l M j B z Y W x l c y U y M H J l Y 2 l l c H R z L 0 F k Z G V k J T I w Q 3 V z d G 9 t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8 y M D E 5 M D Q l M j B z Y W x l c y U y M H J l Y 2 l l c H R z L 0 N o Y W 5 n Z W Q l M j B U e X B l M T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g 4 R G t K 0 P b k q h z Y S w c W E 8 / A A A A A A C A A A A A A A Q Z g A A A A E A A C A A A A C 5 w D y 8 H X 9 0 6 I Y y W 8 3 h h H + R 2 2 h r t C 2 o f 8 U k K B 4 T n I + H k g A A A A A O g A A A A A I A A C A A A A B 0 q N E q O E 0 o 2 q n 0 K N 8 B K x n f a Z w M i V h Q F B Y T 6 A b V d Q 7 4 0 V A A A A B 6 e t R J X P T Q 2 m c c q s K t C Y U 1 c o X z D n R 2 s 0 3 n 2 p w F c u G F f w f P j U D r Y d O A I z m 5 W H Q c W R G z I 2 T + E R 9 9 w t p j j G J U 0 Y C t f 6 x b e 5 h x l E B R A 3 f 8 R k Q R v k A A A A D w k Q V M A 4 P O e J r T f s q M n S G U Z 4 x D x b f x 1 K r b j O G f 8 i 9 Q F 1 a o / 6 L O 7 J Q n Y Y i x h U P g v c r t K P 2 r p f r V w f 4 t V M S l r W T 6 < / D a t a M a s h u p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2 0 1 9 0 4   s a l e s   r e c i e p t s _ f e 3 b 9 f 2 f - 7 2 4 0 - 4 f e f - a a 9 0 - 8 7 a c 0 7 3 6 0 a 7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 t r a n s a c t i o n _ i d < / s t r i n g > < / k e y > < v a l u e > < i n t > 1 2 3 < / i n t > < / v a l u e > < / i t e m > < i t e m > < k e y > < s t r i n g > t r a n s a c t i o n _ d a t e < / s t r i n g > < / k e y > < v a l u e > < i n t > 1 3 9 < / i n t > < / v a l u e > < / i t e m > < i t e m > < k e y > < s t r i n g > t r a n s a c t i o n _ t i m e < / s t r i n g > < / k e y > < v a l u e > < i n t > 1 3 9 < / i n t > < / v a l u e > < / i t e m > < i t e m > < k e y > < s t r i n g > s a l e s _ o u t l e t _ i d < / s t r i n g > < / k e y > < v a l u e > < i n t > 1 3 1 < / i n t > < / v a l u e > < / i t e m > < i t e m > < k e y > < s t r i n g > s t a f f _ i d < / s t r i n g > < / k e y > < v a l u e > < i n t > 8 2 < / i n t > < / v a l u e > < / i t e m > < i t e m > < k e y > < s t r i n g > c u s t o m e r _ i d < / s t r i n g > < / k e y > < v a l u e > < i n t > 1 1 3 < / i n t > < / v a l u e > < / i t e m > < i t e m > < k e y > < s t r i n g > i n s t o r e _ y n < / s t r i n g > < / k e y > < v a l u e > < i n t > 1 0 2 < / i n t > < / v a l u e > < / i t e m > < i t e m > < k e y > < s t r i n g > o r d e r < / s t r i n g > < / k e y > < v a l u e > < i n t > 7 0 < / i n t > < / v a l u e > < / i t e m > < i t e m > < k e y > < s t r i n g > l i n e _ i t e m _ i d < / s t r i n g > < / k e y > < v a l u e > < i n t > 1 1 5 < / i n t > < / v a l u e > < / i t e m > < i t e m > < k e y > < s t r i n g > p r o d u c t _ i d < / s t r i n g > < / k e y > < v a l u e > < i n t > 1 0 3 < / i n t > < / v a l u e > < / i t e m > < i t e m > < k e y > < s t r i n g > q u a n t i t y < / s t r i n g > < / k e y > < v a l u e > < i n t > 8 7 < / i n t > < / v a l u e > < / i t e m > < i t e m > < k e y > < s t r i n g > l i n e _ i t e m _ a m o u n t < / s t r i n g > < / k e y > < v a l u e > < i n t > 1 5 1 < / i n t > < / v a l u e > < / i t e m > < i t e m > < k e y > < s t r i n g > u n i t _ p r i c e < / s t r i n g > < / k e y > < v a l u e > < i n t > 9 9 < / i n t > < / v a l u e > < / i t e m > < i t e m > < k e y > < s t r i n g > p r o m o _ i t e m _ y n < / s t r i n g > < / k e y > < v a l u e > < i n t > 1 3 5 < / i n t > < / v a l u e > < / i t e m > < i t e m > < k e y > < s t r i n g > t r a n s a c t i o n _ v a l u e < / s t r i n g > < / k e y > < v a l u e > < i n t > 1 4 5 < / i n t > < / v a l u e > < / i t e m > < / C o l u m n W i d t h s > < C o l u m n D i s p l a y I n d e x > < i t e m > < k e y > < s t r i n g > t r a n s a c t i o n _ i d < / s t r i n g > < / k e y > < v a l u e > < i n t > 0 < / i n t > < / v a l u e > < / i t e m > < i t e m > < k e y > < s t r i n g > t r a n s a c t i o n _ d a t e < / s t r i n g > < / k e y > < v a l u e > < i n t > 1 < / i n t > < / v a l u e > < / i t e m > < i t e m > < k e y > < s t r i n g > t r a n s a c t i o n _ t i m e < / s t r i n g > < / k e y > < v a l u e > < i n t > 2 < / i n t > < / v a l u e > < / i t e m > < i t e m > < k e y > < s t r i n g > s a l e s _ o u t l e t _ i d < / s t r i n g > < / k e y > < v a l u e > < i n t > 3 < / i n t > < / v a l u e > < / i t e m > < i t e m > < k e y > < s t r i n g > s t a f f _ i d < / s t r i n g > < / k e y > < v a l u e > < i n t > 4 < / i n t > < / v a l u e > < / i t e m > < i t e m > < k e y > < s t r i n g > c u s t o m e r _ i d < / s t r i n g > < / k e y > < v a l u e > < i n t > 5 < / i n t > < / v a l u e > < / i t e m > < i t e m > < k e y > < s t r i n g > i n s t o r e _ y n < / s t r i n g > < / k e y > < v a l u e > < i n t > 6 < / i n t > < / v a l u e > < / i t e m > < i t e m > < k e y > < s t r i n g > o r d e r < / s t r i n g > < / k e y > < v a l u e > < i n t > 7 < / i n t > < / v a l u e > < / i t e m > < i t e m > < k e y > < s t r i n g > l i n e _ i t e m _ i d < / s t r i n g > < / k e y > < v a l u e > < i n t > 8 < / i n t > < / v a l u e > < / i t e m > < i t e m > < k e y > < s t r i n g > p r o d u c t _ i d < / s t r i n g > < / k e y > < v a l u e > < i n t > 9 < / i n t > < / v a l u e > < / i t e m > < i t e m > < k e y > < s t r i n g > q u a n t i t y < / s t r i n g > < / k e y > < v a l u e > < i n t > 1 0 < / i n t > < / v a l u e > < / i t e m > < i t e m > < k e y > < s t r i n g > l i n e _ i t e m _ a m o u n t < / s t r i n g > < / k e y > < v a l u e > < i n t > 1 1 < / i n t > < / v a l u e > < / i t e m > < i t e m > < k e y > < s t r i n g > u n i t _ p r i c e < / s t r i n g > < / k e y > < v a l u e > < i n t > 1 2 < / i n t > < / v a l u e > < / i t e m > < i t e m > < k e y > < s t r i n g > p r o m o _ i t e m _ y n < / s t r i n g > < / k e y > < v a l u e > < i n t > 1 3 < / i n t > < / v a l u e > < / i t e m > < i t e m > < k e y > < s t r i n g > t r a n s a c t i o n _ v a l u e < / s t r i n g > < / k e y > < v a l u e > < i n t > 1 4 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084124C4-3905-430D-8100-8B13A05DA010}">
  <ds:schemaRefs/>
</ds:datastoreItem>
</file>

<file path=customXml/itemProps10.xml><?xml version="1.0" encoding="utf-8"?>
<ds:datastoreItem xmlns:ds="http://schemas.openxmlformats.org/officeDocument/2006/customXml" ds:itemID="{29665824-8FDA-427A-B6B2-C2643292021E}">
  <ds:schemaRefs/>
</ds:datastoreItem>
</file>

<file path=customXml/itemProps11.xml><?xml version="1.0" encoding="utf-8"?>
<ds:datastoreItem xmlns:ds="http://schemas.openxmlformats.org/officeDocument/2006/customXml" ds:itemID="{45F1ADC4-C718-4B16-9337-91A771D38AA0}">
  <ds:schemaRefs/>
</ds:datastoreItem>
</file>

<file path=customXml/itemProps12.xml><?xml version="1.0" encoding="utf-8"?>
<ds:datastoreItem xmlns:ds="http://schemas.openxmlformats.org/officeDocument/2006/customXml" ds:itemID="{14357984-7C4B-4EA4-A32B-A2935ED19136}">
  <ds:schemaRefs/>
</ds:datastoreItem>
</file>

<file path=customXml/itemProps13.xml><?xml version="1.0" encoding="utf-8"?>
<ds:datastoreItem xmlns:ds="http://schemas.openxmlformats.org/officeDocument/2006/customXml" ds:itemID="{C2D06AEF-0A2C-42D4-8124-E03925D898FD}">
  <ds:schemaRefs/>
</ds:datastoreItem>
</file>

<file path=customXml/itemProps14.xml><?xml version="1.0" encoding="utf-8"?>
<ds:datastoreItem xmlns:ds="http://schemas.openxmlformats.org/officeDocument/2006/customXml" ds:itemID="{23134691-261E-4CF7-A2CC-8964702BE12A}">
  <ds:schemaRefs/>
</ds:datastoreItem>
</file>

<file path=customXml/itemProps15.xml><?xml version="1.0" encoding="utf-8"?>
<ds:datastoreItem xmlns:ds="http://schemas.openxmlformats.org/officeDocument/2006/customXml" ds:itemID="{2EB07832-4BB0-40ED-8093-4D36FAC24ABA}">
  <ds:schemaRefs/>
</ds:datastoreItem>
</file>

<file path=customXml/itemProps16.xml><?xml version="1.0" encoding="utf-8"?>
<ds:datastoreItem xmlns:ds="http://schemas.openxmlformats.org/officeDocument/2006/customXml" ds:itemID="{E4772658-4BCF-4127-92A1-F7C4D67B6CA0}">
  <ds:schemaRefs/>
</ds:datastoreItem>
</file>

<file path=customXml/itemProps17.xml><?xml version="1.0" encoding="utf-8"?>
<ds:datastoreItem xmlns:ds="http://schemas.openxmlformats.org/officeDocument/2006/customXml" ds:itemID="{994DC180-A4C2-4247-A0C2-4FFB472F541D}">
  <ds:schemaRefs/>
</ds:datastoreItem>
</file>

<file path=customXml/itemProps18.xml><?xml version="1.0" encoding="utf-8"?>
<ds:datastoreItem xmlns:ds="http://schemas.openxmlformats.org/officeDocument/2006/customXml" ds:itemID="{87284723-3E5C-4C71-BCAC-4CD406A2CFBC}">
  <ds:schemaRefs/>
</ds:datastoreItem>
</file>

<file path=customXml/itemProps19.xml><?xml version="1.0" encoding="utf-8"?>
<ds:datastoreItem xmlns:ds="http://schemas.openxmlformats.org/officeDocument/2006/customXml" ds:itemID="{17D7D12E-217D-4BD5-B676-0D1DC5D55251}">
  <ds:schemaRefs/>
</ds:datastoreItem>
</file>

<file path=customXml/itemProps2.xml><?xml version="1.0" encoding="utf-8"?>
<ds:datastoreItem xmlns:ds="http://schemas.openxmlformats.org/officeDocument/2006/customXml" ds:itemID="{CC8AF6DE-B17B-4F03-8369-0D948DC2DD2C}">
  <ds:schemaRefs/>
</ds:datastoreItem>
</file>

<file path=customXml/itemProps20.xml><?xml version="1.0" encoding="utf-8"?>
<ds:datastoreItem xmlns:ds="http://schemas.openxmlformats.org/officeDocument/2006/customXml" ds:itemID="{A35DAE1E-0892-42BA-9EDB-2E304E296810}">
  <ds:schemaRefs/>
</ds:datastoreItem>
</file>

<file path=customXml/itemProps21.xml><?xml version="1.0" encoding="utf-8"?>
<ds:datastoreItem xmlns:ds="http://schemas.openxmlformats.org/officeDocument/2006/customXml" ds:itemID="{22C91B90-2555-4B2B-8C4E-0F60926CE41C}">
  <ds:schemaRefs/>
</ds:datastoreItem>
</file>

<file path=customXml/itemProps22.xml><?xml version="1.0" encoding="utf-8"?>
<ds:datastoreItem xmlns:ds="http://schemas.openxmlformats.org/officeDocument/2006/customXml" ds:itemID="{4CE5A326-F146-4E45-9BAF-7887CB94973B}">
  <ds:schemaRefs/>
</ds:datastoreItem>
</file>

<file path=customXml/itemProps23.xml><?xml version="1.0" encoding="utf-8"?>
<ds:datastoreItem xmlns:ds="http://schemas.openxmlformats.org/officeDocument/2006/customXml" ds:itemID="{D02CB344-D791-433E-8F30-F8EDF28D5DAC}">
  <ds:schemaRefs/>
</ds:datastoreItem>
</file>

<file path=customXml/itemProps3.xml><?xml version="1.0" encoding="utf-8"?>
<ds:datastoreItem xmlns:ds="http://schemas.openxmlformats.org/officeDocument/2006/customXml" ds:itemID="{6EE42C43-4545-483F-9005-BE86627A0F79}">
  <ds:schemaRefs/>
</ds:datastoreItem>
</file>

<file path=customXml/itemProps4.xml><?xml version="1.0" encoding="utf-8"?>
<ds:datastoreItem xmlns:ds="http://schemas.openxmlformats.org/officeDocument/2006/customXml" ds:itemID="{B62DD456-B14B-4EC2-8989-5B88A5756434}">
  <ds:schemaRefs/>
</ds:datastoreItem>
</file>

<file path=customXml/itemProps5.xml><?xml version="1.0" encoding="utf-8"?>
<ds:datastoreItem xmlns:ds="http://schemas.openxmlformats.org/officeDocument/2006/customXml" ds:itemID="{D7E55A8D-6579-4F40-803F-2F8D72E6B05F}">
  <ds:schemaRefs/>
</ds:datastoreItem>
</file>

<file path=customXml/itemProps6.xml><?xml version="1.0" encoding="utf-8"?>
<ds:datastoreItem xmlns:ds="http://schemas.openxmlformats.org/officeDocument/2006/customXml" ds:itemID="{7BD67869-07AA-4094-BE82-A4334247BAB6}">
  <ds:schemaRefs>
    <ds:schemaRef ds:uri="http://schemas.microsoft.com/DataMashup"/>
  </ds:schemaRefs>
</ds:datastoreItem>
</file>

<file path=customXml/itemProps7.xml><?xml version="1.0" encoding="utf-8"?>
<ds:datastoreItem xmlns:ds="http://schemas.openxmlformats.org/officeDocument/2006/customXml" ds:itemID="{0428E200-4823-4989-9E19-344DEF846C4E}">
  <ds:schemaRefs/>
</ds:datastoreItem>
</file>

<file path=customXml/itemProps8.xml><?xml version="1.0" encoding="utf-8"?>
<ds:datastoreItem xmlns:ds="http://schemas.openxmlformats.org/officeDocument/2006/customXml" ds:itemID="{D3CECCF4-B9BA-4332-B9FD-A960482C2398}">
  <ds:schemaRefs/>
</ds:datastoreItem>
</file>

<file path=customXml/itemProps9.xml><?xml version="1.0" encoding="utf-8"?>
<ds:datastoreItem xmlns:ds="http://schemas.openxmlformats.org/officeDocument/2006/customXml" ds:itemID="{825B71AF-5A27-4DCD-8848-80886BF0F543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sales_performance</vt:lpstr>
      <vt:lpstr>customer_analysis</vt:lpstr>
      <vt:lpstr>product_analysis</vt:lpstr>
      <vt:lpstr>staff_performance</vt:lpstr>
      <vt:lpstr>outlet_performance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Duc Luong</dc:creator>
  <cp:lastModifiedBy>Duc Luong</cp:lastModifiedBy>
  <cp:lastPrinted>2023-12-09T19:33:15Z</cp:lastPrinted>
  <dcterms:created xsi:type="dcterms:W3CDTF">2015-06-05T18:17:20Z</dcterms:created>
  <dcterms:modified xsi:type="dcterms:W3CDTF">2023-12-09T19:33:44Z</dcterms:modified>
</cp:coreProperties>
</file>