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GitHub\PortfolioProjects\Excel\Coffee chain analysis\"/>
    </mc:Choice>
  </mc:AlternateContent>
  <xr:revisionPtr revIDLastSave="0" documentId="13_ncr:1_{522BC9C9-2D52-4356-A00B-B96FE95A77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_performance" sheetId="2" r:id="rId1"/>
    <sheet name="customer_analysis" sheetId="4" r:id="rId2"/>
    <sheet name="product_analysis" sheetId="5" r:id="rId3"/>
    <sheet name="staff_performance" sheetId="3" r:id="rId4"/>
    <sheet name="outlet_performance" sheetId="6" r:id="rId5"/>
  </sheets>
  <calcPr calcId="191029"/>
  <pivotCaches>
    <pivotCache cacheId="518" r:id="rId6"/>
    <pivotCache cacheId="519" r:id="rId7"/>
    <pivotCache cacheId="520" r:id="rId8"/>
    <pivotCache cacheId="521" r:id="rId9"/>
    <pivotCache cacheId="522" r:id="rId10"/>
    <pivotCache cacheId="523" r:id="rId11"/>
    <pivotCache cacheId="524" r:id="rId12"/>
    <pivotCache cacheId="525" r:id="rId13"/>
    <pivotCache cacheId="526" r:id="rId14"/>
    <pivotCache cacheId="527" r:id="rId15"/>
    <pivotCache cacheId="528" r:id="rId16"/>
    <pivotCache cacheId="530" r:id="rId17"/>
    <pivotCache cacheId="540" r:id="rId18"/>
    <pivotCache cacheId="552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904 sales reciepts_fe3b9f2f-7240-4fef-aa90-87ac07360a78" name="201904 sales reciepts" connection="Query - 201904 sales reciepts"/>
          <x15:modelTable id="customer_79c357a4-2964-4845-82b8-576dfc12ea0e" name="customer" connection="Query - customer"/>
          <x15:modelTable id="generations_bc1a6169-ed9d-4bee-9084-3537e5dc0860" name="generations" connection="Query - generations"/>
          <x15:modelTable id="pastry inventory_75f0f61c-5f14-4056-8f7c-b0c29f238dda" name="pastry inventory" connection="Query - pastry inventory"/>
          <x15:modelTable id="product_db7fbd51-4c24-4bdf-b1eb-d27d47008352" name="product" connection="Query - product"/>
          <x15:modelTable id="sales targets_557b5f8d-c1d8-403e-8608-2a23cac2b2e8" name="sales targets" connection="Query - sales targets"/>
          <x15:modelTable id="sales_outlet_5519f23b-f49f-45d9-afb0-bf0802026d57" name="sales_outlet" connection="Query - sales_outlet"/>
          <x15:modelTable id="staff_7056ca25-7212-4965-9a4a-5569b9537c3c" name="staff" connection="Query - staff"/>
          <x15:modelTable id="Dates_d87651e8-948e-45dc-a5df-b5c5379b85e6" name="Dates" connection="Query - Dates"/>
        </x15:modelTables>
        <x15:modelRelationships>
          <x15:modelRelationship fromTable="201904 sales reciepts" fromColumn="customer_id" toTable="customer" toColumn="customer_id"/>
          <x15:modelRelationship fromTable="201904 sales reciepts" fromColumn="staff_id" toTable="staff" toColumn="staff_id"/>
          <x15:modelRelationship fromTable="201904 sales reciepts" fromColumn="sales_outlet_id" toTable="sales_outlet" toColumn="sales_outlet_id"/>
          <x15:modelRelationship fromTable="201904 sales reciepts" fromColumn="product_id" toTable="product" toColumn="product_id"/>
          <x15:modelRelationship fromTable="201904 sales reciepts" fromColumn="transaction_date" toTable="Dates" toColumn="transaction_date"/>
          <x15:modelRelationship fromTable="customer" fromColumn="birth_year" toTable="generations" toColumn="birth_year"/>
          <x15:modelRelationship fromTable="pastry inventory" fromColumn="product_id" toTable="product" toColumn="product_id"/>
          <x15:modelRelationship fromTable="pastry inventory" fromColumn="sales_outlet_id" toTable="sales_outlet" toColumn="sales_outlet_id"/>
          <x15:modelRelationship fromTable="sales_outlet" fromColumn="sales_outlet_id" toTable="sales targets" toColumn="sales_outle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" columnName="customer_since" columnId="customer_since">
                <x16:calculatedTimeColumn columnName="customer_since (Year)" columnId="customer_since (Year)" contentType="years" isSelected="1"/>
                <x16:calculatedTimeColumn columnName="customer_since (Quarter)" columnId="customer_since (Quarter)" contentType="quarters" isSelected="1"/>
                <x16:calculatedTimeColumn columnName="customer_since (Month Index)" columnId="customer_since (Month Index)" contentType="monthsindex" isSelected="1"/>
                <x16:calculatedTimeColumn columnName="customer_since (Month)" columnId="customer_sinc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/>
  <c r="G7" i="6"/>
  <c r="H9" i="6"/>
  <c r="H7" i="6"/>
  <c r="H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86FE-5EF8-462F-B992-68097D16E7BD}" name="Query - 201904 sales reciepts" description="Connection to the '201904 sales reciepts' query in the workbook." type="100" refreshedVersion="8" minRefreshableVersion="5">
    <extLst>
      <ext xmlns:x15="http://schemas.microsoft.com/office/spreadsheetml/2010/11/main" uri="{DE250136-89BD-433C-8126-D09CA5730AF9}">
        <x15:connection id="a3b751eb-d90e-40ea-8d53-76bd3969fa5d"/>
      </ext>
    </extLst>
  </connection>
  <connection id="2" xr16:uid="{9D5EF7D6-9BB4-4B78-B2C4-E4FEF6FB7F22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6a58402-991a-43dc-8a65-a3b2b9eb4fc2"/>
      </ext>
    </extLst>
  </connection>
  <connection id="3" xr16:uid="{0D9A690E-B666-4ABC-896B-18AF14666A52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5f3c4915-905e-4615-a26f-743bae17c3fe"/>
      </ext>
    </extLst>
  </connection>
  <connection id="4" xr16:uid="{5BD68D07-89CF-4606-81C3-EF2288F36966}" name="Query - generations" description="Connection to the 'generations' query in the workbook." type="100" refreshedVersion="8" minRefreshableVersion="5">
    <extLst>
      <ext xmlns:x15="http://schemas.microsoft.com/office/spreadsheetml/2010/11/main" uri="{DE250136-89BD-433C-8126-D09CA5730AF9}">
        <x15:connection id="8f158c38-229a-49ce-8c0c-1437198d0b1a"/>
      </ext>
    </extLst>
  </connection>
  <connection id="5" xr16:uid="{7E54D523-34C2-4C96-A073-13742AD96A45}" name="Query - pastry inventory" description="Connection to the 'pastry inventory' query in the workbook." type="100" refreshedVersion="8" minRefreshableVersion="5">
    <extLst>
      <ext xmlns:x15="http://schemas.microsoft.com/office/spreadsheetml/2010/11/main" uri="{DE250136-89BD-433C-8126-D09CA5730AF9}">
        <x15:connection id="075519d9-afb5-41c2-aa7c-f71b158fcd57"/>
      </ext>
    </extLst>
  </connection>
  <connection id="6" xr16:uid="{50F8B4D4-91EF-4DE4-8A40-080DEA86750D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4c4b356-c7aa-4971-9be1-da5cfd2459e9"/>
      </ext>
    </extLst>
  </connection>
  <connection id="7" xr16:uid="{22D50782-ACF1-4ADB-84D0-C9F05E1AF313}" name="Query - sales targets" description="Connection to the 'sales targets' query in the workbook." type="100" refreshedVersion="8" minRefreshableVersion="5">
    <extLst>
      <ext xmlns:x15="http://schemas.microsoft.com/office/spreadsheetml/2010/11/main" uri="{DE250136-89BD-433C-8126-D09CA5730AF9}">
        <x15:connection id="8a6a9595-83d8-4173-8d41-8afa6fa3477d"/>
      </ext>
    </extLst>
  </connection>
  <connection id="8" xr16:uid="{EBC8A4AD-6E1F-4E26-8613-16EC529A2D91}" name="Query - sales_outlet" description="Connection to the 'sales_outlet' query in the workbook." type="100" refreshedVersion="8" minRefreshableVersion="5">
    <extLst>
      <ext xmlns:x15="http://schemas.microsoft.com/office/spreadsheetml/2010/11/main" uri="{DE250136-89BD-433C-8126-D09CA5730AF9}">
        <x15:connection id="5441cc4a-082d-4fd2-af01-3b6cdbbd3b92"/>
      </ext>
    </extLst>
  </connection>
  <connection id="9" xr16:uid="{CBBC0F2C-6750-49D4-9286-9C70DE2FC18A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2073162c-f5aa-430c-9d39-1153fe9ec95f"/>
      </ext>
    </extLst>
  </connection>
  <connection id="10" xr16:uid="{EFC234EF-C6B7-4C8A-A9DB-53A7C60754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<sst xmlns="http://schemas.openxmlformats.org/spreadsheetml/2006/main" count="175" uniqueCount="112">
  <si>
    <t>Grand Total</t>
  </si>
  <si>
    <t>Week 14</t>
  </si>
  <si>
    <t>Week 15</t>
  </si>
  <si>
    <t>Week 16</t>
  </si>
  <si>
    <t>Week 17</t>
  </si>
  <si>
    <t>Week 18</t>
  </si>
  <si>
    <t>2017</t>
  </si>
  <si>
    <t>2018</t>
  </si>
  <si>
    <t>2019</t>
  </si>
  <si>
    <t>Baby Boomers</t>
  </si>
  <si>
    <t>Gen X</t>
  </si>
  <si>
    <t>Gen Z</t>
  </si>
  <si>
    <t>Older Millennials</t>
  </si>
  <si>
    <t>Younger Millennials</t>
  </si>
  <si>
    <t>Qtr1</t>
  </si>
  <si>
    <t>Qtr2</t>
  </si>
  <si>
    <t>Qtr3</t>
  </si>
  <si>
    <t>Qtr4</t>
  </si>
  <si>
    <t>Number of customers</t>
  </si>
  <si>
    <t>CUSTOMER COUNT BY GENERATIONS</t>
  </si>
  <si>
    <t>Average transaction value</t>
  </si>
  <si>
    <t>CUSTOMER SPENDING BY GENERATIONS</t>
  </si>
  <si>
    <t>SALES PERFORMANCE</t>
  </si>
  <si>
    <t>Sales (USD)</t>
  </si>
  <si>
    <t>Quantity sold</t>
  </si>
  <si>
    <t>Beverages</t>
  </si>
  <si>
    <t>Food</t>
  </si>
  <si>
    <t>Whole Bean/Teas</t>
  </si>
  <si>
    <t>Merchandise</t>
  </si>
  <si>
    <t>Add-ons</t>
  </si>
  <si>
    <t>Sales by product group</t>
  </si>
  <si>
    <t>Row Labels</t>
  </si>
  <si>
    <t>Sum of quantity</t>
  </si>
  <si>
    <t>Barista Espresso</t>
  </si>
  <si>
    <t>Brewed Black tea</t>
  </si>
  <si>
    <t>Brewed Chai tea</t>
  </si>
  <si>
    <t>Brewed herbal tea</t>
  </si>
  <si>
    <t>Drip coffee</t>
  </si>
  <si>
    <t>Gourmet brewed coffee</t>
  </si>
  <si>
    <t>Hot chocolate</t>
  </si>
  <si>
    <t>Organic brewed coffee</t>
  </si>
  <si>
    <t>Premium brewed coffee</t>
  </si>
  <si>
    <t>Scone</t>
  </si>
  <si>
    <t>Biscotti</t>
  </si>
  <si>
    <t>Black tea</t>
  </si>
  <si>
    <t>Brewed Green tea</t>
  </si>
  <si>
    <t>Chai tea</t>
  </si>
  <si>
    <t>Clothing</t>
  </si>
  <si>
    <t>Drinking Chocolate</t>
  </si>
  <si>
    <t>Espresso Beans</t>
  </si>
  <si>
    <t>Gourmet Beans</t>
  </si>
  <si>
    <t>Green beans</t>
  </si>
  <si>
    <t>Green tea</t>
  </si>
  <si>
    <t>Herbal tea</t>
  </si>
  <si>
    <t>House blend Beans</t>
  </si>
  <si>
    <t>Housewares</t>
  </si>
  <si>
    <t>Organic Beans</t>
  </si>
  <si>
    <t>Organic Chocolate</t>
  </si>
  <si>
    <t>Pastry</t>
  </si>
  <si>
    <t>Premium Beans</t>
  </si>
  <si>
    <t>Regular syrup</t>
  </si>
  <si>
    <t>Sugar free syrup</t>
  </si>
  <si>
    <t>3</t>
  </si>
  <si>
    <t>5</t>
  </si>
  <si>
    <t>8</t>
  </si>
  <si>
    <t>New York</t>
  </si>
  <si>
    <t>Long Island City</t>
  </si>
  <si>
    <t>Astoria</t>
  </si>
  <si>
    <t>Lower Manhattan</t>
  </si>
  <si>
    <t>Hell's Kitchen</t>
  </si>
  <si>
    <t>Neighorhood</t>
  </si>
  <si>
    <t>OUTLET PERFORMANCE</t>
  </si>
  <si>
    <t>Outlet ID</t>
  </si>
  <si>
    <t>City</t>
  </si>
  <si>
    <t>Sales target</t>
  </si>
  <si>
    <t>Difference</t>
  </si>
  <si>
    <t>Sales vs target</t>
  </si>
  <si>
    <t>Adrian Macon</t>
  </si>
  <si>
    <t>Ainsley Evelyn</t>
  </si>
  <si>
    <t>Aline Melanie</t>
  </si>
  <si>
    <t>Amela Chadwick</t>
  </si>
  <si>
    <t>Berk Derek</t>
  </si>
  <si>
    <t>Britanni Jorden</t>
  </si>
  <si>
    <t>Caldwell Veda</t>
  </si>
  <si>
    <t>Damon Sasha</t>
  </si>
  <si>
    <t>Ezekiel Rashad</t>
  </si>
  <si>
    <t>Hamilton Emi</t>
  </si>
  <si>
    <t>Ima Winifred</t>
  </si>
  <si>
    <t>Joelle Christen</t>
  </si>
  <si>
    <t>Joseph Byron</t>
  </si>
  <si>
    <t>Kelsey Cameron</t>
  </si>
  <si>
    <t>Kylie Candace</t>
  </si>
  <si>
    <t>Orson Benedict</t>
  </si>
  <si>
    <t>Pandora Neville</t>
  </si>
  <si>
    <t>Peter Paloma</t>
  </si>
  <si>
    <t>Quail Octavia</t>
  </si>
  <si>
    <t>Reed Eve</t>
  </si>
  <si>
    <t>Remedios Mari</t>
  </si>
  <si>
    <t>Ronan Magee</t>
  </si>
  <si>
    <t>Tamekah Maya</t>
  </si>
  <si>
    <t>Tatum Laurel</t>
  </si>
  <si>
    <t>Xena Rahim</t>
  </si>
  <si>
    <t>STAFF PERFORMANCE</t>
  </si>
  <si>
    <t>Revenue</t>
  </si>
  <si>
    <t>Average order value</t>
  </si>
  <si>
    <t>PRODUCT ANALYSIS</t>
  </si>
  <si>
    <t>Wasted quantity</t>
  </si>
  <si>
    <t>Average waste %</t>
  </si>
  <si>
    <t/>
  </si>
  <si>
    <t>Sum of wasted_value</t>
  </si>
  <si>
    <t>NEW CUSTOMERS PER QUARTER</t>
  </si>
  <si>
    <t>Wastage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</si>
</sst>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_-"/>
    <numFmt numFmtId="165" formatCode="[$$-409]#,##0_ ;\-[$$-409]#,##0\ "/>
    <numFmt numFmtId="166" formatCode="[$$-409]#,##0.00"/>
    <numFmt numFmtId="167" formatCode="[$$-409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arlow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166" fontId="0" fillId="0" borderId="0" xfId="0" applyNumberFormat="1"/>
    <xf numFmtId="0" fontId="1" fillId="3" borderId="1" xfId="0" applyFont="1" applyFill="1" applyBorder="1"/>
    <xf numFmtId="164" fontId="0" fillId="2" borderId="0" xfId="0" applyNumberFormat="1" applyFill="1"/>
    <xf numFmtId="17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167" fontId="0" fillId="2" borderId="0" xfId="0" applyNumberFormat="1" applyFill="1"/>
    <xf numFmtId="0" fontId="0" fillId="0" borderId="0" xfId="0" applyNumberFormat="1"/>
    <xf numFmtId="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77"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5" formatCode="[$$-409]#,##0_ ;\-[$$-409]#,##0\ "/>
    </dxf>
    <dxf>
      <numFmt numFmtId="165" formatCode="[$$-409]#,##0_ ;\-[$$-409]#,##0\ "/>
    </dxf>
    <dxf>
      <numFmt numFmtId="164" formatCode="_-* #,##0_-;\-* #,##0_-;_-* &quot;-&quot;??_-;_-@_-"/>
    </dxf>
    <dxf>
      <numFmt numFmtId="168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[$$-409]#,##0.00"/>
    </dxf>
    <dxf>
      <numFmt numFmtId="167" formatCode="[$$-409]#,##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3" formatCode="0%"/>
    </dxf>
    <dxf>
      <numFmt numFmtId="164" formatCode="_-* #,##0_-;\-* #,##0_-;_-* &quot;-&quot;??_-;_-@_-"/>
    </dxf>
    <dxf>
      <numFmt numFmtId="166" formatCode="[$$-409]#,##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3" formatCode="0%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7" formatCode="[$$-409]#,##0"/>
    </dxf>
    <dxf>
      <numFmt numFmtId="166" formatCode="[$$-409]#,##0.00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[$$-409]#,##0.00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666633"/>
      <color rgb="FFFF33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Weekly sales by product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sales_performance!$P$6:$P$7</c:f>
              <c:strCache>
                <c:ptCount val="1"/>
                <c:pt idx="0">
                  <c:v>Beverages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sales_performance!$P$8:$P$13</c:f>
              <c:numCache>
                <c:formatCode>[$$-409]#,##0_ ;\-[$$-409]#,##0\ </c:formatCode>
                <c:ptCount val="5"/>
                <c:pt idx="0">
                  <c:v>44204.100000000006</c:v>
                </c:pt>
                <c:pt idx="1">
                  <c:v>41313.199999999997</c:v>
                </c:pt>
                <c:pt idx="2">
                  <c:v>42202.499999999964</c:v>
                </c:pt>
                <c:pt idx="3">
                  <c:v>47328.099999999853</c:v>
                </c:pt>
                <c:pt idx="4">
                  <c:v>5522.7999999999993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EE-411F-BDBC-1F056FADA948}"/>
            </c:ext>
          </c:extLst>
        </c:ser>
        <c:ser>
          <c:idx val="1"/>
          <c:order val="1"/>
          <c:tx>
            <c:strRef>
              <c:f>sales_performance!$Q$6:$Q$7</c:f>
              <c:strCache>
                <c:ptCount val="1"/>
                <c:pt idx="0">
                  <c:v>Food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sales_performance!$Q$8:$Q$13</c:f>
              <c:numCache>
                <c:formatCode>[$$-409]#,##0_ ;\-[$$-409]#,##0\ </c:formatCode>
                <c:ptCount val="5"/>
                <c:pt idx="0">
                  <c:v>5802.75</c:v>
                </c:pt>
                <c:pt idx="1">
                  <c:v>7333.4000000000033</c:v>
                </c:pt>
                <c:pt idx="2">
                  <c:v>7219.5999999999976</c:v>
                </c:pt>
                <c:pt idx="3">
                  <c:v>6232.4499999999971</c:v>
                </c:pt>
                <c:pt idx="4">
                  <c:v>919.60000000000014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EE-411F-BDBC-1F056FADA948}"/>
            </c:ext>
          </c:extLst>
        </c:ser>
        <c:ser>
          <c:idx val="2"/>
          <c:order val="2"/>
          <c:tx>
            <c:strRef>
              <c:f>sales_performance!$R$6:$R$7</c:f>
              <c:strCache>
                <c:ptCount val="1"/>
                <c:pt idx="0">
                  <c:v>Whole Bean/Teas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sales_performance!$R$8:$R$13</c:f>
              <c:numCache>
                <c:formatCode>[$$-409]#,##0_ ;\-[$$-409]#,##0\ </c:formatCode>
                <c:ptCount val="5"/>
                <c:pt idx="0">
                  <c:v>658.18</c:v>
                </c:pt>
                <c:pt idx="1">
                  <c:v>6634.2899999999836</c:v>
                </c:pt>
                <c:pt idx="2">
                  <c:v>8507.9699999999793</c:v>
                </c:pt>
                <c:pt idx="3">
                  <c:v>2985.8100000000018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AEE-411F-BDBC-1F056FADA948}"/>
            </c:ext>
          </c:extLst>
        </c:ser>
        <c:ser>
          <c:idx val="3"/>
          <c:order val="3"/>
          <c:tx>
            <c:strRef>
              <c:f>sales_performance!$S$6:$S$7</c:f>
              <c:strCache>
                <c:ptCount val="1"/>
                <c:pt idx="0">
                  <c:v>Merchandise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sales_performance!$S$8:$S$13</c:f>
              <c:numCache>
                <c:formatCode>[$$-409]#,##0_ ;\-[$$-409]#,##0\ </c:formatCode>
                <c:ptCount val="5"/>
                <c:pt idx="1">
                  <c:v>1580</c:v>
                </c:pt>
                <c:pt idx="2">
                  <c:v>2332</c:v>
                </c:pt>
                <c:pt idx="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AEE-411F-BDBC-1F056FADA948}"/>
            </c:ext>
          </c:extLst>
        </c:ser>
        <c:ser>
          <c:idx val="4"/>
          <c:order val="4"/>
          <c:tx>
            <c:strRef>
              <c:f>sales_performance!$T$6:$T$7</c:f>
              <c:strCache>
                <c:ptCount val="1"/>
                <c:pt idx="0">
                  <c:v>Add-ons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sales_performance!$T$8:$T$13</c:f>
              <c:numCache>
                <c:formatCode>[$$-409]#,##0_ ;\-[$$-409]#,##0\ </c:formatCode>
                <c:ptCount val="5"/>
                <c:pt idx="0">
                  <c:v>96</c:v>
                </c:pt>
                <c:pt idx="1">
                  <c:v>1103.9999999999995</c:v>
                </c:pt>
                <c:pt idx="2">
                  <c:v>1093.6000000000006</c:v>
                </c:pt>
                <c:pt idx="3">
                  <c:v>479.2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AEE-411F-BDBC-1F056FA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81792"/>
        <c:axId val="729755104"/>
      </c:lineChart>
      <c:catAx>
        <c:axId val="1210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9755104"/>
        <c:crosses val="autoZero"/>
        <c:auto val="1"/>
        <c:lblAlgn val="ctr"/>
        <c:lblOffset val="100"/>
        <c:noMultiLvlLbl val="0"/>
      </c:catAx>
      <c:valAx>
        <c:axId val="729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</a:t>
            </a:r>
            <a:r>
              <a:rPr lang="en-US" baseline="0"/>
              <a:t> performance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outlet_performance!$E$6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outlet_performance!$E$7:$E$9</c:f>
              <c:numCache>
                <c:formatCode>_-* #,##0_-;\-* #,##0_-;_-* "-"??_-;_-@_-</c:formatCode>
                <c:ptCount val="3"/>
                <c:pt idx="0">
                  <c:v>18000</c:v>
                </c:pt>
                <c:pt idx="1">
                  <c:v>25000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1F8-9886-AF72EC096BE6}"/>
            </c:ext>
          </c:extLst>
        </c:ser>
        <c:ser>
          <c:idx val="1"/>
          <c:order val="1"/>
          <c:tx>
            <c:strRef>
              <c:f>outlet_performance!$F$6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outlet_performance!$F$7:$F$9</c:f>
              <c:numCache>
                <c:formatCode>_-* #,##0_-;\-* #,##0_-;_-* "-"??_-;_-@_-</c:formatCode>
                <c:ptCount val="3"/>
                <c:pt idx="0">
                  <c:v>23620</c:v>
                </c:pt>
                <c:pt idx="1">
                  <c:v>24029</c:v>
                </c:pt>
                <c:pt idx="2">
                  <c:v>24109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1F8-9886-AF72EC096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79819791"/>
        <c:axId val="1237410463"/>
      </c:barChart>
      <c:catAx>
        <c:axId val="1379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37410463"/>
        <c:crosses val="autoZero"/>
        <c:auto val="1"/>
        <c:lblAlgn val="ctr"/>
        <c:lblOffset val="100"/>
        <c:noMultiLvlLbl val="0"/>
      </c:catAx>
      <c:valAx>
        <c:axId val="12374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8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 wastage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rgbClr val="666633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gradFill>
              <a:gsLst>
                <a:gs pos="0">
                  <a:srgbClr val="FF3300"/>
                </a:gs>
                <a:gs pos="80000">
                  <a:schemeClr val="bg1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outlet_performance!$M$13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663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rgbClr val="FF3300"/>
                  </a:gs>
                  <a:gs pos="80000">
                    <a:schemeClr val="bg1"/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outlet_performance!$L$14:$L$17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outlet_performance!$M$14:$M$17</c:f>
              <c:numCache>
                <c:formatCode>[$$-409]#,##0_ ;\-[$$-409]#,##0\ </c:formatCode>
                <c:ptCount val="3"/>
                <c:pt idx="0">
                  <c:v>4996.5</c:v>
                </c:pt>
                <c:pt idx="1">
                  <c:v>5429</c:v>
                </c:pt>
                <c:pt idx="2">
                  <c:v>4935.25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8-4B78-8C42-163A37EDE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83927552"/>
        <c:axId val="874303903"/>
      </c:barChart>
      <c:catAx>
        <c:axId val="9839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74303903"/>
        <c:crosses val="autoZero"/>
        <c:auto val="1"/>
        <c:lblAlgn val="ctr"/>
        <c:lblOffset val="100"/>
        <c:noMultiLvlLbl val="0"/>
      </c:catAx>
      <c:valAx>
        <c:axId val="874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3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sales_performance!$B$8:$B$13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sales_performance!$C$8:$C$13</c:f>
              <c:numCache>
                <c:formatCode>[$$-409]#,##0_ ;\-[$$-409]#,##0\ </c:formatCode>
                <c:ptCount val="5"/>
                <c:pt idx="0">
                  <c:v>50761.03</c:v>
                </c:pt>
                <c:pt idx="1">
                  <c:v>57964.890000000036</c:v>
                </c:pt>
                <c:pt idx="2">
                  <c:v>61355.669999999882</c:v>
                </c:pt>
                <c:pt idx="3">
                  <c:v>57687.559999999939</c:v>
                </c:pt>
                <c:pt idx="4">
                  <c:v>6442.4000000000015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702-9A71-38FCD0EB7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0682752"/>
        <c:axId val="785066192"/>
      </c:lineChart>
      <c:catAx>
        <c:axId val="121068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5066192"/>
        <c:crosses val="autoZero"/>
        <c:auto val="1"/>
        <c:lblAlgn val="ctr"/>
        <c:lblOffset val="100"/>
        <c:noMultiLvlLbl val="0"/>
      </c:catAx>
      <c:valAx>
        <c:axId val="78506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sales_performance!$B$25:$B$30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sales_performance!$C$25:$C$30</c:f>
              <c:numCache>
                <c:formatCode>_-* #,##0_-;\-* #,##0_-;_-* "-"??_-;_-@_-</c:formatCode>
                <c:ptCount val="5"/>
                <c:pt idx="0">
                  <c:v>16273</c:v>
                </c:pt>
                <c:pt idx="1">
                  <c:v>17431</c:v>
                </c:pt>
                <c:pt idx="2">
                  <c:v>17807</c:v>
                </c:pt>
                <c:pt idx="3">
                  <c:v>18181</c:v>
                </c:pt>
                <c:pt idx="4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0DD-8028-43CD73431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403056"/>
        <c:axId val="1211549936"/>
      </c:lineChart>
      <c:catAx>
        <c:axId val="7954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549936"/>
        <c:crosses val="autoZero"/>
        <c:auto val="1"/>
        <c:lblAlgn val="ctr"/>
        <c:lblOffset val="100"/>
        <c:noMultiLvlLbl val="0"/>
      </c:catAx>
      <c:valAx>
        <c:axId val="121154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95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customer_analysis!$B$7:$B$12</c:f>
              <c:strCache>
                <c:ptCount val="5"/>
                <c:pt idx="0">
                  <c:v>Younger Millennials</c:v>
                </c:pt>
                <c:pt idx="1">
                  <c:v>Gen Z</c:v>
                </c:pt>
                <c:pt idx="2">
                  <c:v>Baby Boomers</c:v>
                </c:pt>
                <c:pt idx="3">
                  <c:v>Gen X</c:v>
                </c:pt>
                <c:pt idx="4">
                  <c:v>Older Millennials</c:v>
                </c:pt>
              </c:strCache>
            </c:strRef>
          </c:cat>
          <c:val>
            <c:numRef>
              <c:f>customer_analysis!$C$7:$C$12</c:f>
              <c:numCache>
                <c:formatCode>[$$-409]#,##0.00</c:formatCode>
                <c:ptCount val="5"/>
                <c:pt idx="0">
                  <c:v>51.874597315436255</c:v>
                </c:pt>
                <c:pt idx="1">
                  <c:v>51.725392670157085</c:v>
                </c:pt>
                <c:pt idx="2">
                  <c:v>51.712457466918728</c:v>
                </c:pt>
                <c:pt idx="3">
                  <c:v>51.27272030651342</c:v>
                </c:pt>
                <c:pt idx="4">
                  <c:v>48.962912621359237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293-88F4-8E5DF71F4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4360271"/>
        <c:axId val="141138128"/>
      </c:barChart>
      <c:catAx>
        <c:axId val="18943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1138128"/>
        <c:crosses val="autoZero"/>
        <c:auto val="1"/>
        <c:lblAlgn val="ctr"/>
        <c:lblOffset val="100"/>
        <c:noMultiLvlLbl val="0"/>
      </c:catAx>
      <c:valAx>
        <c:axId val="14113812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8943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customer_analysis!$H$6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4-4ADD-A38A-B7AA38AE3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ADD-A38A-B7AA38AE3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4-4ADD-A38A-B7AA38AE3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4-4ADD-A38A-B7AA38AE3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4-4ADD-A38A-B7AA38AE3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customer_analysis!$G$7:$G$12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Older Millennials</c:v>
                </c:pt>
                <c:pt idx="3">
                  <c:v>Gen Z</c:v>
                </c:pt>
                <c:pt idx="4">
                  <c:v>Younger Millennials</c:v>
                </c:pt>
              </c:strCache>
            </c:strRef>
          </c:cat>
          <c:val>
            <c:numRef>
              <c:f>customer_analysis!$H$7:$H$12</c:f>
              <c:numCache>
                <c:formatCode>General</c:formatCode>
                <c:ptCount val="5"/>
                <c:pt idx="0">
                  <c:v>529</c:v>
                </c:pt>
                <c:pt idx="1">
                  <c:v>522</c:v>
                </c:pt>
                <c:pt idx="2">
                  <c:v>515</c:v>
                </c:pt>
                <c:pt idx="3">
                  <c:v>382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5D8-B6C4-B35B8EF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customers count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customer_analysis!$M$6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customer_analysis!$L$7:$L$19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customer_analysis!$M$7:$M$19</c:f>
              <c:numCache>
                <c:formatCode>General</c:formatCode>
                <c:ptCount val="10"/>
                <c:pt idx="0">
                  <c:v>233</c:v>
                </c:pt>
                <c:pt idx="1">
                  <c:v>252</c:v>
                </c:pt>
                <c:pt idx="2">
                  <c:v>243</c:v>
                </c:pt>
                <c:pt idx="3">
                  <c:v>258</c:v>
                </c:pt>
                <c:pt idx="4">
                  <c:v>244</c:v>
                </c:pt>
                <c:pt idx="5">
                  <c:v>254</c:v>
                </c:pt>
                <c:pt idx="6">
                  <c:v>243</c:v>
                </c:pt>
                <c:pt idx="7">
                  <c:v>247</c:v>
                </c:pt>
                <c:pt idx="8">
                  <c:v>247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A53-869C-F6BD9ACA71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2306127"/>
        <c:axId val="1673073359"/>
      </c:lineChart>
      <c:catAx>
        <c:axId val="3923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73073359"/>
        <c:crosses val="autoZero"/>
        <c:auto val="1"/>
        <c:lblAlgn val="ctr"/>
        <c:lblOffset val="100"/>
        <c:noMultiLvlLbl val="0"/>
      </c:catAx>
      <c:valAx>
        <c:axId val="1673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923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best-selling product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product_analysis!$C$7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75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F-402E-9152-8398653664E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F-402E-9152-8398653664E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F-402E-9152-8398653664E9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product_analysis!$B$8:$B$18</c:f>
              <c:strCache>
                <c:ptCount val="10"/>
                <c:pt idx="0">
                  <c:v>Scone</c:v>
                </c:pt>
                <c:pt idx="1">
                  <c:v>Premium brewed coffee</c:v>
                </c:pt>
                <c:pt idx="2">
                  <c:v>Drip coffee</c:v>
                </c:pt>
                <c:pt idx="3">
                  <c:v>Organic brewed coffee</c:v>
                </c:pt>
                <c:pt idx="4">
                  <c:v>Brewed herbal tea</c:v>
                </c:pt>
                <c:pt idx="5">
                  <c:v>Brewed Black tea</c:v>
                </c:pt>
                <c:pt idx="6">
                  <c:v>Hot chocolate</c:v>
                </c:pt>
                <c:pt idx="7">
                  <c:v>Barista Espresso</c:v>
                </c:pt>
                <c:pt idx="8">
                  <c:v>Brewed Chai tea</c:v>
                </c:pt>
                <c:pt idx="9">
                  <c:v>Gourmet brewed coffee</c:v>
                </c:pt>
              </c:strCache>
            </c:strRef>
          </c:cat>
          <c:val>
            <c:numRef>
              <c:f>product_analysis!$C$8:$C$18</c:f>
              <c:numCache>
                <c:formatCode>_-* #,##0_-;\-* #,##0_-;_-* "-"??_-;_-@_-</c:formatCode>
                <c:ptCount val="10"/>
                <c:pt idx="0">
                  <c:v>3506</c:v>
                </c:pt>
                <c:pt idx="1">
                  <c:v>4185</c:v>
                </c:pt>
                <c:pt idx="2">
                  <c:v>4323</c:v>
                </c:pt>
                <c:pt idx="3">
                  <c:v>4368</c:v>
                </c:pt>
                <c:pt idx="4">
                  <c:v>5761</c:v>
                </c:pt>
                <c:pt idx="5">
                  <c:v>5812</c:v>
                </c:pt>
                <c:pt idx="6">
                  <c:v>5848</c:v>
                </c:pt>
                <c:pt idx="7">
                  <c:v>8417</c:v>
                </c:pt>
                <c:pt idx="8">
                  <c:v>8733</c:v>
                </c:pt>
                <c:pt idx="9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02E-9152-8398653664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726111"/>
        <c:axId val="986373567"/>
      </c:barChart>
      <c:catAx>
        <c:axId val="75572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6373567"/>
        <c:crosses val="autoZero"/>
        <c:auto val="1"/>
        <c:lblAlgn val="ctr"/>
        <c:lblOffset val="100"/>
        <c:noMultiLvlLbl val="0"/>
      </c:catAx>
      <c:valAx>
        <c:axId val="986373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57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Waste</a:t>
            </a:r>
            <a:r>
              <a:rPr lang="en-US" sz="1600" baseline="0"/>
              <a:t> quantity and average percentage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rgbClr val="666633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gradFill>
              <a:gsLst>
                <a:gs pos="0">
                  <a:srgbClr val="FF3300"/>
                </a:gs>
                <a:gs pos="80000">
                  <a:schemeClr val="bg1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gradFill rotWithShape="1">
              <a:gsLst>
                <a:gs pos="0">
                  <a:srgbClr val="FFC000">
                    <a:lumMod val="110000"/>
                    <a:satMod val="105000"/>
                    <a:tint val="67000"/>
                  </a:srgbClr>
                </a:gs>
                <a:gs pos="50000">
                  <a:srgbClr val="FFC000">
                    <a:lumMod val="105000"/>
                    <a:satMod val="103000"/>
                    <a:tint val="73000"/>
                  </a:srgbClr>
                </a:gs>
                <a:gs pos="100000">
                  <a:srgbClr val="FFC000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FFC000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product_analysis!$S$6</c:f>
              <c:strCache>
                <c:ptCount val="1"/>
                <c:pt idx="0">
                  <c:v>Wasted quantity</c:v>
                </c:pt>
              </c:strCache>
            </c:strRef>
          </c:tx>
          <c:spPr>
            <a:solidFill>
              <a:srgbClr val="66663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rgbClr val="FF3300"/>
                  </a:gs>
                  <a:gs pos="80000">
                    <a:schemeClr val="bg1"/>
                  </a:gs>
                </a:gsLst>
                <a:lin ang="5400000" scaled="1"/>
              </a:gra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product_analysis!$R$7:$R$10</c:f>
              <c:strCache>
                <c:ptCount val="3"/>
                <c:pt idx="0">
                  <c:v>Scone</c:v>
                </c:pt>
                <c:pt idx="1">
                  <c:v>Pastry</c:v>
                </c:pt>
                <c:pt idx="2">
                  <c:v>Biscotti</c:v>
                </c:pt>
              </c:strCache>
            </c:strRef>
          </c:cat>
          <c:val>
            <c:numRef>
              <c:f>product_analysis!$S$7:$S$10</c:f>
              <c:numCache>
                <c:formatCode>_-* #,##0_-;\-* #,##0_-;_-* "-"??_-;_-@_-</c:formatCode>
                <c:ptCount val="3"/>
                <c:pt idx="0">
                  <c:v>2736</c:v>
                </c:pt>
                <c:pt idx="1">
                  <c:v>1179</c:v>
                </c:pt>
                <c:pt idx="2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5D4-8A17-7DC1E3B4DD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925900720"/>
        <c:axId val="1928815712"/>
      </c:barChart>
      <c:lineChart>
        <c:grouping val="standard"/>
        <c:varyColors val="0"/>
        <c:ser>
          <c:idx val="1"/>
          <c:order val="1"/>
          <c:tx>
            <c:strRef>
              <c:f>product_analysis!$T$6</c:f>
              <c:strCache>
                <c:ptCount val="1"/>
                <c:pt idx="0">
                  <c:v>Average waste %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gradFill rotWithShape="1">
                <a:gsLst>
                  <a:gs pos="0">
                    <a:srgbClr val="FFC000">
                      <a:lumMod val="110000"/>
                      <a:satMod val="105000"/>
                      <a:tint val="67000"/>
                    </a:srgbClr>
                  </a:gs>
                  <a:gs pos="50000">
                    <a:srgbClr val="FFC000">
                      <a:lumMod val="105000"/>
                      <a:satMod val="103000"/>
                      <a:tint val="73000"/>
                    </a:srgbClr>
                  </a:gs>
                  <a:gs pos="100000">
                    <a:srgbClr val="FFC000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FFC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product_analysis!$R$7:$R$10</c:f>
              <c:strCache>
                <c:ptCount val="3"/>
                <c:pt idx="0">
                  <c:v>Scone</c:v>
                </c:pt>
                <c:pt idx="1">
                  <c:v>Pastry</c:v>
                </c:pt>
                <c:pt idx="2">
                  <c:v>Biscotti</c:v>
                </c:pt>
              </c:strCache>
            </c:strRef>
          </c:cat>
          <c:val>
            <c:numRef>
              <c:f>product_analysis!$T$7:$T$10</c:f>
              <c:numCache>
                <c:formatCode>0%</c:formatCode>
                <c:ptCount val="3"/>
                <c:pt idx="0">
                  <c:v>0.65341463414634149</c:v>
                </c:pt>
                <c:pt idx="1">
                  <c:v>0.54140495867768601</c:v>
                </c:pt>
                <c:pt idx="2">
                  <c:v>0.51603174603174595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A-45D4-8A17-7DC1E3B4DD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885360"/>
        <c:axId val="1928819680"/>
      </c:lineChart>
      <c:catAx>
        <c:axId val="19259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8815712"/>
        <c:crosses val="autoZero"/>
        <c:auto val="1"/>
        <c:lblAlgn val="ctr"/>
        <c:lblOffset val="100"/>
        <c:noMultiLvlLbl val="0"/>
      </c:catAx>
      <c:valAx>
        <c:axId val="1928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Wasted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5900720"/>
        <c:crosses val="autoZero"/>
        <c:crossBetween val="between"/>
      </c:valAx>
      <c:valAx>
        <c:axId val="192881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waste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25885360"/>
        <c:crosses val="max"/>
        <c:crossBetween val="between"/>
      </c:valAx>
      <c:catAx>
        <c:axId val="192588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819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analysis.xlsx]staff_performance!PivotTable5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Staff performance by total revenue and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staff_performance!$G$6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19-48D1-B8C2-B06F1F0698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19-48D1-B8C2-B06F1F0698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19-48D1-B8C2-B06F1F069810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staff_performance!$F$7:$F$11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staff_performance!$G$7:$G$11</c:f>
              <c:numCache>
                <c:formatCode>[$$-409]#,##0</c:formatCode>
                <c:ptCount val="5"/>
                <c:pt idx="0">
                  <c:v>27609.339999999989</c:v>
                </c:pt>
                <c:pt idx="1">
                  <c:v>19348.840000000026</c:v>
                </c:pt>
                <c:pt idx="2">
                  <c:v>17144.960000000003</c:v>
                </c:pt>
                <c:pt idx="3">
                  <c:v>16523.290000000008</c:v>
                </c:pt>
                <c:pt idx="4">
                  <c:v>14687.490000000005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8D1-B8C2-B06F1F069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64153007"/>
        <c:axId val="1608327279"/>
      </c:barChart>
      <c:lineChart>
        <c:grouping val="standard"/>
        <c:varyColors val="0"/>
        <c:ser>
          <c:idx val="1"/>
          <c:order val="1"/>
          <c:tx>
            <c:strRef>
              <c:f>staff_performance!$H$6</c:f>
              <c:strCache>
                <c:ptCount val="1"/>
                <c:pt idx="0">
                  <c:v>Quantity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staff_performance!$F$7:$F$11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staff_performance!$H$7:$H$11</c:f>
              <c:numCache>
                <c:formatCode>_-* #,##0_-;\-* #,##0_-;_-* "-"??_-;_-@_-</c:formatCode>
                <c:ptCount val="5"/>
                <c:pt idx="0">
                  <c:v>8694</c:v>
                </c:pt>
                <c:pt idx="1">
                  <c:v>5727</c:v>
                </c:pt>
                <c:pt idx="2">
                  <c:v>5415</c:v>
                </c:pt>
                <c:pt idx="3">
                  <c:v>5204</c:v>
                </c:pt>
                <c:pt idx="4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9-48D1-B8C2-B06F1F06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06768"/>
        <c:axId val="2125253279"/>
      </c:lineChart>
      <c:catAx>
        <c:axId val="146415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08327279"/>
        <c:crosses val="autoZero"/>
        <c:auto val="1"/>
        <c:lblAlgn val="ctr"/>
        <c:lblOffset val="100"/>
        <c:noMultiLvlLbl val="0"/>
      </c:catAx>
      <c:valAx>
        <c:axId val="16083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64153007"/>
        <c:crosses val="autoZero"/>
        <c:crossBetween val="between"/>
      </c:valAx>
      <c:valAx>
        <c:axId val="212525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2006768"/>
        <c:crosses val="max"/>
        <c:crossBetween val="between"/>
      </c:valAx>
      <c:catAx>
        <c:axId val="15200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525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ABF26-488D-ECDD-44D5-4252FB1F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4C099-EC38-2F5C-C153-171861B3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74C7F-FEA0-17AD-6045-705E7CAB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799B-0862-4F60-E42C-BC8B40A58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E8C34C-2CB8-BCA2-01A5-A9B1D351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22</xdr:col>
      <xdr:colOff>0</xdr:colOff>
      <xdr:row>36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E7DD14-38B1-E782-542A-0D0B4D0C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45AC-D6F8-335B-DDE5-9B402C5F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B06A-DD24-370D-29CC-CA92E110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56536-4F56-93E7-CCE0-7A8A0699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1CFD-5870-2DD8-8BDB-0A53C881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67670-40BC-3D3C-7900-780B94E5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965278" backgroundQuery="1" createdVersion="8" refreshedVersion="8" minRefreshableVersion="3" recordCount="0" supportSubquery="1" supportAdvancedDrill="1" xr:uid="{68DB4129-9FCE-482F-B85C-C8CB71B08935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quantity]" caption="Sum of quantity" numFmtId="0" hierarchy="9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0162035" backgroundQuery="1" createdVersion="8" refreshedVersion="8" minRefreshableVersion="3" recordCount="0" supportSubquery="1" supportAdvancedDrill="1" xr:uid="{63EAE6AB-4C99-4753-B231-4D05B6FB040E}">
  <cacheSource type="external" connectionId="10"/>
  <cacheFields count="3">
    <cacheField name="[staff].[full_name].[full_name]" caption="full_name" numFmtId="0" hierarchy="84" level="1">
      <sharedItems count="5">
        <s v="Britanni Jorden"/>
        <s v="Joelle Christen"/>
        <s v="Kylie Candace"/>
        <s v="Pandora Neville"/>
        <s v="Reed Eve"/>
      </sharedItems>
    </cacheField>
    <cacheField name="[Measures].[Sum of quantity]" caption="Sum of quantity" numFmtId="0" hierarchy="98" level="32767"/>
    <cacheField name="[Measures].[Sum of transaction_value]" caption="Sum of transaction_value" numFmtId="0" hierarchy="10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89236111" backgroundQuery="1" createdVersion="8" refreshedVersion="8" minRefreshableVersion="3" recordCount="0" supportSubquery="1" supportAdvancedDrill="1" xr:uid="{945F31E9-3FC2-4788-981F-AB7D0087B224}">
  <cacheSource type="external" connectionId="10"/>
  <cacheFields count="3">
    <cacheField name="[staff].[full_name].[full_name]" caption="full_name" numFmtId="0" hierarchy="84" level="1">
      <sharedItems count="25">
        <s v="Adrian Macon"/>
        <s v="Ainsley Evelyn"/>
        <s v="Aline Melanie"/>
        <s v="Amela Chadwick"/>
        <s v="Berk Derek"/>
        <s v="Britanni Jorden"/>
        <s v="Caldwell Veda"/>
        <s v="Damon Sasha"/>
        <s v="Ezekiel Rashad"/>
        <s v="Hamilton Emi"/>
        <s v="Ima Winifred"/>
        <s v="Joelle Christen"/>
        <s v="Joseph Byron"/>
        <s v="Kelsey Cameron"/>
        <s v="Kylie Candace"/>
        <s v="Orson Benedict"/>
        <s v="Pandora Neville"/>
        <s v="Peter Paloma"/>
        <s v="Quail Octavia"/>
        <s v="Reed Eve"/>
        <s v="Remedios Mari"/>
        <s v="Ronan Magee"/>
        <s v="Tamekah Maya"/>
        <s v="Tatum Laurel"/>
        <s v="Xena Rahim"/>
      </sharedItems>
    </cacheField>
    <cacheField name="[Measures].[Sum of quantity]" caption="Sum of quantity" numFmtId="0" hierarchy="98" level="32767"/>
    <cacheField name="[Measures].[average_transaction_value]" caption="average_transaction_value" numFmtId="0" hierarchy="86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2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85995371" backgroundQuery="1" createdVersion="8" refreshedVersion="8" minRefreshableVersion="3" recordCount="0" supportSubquery="1" supportAdvancedDrill="1" xr:uid="{DB365D53-ACA4-4C0C-9450-18A7A433C1FD}">
  <cacheSource type="external" connectionId="10"/>
  <cacheFields count="6">
    <cacheField name="[sales_outlet].[sales_outlet_type].[sales_outlet_type]" caption="sales_outlet_type" numFmtId="0" hierarchy="66" level="1">
      <sharedItems containsSemiMixedTypes="0" containsNonDate="0" containsString="0"/>
    </cacheField>
    <cacheField name="[sales_outlet].[store_city].[store_city]" caption="store_city" numFmtId="0" hierarchy="69" level="1">
      <sharedItems count="2">
        <s v="Long Island City"/>
        <s v="New York"/>
      </sharedItems>
    </cacheField>
    <cacheField name="[sales_outlet].[Neighorhood].[Neighorhood]" caption="Neighorhood" numFmtId="0" hierarchy="76" level="1">
      <sharedItems count="3">
        <s v="Astoria"/>
        <s v="Lower Manhattan"/>
        <s v="Hell's Kitchen"/>
      </sharedItems>
    </cacheField>
    <cacheField name="[sales_outlet].[sales_outlet_id].[sales_outlet_id]" caption="sales_outlet_id" numFmtId="0" hierarchy="65" level="1">
      <sharedItems count="3">
        <s v="3"/>
        <s v="5"/>
        <s v="8"/>
      </sharedItems>
    </cacheField>
    <cacheField name="[Measures].[Sum of quantity]" caption="Sum of quantity" numFmtId="0" hierarchy="98" level="32767"/>
    <cacheField name="[Measures].[Max of total_sales_target_apr19]" caption="Max of total_sales_target_apr19" numFmtId="0" hierarchy="117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>
      <fieldsUsage count="2">
        <fieldUsage x="-1"/>
        <fieldUsage x="3"/>
      </fieldsUsage>
    </cacheHierarchy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2" memberValueDatatype="130" unbalanced="0">
      <fieldsUsage count="2">
        <fieldUsage x="-1"/>
        <fieldUsage x="0"/>
      </fieldsUsage>
    </cacheHierarchy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2" memberValueDatatype="130" unbalanced="0">
      <fieldsUsage count="2">
        <fieldUsage x="-1"/>
        <fieldUsage x="1"/>
      </fieldsUsage>
    </cacheHierarchy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2" memberValueDatatype="130" unbalanced="0">
      <fieldsUsage count="2">
        <fieldUsage x="-1"/>
        <fieldUsage x="2"/>
      </fieldsUsage>
    </cacheHierarchy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2473148147" backgroundQuery="1" createdVersion="8" refreshedVersion="8" minRefreshableVersion="3" recordCount="0" supportSubquery="1" supportAdvancedDrill="1" xr:uid="{4A477538-824C-45C9-9AEC-2BB7E3DCE9F0}">
  <cacheSource type="external" connectionId="10"/>
  <cacheFields count="2">
    <cacheField name="[pastry inventory].[sales_outlet_id].[sales_outlet_id]" caption="sales_outlet_id" numFmtId="0" hierarchy="38" level="1">
      <sharedItems count="3">
        <s v="3"/>
        <s v="5"/>
        <s v="8"/>
      </sharedItems>
    </cacheField>
    <cacheField name="[Measures].[Sum of wasted_value]" caption="Sum of wasted_value" numFmtId="0" hierarchy="122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2" memberValueDatatype="130" unbalanced="0">
      <fieldsUsage count="2">
        <fieldUsage x="-1"/>
        <fieldUsage x="0"/>
      </fieldsUsage>
    </cacheHierarchy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52639236113" backgroundQuery="1" createdVersion="8" refreshedVersion="8" minRefreshableVersion="3" recordCount="0" supportSubquery="1" supportAdvancedDrill="1" xr:uid="{D9B866BB-1197-4370-90CE-D5EE0FAB2441}">
  <cacheSource type="external" connectionId="10"/>
  <cacheFields count="3">
    <cacheField name="[Measures].[Sum of waste]" caption="Sum of waste" numFmtId="0" hierarchy="118" level="32767"/>
    <cacheField name="[pastry inventory].[sales_outlet_id].[sales_outlet_id]" caption="sales_outlet_id" numFmtId="0" hierarchy="38" level="1">
      <sharedItems count="3">
        <s v="3"/>
        <s v="5"/>
        <s v="8"/>
      </sharedItems>
    </cacheField>
    <cacheField name="[Measures].[Sum of wasted_value]" caption="Sum of wasted_value" numFmtId="0" hierarchy="122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2" memberValueDatatype="130" unbalanced="0">
      <fieldsUsage count="2">
        <fieldUsage x="-1"/>
        <fieldUsage x="1"/>
      </fieldsUsage>
    </cacheHierarchy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8726848" backgroundQuery="1" createdVersion="8" refreshedVersion="8" minRefreshableVersion="3" recordCount="0" supportSubquery="1" supportAdvancedDrill="1" xr:uid="{E1AFE9A4-B0ED-47D1-B0B3-BFF524077CB1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transaction_value]" caption="Sum of transaction_value" numFmtId="0" hierarchy="108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7569447" backgroundQuery="1" createdVersion="8" refreshedVersion="8" minRefreshableVersion="3" recordCount="0" supportSubquery="1" supportAdvancedDrill="1" xr:uid="{C35885FB-43C9-4B20-A322-ABF3D55DD495}">
  <cacheSource type="external" connectionId="10"/>
  <cacheFields count="5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product].[product_category].[product_category]" caption="product_category" numFmtId="0" hierarchy="4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ransaction_value]" caption="Sum of transaction_value" numFmtId="0" hierarchy="108" level="32767"/>
    <cacheField name="[201904 sales reciepts].[transaction_date].[transaction_date]" caption="transaction_date" numFmtId="0" hierarchy="1" level="1">
      <sharedItems containsSemiMixedTypes="0" containsNonDate="0" containsString="0"/>
    </cacheField>
    <cacheField name="[product].[product_group].[product_group]" caption="product_group" numFmtId="0" hierarchy="47" level="1">
      <sharedItems count="5">
        <s v="Add-ons"/>
        <s v="Beverages"/>
        <s v="Food"/>
        <s v="Merchandise"/>
        <s v="Whole Bean/Teas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product_category]" caption="product_category" attribute="1" defaultMemberUniqueName="[product].[product_category].[All]" allUniqueName="[product].[product_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6527778" backgroundQuery="1" createdVersion="8" refreshedVersion="8" minRefreshableVersion="3" recordCount="0" supportSubquery="1" supportAdvancedDrill="1" xr:uid="{31AC3C99-48D9-4F31-97E6-E039C8856EF3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Count of customer_id]" caption="Count of customer_id" numFmtId="0" hierarchy="104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5601854" backgroundQuery="1" createdVersion="8" refreshedVersion="8" minRefreshableVersion="3" recordCount="0" supportSubquery="1" supportAdvancedDrill="1" xr:uid="{4D179E0B-AA89-4316-8FCD-063860BC7903}">
  <cacheSource type="external" connectionId="10"/>
  <cacheFields count="4">
    <cacheField name="[customer].[customer_since (Quarter)].[customer_since (Quarter)]" caption="customer_since (Quarter)" numFmtId="0" hierarchy="25" level="1">
      <sharedItems count="4">
        <s v="Qtr1"/>
        <s v="Qtr2"/>
        <s v="Qtr3"/>
        <s v="Qtr4"/>
      </sharedItems>
    </cacheField>
    <cacheField name="[customer].[customer_since (Year)].[customer_since (Year)]" caption="customer_since (Year)" numFmtId="0" hierarchy="24" level="1">
      <sharedItems count="3">
        <s v="2017"/>
        <s v="2018"/>
        <s v="2019"/>
      </sharedItems>
    </cacheField>
    <cacheField name="[Measures].[Count of customer_id]" caption="Count of customer_id" numFmtId="0" hierarchy="104" level="32767"/>
    <cacheField name="[201904 sales reciepts].[transaction_date].[transaction_date]" caption="transaction_date" numFmtId="0" hierarchy="1" level="1">
      <sharedItems containsSemiMixedTypes="0" containsNonDate="0" containsString="0"/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4444445" backgroundQuery="1" createdVersion="8" refreshedVersion="8" minRefreshableVersion="3" recordCount="0" supportSubquery="1" supportAdvancedDrill="1" xr:uid="{C72994D1-02E8-4F22-8608-FBC55C7C9468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average_transaction_value]" caption="average_transaction_value" numFmtId="0" hierarchy="86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1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3402776" backgroundQuery="1" createdVersion="8" refreshedVersion="8" minRefreshableVersion="3" recordCount="0" supportSubquery="1" supportAdvancedDrill="1" xr:uid="{854BC109-C053-49F1-950A-05B97BD6B018}">
  <cacheSource type="external" connectionId="10"/>
  <cacheFields count="3">
    <cacheField name="[product].[product_type].[product_type]" caption="product_type" numFmtId="0" hierarchy="49" level="1">
      <sharedItems count="3">
        <s v="Biscotti"/>
        <s v="Pastry"/>
        <s v="Scone"/>
      </sharedItems>
    </cacheField>
    <cacheField name="[Measures].[Sum of waste]" caption="Sum of waste" numFmtId="0" hierarchy="118" level="32767"/>
    <cacheField name="[Measures].[Average of % waste]" caption="Average of % waste" numFmtId="0" hierarchy="120" level="32767"/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2361113" backgroundQuery="1" createdVersion="8" refreshedVersion="8" minRefreshableVersion="3" recordCount="0" supportSubquery="1" supportAdvancedDrill="1" xr:uid="{1AFF2AE2-859E-41F7-96EC-583BEC0B4C92}">
  <cacheSource type="external" connectionId="10"/>
  <cacheFields count="3">
    <cacheField name="[product].[product].[product]" caption="product" numFmtId="0" hierarchy="50" level="1">
      <sharedItems count="80">
        <s v="Almond Croissant"/>
        <s v="Brazilian - Organic"/>
        <s v="Brazilian Lg"/>
        <s v="Brazilian Rg"/>
        <s v="Brazilian Sm"/>
        <s v="Cappuccino"/>
        <s v="Cappuccino Lg"/>
        <s v="Carmel syrup"/>
        <s v="Chili Mayan"/>
        <s v="Chocolate Chip Biscotti"/>
        <s v="Chocolate Croissant"/>
        <s v="Chocolate syrup"/>
        <s v="Civet Cat"/>
        <s v="Columbian Medium Roast"/>
        <s v="Columbian Medium Roast Lg"/>
        <s v="Columbian Medium Roast Rg"/>
        <s v="Columbian Medium Roast Sm"/>
        <s v="Cranberry Scone"/>
        <s v="Croissant"/>
        <s v="Dark chocolate"/>
        <s v="Dark chocolate Lg"/>
        <s v="Dark chocolate Rg"/>
        <s v="Earl Grey"/>
        <s v="Earl Grey Lg"/>
        <s v="Earl Grey Rg"/>
        <s v="English Breakfast"/>
        <s v="English Breakfast Lg"/>
        <s v="English Breakfast Rg"/>
        <s v="Espresso Roast"/>
        <s v="Espresso shot"/>
        <s v="Ethiopia"/>
        <s v="Ethiopia Lg"/>
        <s v="Ethiopia Rg"/>
        <s v="Ethiopia Sm"/>
        <s v="Ginger Biscotti"/>
        <s v="Ginger Scone"/>
        <s v="Guatemalan Sustainably Grown"/>
        <s v="Hazelnut Biscotti"/>
        <s v="Hazelnut syrup"/>
        <s v="I Need My Bean! Diner mug"/>
        <s v="I Need My Bean! Latte cup"/>
        <s v="I Need My Bean! T-shirt"/>
        <s v="Jamacian Coffee River"/>
        <s v="Jamaican Coffee River Lg"/>
        <s v="Jamaican Coffee River Rg"/>
        <s v="Jamaican Coffee River Sm"/>
        <s v="Jumbo Savory Scone"/>
        <s v="Latte"/>
        <s v="Latte Rg"/>
        <s v="Lemon Grass"/>
        <s v="Lemon Grass Lg"/>
        <s v="Lemon Grass Rg"/>
        <s v="Morning Sunrise Chai"/>
        <s v="Morning Sunrise Chai Lg"/>
        <s v="Morning Sunrise Chai Rg"/>
        <s v="Oatmeal Scone"/>
        <s v="Organic Decaf Blend"/>
        <s v="Our Old Time Diner Blend"/>
        <s v="Our Old Time Diner Blend Lg"/>
        <s v="Our Old Time Diner Blend Rg"/>
        <s v="Our Old Time Diner Blend Sm"/>
        <s v="Ouro Brasileiro shot"/>
        <s v="Peppermint"/>
        <s v="Peppermint Lg"/>
        <s v="Peppermint Rg"/>
        <s v="Primo Espresso Roast"/>
        <s v="Scottish Cream Scone"/>
        <s v="Serenity Green Tea"/>
        <s v="Serenity Green Tea Lg"/>
        <s v="Serenity Green Tea Rg"/>
        <s v="Spicy Eye Opener Chai"/>
        <s v="Spicy Eye Opener Chai Lg"/>
        <s v="Spicy Eye Opener Chai Rg"/>
        <s v="Sugar Free Vanilla syrup"/>
        <s v="Sustainably Grown Organic"/>
        <s v="Sustainably Grown Organic Lg"/>
        <s v="Sustainably Grown Organic Rg"/>
        <s v="Traditional Blend Chai"/>
        <s v="Traditional Blend Chai Lg"/>
        <s v="Traditional Blend Chai Rg"/>
      </sharedItems>
    </cacheField>
    <cacheField name="[Measures].[Sum of quantity]" caption="Sum of quantity" numFmtId="0" hierarchy="98" level="32767"/>
    <cacheField name="[product].[product_type].[product_type]" caption="product_type" numFmtId="0" hierarchy="49" level="1">
      <sharedItems count="29">
        <s v="Barista Espresso"/>
        <s v="Biscotti"/>
        <s v="Black tea"/>
        <s v="Brewed Black tea"/>
        <s v="Brewed Chai tea"/>
        <s v="Brewed Green tea"/>
        <s v="Brewed herbal tea"/>
        <s v="Chai tea"/>
        <s v="Clothing"/>
        <s v="Drinking Chocolate"/>
        <s v="Drip coffee"/>
        <s v="Espresso Beans"/>
        <s v="Gourmet Beans"/>
        <s v="Gourmet brewed coffee"/>
        <s v="Green beans"/>
        <s v="Green tea"/>
        <s v="Herbal tea"/>
        <s v="Hot chocolate"/>
        <s v="House blend Beans"/>
        <s v="Housewares"/>
        <s v="Organic Beans"/>
        <s v="Organic brewed coffee"/>
        <s v="Organic Chocolate"/>
        <s v="Pastry"/>
        <s v="Premium Beans"/>
        <s v="Premium brewed coffee"/>
        <s v="Regular syrup"/>
        <s v="Scone"/>
        <s v="Sugar free syrup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1.040491203705" backgroundQuery="1" createdVersion="8" refreshedVersion="8" minRefreshableVersion="3" recordCount="0" supportSubquery="1" supportAdvancedDrill="1" xr:uid="{8F62E6BF-2A41-45FA-B0B9-87A2D44AFF9C}">
  <cacheSource type="external" connectionId="10"/>
  <cacheFields count="2">
    <cacheField name="[Measures].[Sum of quantity]" caption="Sum of quantity" numFmtId="0" hierarchy="98" level="32767"/>
    <cacheField name="[product].[product_type].[product_type]" caption="product_type" numFmtId="0" hierarchy="49" level="1">
      <sharedItems count="10">
        <s v="Barista Espresso"/>
        <s v="Brewed Black tea"/>
        <s v="Brewed Chai tea"/>
        <s v="Brewed herbal tea"/>
        <s v="Drip coffee"/>
        <s v="Gourmet brewed coffee"/>
        <s v="Hot chocolate"/>
        <s v="Organic brewed coffee"/>
        <s v="Premium brewed coffee"/>
        <s v="Scone"/>
      </sharedItems>
    </cacheField>
  </cacheFields>
  <cacheHierarchies count="123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astry inventory].[wasted_value]" caption="wasted_value" attribute="1" defaultMemberUniqueName="[pastry inventory].[wasted_value].[All]" allUniqueName="[pastry inventory].[wasted_valu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waste]" caption="Sum of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% waste]" caption="Sum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% waste]" caption="Average of % wast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rrent_retail_price]" caption="Sum of current_retail_price" measure="1" displayFolder="" measureGroup="produc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wasted_value]" caption="Sum of wasted_value" measure="1" displayFolder="" measureGroup="pastry invento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4AE3-A662-4810-AE1B-44483D794123}" name="PivotTable5" cacheId="518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6">
  <location ref="B24:C3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y sold" fld="1" baseField="0" baseItem="0" numFmtId="164"/>
  </dataFields>
  <formats count="1">
    <format dxfId="71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ABAFA-166E-4C2A-A993-68DD0AD168EA}" name="PivotTable5" cacheId="527" applyNumberFormats="0" applyBorderFormats="0" applyFontFormats="0" applyPatternFormats="0" applyAlignmentFormats="0" applyWidthHeightFormats="1" dataCaption="Values" tag="1b7173c0-f92e-41d7-a75e-25af301b4e40" updatedVersion="8" minRefreshableVersion="3" useAutoFormatting="1" subtotalHiddenItems="1" rowGrandTotals="0" colGrandTotals="0" itemPrintTitles="1" createdVersion="8" indent="0" outline="1" outlineData="1" multipleFieldFilters="0" chartFormat="10">
  <location ref="F6:H11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2"/>
    </i>
    <i>
      <x v="1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Revenue" fld="2" baseField="0" baseItem="0" numFmtId="167"/>
    <dataField name="Quantity sold" fld="1" baseField="0" baseItem="0" numFmtId="164"/>
  </dataFields>
  <formats count="7"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8">
      <autoFilter ref="A1">
        <filterColumn colId="0">
          <top10 val="5" filterVal="5"/>
        </filterColumn>
      </autoFilter>
    </filter>
  </filters>
  <rowHierarchiesUsage count="1">
    <rowHierarchyUsage hierarchyUsage="8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74235-91AE-4093-9D1A-7974D7629A26}" name="PivotTable4" cacheId="528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B6:D31" firstHeaderRow="0" firstDataRow="1" firstDataCol="1"/>
  <pivotFields count="3">
    <pivotField axis="axisRow" allDrilled="1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5">
    <i>
      <x v="5"/>
    </i>
    <i>
      <x v="14"/>
    </i>
    <i>
      <x v="11"/>
    </i>
    <i>
      <x v="16"/>
    </i>
    <i>
      <x v="19"/>
    </i>
    <i>
      <x v="21"/>
    </i>
    <i>
      <x v="18"/>
    </i>
    <i>
      <x v="7"/>
    </i>
    <i>
      <x v="3"/>
    </i>
    <i>
      <x v="22"/>
    </i>
    <i>
      <x v="15"/>
    </i>
    <i>
      <x v="23"/>
    </i>
    <i>
      <x v="1"/>
    </i>
    <i>
      <x v="20"/>
    </i>
    <i>
      <x v="12"/>
    </i>
    <i>
      <x v="24"/>
    </i>
    <i>
      <x/>
    </i>
    <i>
      <x v="13"/>
    </i>
    <i>
      <x v="17"/>
    </i>
    <i>
      <x v="8"/>
    </i>
    <i>
      <x v="6"/>
    </i>
    <i>
      <x v="9"/>
    </i>
    <i>
      <x v="2"/>
    </i>
    <i>
      <x v="10"/>
    </i>
    <i>
      <x v="4"/>
    </i>
  </rowItems>
  <colFields count="1">
    <field x="-2"/>
  </colFields>
  <colItems count="2">
    <i>
      <x/>
    </i>
    <i i="1">
      <x v="1"/>
    </i>
  </colItems>
  <dataFields count="2">
    <dataField name="Quantity sold" fld="1" baseField="0" baseItem="5" numFmtId="164"/>
    <dataField name="Average order value" fld="2" subtotal="count" baseField="0" baseItem="5" numFmtId="166"/>
  </dataFields>
  <formats count="2"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order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8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33CB1-1D95-43C3-9194-D6959DB36A9C}" name="PivotTable6" cacheId="540" applyNumberFormats="0" applyBorderFormats="0" applyFontFormats="0" applyPatternFormats="0" applyAlignmentFormats="0" applyWidthHeightFormats="1" dataCaption="Values" tag="005fa094-02e4-444d-9075-3d75baa52465" updatedVersion="8" minRefreshableVersion="3" useAutoFormatting="1" itemPrintTitles="1" createdVersion="8" indent="0" outline="1" outlineData="1" multipleFieldFilters="0" chartFormat="7" rowHeaderCaption="">
  <location ref="L13:M17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asted_value" fld="1" baseField="0" baseItem="0" numFmtId="165"/>
  </dataFields>
  <formats count="2">
    <format dxfId="10">
      <pivotArea outline="0" collapsedLevelsAreSubtotals="1" fieldPosition="0"/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stry inventory]"/>
        <x15:activeTabTopLevelEntity name="[201904 sales reciepts]"/>
        <x15:activeTabTopLevelEntity name="[sales_outl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5559C-7985-43E0-8CF2-1AE262E6CD6C}" name="PivotTable5" cacheId="552" applyNumberFormats="0" applyBorderFormats="0" applyFontFormats="0" applyPatternFormats="0" applyAlignmentFormats="0" applyWidthHeightFormats="1" dataCaption="Values" tag="e7941fdb-d5f3-42d6-8d61-fde2616b0a89" updatedVersion="8" minRefreshableVersion="3" itemPrintTitles="1" createdVersion="8" indent="0" showHeaders="0" outline="1" outlineData="1" multipleFieldFilters="0" chartFormat="1" rowHeaderCaption="">
  <location ref="L6:N10" firstHeaderRow="0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Wasted quantity" fld="0" baseField="1" baseItem="1"/>
    <dataField name="Wastage value" fld="2" baseField="1" baseItem="1" numFmtId="165"/>
  </dataFields>
  <formats count="2">
    <format dxfId="17">
      <pivotArea outline="0" collapsedLevelsAreSubtotals="1" fieldPosition="0"/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asted quantity"/>
    <pivotHierarchy dragToData="1"/>
    <pivotHierarchy dragToData="1"/>
    <pivotHierarchy dragToData="1"/>
    <pivotHierarchy dragToData="1" caption="Wastage value"/>
  </pivotHierarchies>
  <pivotTableStyleInfo name="PivotStyleLight15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stry inventory]"/>
        <x15:activeTabTopLevelEntity name="[201904 sales reciepts]"/>
        <x15:activeTabTopLevelEntity name="[sales_outl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74B4-0B8A-415D-B981-6FADD147D2A9}" name="PivotTable2" cacheId="530" applyNumberFormats="0" applyBorderFormats="0" applyFontFormats="0" applyPatternFormats="0" applyAlignmentFormats="0" applyWidthHeightFormats="1" dataCaption="Values" tag="c388f92e-f7cd-4b2a-9b7b-4d1cf0653123" updatedVersion="8" minRefreshableVersion="3" showDrill="0" subtotalHiddenItems="1" rowGrandTotals="0" itemPrintTitles="1" createdVersion="8" indent="0" compact="0" compactData="0" multipleFieldFilters="0" chartFormat="3">
  <location ref="B6:F9" firstHeaderRow="0" firstDataRow="1" firstDataCol="3"/>
  <pivotFields count="6">
    <pivotField compact="0" allDrilled="1" outline="0" subtotalTop="0" showAll="0" dataSourceSort="1" defaultSubtotal="0" defaultAttributeDrillState="1"/>
    <pivotField name="City"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Outlet ID"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3"/>
    <field x="1"/>
    <field x="2"/>
  </rowFields>
  <rowItems count="3">
    <i>
      <x/>
      <x/>
      <x/>
    </i>
    <i>
      <x v="1"/>
      <x v="1"/>
      <x v="1"/>
    </i>
    <i>
      <x v="2"/>
      <x v="1"/>
      <x v="2"/>
    </i>
  </rowItems>
  <colFields count="1">
    <field x="-2"/>
  </colFields>
  <colItems count="2">
    <i>
      <x/>
    </i>
    <i i="1">
      <x v="1"/>
    </i>
  </colItems>
  <dataFields count="2">
    <dataField name="Sales target" fld="5" subtotal="max" baseField="2" baseItem="0" numFmtId="164"/>
    <dataField name="Quantity sold" fld="4" baseField="2" baseItem="0" numFmtId="164"/>
  </dataFields>
  <formats count="2">
    <format dxfId="51">
      <pivotArea outline="0" fieldPosition="0">
        <references count="1">
          <reference field="4294967294" count="1" selected="0">
            <x v="1"/>
          </reference>
        </references>
      </pivotArea>
    </format>
    <format dxfId="48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utlet ID"/>
    <pivotHierarchy multipleItemSelectionAllowed="1" dragToData="1">
      <members count="1" level="1">
        <member name="[sales_outlet].[sales_outlet_type].&amp;[retail]"/>
      </members>
    </pivotHierarchy>
    <pivotHierarchy dragToData="1"/>
    <pivotHierarchy dragToData="1"/>
    <pivotHierarchy dragToData="1" caption="C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 caption="Max of total_goal"/>
    <pivotHierarchy dragToData="1" caption="Distinct Count of total_goal"/>
    <pivotHierarchy dragToData="1" caption="Count of total_goal"/>
    <pivotHierarchy dragToData="1" caption="Average of total_goal"/>
    <pivotHierarchy dragToData="1"/>
    <pivotHierarchy dragToData="1" caption="Sales target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3">
    <rowHierarchyUsage hierarchyUsage="65"/>
    <rowHierarchyUsage hierarchyUsage="69"/>
    <rowHierarchyUsage hierarchyUsage="7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utlet]"/>
        <x15:activeTabTopLevelEntity name="[sales target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D377B-AFEA-4A7F-8EE9-749160CB1FE8}" name="PivotTable3" cacheId="519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7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(USD)" fld="1" baseField="0" baseItem="0" numFmtId="165"/>
  </dataFields>
  <formats count="3">
    <format dxfId="74">
      <pivotArea collapsedLevelsAreSubtotals="1" fieldPosition="0">
        <references count="1">
          <reference field="0" count="0"/>
        </references>
      </pivotArea>
    </format>
    <format dxfId="73">
      <pivotArea grandRow="1" outline="0" collapsedLevelsAreSubtotals="1" fieldPosition="0"/>
    </format>
    <format dxfId="72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(USD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678D-D70B-4592-8662-1FEBB2E5F638}" name="PivotTable2" cacheId="520" applyNumberFormats="0" applyBorderFormats="0" applyFontFormats="0" applyPatternFormats="0" applyAlignmentFormats="0" applyWidthHeightFormats="1" dataCaption="Values" updatedVersion="8" minRefreshableVersion="5" subtotalHiddenItems="1" colGrandTotals="0" itemPrintTitles="1" createdVersion="8" indent="0" showHeaders="0" outline="1" outlineData="1" multipleFieldFilters="0" chartFormat="5">
  <location ref="O6:T13" firstHeaderRow="1" firstDataRow="2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 v="1"/>
    </i>
    <i>
      <x v="2"/>
    </i>
    <i>
      <x v="4"/>
    </i>
    <i>
      <x v="3"/>
    </i>
    <i>
      <x/>
    </i>
  </colItems>
  <dataFields count="1">
    <dataField name="Sales by product group" fld="2" baseField="0" baseItem="0" numFmtId="165"/>
  </dataFields>
  <formats count="2">
    <format dxfId="76">
      <pivotArea outline="0" collapsedLevelsAreSubtotals="1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by product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1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0"/>
  </rowHierarchiesUsage>
  <colHierarchiesUsage count="1"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3C374-D915-4DBA-AE47-7283B61D910B}" name="PivotTable7" cacheId="521" applyNumberFormats="0" applyBorderFormats="0" applyFontFormats="0" applyPatternFormats="0" applyAlignmentFormats="0" applyWidthHeightFormats="1" dataCaption="Values" tag="bd79b212-e8ec-45c9-81c4-25829248c843" updatedVersion="8" minRefreshableVersion="3" subtotalHiddenItems="1" itemPrintTitles="1" createdVersion="8" indent="0" showHeaders="0" outline="1" outlineData="1" multipleFieldFilters="0" chartFormat="21">
  <location ref="G6:H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Number of customers" fld="1" subtotal="count" baseField="0" baseItem="0"/>
  </dataFields>
  <formats count="1">
    <format dxfId="69">
      <pivotArea grandRow="1" outline="0" collapsedLevelsAreSubtotals="1" fieldPosition="0"/>
    </format>
  </format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94C93-83CC-4956-9913-ADC1EAD3D187}" name="PivotTable6" cacheId="522" applyNumberFormats="0" applyBorderFormats="0" applyFontFormats="0" applyPatternFormats="0" applyAlignmentFormats="0" applyWidthHeightFormats="1" dataCaption="Values" tag="4ccac4b5-d3c3-4bbc-83b3-e899daeab8df" updatedVersion="8" minRefreshableVersion="5" rowGrandTotals="0" colGrandTotals="0" itemPrintTitles="1" createdVersion="8" indent="0" showHeaders="0" outline="1" outlineData="1" multipleFieldFilters="0" chartFormat="7">
  <location ref="L6:M19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</rowItems>
  <colItems count="1">
    <i/>
  </colItems>
  <dataFields count="1">
    <dataField name="Number of customers" fld="2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412A-21C3-4890-A490-4F6EFA99A369}" name="PivotTable5" cacheId="523" dataPosition="0" applyNumberFormats="0" applyBorderFormats="0" applyFontFormats="0" applyPatternFormats="0" applyAlignmentFormats="0" applyWidthHeightFormats="1" dataCaption="Values" tag="c334fe32-d744-41ed-a669-cc3b8748f8d0" updatedVersion="8" minRefreshableVersion="3" subtotalHiddenItems="1" itemPrintTitles="1" createdVersion="8" indent="0" showHeaders="0" outline="1" outlineData="1" multipleFieldFilters="0" chartFormat="15">
  <location ref="B6:C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transaction value" fld="1" subtotal="count" baseField="0" baseItem="5" numFmtId="166"/>
  </dataFields>
  <formats count="1">
    <format dxfId="70">
      <pivotArea outline="0" collapsedLevelsAreSubtotals="1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86A6D-399B-45BB-87E8-1B6A900FEA99}" name="PivotTable3" cacheId="524" applyNumberFormats="0" applyBorderFormats="0" applyFontFormats="0" applyPatternFormats="0" applyAlignmentFormats="0" applyWidthHeightFormats="1" dataCaption="Values" tag="ac00a44e-c5f5-4d58-a066-67014895c022" updatedVersion="8" minRefreshableVersion="3" itemPrintTitles="1" createdVersion="8" indent="0" showHeaders="0" outline="1" outlineData="1" multipleFieldFilters="0" chartFormat="2">
  <location ref="R6:T10" firstHeaderRow="0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Wasted quantity" fld="1" baseField="0" baseItem="2" numFmtId="164"/>
    <dataField name="Average waste %" fld="2" subtotal="average" baseField="0" baseItem="2" numFmtId="9"/>
  </dataFields>
  <formats count="2"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asted quantity"/>
    <pivotHierarchy dragToData="1"/>
    <pivotHierarchy dragToData="1" caption="Average waste %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pastry 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C718-E32A-4826-AC9F-48EB27DEA275}" name="PivotTable1" cacheId="525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4">
  <location ref="M6:N36" firstHeaderRow="1" firstDataRow="1" firstDataCol="1"/>
  <pivotFields count="3">
    <pivotField allDrilled="1" subtotalTop="0" showAll="0" sortType="descending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0">
    <i>
      <x v="13"/>
    </i>
    <i>
      <x v="4"/>
    </i>
    <i>
      <x/>
    </i>
    <i>
      <x v="17"/>
    </i>
    <i>
      <x v="3"/>
    </i>
    <i>
      <x v="6"/>
    </i>
    <i>
      <x v="21"/>
    </i>
    <i>
      <x v="10"/>
    </i>
    <i>
      <x v="25"/>
    </i>
    <i>
      <x v="27"/>
    </i>
    <i>
      <x v="5"/>
    </i>
    <i>
      <x v="26"/>
    </i>
    <i>
      <x v="23"/>
    </i>
    <i>
      <x v="1"/>
    </i>
    <i>
      <x v="28"/>
    </i>
    <i>
      <x v="19"/>
    </i>
    <i>
      <x v="7"/>
    </i>
    <i>
      <x v="24"/>
    </i>
    <i>
      <x v="20"/>
    </i>
    <i>
      <x v="12"/>
    </i>
    <i>
      <x v="2"/>
    </i>
    <i>
      <x v="11"/>
    </i>
    <i>
      <x v="16"/>
    </i>
    <i>
      <x v="9"/>
    </i>
    <i>
      <x v="8"/>
    </i>
    <i>
      <x v="18"/>
    </i>
    <i>
      <x v="22"/>
    </i>
    <i>
      <x v="15"/>
    </i>
    <i>
      <x v="14"/>
    </i>
    <i t="grand">
      <x/>
    </i>
  </rowItems>
  <colItems count="1">
    <i/>
  </colItems>
  <dataFields count="1">
    <dataField name="Quantity sold" fld="1" baseField="2" baseItem="13" numFmtId="164"/>
  </dataFields>
  <formats count="1">
    <format dxfId="6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261C7-5199-46F6-A389-8E836A9C1843}" name="PivotTable2" cacheId="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7:C18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8"/>
    </i>
    <i>
      <x v="4"/>
    </i>
    <i>
      <x v="7"/>
    </i>
    <i>
      <x v="3"/>
    </i>
    <i>
      <x v="1"/>
    </i>
    <i>
      <x v="6"/>
    </i>
    <i>
      <x/>
    </i>
    <i>
      <x v="2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7"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8">
      <autoFilter ref="A1">
        <filterColumn colId="0">
          <top10 val="10" filterVal="10"/>
        </filterColumn>
      </autoFilter>
    </filter>
  </filters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2BD-6792-4E4D-9B9E-EC59AC76BB77}">
  <sheetPr>
    <pageSetUpPr fitToPage="1"/>
  </sheetPr>
  <dimension ref="A1:U39"/>
  <sheetViews>
    <sheetView showGridLines="0" tabSelected="1" workbookViewId="0">
      <selection activeCell="U1" sqref="U1"/>
    </sheetView>
  </sheetViews>
  <sheetFormatPr defaultRowHeight="15" x14ac:dyDescent="0.25"/>
  <cols>
    <col min="2" max="2" width="13.140625" bestFit="1" customWidth="1"/>
    <col min="3" max="3" width="23.5703125" customWidth="1"/>
    <col min="12" max="12" width="5.7109375" customWidth="1"/>
    <col min="13" max="13" width="2.28515625" customWidth="1"/>
    <col min="14" max="14" width="5.7109375" customWidth="1"/>
    <col min="15" max="15" width="24" customWidth="1"/>
    <col min="16" max="20" width="20.7109375" customWidth="1"/>
    <col min="21" max="21" width="5.7109375" customWidth="1"/>
    <col min="22" max="24" width="11.7109375" customWidth="1"/>
    <col min="25" max="25" width="20.7109375" customWidth="1"/>
    <col min="26" max="27" width="3" bestFit="1" customWidth="1"/>
    <col min="28" max="50" width="5.7109375" customWidth="1"/>
    <col min="51" max="59" width="5" bestFit="1" customWidth="1"/>
    <col min="60" max="60" width="3" bestFit="1" customWidth="1"/>
    <col min="61" max="62" width="5" bestFit="1" customWidth="1"/>
    <col min="63" max="66" width="4" bestFit="1" customWidth="1"/>
    <col min="67" max="67" width="3" bestFit="1" customWidth="1"/>
    <col min="68" max="68" width="4" bestFit="1" customWidth="1"/>
    <col min="69" max="69" width="5" bestFit="1" customWidth="1"/>
    <col min="70" max="77" width="4" bestFit="1" customWidth="1"/>
    <col min="78" max="80" width="3" bestFit="1" customWidth="1"/>
    <col min="81" max="82" width="4" bestFit="1" customWidth="1"/>
    <col min="83" max="83" width="5" bestFit="1" customWidth="1"/>
    <col min="84" max="84" width="3" bestFit="1" customWidth="1"/>
    <col min="85" max="85" width="11.28515625" bestFit="1" customWidth="1"/>
    <col min="86" max="86" width="22.5703125" bestFit="1" customWidth="1"/>
    <col min="87" max="87" width="25.140625" bestFit="1" customWidth="1"/>
    <col min="88" max="88" width="27.5703125" bestFit="1" customWidth="1"/>
    <col min="89" max="89" width="27.85546875" bestFit="1" customWidth="1"/>
    <col min="90" max="90" width="20.7109375" bestFit="1" customWidth="1"/>
    <col min="91" max="91" width="23.140625" bestFit="1" customWidth="1"/>
    <col min="92" max="92" width="23.42578125" bestFit="1" customWidth="1"/>
    <col min="93" max="93" width="11.28515625" bestFit="1" customWidth="1"/>
  </cols>
  <sheetData>
    <row r="1" spans="1:21" ht="15" customHeight="1" x14ac:dyDescent="0.25"/>
    <row r="2" spans="1:21" ht="30.75" x14ac:dyDescent="0.55000000000000004">
      <c r="B2" s="22" t="s">
        <v>22</v>
      </c>
    </row>
    <row r="3" spans="1:21" ht="15" customHeight="1" x14ac:dyDescent="0.4">
      <c r="B3" s="3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9"/>
      <c r="O6" s="1" t="s">
        <v>30</v>
      </c>
      <c r="U6" s="9"/>
    </row>
    <row r="7" spans="1:21" x14ac:dyDescent="0.25">
      <c r="A7" s="9"/>
      <c r="C7" t="s">
        <v>23</v>
      </c>
      <c r="D7" s="9"/>
      <c r="L7" s="9"/>
      <c r="N7" s="9"/>
      <c r="P7" t="s">
        <v>25</v>
      </c>
      <c r="Q7" t="s">
        <v>26</v>
      </c>
      <c r="R7" t="s">
        <v>27</v>
      </c>
      <c r="S7" t="s">
        <v>28</v>
      </c>
      <c r="T7" t="s">
        <v>29</v>
      </c>
      <c r="U7" s="9"/>
    </row>
    <row r="8" spans="1:21" x14ac:dyDescent="0.25">
      <c r="A8" s="9"/>
      <c r="B8" s="2" t="s">
        <v>1</v>
      </c>
      <c r="C8" s="8">
        <v>50761.03</v>
      </c>
      <c r="D8" s="9"/>
      <c r="L8" s="9"/>
      <c r="N8" s="9"/>
      <c r="O8" s="2" t="s">
        <v>1</v>
      </c>
      <c r="P8" s="8">
        <v>44204.100000000006</v>
      </c>
      <c r="Q8" s="8">
        <v>5802.75</v>
      </c>
      <c r="R8" s="8">
        <v>658.18</v>
      </c>
      <c r="S8" s="8"/>
      <c r="T8" s="8">
        <v>96</v>
      </c>
      <c r="U8" s="9"/>
    </row>
    <row r="9" spans="1:21" x14ac:dyDescent="0.25">
      <c r="A9" s="9"/>
      <c r="B9" s="2" t="s">
        <v>2</v>
      </c>
      <c r="C9" s="8">
        <v>57964.890000000036</v>
      </c>
      <c r="D9" s="9"/>
      <c r="L9" s="9"/>
      <c r="N9" s="9"/>
      <c r="O9" s="2" t="s">
        <v>2</v>
      </c>
      <c r="P9" s="8">
        <v>41313.199999999997</v>
      </c>
      <c r="Q9" s="8">
        <v>7333.4000000000033</v>
      </c>
      <c r="R9" s="8">
        <v>6634.2899999999836</v>
      </c>
      <c r="S9" s="8">
        <v>1580</v>
      </c>
      <c r="T9" s="8">
        <v>1103.9999999999995</v>
      </c>
      <c r="U9" s="9"/>
    </row>
    <row r="10" spans="1:21" x14ac:dyDescent="0.25">
      <c r="A10" s="9"/>
      <c r="B10" s="2" t="s">
        <v>3</v>
      </c>
      <c r="C10" s="8">
        <v>61355.669999999882</v>
      </c>
      <c r="D10" s="9"/>
      <c r="L10" s="9"/>
      <c r="N10" s="9"/>
      <c r="O10" s="2" t="s">
        <v>3</v>
      </c>
      <c r="P10" s="8">
        <v>42202.499999999964</v>
      </c>
      <c r="Q10" s="8">
        <v>7219.5999999999976</v>
      </c>
      <c r="R10" s="8">
        <v>8507.9699999999793</v>
      </c>
      <c r="S10" s="8">
        <v>2332</v>
      </c>
      <c r="T10" s="8">
        <v>1093.6000000000006</v>
      </c>
      <c r="U10" s="9"/>
    </row>
    <row r="11" spans="1:21" x14ac:dyDescent="0.25">
      <c r="A11" s="9"/>
      <c r="B11" s="2" t="s">
        <v>4</v>
      </c>
      <c r="C11" s="8">
        <v>57687.559999999939</v>
      </c>
      <c r="D11" s="9"/>
      <c r="L11" s="9"/>
      <c r="N11" s="9"/>
      <c r="O11" s="2" t="s">
        <v>4</v>
      </c>
      <c r="P11" s="8">
        <v>47328.099999999853</v>
      </c>
      <c r="Q11" s="8">
        <v>6232.4499999999971</v>
      </c>
      <c r="R11" s="8">
        <v>2985.8100000000018</v>
      </c>
      <c r="S11" s="8">
        <v>662</v>
      </c>
      <c r="T11" s="8">
        <v>479.2</v>
      </c>
      <c r="U11" s="9"/>
    </row>
    <row r="12" spans="1:21" x14ac:dyDescent="0.25">
      <c r="A12" s="9"/>
      <c r="B12" s="2" t="s">
        <v>5</v>
      </c>
      <c r="C12" s="8">
        <v>6442.4000000000015</v>
      </c>
      <c r="D12" s="9"/>
      <c r="L12" s="9"/>
      <c r="N12" s="9"/>
      <c r="O12" s="2" t="s">
        <v>5</v>
      </c>
      <c r="P12" s="8">
        <v>5522.7999999999993</v>
      </c>
      <c r="Q12" s="8">
        <v>919.60000000000014</v>
      </c>
      <c r="R12" s="8"/>
      <c r="S12" s="8"/>
      <c r="T12" s="8"/>
      <c r="U12" s="9"/>
    </row>
    <row r="13" spans="1:21" x14ac:dyDescent="0.25">
      <c r="A13" s="9"/>
      <c r="B13" s="2" t="s">
        <v>0</v>
      </c>
      <c r="C13" s="8">
        <v>234211.55000000002</v>
      </c>
      <c r="D13" s="9"/>
      <c r="L13" s="9"/>
      <c r="N13" s="9"/>
      <c r="O13" s="2" t="s">
        <v>0</v>
      </c>
      <c r="P13" s="8">
        <v>180570.70000000071</v>
      </c>
      <c r="Q13" s="8">
        <v>27507.799999999945</v>
      </c>
      <c r="R13" s="8">
        <v>18786.25000000004</v>
      </c>
      <c r="S13" s="8">
        <v>4574</v>
      </c>
      <c r="T13" s="8">
        <v>2772.8000000000034</v>
      </c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  <c r="U21" s="9"/>
    </row>
    <row r="22" spans="1:21" ht="12" customHeight="1" x14ac:dyDescent="0.25"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C24" t="s">
        <v>24</v>
      </c>
      <c r="D24" s="9"/>
      <c r="E24" s="9"/>
      <c r="F24" s="9"/>
      <c r="G24" s="9"/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1</v>
      </c>
      <c r="C25" s="7">
        <v>16273</v>
      </c>
      <c r="D25" s="9"/>
      <c r="E25" s="9"/>
      <c r="F25" s="9"/>
      <c r="G25" s="9"/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2</v>
      </c>
      <c r="C26" s="7">
        <v>17431</v>
      </c>
      <c r="D26" s="9"/>
      <c r="E26" s="9"/>
      <c r="F26" s="9"/>
      <c r="G26" s="9"/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3</v>
      </c>
      <c r="C27" s="7">
        <v>17807</v>
      </c>
      <c r="D27" s="9"/>
      <c r="E27" s="9"/>
      <c r="F27" s="9"/>
      <c r="G27" s="9"/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4</v>
      </c>
      <c r="C28" s="7">
        <v>18181</v>
      </c>
      <c r="D28" s="9"/>
      <c r="E28" s="9"/>
      <c r="F28" s="9"/>
      <c r="G28" s="9"/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5</v>
      </c>
      <c r="C29" s="7">
        <v>2066</v>
      </c>
      <c r="D29" s="9"/>
      <c r="E29" s="9"/>
      <c r="F29" s="9"/>
      <c r="G29" s="9"/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0</v>
      </c>
      <c r="C30" s="7">
        <v>71758</v>
      </c>
      <c r="D30" s="9"/>
      <c r="E30" s="9"/>
      <c r="F30" s="9"/>
      <c r="G30" s="9"/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</row>
  </sheetData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{8D5A5C74-64DD-427A-AA87-12E46FD64FF8}</x14:id>
        </ext>
      </extLst>
    </cfRule>
  </conditionalFormatting>
  <conditionalFormatting pivot="1" sqref="C8: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{5D3AD958-3D5F-47EB-A614-354637CD4FB0}</x14:id>
        </ext>
      </extLst>
    </cfRule>
  </conditionalFormatting>
  <conditionalFormatting pivot="1" sqref="C25:C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{7A798E35-ACD2-48D0-AF0D-1BBB5236D125}</x14:id>
        </ext>
      </extLst>
    </cfRule>
  </conditionalFormatting>
  <conditionalFormatting pivot="1" sqref="P8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3" fitToHeight="0" orientation="landscape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5A5C74-64DD-427A-AA87-12E46FD64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5D3AD958-3D5F-47EB-A614-354637CD4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 pivot="1">
          <x14:cfRule type="dataBar" id="{7A798E35-ACD2-48D0-AF0D-1BBB5236D1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FBC2-6CA7-4AA5-9ED8-BC8CBE72A1DC}">
  <sheetPr>
    <pageSetUpPr fitToPage="1"/>
  </sheetPr>
  <dimension ref="A2:W38"/>
  <sheetViews>
    <sheetView showGridLines="0" showRowColHeaders="0" workbookViewId="0">
      <selection activeCell="Y7" sqref="Y7"/>
    </sheetView>
  </sheetViews>
  <sheetFormatPr defaultRowHeight="15" x14ac:dyDescent="0.25"/>
  <cols>
    <col min="1" max="1" width="8.7109375" customWidth="1"/>
    <col min="2" max="2" width="18.85546875" bestFit="1" customWidth="1"/>
    <col min="3" max="3" width="40.7109375" customWidth="1"/>
    <col min="4" max="4" width="8.7109375" customWidth="1"/>
    <col min="5" max="5" width="2.28515625" customWidth="1"/>
    <col min="6" max="6" width="8.7109375" customWidth="1"/>
    <col min="7" max="7" width="20.42578125" customWidth="1"/>
    <col min="8" max="8" width="40.7109375" customWidth="1"/>
    <col min="9" max="9" width="8.7109375" customWidth="1"/>
    <col min="10" max="10" width="2.28515625" customWidth="1"/>
    <col min="11" max="11" width="8.7109375" customWidth="1"/>
    <col min="12" max="12" width="13.140625" customWidth="1"/>
    <col min="13" max="13" width="20.42578125" bestFit="1" customWidth="1"/>
    <col min="14" max="19" width="5" bestFit="1" customWidth="1"/>
    <col min="20" max="20" width="5.5703125" bestFit="1" customWidth="1"/>
    <col min="21" max="22" width="5" bestFit="1" customWidth="1"/>
    <col min="23" max="23" width="8.7109375" customWidth="1"/>
    <col min="24" max="69" width="5" bestFit="1" customWidth="1"/>
    <col min="70" max="70" width="11.28515625" bestFit="1" customWidth="1"/>
    <col min="71" max="792" width="10.7109375" bestFit="1" customWidth="1"/>
    <col min="793" max="793" width="7.28515625" bestFit="1" customWidth="1"/>
    <col min="794" max="794" width="11.28515625" bestFit="1" customWidth="1"/>
  </cols>
  <sheetData>
    <row r="2" spans="1:23" s="6" customFormat="1" ht="30.75" x14ac:dyDescent="0.55000000000000004">
      <c r="A2" s="23" t="s">
        <v>21</v>
      </c>
      <c r="B2" s="23"/>
      <c r="C2" s="23"/>
      <c r="D2" s="23"/>
      <c r="F2" s="23" t="s">
        <v>19</v>
      </c>
      <c r="G2" s="23"/>
      <c r="H2" s="23"/>
      <c r="I2" s="23"/>
      <c r="K2" s="23" t="s">
        <v>110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s="6" customFormat="1" ht="15" customHeight="1" x14ac:dyDescent="0.35">
      <c r="B3" s="5"/>
      <c r="G3" s="5"/>
      <c r="L3" s="5"/>
    </row>
    <row r="4" spans="1:23" s="6" customFormat="1" ht="15" customHeight="1" x14ac:dyDescent="0.35">
      <c r="A4" s="10"/>
      <c r="B4" s="11"/>
      <c r="C4" s="10"/>
      <c r="D4" s="10"/>
      <c r="F4" s="10"/>
      <c r="G4" s="11"/>
      <c r="H4" s="10"/>
      <c r="I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9"/>
      <c r="B5" s="9"/>
      <c r="C5" s="9"/>
      <c r="D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9"/>
      <c r="C6" t="s">
        <v>20</v>
      </c>
      <c r="D6" s="9"/>
      <c r="F6" s="9"/>
      <c r="H6" t="s">
        <v>18</v>
      </c>
      <c r="I6" s="9"/>
      <c r="K6" s="9"/>
      <c r="M6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9"/>
      <c r="B7" s="2" t="s">
        <v>13</v>
      </c>
      <c r="C7" s="13">
        <v>51.874597315436255</v>
      </c>
      <c r="D7" s="9"/>
      <c r="F7" s="9"/>
      <c r="G7" s="2" t="s">
        <v>9</v>
      </c>
      <c r="H7" s="20">
        <v>529</v>
      </c>
      <c r="I7" s="9"/>
      <c r="K7" s="9"/>
      <c r="L7" s="2" t="s">
        <v>6</v>
      </c>
      <c r="M7" s="20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9"/>
      <c r="B8" s="2" t="s">
        <v>11</v>
      </c>
      <c r="C8" s="13">
        <v>51.725392670157085</v>
      </c>
      <c r="D8" s="9"/>
      <c r="F8" s="9"/>
      <c r="G8" s="2" t="s">
        <v>10</v>
      </c>
      <c r="H8" s="20">
        <v>522</v>
      </c>
      <c r="I8" s="9"/>
      <c r="K8" s="9"/>
      <c r="L8" s="4" t="s">
        <v>14</v>
      </c>
      <c r="M8" s="20">
        <v>233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9"/>
      <c r="B9" s="2" t="s">
        <v>9</v>
      </c>
      <c r="C9" s="13">
        <v>51.712457466918728</v>
      </c>
      <c r="D9" s="9"/>
      <c r="F9" s="9"/>
      <c r="G9" s="2" t="s">
        <v>12</v>
      </c>
      <c r="H9" s="20">
        <v>515</v>
      </c>
      <c r="I9" s="9"/>
      <c r="K9" s="9"/>
      <c r="L9" s="4" t="s">
        <v>15</v>
      </c>
      <c r="M9" s="20">
        <v>252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9"/>
      <c r="B10" s="2" t="s">
        <v>10</v>
      </c>
      <c r="C10" s="13">
        <v>51.27272030651342</v>
      </c>
      <c r="D10" s="9"/>
      <c r="F10" s="9"/>
      <c r="G10" s="2" t="s">
        <v>11</v>
      </c>
      <c r="H10" s="20">
        <v>382</v>
      </c>
      <c r="I10" s="9"/>
      <c r="K10" s="9"/>
      <c r="L10" s="4" t="s">
        <v>16</v>
      </c>
      <c r="M10" s="20">
        <v>243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9"/>
      <c r="B11" s="2" t="s">
        <v>12</v>
      </c>
      <c r="C11" s="13">
        <v>48.962912621359237</v>
      </c>
      <c r="D11" s="9"/>
      <c r="F11" s="9"/>
      <c r="G11" s="2" t="s">
        <v>13</v>
      </c>
      <c r="H11" s="20">
        <v>298</v>
      </c>
      <c r="I11" s="9"/>
      <c r="K11" s="9"/>
      <c r="L11" s="4" t="s">
        <v>17</v>
      </c>
      <c r="M11" s="20">
        <v>258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9"/>
      <c r="B12" s="2" t="s">
        <v>0</v>
      </c>
      <c r="C12" s="13">
        <v>51.003508459483527</v>
      </c>
      <c r="D12" s="9"/>
      <c r="F12" s="9"/>
      <c r="G12" s="2" t="s">
        <v>0</v>
      </c>
      <c r="H12" s="7">
        <v>2246</v>
      </c>
      <c r="I12" s="9"/>
      <c r="K12" s="9"/>
      <c r="L12" s="2" t="s">
        <v>7</v>
      </c>
      <c r="M12" s="20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9"/>
      <c r="B13" s="9"/>
      <c r="C13" s="9"/>
      <c r="D13" s="9"/>
      <c r="F13" s="9"/>
      <c r="G13" s="9"/>
      <c r="H13" s="9"/>
      <c r="I13" s="9"/>
      <c r="K13" s="9"/>
      <c r="L13" s="4" t="s">
        <v>14</v>
      </c>
      <c r="M13" s="20">
        <v>244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9"/>
      <c r="B14" s="12"/>
      <c r="C14" s="9"/>
      <c r="D14" s="9"/>
      <c r="F14" s="9"/>
      <c r="G14" s="9"/>
      <c r="H14" s="9"/>
      <c r="I14" s="9"/>
      <c r="K14" s="9"/>
      <c r="L14" s="4" t="s">
        <v>15</v>
      </c>
      <c r="M14" s="20">
        <v>254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9"/>
      <c r="B15" s="9"/>
      <c r="C15" s="9"/>
      <c r="D15" s="9"/>
      <c r="F15" s="9"/>
      <c r="G15" s="9"/>
      <c r="H15" s="9"/>
      <c r="I15" s="9"/>
      <c r="K15" s="9"/>
      <c r="L15" s="4" t="s">
        <v>16</v>
      </c>
      <c r="M15" s="20">
        <v>243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9"/>
      <c r="B16" s="9"/>
      <c r="C16" s="9"/>
      <c r="D16" s="9"/>
      <c r="F16" s="9"/>
      <c r="G16" s="9"/>
      <c r="H16" s="9"/>
      <c r="I16" s="9"/>
      <c r="K16" s="9"/>
      <c r="L16" s="4" t="s">
        <v>17</v>
      </c>
      <c r="M16" s="20">
        <v>247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9"/>
      <c r="B17" s="9"/>
      <c r="C17" s="9"/>
      <c r="D17" s="9"/>
      <c r="F17" s="9"/>
      <c r="G17" s="9"/>
      <c r="H17" s="9"/>
      <c r="I17" s="9"/>
      <c r="K17" s="9"/>
      <c r="L17" s="2" t="s">
        <v>8</v>
      </c>
      <c r="M17" s="20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9"/>
      <c r="B18" s="9"/>
      <c r="C18" s="9"/>
      <c r="D18" s="9"/>
      <c r="F18" s="9"/>
      <c r="G18" s="9"/>
      <c r="H18" s="9"/>
      <c r="I18" s="9"/>
      <c r="K18" s="9"/>
      <c r="L18" s="4" t="s">
        <v>14</v>
      </c>
      <c r="M18" s="20">
        <v>247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9"/>
      <c r="B19" s="9"/>
      <c r="C19" s="9"/>
      <c r="D19" s="9"/>
      <c r="F19" s="9"/>
      <c r="G19" s="9"/>
      <c r="H19" s="9"/>
      <c r="I19" s="9"/>
      <c r="K19" s="9"/>
      <c r="L19" s="4" t="s">
        <v>15</v>
      </c>
      <c r="M19" s="20">
        <v>25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9"/>
      <c r="B20" s="9"/>
      <c r="C20" s="9"/>
      <c r="D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9"/>
      <c r="B21" s="9"/>
      <c r="C21" s="9"/>
      <c r="D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9"/>
      <c r="B22" s="9"/>
      <c r="C22" s="9"/>
      <c r="D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9"/>
      <c r="B23" s="9"/>
      <c r="C23" s="9"/>
      <c r="D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9"/>
      <c r="B24" s="9"/>
      <c r="C24" s="9"/>
      <c r="D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9"/>
      <c r="B25" s="9"/>
      <c r="C25" s="9"/>
      <c r="D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9"/>
      <c r="B26" s="9"/>
      <c r="C26" s="9"/>
      <c r="D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9"/>
      <c r="B27" s="9"/>
      <c r="C27" s="9"/>
      <c r="D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9"/>
      <c r="B28" s="9"/>
      <c r="C28" s="9"/>
      <c r="D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9"/>
      <c r="B29" s="9"/>
      <c r="C29" s="9"/>
      <c r="D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9"/>
      <c r="B30" s="9"/>
      <c r="C30" s="9"/>
      <c r="D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9"/>
      <c r="B31" s="9"/>
      <c r="C31" s="9"/>
      <c r="D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9"/>
      <c r="B32" s="9"/>
      <c r="C32" s="9"/>
      <c r="D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9"/>
      <c r="B33" s="9"/>
      <c r="C33" s="9"/>
      <c r="D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9"/>
      <c r="B34" s="9"/>
      <c r="C34" s="9"/>
      <c r="D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9"/>
      <c r="B35" s="9"/>
      <c r="C35" s="9"/>
      <c r="D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9"/>
      <c r="B36" s="9"/>
      <c r="C36" s="9"/>
      <c r="D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9"/>
      <c r="B37" s="9"/>
      <c r="C37" s="9"/>
      <c r="D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</sheetData>
  <mergeCells count="3">
    <mergeCell ref="F2:I2"/>
    <mergeCell ref="A2:D2"/>
    <mergeCell ref="K2:W2"/>
  </mergeCells>
  <pageMargins left="0.25" right="0.25" top="0.75" bottom="0.75" header="0.3" footer="0.3"/>
  <pageSetup paperSize="9" scale="55" fitToHeight="0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F10-F9C4-4310-903A-4E681829634B}">
  <sheetPr>
    <pageSetUpPr fitToPage="1"/>
  </sheetPr>
  <dimension ref="A1:U38"/>
  <sheetViews>
    <sheetView showGridLines="0" showRowColHeaders="0" workbookViewId="0">
      <selection activeCell="Z12" sqref="Z12"/>
    </sheetView>
  </sheetViews>
  <sheetFormatPr defaultRowHeight="15" x14ac:dyDescent="0.25"/>
  <cols>
    <col min="1" max="1" width="5.7109375" customWidth="1"/>
    <col min="2" max="2" width="23" bestFit="1" customWidth="1"/>
    <col min="3" max="3" width="15.140625" bestFit="1" customWidth="1"/>
    <col min="4" max="4" width="17.85546875" bestFit="1" customWidth="1"/>
    <col min="5" max="6" width="9" bestFit="1" customWidth="1"/>
    <col min="7" max="7" width="8.7109375" bestFit="1" customWidth="1"/>
    <col min="8" max="8" width="11.28515625" bestFit="1" customWidth="1"/>
    <col min="10" max="10" width="23" bestFit="1" customWidth="1"/>
    <col min="11" max="11" width="8.5703125" customWidth="1"/>
    <col min="12" max="12" width="5.7109375" customWidth="1"/>
    <col min="13" max="13" width="23" bestFit="1" customWidth="1"/>
    <col min="14" max="14" width="12.85546875" bestFit="1" customWidth="1"/>
    <col min="15" max="15" width="5.7109375" customWidth="1"/>
    <col min="16" max="16" width="2.28515625" style="24" customWidth="1"/>
    <col min="17" max="17" width="5.7109375" customWidth="1"/>
    <col min="18" max="18" width="13.140625" bestFit="1" customWidth="1"/>
    <col min="19" max="19" width="22.140625" customWidth="1"/>
    <col min="20" max="20" width="27.7109375" customWidth="1"/>
    <col min="21" max="21" width="5.7109375" customWidth="1"/>
  </cols>
  <sheetData>
    <row r="1" spans="1:21" x14ac:dyDescent="0.25">
      <c r="B1" s="16"/>
    </row>
    <row r="2" spans="1:21" ht="30.75" x14ac:dyDescent="0.55000000000000004">
      <c r="B2" s="22" t="s">
        <v>105</v>
      </c>
    </row>
    <row r="3" spans="1:21" ht="15" customHeight="1" x14ac:dyDescent="0.4">
      <c r="B3" s="3"/>
    </row>
    <row r="4" spans="1:21" ht="15" customHeight="1" x14ac:dyDescent="0.4">
      <c r="A4" s="9"/>
      <c r="B4" s="9"/>
      <c r="C4" s="1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t="s">
        <v>24</v>
      </c>
      <c r="O6" s="9"/>
      <c r="Q6" s="9"/>
      <c r="S6" t="s">
        <v>106</v>
      </c>
      <c r="T6" t="s">
        <v>107</v>
      </c>
      <c r="U6" s="9"/>
    </row>
    <row r="7" spans="1:21" x14ac:dyDescent="0.25">
      <c r="A7" s="9"/>
      <c r="B7" s="9" t="s">
        <v>31</v>
      </c>
      <c r="C7" s="9" t="s">
        <v>32</v>
      </c>
      <c r="D7" s="9"/>
      <c r="E7" s="9"/>
      <c r="F7" s="9"/>
      <c r="G7" s="9"/>
      <c r="H7" s="9"/>
      <c r="I7" s="9"/>
      <c r="J7" s="9"/>
      <c r="K7" s="9"/>
      <c r="L7" s="9"/>
      <c r="M7" s="2" t="s">
        <v>38</v>
      </c>
      <c r="N7" s="7">
        <v>8765</v>
      </c>
      <c r="O7" s="15"/>
      <c r="P7" s="25"/>
      <c r="Q7" s="9"/>
      <c r="R7" s="2" t="s">
        <v>42</v>
      </c>
      <c r="S7" s="7">
        <v>2736</v>
      </c>
      <c r="T7" s="21">
        <v>0.65341463414634149</v>
      </c>
      <c r="U7" s="9"/>
    </row>
    <row r="8" spans="1:21" x14ac:dyDescent="0.25">
      <c r="A8" s="9"/>
      <c r="B8" s="12" t="s">
        <v>42</v>
      </c>
      <c r="C8" s="15">
        <v>3506</v>
      </c>
      <c r="D8" s="9"/>
      <c r="E8" s="9"/>
      <c r="F8" s="9"/>
      <c r="G8" s="9"/>
      <c r="H8" s="9"/>
      <c r="I8" s="9"/>
      <c r="J8" s="9"/>
      <c r="K8" s="9"/>
      <c r="L8" s="9"/>
      <c r="M8" s="2" t="s">
        <v>35</v>
      </c>
      <c r="N8" s="7">
        <v>8733</v>
      </c>
      <c r="O8" s="15"/>
      <c r="P8" s="25"/>
      <c r="Q8" s="9"/>
      <c r="R8" s="2" t="s">
        <v>58</v>
      </c>
      <c r="S8" s="7">
        <v>1179</v>
      </c>
      <c r="T8" s="21">
        <v>0.54140495867768601</v>
      </c>
      <c r="U8" s="9"/>
    </row>
    <row r="9" spans="1:21" x14ac:dyDescent="0.25">
      <c r="A9" s="9"/>
      <c r="B9" s="12" t="s">
        <v>41</v>
      </c>
      <c r="C9" s="15">
        <v>4185</v>
      </c>
      <c r="D9" s="9"/>
      <c r="E9" s="9"/>
      <c r="F9" s="9"/>
      <c r="G9" s="9"/>
      <c r="H9" s="9"/>
      <c r="I9" s="9"/>
      <c r="J9" s="9"/>
      <c r="K9" s="9"/>
      <c r="L9" s="9"/>
      <c r="M9" s="2" t="s">
        <v>33</v>
      </c>
      <c r="N9" s="7">
        <v>8417</v>
      </c>
      <c r="O9" s="15"/>
      <c r="P9" s="25"/>
      <c r="Q9" s="9"/>
      <c r="R9" s="2" t="s">
        <v>43</v>
      </c>
      <c r="S9" s="7">
        <v>585</v>
      </c>
      <c r="T9" s="21">
        <v>0.51603174603174595</v>
      </c>
      <c r="U9" s="9"/>
    </row>
    <row r="10" spans="1:21" x14ac:dyDescent="0.25">
      <c r="A10" s="9"/>
      <c r="B10" s="12" t="s">
        <v>37</v>
      </c>
      <c r="C10" s="15">
        <v>4323</v>
      </c>
      <c r="D10" s="9"/>
      <c r="E10" s="9"/>
      <c r="F10" s="9"/>
      <c r="G10" s="9"/>
      <c r="H10" s="9"/>
      <c r="I10" s="9"/>
      <c r="J10" s="9"/>
      <c r="K10" s="9"/>
      <c r="L10" s="9"/>
      <c r="M10" s="2" t="s">
        <v>39</v>
      </c>
      <c r="N10" s="7">
        <v>5848</v>
      </c>
      <c r="O10" s="15"/>
      <c r="P10" s="25"/>
      <c r="Q10" s="9"/>
      <c r="R10" s="2" t="s">
        <v>0</v>
      </c>
      <c r="S10" s="7">
        <v>4500</v>
      </c>
      <c r="T10" s="21">
        <v>0.58107491856677518</v>
      </c>
      <c r="U10" s="9"/>
    </row>
    <row r="11" spans="1:21" x14ac:dyDescent="0.25">
      <c r="A11" s="9"/>
      <c r="B11" s="12" t="s">
        <v>40</v>
      </c>
      <c r="C11" s="15">
        <v>4368</v>
      </c>
      <c r="D11" s="9"/>
      <c r="E11" s="9"/>
      <c r="F11" s="9"/>
      <c r="G11" s="9"/>
      <c r="H11" s="9"/>
      <c r="I11" s="9"/>
      <c r="J11" s="9"/>
      <c r="K11" s="9"/>
      <c r="L11" s="9"/>
      <c r="M11" s="2" t="s">
        <v>34</v>
      </c>
      <c r="N11" s="7">
        <v>5812</v>
      </c>
      <c r="O11" s="15"/>
      <c r="P11" s="25"/>
      <c r="Q11" s="9"/>
      <c r="R11" s="9"/>
      <c r="S11" s="9"/>
      <c r="T11" s="9"/>
      <c r="U11" s="9"/>
    </row>
    <row r="12" spans="1:21" x14ac:dyDescent="0.25">
      <c r="A12" s="9"/>
      <c r="B12" s="12" t="s">
        <v>36</v>
      </c>
      <c r="C12" s="15">
        <v>5761</v>
      </c>
      <c r="D12" s="9"/>
      <c r="E12" s="9"/>
      <c r="F12" s="9"/>
      <c r="G12" s="9"/>
      <c r="H12" s="9"/>
      <c r="I12" s="9"/>
      <c r="J12" s="9"/>
      <c r="K12" s="9"/>
      <c r="L12" s="9"/>
      <c r="M12" s="2" t="s">
        <v>36</v>
      </c>
      <c r="N12" s="7">
        <v>5761</v>
      </c>
      <c r="O12" s="15"/>
      <c r="P12" s="25"/>
      <c r="Q12" s="9"/>
      <c r="R12" s="9"/>
      <c r="S12" s="9"/>
      <c r="T12" s="9"/>
      <c r="U12" s="9"/>
    </row>
    <row r="13" spans="1:21" x14ac:dyDescent="0.25">
      <c r="A13" s="9"/>
      <c r="B13" s="12" t="s">
        <v>34</v>
      </c>
      <c r="C13" s="15">
        <v>5812</v>
      </c>
      <c r="D13" s="9"/>
      <c r="E13" s="9"/>
      <c r="F13" s="9"/>
      <c r="G13" s="9"/>
      <c r="H13" s="9"/>
      <c r="I13" s="9"/>
      <c r="J13" s="9"/>
      <c r="K13" s="9"/>
      <c r="L13" s="9"/>
      <c r="M13" s="2" t="s">
        <v>40</v>
      </c>
      <c r="N13" s="7">
        <v>4368</v>
      </c>
      <c r="O13" s="15"/>
      <c r="P13" s="25"/>
      <c r="Q13" s="9"/>
      <c r="U13" s="9"/>
    </row>
    <row r="14" spans="1:21" x14ac:dyDescent="0.25">
      <c r="A14" s="9"/>
      <c r="B14" s="12" t="s">
        <v>39</v>
      </c>
      <c r="C14" s="15">
        <v>5848</v>
      </c>
      <c r="D14" s="9"/>
      <c r="E14" s="9"/>
      <c r="F14" s="9"/>
      <c r="G14" s="9"/>
      <c r="H14" s="9"/>
      <c r="I14" s="9"/>
      <c r="J14" s="9"/>
      <c r="K14" s="9"/>
      <c r="L14" s="9"/>
      <c r="M14" s="2" t="s">
        <v>37</v>
      </c>
      <c r="N14" s="7">
        <v>4323</v>
      </c>
      <c r="O14" s="15"/>
      <c r="P14" s="25"/>
      <c r="Q14" s="9"/>
      <c r="U14" s="9"/>
    </row>
    <row r="15" spans="1:21" x14ac:dyDescent="0.25">
      <c r="A15" s="9"/>
      <c r="B15" s="12" t="s">
        <v>33</v>
      </c>
      <c r="C15" s="15">
        <v>8417</v>
      </c>
      <c r="D15" s="9"/>
      <c r="E15" s="9"/>
      <c r="F15" s="9"/>
      <c r="G15" s="9"/>
      <c r="H15" s="9"/>
      <c r="I15" s="9"/>
      <c r="J15" s="9"/>
      <c r="K15" s="9"/>
      <c r="L15" s="9"/>
      <c r="M15" s="2" t="s">
        <v>41</v>
      </c>
      <c r="N15" s="7">
        <v>4185</v>
      </c>
      <c r="O15" s="15"/>
      <c r="P15" s="25"/>
      <c r="Q15" s="9"/>
      <c r="U15" s="9"/>
    </row>
    <row r="16" spans="1:21" x14ac:dyDescent="0.25">
      <c r="A16" s="9"/>
      <c r="B16" s="12" t="s">
        <v>35</v>
      </c>
      <c r="C16" s="15">
        <v>8733</v>
      </c>
      <c r="D16" s="9"/>
      <c r="E16" s="9"/>
      <c r="F16" s="9"/>
      <c r="G16" s="9"/>
      <c r="H16" s="9"/>
      <c r="I16" s="9"/>
      <c r="J16" s="9"/>
      <c r="K16" s="9"/>
      <c r="L16" s="9"/>
      <c r="M16" s="2" t="s">
        <v>42</v>
      </c>
      <c r="N16" s="7">
        <v>3506</v>
      </c>
      <c r="O16" s="15"/>
      <c r="P16" s="25"/>
      <c r="Q16" s="9"/>
      <c r="U16" s="9"/>
    </row>
    <row r="17" spans="1:21" x14ac:dyDescent="0.25">
      <c r="A17" s="9"/>
      <c r="B17" s="12" t="s">
        <v>38</v>
      </c>
      <c r="C17" s="15">
        <v>8765</v>
      </c>
      <c r="D17" s="9"/>
      <c r="E17" s="9"/>
      <c r="F17" s="9"/>
      <c r="G17" s="9"/>
      <c r="H17" s="9"/>
      <c r="I17" s="9"/>
      <c r="J17" s="9"/>
      <c r="K17" s="9"/>
      <c r="L17" s="9"/>
      <c r="M17" s="2" t="s">
        <v>45</v>
      </c>
      <c r="N17" s="7">
        <v>2893</v>
      </c>
      <c r="O17" s="15"/>
      <c r="P17" s="25"/>
      <c r="Q17" s="9"/>
      <c r="U17" s="9"/>
    </row>
    <row r="18" spans="1:21" x14ac:dyDescent="0.25">
      <c r="A18" s="9"/>
      <c r="B18" s="12" t="s">
        <v>0</v>
      </c>
      <c r="C18" s="15">
        <v>59718</v>
      </c>
      <c r="D18" s="9"/>
      <c r="E18" s="9"/>
      <c r="F18" s="9"/>
      <c r="G18" s="9"/>
      <c r="H18" s="9"/>
      <c r="I18" s="9"/>
      <c r="J18" s="9"/>
      <c r="K18" s="9"/>
      <c r="L18" s="9"/>
      <c r="M18" s="2" t="s">
        <v>60</v>
      </c>
      <c r="N18" s="7">
        <v>2500</v>
      </c>
      <c r="O18" s="15"/>
      <c r="P18" s="25"/>
      <c r="Q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 t="s">
        <v>58</v>
      </c>
      <c r="N19" s="7">
        <v>2336</v>
      </c>
      <c r="O19" s="15"/>
      <c r="P19" s="25"/>
      <c r="Q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 t="s">
        <v>43</v>
      </c>
      <c r="N20" s="7">
        <v>1922</v>
      </c>
      <c r="O20" s="15"/>
      <c r="P20" s="25"/>
      <c r="Q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 t="s">
        <v>61</v>
      </c>
      <c r="N21" s="7">
        <v>966</v>
      </c>
      <c r="O21" s="15"/>
      <c r="P21" s="25"/>
      <c r="Q21" s="9"/>
      <c r="U21" s="9"/>
    </row>
    <row r="22" spans="1:2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 t="s">
        <v>55</v>
      </c>
      <c r="N22" s="7">
        <v>176</v>
      </c>
      <c r="O22" s="15"/>
      <c r="P22" s="25"/>
      <c r="Q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 t="s">
        <v>46</v>
      </c>
      <c r="N23" s="7">
        <v>151</v>
      </c>
      <c r="O23" s="15"/>
      <c r="P23" s="25"/>
      <c r="Q23" s="9"/>
      <c r="U23" s="9"/>
    </row>
    <row r="24" spans="1:2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 t="s">
        <v>59</v>
      </c>
      <c r="N24" s="7">
        <v>146</v>
      </c>
      <c r="O24" s="15"/>
      <c r="P24" s="25"/>
      <c r="Q24" s="9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 t="s">
        <v>56</v>
      </c>
      <c r="N25" s="7">
        <v>137</v>
      </c>
      <c r="O25" s="15"/>
      <c r="P25" s="25"/>
      <c r="Q25" s="9"/>
      <c r="U25" s="9"/>
    </row>
    <row r="26" spans="1:2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 t="s">
        <v>50</v>
      </c>
      <c r="N26" s="7">
        <v>120</v>
      </c>
      <c r="O26" s="15"/>
      <c r="P26" s="25"/>
      <c r="Q26" s="9"/>
      <c r="U26" s="9"/>
    </row>
    <row r="27" spans="1:2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 t="s">
        <v>44</v>
      </c>
      <c r="N27" s="7">
        <v>103</v>
      </c>
      <c r="O27" s="15"/>
      <c r="P27" s="25"/>
      <c r="Q27" s="9"/>
      <c r="U27" s="9"/>
    </row>
    <row r="28" spans="1:2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2" t="s">
        <v>49</v>
      </c>
      <c r="N28" s="7">
        <v>100</v>
      </c>
      <c r="O28" s="15"/>
      <c r="P28" s="25"/>
      <c r="Q28" s="9"/>
      <c r="U28" s="9"/>
    </row>
    <row r="29" spans="1:2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" t="s">
        <v>53</v>
      </c>
      <c r="N29" s="7">
        <v>99</v>
      </c>
      <c r="O29" s="15"/>
      <c r="P29" s="25"/>
      <c r="Q29" s="9"/>
      <c r="U29" s="9"/>
    </row>
    <row r="30" spans="1:2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 t="s">
        <v>48</v>
      </c>
      <c r="N30" s="7">
        <v>86</v>
      </c>
      <c r="O30" s="15"/>
      <c r="P30" s="25"/>
      <c r="Q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 t="s">
        <v>47</v>
      </c>
      <c r="N31" s="7">
        <v>79</v>
      </c>
      <c r="O31" s="15"/>
      <c r="P31" s="25"/>
      <c r="Q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 t="s">
        <v>54</v>
      </c>
      <c r="N32" s="7">
        <v>65</v>
      </c>
      <c r="O32" s="15"/>
      <c r="P32" s="25"/>
      <c r="Q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 t="s">
        <v>57</v>
      </c>
      <c r="N33" s="7">
        <v>65</v>
      </c>
      <c r="O33" s="15"/>
      <c r="P33" s="25"/>
      <c r="Q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 t="s">
        <v>52</v>
      </c>
      <c r="N34" s="7">
        <v>48</v>
      </c>
      <c r="O34" s="15"/>
      <c r="P34" s="25"/>
      <c r="Q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 t="s">
        <v>51</v>
      </c>
      <c r="N35" s="7">
        <v>48</v>
      </c>
      <c r="O35" s="15"/>
      <c r="P35" s="25"/>
      <c r="Q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 t="s">
        <v>0</v>
      </c>
      <c r="N36" s="7">
        <v>71758</v>
      </c>
      <c r="O36" s="15"/>
      <c r="P36" s="25"/>
      <c r="Q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Q38" s="9"/>
      <c r="R38" s="9"/>
      <c r="S38" s="9"/>
      <c r="T38" s="9"/>
      <c r="U38" s="9"/>
    </row>
  </sheetData>
  <conditionalFormatting pivot="1" sqref="N7:N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3" fitToHeight="0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6C8A-EF14-4246-A898-69551AF47C0B}">
  <sheetPr>
    <pageSetUpPr fitToPage="1"/>
  </sheetPr>
  <dimension ref="A2:U39"/>
  <sheetViews>
    <sheetView showGridLines="0" showRowColHeaders="0" workbookViewId="0">
      <selection activeCell="W22" sqref="W22"/>
    </sheetView>
  </sheetViews>
  <sheetFormatPr defaultRowHeight="15" x14ac:dyDescent="0.25"/>
  <cols>
    <col min="1" max="1" width="5.7109375" customWidth="1"/>
    <col min="2" max="2" width="15.7109375" bestFit="1" customWidth="1"/>
    <col min="3" max="3" width="12.85546875" bestFit="1" customWidth="1"/>
    <col min="4" max="4" width="19.140625" bestFit="1" customWidth="1"/>
    <col min="5" max="5" width="13.5703125" customWidth="1"/>
    <col min="6" max="6" width="15.28515625" bestFit="1" customWidth="1"/>
    <col min="7" max="7" width="8.85546875" bestFit="1" customWidth="1"/>
    <col min="8" max="8" width="12.85546875" bestFit="1" customWidth="1"/>
    <col min="21" max="21" width="5.7109375" customWidth="1"/>
  </cols>
  <sheetData>
    <row r="2" spans="1:21" ht="30.75" x14ac:dyDescent="0.55000000000000004">
      <c r="B2" s="22" t="s">
        <v>102</v>
      </c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1" t="s">
        <v>31</v>
      </c>
      <c r="C6" t="s">
        <v>24</v>
      </c>
      <c r="D6" t="s">
        <v>104</v>
      </c>
      <c r="E6" s="9"/>
      <c r="F6" s="9" t="s">
        <v>31</v>
      </c>
      <c r="G6" s="9" t="s">
        <v>103</v>
      </c>
      <c r="H6" s="9" t="s">
        <v>24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9"/>
      <c r="B7" s="2" t="s">
        <v>82</v>
      </c>
      <c r="C7" s="7">
        <v>8694</v>
      </c>
      <c r="D7" s="13">
        <v>12.292671415850396</v>
      </c>
      <c r="E7" s="9"/>
      <c r="F7" s="12" t="s">
        <v>82</v>
      </c>
      <c r="G7" s="19">
        <v>27609.339999999989</v>
      </c>
      <c r="H7" s="15">
        <v>8694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/>
      <c r="B8" s="2" t="s">
        <v>91</v>
      </c>
      <c r="C8" s="7">
        <v>5727</v>
      </c>
      <c r="D8" s="13">
        <v>8.6147996438112315</v>
      </c>
      <c r="E8" s="9"/>
      <c r="F8" s="12" t="s">
        <v>91</v>
      </c>
      <c r="G8" s="19">
        <v>19348.840000000026</v>
      </c>
      <c r="H8" s="15">
        <v>5727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9"/>
      <c r="B9" s="2" t="s">
        <v>88</v>
      </c>
      <c r="C9" s="7">
        <v>5415</v>
      </c>
      <c r="D9" s="13">
        <v>7.6335529830810342</v>
      </c>
      <c r="E9" s="9"/>
      <c r="F9" s="12" t="s">
        <v>88</v>
      </c>
      <c r="G9" s="19">
        <v>17144.960000000003</v>
      </c>
      <c r="H9" s="15">
        <v>5415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/>
      <c r="B10" s="2" t="s">
        <v>93</v>
      </c>
      <c r="C10" s="7">
        <v>5204</v>
      </c>
      <c r="D10" s="13">
        <v>7.3567631344612678</v>
      </c>
      <c r="E10" s="9"/>
      <c r="F10" s="12" t="s">
        <v>93</v>
      </c>
      <c r="G10" s="19">
        <v>16523.290000000008</v>
      </c>
      <c r="H10" s="15">
        <v>5204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9"/>
      <c r="B11" s="2" t="s">
        <v>96</v>
      </c>
      <c r="C11" s="7">
        <v>4509</v>
      </c>
      <c r="D11" s="13">
        <v>6.539398931433662</v>
      </c>
      <c r="E11" s="9"/>
      <c r="F11" s="12" t="s">
        <v>96</v>
      </c>
      <c r="G11" s="19">
        <v>14687.490000000005</v>
      </c>
      <c r="H11" s="15">
        <v>4509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2" t="s">
        <v>98</v>
      </c>
      <c r="C12" s="7">
        <v>4474</v>
      </c>
      <c r="D12" s="13">
        <v>6.3632056990204831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9"/>
      <c r="B13" s="2" t="s">
        <v>95</v>
      </c>
      <c r="C13" s="7">
        <v>4299</v>
      </c>
      <c r="D13" s="13">
        <v>6.2613490650044525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9"/>
      <c r="B14" s="2" t="s">
        <v>84</v>
      </c>
      <c r="C14" s="7">
        <v>3978</v>
      </c>
      <c r="D14" s="13">
        <v>5.7220480854853077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2" t="s">
        <v>80</v>
      </c>
      <c r="C15" s="7">
        <v>3563</v>
      </c>
      <c r="D15" s="13">
        <v>5.055089047195013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2" t="s">
        <v>99</v>
      </c>
      <c r="C16" s="7">
        <v>3278</v>
      </c>
      <c r="D16" s="13">
        <v>5.0961308993766732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2" t="s">
        <v>92</v>
      </c>
      <c r="C17" s="7">
        <v>3200</v>
      </c>
      <c r="D17" s="13">
        <v>4.575908281389137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2" t="s">
        <v>100</v>
      </c>
      <c r="C18" s="7">
        <v>3070</v>
      </c>
      <c r="D18" s="13">
        <v>4.41072128227961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2" t="s">
        <v>78</v>
      </c>
      <c r="C19" s="7">
        <v>3065</v>
      </c>
      <c r="D19" s="13">
        <v>4.4908192341941229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2" t="s">
        <v>97</v>
      </c>
      <c r="C20" s="7">
        <v>2889</v>
      </c>
      <c r="D20" s="13">
        <v>4.0791317898486197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2" t="s">
        <v>89</v>
      </c>
      <c r="C21" s="7">
        <v>2696</v>
      </c>
      <c r="D21" s="13">
        <v>3.9222083704363309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9"/>
      <c r="B22" s="2" t="s">
        <v>101</v>
      </c>
      <c r="C22" s="7">
        <v>2229</v>
      </c>
      <c r="D22" s="13">
        <v>3.5182502226179895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2" t="s">
        <v>77</v>
      </c>
      <c r="C23" s="7">
        <v>1710</v>
      </c>
      <c r="D23" s="13">
        <v>2.4310952804986634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B24" s="2" t="s">
        <v>90</v>
      </c>
      <c r="C24" s="7">
        <v>929</v>
      </c>
      <c r="D24" s="13">
        <v>1.4117141585040067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94</v>
      </c>
      <c r="C25" s="7">
        <v>673</v>
      </c>
      <c r="D25" s="13">
        <v>1.0910863757791629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85</v>
      </c>
      <c r="C26" s="7">
        <v>640</v>
      </c>
      <c r="D26" s="13">
        <v>0.98904719501335714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83</v>
      </c>
      <c r="C27" s="7">
        <v>477</v>
      </c>
      <c r="D27" s="13">
        <v>0.75427426536064135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86</v>
      </c>
      <c r="C28" s="7">
        <v>360</v>
      </c>
      <c r="D28" s="13">
        <v>0.59151825467497787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79</v>
      </c>
      <c r="C29" s="7">
        <v>292</v>
      </c>
      <c r="D29" s="13">
        <v>0.48105075690115784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87</v>
      </c>
      <c r="C30" s="7">
        <v>258</v>
      </c>
      <c r="D30" s="13">
        <v>0.42268477292965267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2" t="s">
        <v>81</v>
      </c>
      <c r="C31" s="7">
        <v>129</v>
      </c>
      <c r="D31" s="13">
        <v>0.1748886910062333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</sheetData>
  <conditionalFormatting pivot="1" sqref="D7:D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7:C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scale="64" fitToHeight="0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9BB-69C3-4A37-B277-A43C2CC89990}">
  <sheetPr>
    <pageSetUpPr fitToPage="1"/>
  </sheetPr>
  <dimension ref="A2:O38"/>
  <sheetViews>
    <sheetView showGridLines="0" showRowColHeaders="0" workbookViewId="0">
      <selection activeCell="Q20" sqref="Q20"/>
    </sheetView>
  </sheetViews>
  <sheetFormatPr defaultRowHeight="15" x14ac:dyDescent="0.25"/>
  <cols>
    <col min="1" max="1" width="5.7109375" customWidth="1"/>
    <col min="2" max="2" width="16.5703125" customWidth="1"/>
    <col min="3" max="3" width="17.42578125" bestFit="1" customWidth="1"/>
    <col min="4" max="4" width="18.42578125" customWidth="1"/>
    <col min="5" max="6" width="17.28515625" customWidth="1"/>
    <col min="7" max="7" width="16.7109375" customWidth="1"/>
    <col min="8" max="8" width="18.7109375" customWidth="1"/>
    <col min="9" max="9" width="5.7109375" customWidth="1"/>
    <col min="10" max="10" width="2.28515625" style="24" customWidth="1"/>
    <col min="11" max="11" width="5.7109375" customWidth="1"/>
    <col min="12" max="12" width="11.28515625" bestFit="1" customWidth="1"/>
    <col min="13" max="14" width="30.7109375" customWidth="1"/>
    <col min="15" max="15" width="5.7109375" customWidth="1"/>
  </cols>
  <sheetData>
    <row r="2" spans="1:15" ht="30.75" x14ac:dyDescent="0.55000000000000004">
      <c r="B2" s="22" t="s">
        <v>71</v>
      </c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</row>
    <row r="6" spans="1:15" x14ac:dyDescent="0.25">
      <c r="A6" s="9"/>
      <c r="B6" s="1" t="s">
        <v>72</v>
      </c>
      <c r="C6" s="1" t="s">
        <v>73</v>
      </c>
      <c r="D6" s="1" t="s">
        <v>70</v>
      </c>
      <c r="E6" t="s">
        <v>74</v>
      </c>
      <c r="F6" t="s">
        <v>24</v>
      </c>
      <c r="G6" s="14" t="s">
        <v>76</v>
      </c>
      <c r="H6" s="14" t="s">
        <v>75</v>
      </c>
      <c r="I6" s="9"/>
      <c r="K6" s="9"/>
      <c r="M6" t="s">
        <v>106</v>
      </c>
      <c r="N6" t="s">
        <v>111</v>
      </c>
      <c r="O6" s="9"/>
    </row>
    <row r="7" spans="1:15" x14ac:dyDescent="0.25">
      <c r="A7" s="9"/>
      <c r="B7" t="s">
        <v>62</v>
      </c>
      <c r="C7" t="s">
        <v>66</v>
      </c>
      <c r="D7" t="s">
        <v>67</v>
      </c>
      <c r="E7" s="7">
        <v>18000</v>
      </c>
      <c r="F7" s="7">
        <v>23620</v>
      </c>
      <c r="G7">
        <f>GETPIVOTDATA("[Measures].[Sum of quantity]",$B$6,"[sales_outlet].[store_city]","[sales_outlet].[store_city].&amp;[Long Island City]","[sales_outlet].[Neighorhood]","[sales_outlet].[Neighorhood].&amp;[Astoria]","[sales_outlet].[sales_outlet_id]","[sales_outlet].[sales_outlet_id].&amp;[3]")-GETPIVOTDATA("[Measures].[Max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5620</v>
      </c>
      <c r="H7" s="17">
        <f>G7/GETPIVOTDATA("[Measures].[Max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0.31222222222222223</v>
      </c>
      <c r="I7" s="9"/>
      <c r="K7" s="9"/>
      <c r="L7" s="2" t="s">
        <v>63</v>
      </c>
      <c r="M7" s="7">
        <v>1590</v>
      </c>
      <c r="N7" s="8">
        <v>5429</v>
      </c>
      <c r="O7" s="9"/>
    </row>
    <row r="8" spans="1:15" x14ac:dyDescent="0.25">
      <c r="A8" s="9"/>
      <c r="B8" t="s">
        <v>63</v>
      </c>
      <c r="C8" t="s">
        <v>65</v>
      </c>
      <c r="D8" t="s">
        <v>68</v>
      </c>
      <c r="E8" s="7">
        <v>25000</v>
      </c>
      <c r="F8" s="7">
        <v>24029</v>
      </c>
      <c r="G8">
        <f>GETPIVOTDATA("[Measures].[Sum of quantity]",$B$6,"[sales_outlet].[store_city]","[sales_outlet].[store_city].&amp;[New York]","[sales_outlet].[Neighorhood]","[sales_outlet].[Neighorhood].&amp;[Lower Manhattan]","[sales_outlet].[sales_outlet_id]","[sales_outlet].[sales_outlet_id].&amp;[5]")-GETPIVOTDATA("[Measures].[Max of total_sales_target_apr19]",$B$6,"[sales_outlet].[store_city]","[sales_outlet].[store_city].&amp;[New York]","[sales_outlet].[Neighorhood]","[sales_outlet].[Neighorhood].&amp;[Lower Manhattan]","[sales_outlet].[sales_outlet_id]","[sales_outlet].[sales_outlet_id].&amp;[5]")</f>
        <v>-971</v>
      </c>
      <c r="H8" s="17">
        <f t="shared" ref="H8:H9" si="0">G8/GETPIVOTDATA("[Measures].[Max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-5.3944444444444448E-2</v>
      </c>
      <c r="I8" s="9"/>
      <c r="K8" s="9"/>
      <c r="L8" s="2" t="s">
        <v>62</v>
      </c>
      <c r="M8" s="7">
        <v>1467</v>
      </c>
      <c r="N8" s="8">
        <v>4996.5</v>
      </c>
      <c r="O8" s="9"/>
    </row>
    <row r="9" spans="1:15" x14ac:dyDescent="0.25">
      <c r="A9" s="9"/>
      <c r="B9" t="s">
        <v>64</v>
      </c>
      <c r="C9" t="s">
        <v>65</v>
      </c>
      <c r="D9" t="s">
        <v>69</v>
      </c>
      <c r="E9" s="7">
        <v>22500</v>
      </c>
      <c r="F9" s="7">
        <v>24109</v>
      </c>
      <c r="G9">
        <f>GETPIVOTDATA("[Measures].[Sum of quantity]",$B$6,"[sales_outlet].[store_city]","[sales_outlet].[store_city].&amp;[New York]","[sales_outlet].[Neighorhood]","[sales_outlet].[Neighorhood].&amp;[Hell's Kitchen]","[sales_outlet].[sales_outlet_id]","[sales_outlet].[sales_outlet_id].&amp;[8]")-GETPIVOTDATA("[Measures].[Max of total_sales_target_apr19]",$B$6,"[sales_outlet].[store_city]","[sales_outlet].[store_city].&amp;[New York]","[sales_outlet].[Neighorhood]","[sales_outlet].[Neighorhood].&amp;[Hell's Kitchen]","[sales_outlet].[sales_outlet_id]","[sales_outlet].[sales_outlet_id].&amp;[8]")</f>
        <v>1609</v>
      </c>
      <c r="H9" s="17">
        <f t="shared" si="0"/>
        <v>8.9388888888888893E-2</v>
      </c>
      <c r="I9" s="9"/>
      <c r="K9" s="9"/>
      <c r="L9" s="2" t="s">
        <v>64</v>
      </c>
      <c r="M9" s="7">
        <v>1443</v>
      </c>
      <c r="N9" s="8">
        <v>4935.25</v>
      </c>
      <c r="O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K10" s="9"/>
      <c r="L10" s="2" t="s">
        <v>0</v>
      </c>
      <c r="M10" s="7">
        <v>4500</v>
      </c>
      <c r="N10" s="8">
        <v>15360.75</v>
      </c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K13" s="9"/>
      <c r="L13" s="1" t="s">
        <v>108</v>
      </c>
      <c r="M13" t="s">
        <v>109</v>
      </c>
      <c r="O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K14" s="9"/>
      <c r="L14" s="2" t="s">
        <v>62</v>
      </c>
      <c r="M14" s="8">
        <v>4996.5</v>
      </c>
      <c r="O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K15" s="9"/>
      <c r="L15" s="2" t="s">
        <v>63</v>
      </c>
      <c r="M15" s="8">
        <v>5429</v>
      </c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K16" s="9"/>
      <c r="L16" s="2" t="s">
        <v>64</v>
      </c>
      <c r="M16" s="8">
        <v>4935.25</v>
      </c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K17" s="9"/>
      <c r="L17" s="2" t="s">
        <v>0</v>
      </c>
      <c r="M17" s="8">
        <v>15360.75</v>
      </c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K18" s="9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K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K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K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K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K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K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K25" s="9"/>
      <c r="O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K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K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K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K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K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K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K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K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K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K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</row>
  </sheetData>
  <conditionalFormatting sqref="G7:G9">
    <cfRule type="iconSet" priority="3">
      <iconSet iconSet="3Symbols2">
        <cfvo type="percent" val="0"/>
        <cfvo type="num" val="-1" gte="0"/>
        <cfvo type="num" val="0" gte="0"/>
      </iconSet>
    </cfRule>
  </conditionalFormatting>
  <conditionalFormatting sqref="H7:H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{BB8CCA2E-E285-4C04-8166-E6DB277E5058}</x14:id>
        </ext>
      </extLst>
    </cfRule>
  </conditionalFormatting>
  <conditionalFormatting pivot="1" sqref="N7:N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{02B83111-A74B-4495-A1FB-BBFACC24907A}</x14:id>
        </ext>
      </extLst>
    </cfRule>
  </conditionalFormatting>
  <pageMargins left="0.25" right="0.25" top="0.75" bottom="0.75" header="0.3" footer="0.3"/>
  <pageSetup paperSize="9" scale="64" fitToHeight="0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CCA2E-E285-4C04-8166-E6DB277E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 pivot="1">
          <x14:cfRule type="dataBar" id="{02B83111-A74B-4495-A1FB-BBFACC2490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a s t r y   i n v e n t o r y _ 7 5 f 0 f 6 1 c - 5 f 1 4 - 4 0 5 6 - 8 f 7 c - b 0 c 2 9 f 2 3 8 d d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a s t r y   i n v e n t o r y _ 7 5 f 0 f 6 1 c - 5 f 1 4 - 4 0 5 6 - 8 f 7 c - b 0 c 2 9 f 2 3 8 d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 t r a n s a c t i o n _ d a t e < / s t r i n g > < / k e y > < v a l u e > < i n t > 1 3 9 < / i n t > < / v a l u e > < / i t e m > < i t e m > < k e y > < s t r i n g > p r o d u c t _ i d < / s t r i n g > < / k e y > < v a l u e > < i n t > 1 0 3 < / i n t > < / v a l u e > < / i t e m > < i t e m > < k e y > < s t r i n g > s t a r t _ o f _ d a y < / s t r i n g > < / k e y > < v a l u e > < i n t > 1 1 3 < / i n t > < / v a l u e > < / i t e m > < i t e m > < k e y > < s t r i n g > q u a n t i t y _ s o l d < / s t r i n g > < / k e y > < v a l u e > < i n t > 1 2 0 < / i n t > < / v a l u e > < / i t e m > < i t e m > < k e y > < s t r i n g > w a s t e < / s t r i n g > < / k e y > < v a l u e > < i n t > 7 3 < / i n t > < / v a l u e > < / i t e m > < i t e m > < k e y > < s t r i n g > %   w a s t e < / s t r i n g > < / k e y > < v a l u e > < i n t > 8 7 < / i n t > < / v a l u e > < / i t e m > < i t e m > < k e y > < s t r i n g > w a s t e d _ v a l u e 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 s t a r t _ o f _ d a y < / s t r i n g > < / k e y > < v a l u e > < i n t > 3 < / i n t > < / v a l u e > < / i t e m > < i t e m > < k e y > < s t r i n g > q u a n t i t y _ s o l d < / s t r i n g > < / k e y > < v a l u e > < i n t > 4 < / i n t > < / v a l u e > < / i t e m > < i t e m > < k e y > < s t r i n g > w a s t e < / s t r i n g > < / k e y > < v a l u e > < i n t > 5 < / i n t > < / v a l u e > < / i t e m > < i t e m > < k e y > < s t r i n g > %   w a s t e < / s t r i n g > < / k e y > < v a l u e > < i n t > 6 < / i n t > < / v a l u e > < / i t e m > < i t e m > < k e y > < s t r i n g > w a s t e d _ v a l u e 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c 0 5 4 e 7 c a - f e 6 c - 4 b 2 c - a 8 a a - e 4 5 d 0 e 9 9 f d 2 5 "   x m l n s = " h t t p : / / s c h e m a s . m i c r o s o f t . c o m / D a t a M a s h u p " > A A A A A E w J A A B Q S w M E F A A C A A g A G w i L V 1 J 5 K K K l A A A A + A A A A B I A H A B D b 2 5 m a W c v U G F j a 2 F n Z S 5 4 b W w g o h g A K K A U A A A A A A A A A A A A A A A A A A A A A A A A A A A A h Y + x D o I w G I R 3 E 9 + B d K c t J S 7 k p w y u k p i Y G N c G G i D C X 0 O L 5 d 0 c f C R f Q Y i i b o 5 3 9 y V 3 9 7 j d I R u 7 N r j q 3 j Y G U x J R T g L r F J a q N a h T g o Z k c r 2 C v S r O q t L B R K N N R l u m p H b u k j D m v a c + p q a v m O A 8 Y q d 8 d y h q 3 S n y g Z v / c N j g X F t o I u H 4 W i M F j U R M N 1 x Q D m w x I W / w C 4 h p 8 J z + m L A d W j f 0 W m o M p w p g i w b 2 P i G f U E s D B B Q A A g A I A B s I i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b C I t X 1 S R y 7 k 4 G A A D D J Q A A E w A c A E Z v c m 1 1 b G F z L 1 N l Y 3 R p b 2 4 x L m 0 g o h g A K K A U A A A A A A A A A A A A A A A A A A A A A A A A A A A A 7 V l b b 9 s 2 F H 4 P 0 P 9 A q B v g D K o b O 9 2 l K / L Q O d 2 a h x Z t E 6 w Y 4 k C g J d r m S p E e S T k R g v z 3 H e p i 3 c j I 3 o o a S F u g i M 1 z S J 7 L x 3 O z I q G m g q P z / O / o x c G B W m J J I v T Y G x + N n h 8 9 Q w o z o p A k I S U r r T x 0 g h j R j w 4 Q / D s X i Q w J r E z U e n g q w i Q m X A 9 + p 4 w M J 4 J r + K I G 3 u m v 0 4 9 C f p r + Q f X r Z D Z 9 J 6 S e C 0 b F O y n + h l v V 9 N V N S N h 0 I u Z z Q l C 4 x J Q j z D F L F V X T C G s 8 t Q o y D N X a O / Q v T w m j M d V E n n i + 5 6 O J Y E n M 1 c n o m Y 9 e 8 V B E l C 9 O R u M f x z 5 6 n w h N z n X K y E n 1 c f h W c H J 1 6 O c K P f Z A q h h o E X p N c E R k p u 8 F n g F j Q S n W B 7 n u P r o s 1 l 8 y d h 5 i h q U 6 0 T K p H z l Z Y r 6 A E y / S F a m O u 5 C Y q 7 m Q c S 6 x I a q B 5 X 7 / 9 t b T h h d n H g p o B F p q 4 E a a 3 O g 7 H z X J Y D B S M p j P H Q Z N 4 w 2 D + Z w x Z K Y N R K L B t b Y b l M b z u Y 0 Q J k q L m E g b j X K g S R K k v E M S E n S D 1 T O u f 3 o 2 N L p n y 4 x y E o A v Y 9 t x K y m i J L S K 9 0 + C u a Y 6 v e 9 E H I u E 6 3 I r T + I Z k R l L w q k O V p K G x E J c G X f k B 7 T U u K s c / D K K w G G T z B S V g 2 E 1 d + 2 g B Q E f N R y y x i w x i w S H S 3 R Z q n L 1 w 2 U l m A N M o 1 4 0 N S R r I 6 m 8 e J J I S X i Y 5 l a 7 O 3 x 0 Q L n 9 u i o 6 l H 7 f Q z Q o r + 4 J A M 8 f 0 P t v v r I W x J d A C b K X 1 q V t N s 6 p V P o J x 7 W 3 3 3 n C J M a U u c m K 8 r A b W p h I M d N p E G I Z B f n D 6 R w x o 1 I v r Y F p Q X j k 2 h C k B L d i h B u b N W j C m U R i g 3 C 1 B 3 T W b u 8 B 6 P g B A d T l s M L H h U V a 8 X M L X z 7 2 V l h p m S L K 1 + A h I d N 9 1 B 9 t G X o c + / M D c m x f Y e A q P b b J 2 l B U S B 2 I O W y 0 Z O 4 y E Q Z K M E v U u w a f W A L e 9 6 g k v C N g J K 7 x g p S x Y 2 O W 8 x W j G r V F R 1 q g U E A q D H U W o J A x E d a V 3 b J t W 6 X 0 w h L Z B o B H v v M C 9 P 4 t 3 W B m 4 D 3 1 6 s g Y A o Y P b S Y d j m z H D 8 f W 1 W O v p u c H e I / S S A l 6 Z d B s q P g 0 f p q i v B D b q P i B Z A s F k g e 7 m s q 3 A W Z b 0 e 1 q H p v V B o j a u O k g Z Y O N D R p q N n l D p P F a o W G l + U T E M 6 g V S 8 3 v f S l b 2 x X c a f H n u P c V Z b b o Y T l u R l P Q l v A n R 0 c j C E y O O 7 c 3 + Z 1 f m E O W d u k D r 4 l l h 3 7 3 E d h j E R J z K 6 a y L X 1 x q u X B d l X b q T P c i e Z e M a o k V K B v H 4 k n v 7 m v 1 X 1 I l c Q 9 + a I k L a R I V k 5 q C M 5 b m E L B x a D z g G 0 l O j d F R I W S r j p V z K a B h H A U E 6 w S a S u w T X + l g + u l g N g I 8 d H Z b Z a c k m g o x Z t s V S T A N w G 5 I f F K 2 z r r v G G 1 E D i 5 D k p t 3 K 3 s B x K L N b g k E g z 8 i x R d c D S H I 5 F n F 8 6 r 5 4 4 V w y H 5 0 3 S V n f z o f Q f / P b / g k S W z C S u + Q + + 7 L q x 0 8 W i t / H 1 w 2 1 2 1 v P V y u 6 T w n D 3 A 3 C t r v c L N x 1 q Q 0 x Z k P + O 1 h g D f a t v N i z H t T B C D o Z e d v n V G 4 J p g I T D r l q A z s o Z + Z 0 E c 5 L k Q k Y M E X T b 4 h 0 d U E e R g 0 U J j Z q F t 1 U 3 V F d 4 X z o r r v 6 a U 1 j t c r d O t 2 S m f o y o o d O E P m F d 3 g Z G z 4 C i S R C n H A W E + I r W e r Q H a J j + s 6 1 O e F p M m j K y W Y H E H f S W U Q S e 4 z c X B B F 9 Q n U S 2 5 F d w Y O 1 i i A F O C 9 v Y + C 2 h i 6 W Q S 3 h Z u 4 8 Y s t H 2 P l 6 D u b f n G f z y k F 6 B 6 y e E b D Q Z W E e T D L s o A D V q L c b y 5 t A 6 i m A i 7 I 6 h D K G z E I x c 9 V H e D 3 v 1 a 7 x t J w Q N 0 X a b D e T t V U O 9 v H m r f R + 3 v r d G A V l H a u t 8 H T 1 / S 0 e / 4 c G m 0 x p + q r v m P v H a 4 m e N f s 1 F x i v G E b v 3 7 j Z t / d v d Z P n P H X D N a O 7 e 1 4 W f 7 T v e L s y L X r d T y e t r g U y z k J b D i r r n D U t l t h 4 x / V u L T 8 6 4 I t K 8 d c + b J 4 z l K P D s v 4 K 5 R T K I 2 u w u f g o z B i + N P 7 i 9 r B B 3 B Q F r g 7 g r M / l A Y O v q v T a i v k O + K v 6 f g n L 7 + K E g u / c r + g 2 r d 1 J s D B K c n X b T + 0 d C P r k J p 9 C Z d 8 5 6 Y 6 p 2 6 5 6 c 8 t a W U 9 5 D e Q U u s G 4 r a d a N f 5 l G o b 2 r k z R y G 6 F Z i j b e / m K z 5 U 3 + + H z D 5 d 1 + i H a b w I a N T K p 2 5 2 O T s Y / n 2 O m T X R J i U 9 X / P 1 6 F 1 Q r s N X g 3 A F 3 H c B O 1 T a C 2 o b l B 4 2 c f e n d y 6 r f p t v U 1 j L / g C H v s v f g X U E s B A i 0 A F A A C A A g A G w i L V 1 J 5 K K K l A A A A + A A A A B I A A A A A A A A A A A A A A A A A A A A A A E N v b m Z p Z y 9 Q Y W N r Y W d l L n h t b F B L A Q I t A B Q A A g A I A B s I i 1 d T c j g s m w A A A O E A A A A T A A A A A A A A A A A A A A A A A P E A A A B b Q 2 9 u d G V u d F 9 U e X B l c 1 0 u e G 1 s U E s B A i 0 A F A A C A A g A G w i L V 9 U k c u 5 O B g A A w y U A A B M A A A A A A A A A A A A A A A A A 2 Q E A A E Z v c m 1 1 b G F z L 1 N l Y 3 R p b 2 4 x L m 1 Q S w U G A A A A A A M A A w D C A A A A d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w A A A A A A A D C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A x O T A 0 J T I w c 2 F s Z X M l M j B y Z W N p Z X B 0 c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d H J h b n N h Y 3 R p b 2 5 f a W Q m c X V v d D s s J n F 1 b 3 Q 7 d H J h b n N h Y 3 R p b 2 5 f Z G F 0 Z S Z x d W 9 0 O y w m c X V v d D t 0 c m F u c 2 F j d G l v b l 9 0 a W 1 l J n F 1 b 3 Q 7 L C Z x d W 9 0 O 3 N h b G V z X 2 9 1 d G x l d F 9 p Z C Z x d W 9 0 O y w m c X V v d D t z d G F m Z l 9 p Z C Z x d W 9 0 O y w m c X V v d D t j d X N 0 b 2 1 l c l 9 p Z C Z x d W 9 0 O y w m c X V v d D t p b n N 0 b 3 J l X 3 l u J n F 1 b 3 Q 7 L C Z x d W 9 0 O 2 9 y Z G V y J n F 1 b 3 Q 7 L C Z x d W 9 0 O 2 x p b m V f a X R l b V 9 p Z C Z x d W 9 0 O y w m c X V v d D t w c m 9 k d W N 0 X 2 l k J n F 1 b 3 Q 7 L C Z x d W 9 0 O 3 F 1 Y W 5 0 a X R 5 J n F 1 b 3 Q 7 L C Z x d W 9 0 O 2 x p b m V f a X R l b V 9 h b W 9 1 b n Q m c X V v d D s s J n F 1 b 3 Q 7 d W 5 p d F 9 w c m l j Z S Z x d W 9 0 O y w m c X V v d D t w c m 9 t b 1 9 p d G V t X 3 l u J n F 1 b 3 Q 7 L C Z x d W 9 0 O 3 R y Y W 5 z Y W N 0 a W 9 u X 3 Z h b H V l J n F 1 b 3 Q 7 X S I g L z 4 8 R W 5 0 c n k g V H l w Z T 0 i R m l s b E V u Y W J s Z W Q i I F Z h b H V l P S J s M C I g L z 4 8 R W 5 0 c n k g V H l w Z T 0 i R m l s b E N v b H V t b l R 5 c G V z I i B W Y W x 1 Z T 0 i c 0 J n a 0 t C Z 1 l H Q m d N R 0 J n T U Z C U V l S I i A v P j x F b n R y e S B U e X B l P S J G a W x s T G F z d F V w Z G F 0 Z W Q i I F Z h b H V l P S J k M j A y M y 0 x M i 0 x M F Q x N z o 1 M D o w M C 4 0 O T E 0 M j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0 O T g 5 N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Y j A 5 N D I z M y 1 l Y T B h L T R m Z j A t Y W E 2 Z S 0 y O G U 1 M D g w O D E 4 Y j M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C B z Y W x l c y B y Z W N p Z X B 0 c y 9 D a G F u Z 2 V k I F R 5 c G U u e 3 R y Y W 5 z Y W N 0 a W 9 u X 2 l k L D B 9 J n F 1 b 3 Q 7 L C Z x d W 9 0 O 1 N l Y 3 R p b 2 4 x L z I w M T k w N C B z Y W x l c y B y Z W N p Z X B 0 c y 9 D a G F u Z 2 V k I F R 5 c G U u e 3 R y Y W 5 z Y W N 0 a W 9 u X 2 R h d G U s M X 0 m c X V v d D s s J n F 1 b 3 Q 7 U 2 V j d G l v b j E v M j A x O T A 0 I H N h b G V z I H J l Y 2 l l c H R z L 0 N o Y W 5 n Z W Q g V H l w Z S 5 7 d H J h b n N h Y 3 R p b 2 5 f d G l t Z S w y f S Z x d W 9 0 O y w m c X V v d D t T Z W N 0 a W 9 u M S 8 y M D E 5 M D Q g c 2 F s Z X M g c m V j a W V w d H M v Q 2 h h b m d l Z C B U e X B l L n t z Y W x l c 1 9 v d X R s Z X R f a W Q s M 3 0 m c X V v d D s s J n F 1 b 3 Q 7 U 2 V j d G l v b j E v M j A x O T A 0 I H N h b G V z I H J l Y 2 l l c H R z L 0 N o Y W 5 n Z W Q g V H l w Z S 5 7 c 3 R h Z m Z f a W Q s N H 0 m c X V v d D s s J n F 1 b 3 Q 7 U 2 V j d G l v b j E v M j A x O T A 0 I H N h b G V z I H J l Y 2 l l c H R z L 0 N o Y W 5 n Z W Q g V H l w Z S 5 7 Y 3 V z d G 9 t Z X J f a W Q s N X 0 m c X V v d D s s J n F 1 b 3 Q 7 U 2 V j d G l v b j E v M j A x O T A 0 I H N h b G V z I H J l Y 2 l l c H R z L 0 N o Y W 5 n Z W Q g V H l w Z S 5 7 a W 5 z d G 9 y Z V 9 5 b i w 2 f S Z x d W 9 0 O y w m c X V v d D t T Z W N 0 a W 9 u M S 8 y M D E 5 M D Q g c 2 F s Z X M g c m V j a W V w d H M v Q 2 h h b m d l Z C B U e X B l L n t v c m R l c i w 3 f S Z x d W 9 0 O y w m c X V v d D t T Z W N 0 a W 9 u M S 8 y M D E 5 M D Q g c 2 F s Z X M g c m V j a W V w d H M v Q 2 h h b m d l Z C B U e X B l L n t s a W 5 l X 2 l 0 Z W 1 f a W Q s O H 0 m c X V v d D s s J n F 1 b 3 Q 7 U 2 V j d G l v b j E v M j A x O T A 0 I H N h b G V z I H J l Y 2 l l c H R z L 0 N o Y W 5 n Z W Q g V H l w Z S 5 7 c H J v Z H V j d F 9 p Z C w 5 f S Z x d W 9 0 O y w m c X V v d D t T Z W N 0 a W 9 u M S 8 y M D E 5 M D Q g c 2 F s Z X M g c m V j a W V w d H M v Q 2 h h b m d l Z C B U e X B l L n t x d W F u d G l 0 e S w x M H 0 m c X V v d D s s J n F 1 b 3 Q 7 U 2 V j d G l v b j E v M j A x O T A 0 I H N h b G V z I H J l Y 2 l l c H R z L 0 N o Y W 5 n Z W Q g V H l w Z S 5 7 b G l u Z V 9 p d G V t X 2 F t b 3 V u d C w x M X 0 m c X V v d D s s J n F 1 b 3 Q 7 U 2 V j d G l v b j E v M j A x O T A 0 I H N h b G V z I H J l Y 2 l l c H R z L 0 N o Y W 5 n Z W Q g V H l w Z S 5 7 d W 5 p d F 9 w c m l j Z S w x M n 0 m c X V v d D s s J n F 1 b 3 Q 7 U 2 V j d G l v b j E v M j A x O T A 0 I H N h b G V z I H J l Y 2 l l c H R z L 0 N o Y W 5 n Z W Q g V H l w Z S 5 7 c H J v b W 9 f a X R l b V 9 5 b i w x M 3 0 m c X V v d D s s J n F 1 b 3 Q 7 U 2 V j d G l v b j E v M j A x O T A 0 I H N h b G V z I H J l Y 2 l l c H R z L 0 N o Y W 5 n Z W Q g V H l w Z T E u e 3 R y Y W 5 z Y W N 0 a W 9 u X 3 Z h b H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x O T A 0 I H N h b G V z I H J l Y 2 l l c H R z L 0 N o Y W 5 n Z W Q g V H l w Z S 5 7 d H J h b n N h Y 3 R p b 2 5 f a W Q s M H 0 m c X V v d D s s J n F 1 b 3 Q 7 U 2 V j d G l v b j E v M j A x O T A 0 I H N h b G V z I H J l Y 2 l l c H R z L 0 N o Y W 5 n Z W Q g V H l w Z S 5 7 d H J h b n N h Y 3 R p b 2 5 f Z G F 0 Z S w x f S Z x d W 9 0 O y w m c X V v d D t T Z W N 0 a W 9 u M S 8 y M D E 5 M D Q g c 2 F s Z X M g c m V j a W V w d H M v Q 2 h h b m d l Z C B U e X B l L n t 0 c m F u c 2 F j d G l v b l 9 0 a W 1 l L D J 9 J n F 1 b 3 Q 7 L C Z x d W 9 0 O 1 N l Y 3 R p b 2 4 x L z I w M T k w N C B z Y W x l c y B y Z W N p Z X B 0 c y 9 D a G F u Z 2 V k I F R 5 c G U u e 3 N h b G V z X 2 9 1 d G x l d F 9 p Z C w z f S Z x d W 9 0 O y w m c X V v d D t T Z W N 0 a W 9 u M S 8 y M D E 5 M D Q g c 2 F s Z X M g c m V j a W V w d H M v Q 2 h h b m d l Z C B U e X B l L n t z d G F m Z l 9 p Z C w 0 f S Z x d W 9 0 O y w m c X V v d D t T Z W N 0 a W 9 u M S 8 y M D E 5 M D Q g c 2 F s Z X M g c m V j a W V w d H M v Q 2 h h b m d l Z C B U e X B l L n t j d X N 0 b 2 1 l c l 9 p Z C w 1 f S Z x d W 9 0 O y w m c X V v d D t T Z W N 0 a W 9 u M S 8 y M D E 5 M D Q g c 2 F s Z X M g c m V j a W V w d H M v Q 2 h h b m d l Z C B U e X B l L n t p b n N 0 b 3 J l X 3 l u L D Z 9 J n F 1 b 3 Q 7 L C Z x d W 9 0 O 1 N l Y 3 R p b 2 4 x L z I w M T k w N C B z Y W x l c y B y Z W N p Z X B 0 c y 9 D a G F u Z 2 V k I F R 5 c G U u e 2 9 y Z G V y L D d 9 J n F 1 b 3 Q 7 L C Z x d W 9 0 O 1 N l Y 3 R p b 2 4 x L z I w M T k w N C B z Y W x l c y B y Z W N p Z X B 0 c y 9 D a G F u Z 2 V k I F R 5 c G U u e 2 x p b m V f a X R l b V 9 p Z C w 4 f S Z x d W 9 0 O y w m c X V v d D t T Z W N 0 a W 9 u M S 8 y M D E 5 M D Q g c 2 F s Z X M g c m V j a W V w d H M v Q 2 h h b m d l Z C B U e X B l L n t w c m 9 k d W N 0 X 2 l k L D l 9 J n F 1 b 3 Q 7 L C Z x d W 9 0 O 1 N l Y 3 R p b 2 4 x L z I w M T k w N C B z Y W x l c y B y Z W N p Z X B 0 c y 9 D a G F u Z 2 V k I F R 5 c G U u e 3 F 1 Y W 5 0 a X R 5 L D E w f S Z x d W 9 0 O y w m c X V v d D t T Z W N 0 a W 9 u M S 8 y M D E 5 M D Q g c 2 F s Z X M g c m V j a W V w d H M v Q 2 h h b m d l Z C B U e X B l L n t s a W 5 l X 2 l 0 Z W 1 f Y W 1 v d W 5 0 L D E x f S Z x d W 9 0 O y w m c X V v d D t T Z W N 0 a W 9 u M S 8 y M D E 5 M D Q g c 2 F s Z X M g c m V j a W V w d H M v Q 2 h h b m d l Z C B U e X B l L n t 1 b m l 0 X 3 B y a W N l L D E y f S Z x d W 9 0 O y w m c X V v d D t T Z W N 0 a W 9 u M S 8 y M D E 5 M D Q g c 2 F s Z X M g c m V j a W V w d H M v Q 2 h h b m d l Z C B U e X B l L n t w c m 9 t b 1 9 p d G V t X 3 l u L D E z f S Z x d W 9 0 O y w m c X V v d D t T Z W N 0 a W 9 u M S 8 y M D E 5 M D Q g c 2 F s Z X M g c m V j a W V w d H M v Q 2 h h b m d l Z C B U e X B l M S 5 7 d H J h b n N h Y 3 R p b 2 5 f d m F s d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Y 3 V z d G 9 t Z X J f a W Q m c X V v d D s s J n F 1 b 3 Q 7 a G 9 t Z V 9 z d G 9 y Z S Z x d W 9 0 O y w m c X V v d D t j d X N 0 b 2 1 l c l 9 m a X J z d C 1 u Y W 1 l J n F 1 b 3 Q 7 L C Z x d W 9 0 O 2 N 1 c 3 R v b W V y X 2 V t Y W l s J n F 1 b 3 Q 7 L C Z x d W 9 0 O 2 N 1 c 3 R v b W V y X 3 N p b m N l J n F 1 b 3 Q 7 L C Z x d W 9 0 O 2 x v e W F s d H l f Y 2 F y Z F 9 u d W 1 i Z X I m c X V v d D s s J n F 1 b 3 Q 7 Y m l y d G h k Y X R l J n F 1 b 3 Q 7 L C Z x d W 9 0 O 2 d l b m R l c i Z x d W 9 0 O y w m c X V v d D t i a X J 0 a F 9 5 Z W F y J n F 1 b 3 Q 7 X S I g L z 4 8 R W 5 0 c n k g V H l w Z T 0 i R m l s b E V u Y W J s Z W Q i I F Z h b H V l P S J s M C I g L z 4 8 R W 5 0 c n k g V H l w Z T 0 i R m l s b E N v b H V t b l R 5 c G V z I i B W Y W x 1 Z T 0 i c 0 F 3 T U d C Z 2 t H Q 1 F Z R C I g L z 4 8 R W 5 0 c n k g V H l w Z T 0 i R m l s b E x h c 3 R V c G R h d G V k I i B W Y W x 1 Z T 0 i Z D I w M j M t M T I t M T B U M T c 6 N T A 6 M D A u N T A 3 M D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I 0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O G U 1 Y m Y y Z S 0 1 Y j A 5 L T Q 2 M D E t O W M y N S 1 h O D c 3 Z T Q y Z G M 1 M m Q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2 h h b m d l Z C B U e X B l L n t j d X N 0 b 2 1 l c l 9 p Z C w w f S Z x d W 9 0 O y w m c X V v d D t T Z W N 0 a W 9 u M S 9 j d X N 0 b 2 1 l c i 9 D a G F u Z 2 V k I F R 5 c G U u e 2 h v b W V f c 3 R v c m U s M X 0 m c X V v d D s s J n F 1 b 3 Q 7 U 2 V j d G l v b j E v Y 3 V z d G 9 t Z X I v Q 2 h h b m d l Z C B U e X B l L n t j d X N 0 b 2 1 l c l 9 m a X J z d C 1 u Y W 1 l L D J 9 J n F 1 b 3 Q 7 L C Z x d W 9 0 O 1 N l Y 3 R p b 2 4 x L 2 N 1 c 3 R v b W V y L 0 N o Y W 5 n Z W Q g V H l w Z S 5 7 Y 3 V z d G 9 t Z X J f Z W 1 h a W w s M 3 0 m c X V v d D s s J n F 1 b 3 Q 7 U 2 V j d G l v b j E v Y 3 V z d G 9 t Z X I v Q 2 h h b m d l Z C B U e X B l L n t j d X N 0 b 2 1 l c l 9 z a W 5 j Z S w 0 f S Z x d W 9 0 O y w m c X V v d D t T Z W N 0 a W 9 u M S 9 j d X N 0 b 2 1 l c i 9 D a G F u Z 2 V k I F R 5 c G U u e 2 x v e W F s d H l f Y 2 F y Z F 9 u d W 1 i Z X I s N X 0 m c X V v d D s s J n F 1 b 3 Q 7 U 2 V j d G l v b j E v Y 3 V z d G 9 t Z X I v Q 2 h h b m d l Z C B U e X B l L n t i a X J 0 a G R h d G U s N n 0 m c X V v d D s s J n F 1 b 3 Q 7 U 2 V j d G l v b j E v Y 3 V z d G 9 t Z X I v Q 2 h h b m d l Z C B U e X B l L n t n Z W 5 k Z X I s N 3 0 m c X V v d D s s J n F 1 b 3 Q 7 U 2 V j d G l v b j E v Y 3 V z d G 9 t Z X I v Q 2 h h b m d l Z C B U e X B l L n t i a X J 0 a F 9 5 Z W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L 0 N o Y W 5 n Z W Q g V H l w Z S 5 7 Y 3 V z d G 9 t Z X J f a W Q s M H 0 m c X V v d D s s J n F 1 b 3 Q 7 U 2 V j d G l v b j E v Y 3 V z d G 9 t Z X I v Q 2 h h b m d l Z C B U e X B l L n t o b 2 1 l X 3 N 0 b 3 J l L D F 9 J n F 1 b 3 Q 7 L C Z x d W 9 0 O 1 N l Y 3 R p b 2 4 x L 2 N 1 c 3 R v b W V y L 0 N o Y W 5 n Z W Q g V H l w Z S 5 7 Y 3 V z d G 9 t Z X J f Z m l y c 3 Q t b m F t Z S w y f S Z x d W 9 0 O y w m c X V v d D t T Z W N 0 a W 9 u M S 9 j d X N 0 b 2 1 l c i 9 D a G F u Z 2 V k I F R 5 c G U u e 2 N 1 c 3 R v b W V y X 2 V t Y W l s L D N 9 J n F 1 b 3 Q 7 L C Z x d W 9 0 O 1 N l Y 3 R p b 2 4 x L 2 N 1 c 3 R v b W V y L 0 N o Y W 5 n Z W Q g V H l w Z S 5 7 Y 3 V z d G 9 t Z X J f c 2 l u Y 2 U s N H 0 m c X V v d D s s J n F 1 b 3 Q 7 U 2 V j d G l v b j E v Y 3 V z d G 9 t Z X I v Q 2 h h b m d l Z C B U e X B l L n t s b 3 l h b H R 5 X 2 N h c m R f b n V t Y m V y L D V 9 J n F 1 b 3 Q 7 L C Z x d W 9 0 O 1 N l Y 3 R p b 2 4 x L 2 N 1 c 3 R v b W V y L 0 N o Y W 5 n Z W Q g V H l w Z S 5 7 Y m l y d G h k Y X R l L D Z 9 J n F 1 b 3 Q 7 L C Z x d W 9 0 O 1 N l Y 3 R p b 2 4 x L 2 N 1 c 3 R v b W V y L 0 N o Y W 5 n Z W Q g V H l w Z S 5 7 Z 2 V u Z G V y L D d 9 J n F 1 b 3 Q 7 L C Z x d W 9 0 O 1 N l Y 3 R p b 2 4 x L 2 N 1 c 3 R v b W V y L 0 N o Y W 5 n Z W Q g V H l w Z S 5 7 Y m l y d G h f e W V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l v b n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J p c n R o X 3 l l Y X I m c X V v d D s s J n F 1 b 3 Q 7 Z 2 V u Z X J h d G l v b i Z x d W 9 0 O 1 0 i I C 8 + P E V u d H J 5 I F R 5 c G U 9 I k Z p b G x F b m F i b G V k I i B W Y W x 1 Z T 0 i b D A i I C 8 + P E V u d H J 5 I F R 5 c G U 9 I k Z p b G x D b 2 x 1 b W 5 U e X B l c y I g V m F s d W U 9 I n N B d 1 k 9 I i A v P j x F b n R y e S B U e X B l P S J G a W x s T G F z d F V w Z G F 0 Z W Q i I F Z h b H V l P S J k M j A y M y 0 x M i 0 x M F Q x N z o 1 M D o w M C 4 1 M D c w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3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l Z j d k N j R l M i 0 z M T E 5 L T Q w Y T U t O W N l Z C 0 5 Z m U w Y z B h M z N h M D Y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l v b n M v Q 2 h h b m d l Z C B U e X B l L n t i a X J 0 a F 9 5 Z W F y L D B 9 J n F 1 b 3 Q 7 L C Z x d W 9 0 O 1 N l Y 3 R p b 2 4 x L 2 d l b m V y Y X R p b 2 5 z L 0 N o Y W 5 n Z W Q g V H l w Z S 5 7 Z 2 V u Z X J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5 l c m F 0 a W 9 u c y 9 D a G F u Z 2 V k I F R 5 c G U u e 2 J p c n R o X 3 l l Y X I s M H 0 m c X V v d D s s J n F 1 b 3 Q 7 U 2 V j d G l v b j E v Z 2 V u Z X J h d G l v b n M v Q 2 h h b m d l Z C B U e X B l L n t n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N 0 c n k l M j B p b n Z l b n R v c n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0 c m F u c 2 F j d G l v b l 9 k Y X R l J n F 1 b 3 Q 7 L C Z x d W 9 0 O 3 B y b 2 R 1 Y 3 R f a W Q m c X V v d D s s J n F 1 b 3 Q 7 c 3 R h c n R f b 2 Z f Z G F 5 J n F 1 b 3 Q 7 L C Z x d W 9 0 O 3 F 1 Y W 5 0 a X R 5 X 3 N v b G Q m c X V v d D s s J n F 1 b 3 Q 7 d 2 F z d G U m c X V v d D s s J n F 1 b 3 Q 7 J S B 3 Y X N 0 Z S Z x d W 9 0 O 1 0 i I C 8 + P E V u d H J 5 I F R 5 c G U 9 I k Z p b G x F b m F i b G V k I i B W Y W x 1 Z T 0 i b D A i I C 8 + P E V u d H J 5 I F R 5 c G U 9 I k Z p b G x D b 2 x 1 b W 5 U e X B l c y I g V m F s d W U 9 I n N C Z 2 t H Q X d N R E J B P T 0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N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i O W Q 2 N 2 Y 2 N y 0 1 Y j g 2 L T Q 5 M W I t O W J k N S 0 z Y z Q 2 Y z c 3 M T I 3 O W Y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v d X R s Z X R f c G V y Z m 9 y b W F u Y 2 U h U G l 2 b 3 R U Y W J s Z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w c m 9 k d W N 0 X 2 l k J n F 1 b 3 Q 7 L C Z x d W 9 0 O 3 B y b 2 R 1 Y 3 R f Z 3 J v d X A m c X V v d D s s J n F 1 b 3 Q 7 c H J v Z H V j d F 9 j Y X R l Z 2 9 y e S Z x d W 9 0 O y w m c X V v d D t w c m 9 k d W N 0 X 3 R 5 c G U m c X V v d D s s J n F 1 b 3 Q 7 c H J v Z H V j d C Z x d W 9 0 O y w m c X V v d D t w c m 9 k d W N 0 X 2 R l c 2 N y a X B 0 a W 9 u J n F 1 b 3 Q 7 L C Z x d W 9 0 O 3 V u a X R f b 2 Z f b W V h c 3 V y Z S Z x d W 9 0 O y w m c X V v d D t j d X J y Z W 5 0 X 3 d o b 2 x l c 2 F s Z V 9 w c m l j Z S Z x d W 9 0 O y w m c X V v d D t j d X J y Z W 5 0 X 3 J l d G F p b F 9 w c m l j Z S Z x d W 9 0 O y w m c X V v d D t 0 Y X h f Z X h l b X B 0 X 3 l u J n F 1 b 3 Q 7 L C Z x d W 9 0 O 3 B y b 2 1 v X 3 l u J n F 1 b 3 Q 7 L C Z x d W 9 0 O 2 5 l d 1 9 w c m 9 k d W N 0 X 3 l u J n F 1 b 3 Q 7 X S I g L z 4 8 R W 5 0 c n k g V H l w Z T 0 i R m l s b E V u Y W J s Z W Q i I F Z h b H V l P S J s M C I g L z 4 8 R W 5 0 c n k g V H l w Z T 0 i R m l s b E N v b H V t b l R 5 c G V z I i B W Y W x 1 Z T 0 i c 0 J n W U d C Z 1 l H Q m d V R k J n W U c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g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y Z G M 5 M W V i L W M 0 Y z k t N D B i Z C 0 4 N j B m L W E 5 M z h h M 2 I z Z j V h O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2 9 1 d G x l d F 9 w Z X J m b 3 J t Y W 5 j Z S F Q a X Z v d F R h Y m x l N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Q v Q 2 h h b m d l Z C B U e X B l L n t w c m 9 k d W N 0 X 2 l k L D B 9 J n F 1 b 3 Q 7 L C Z x d W 9 0 O 1 N l Y 3 R p b 2 4 x L 3 B y b 2 R 1 Y 3 Q v Q 2 h h b m d l Z C B U e X B l L n t w c m 9 k d W N 0 X 2 d y b 3 V w L D F 9 J n F 1 b 3 Q 7 L C Z x d W 9 0 O 1 N l Y 3 R p b 2 4 x L 3 B y b 2 R 1 Y 3 Q v Q 2 h h b m d l Z C B U e X B l L n t w c m 9 k d W N 0 X 2 N h d G V n b 3 J 5 L D J 9 J n F 1 b 3 Q 7 L C Z x d W 9 0 O 1 N l Y 3 R p b 2 4 x L 3 B y b 2 R 1 Y 3 Q v Q 2 h h b m d l Z C B U e X B l L n t w c m 9 k d W N 0 X 3 R 5 c G U s M 3 0 m c X V v d D s s J n F 1 b 3 Q 7 U 2 V j d G l v b j E v c H J v Z H V j d C 9 D a G F u Z 2 V k I F R 5 c G U u e 3 B y b 2 R 1 Y 3 Q s N H 0 m c X V v d D s s J n F 1 b 3 Q 7 U 2 V j d G l v b j E v c H J v Z H V j d C 9 D a G F u Z 2 V k I F R 5 c G U u e 3 B y b 2 R 1 Y 3 R f Z G V z Y 3 J p c H R p b 2 4 s N X 0 m c X V v d D s s J n F 1 b 3 Q 7 U 2 V j d G l v b j E v c H J v Z H V j d C 9 D a G F u Z 2 V k I F R 5 c G U u e 3 V u a X R f b 2 Z f b W V h c 3 V y Z S w 2 f S Z x d W 9 0 O y w m c X V v d D t T Z W N 0 a W 9 u M S 9 w c m 9 k d W N 0 L 0 N o Y W 5 n Z W Q g V H l w Z S 5 7 Y 3 V y c m V u d F 9 3 a G 9 s Z X N h b G V f c H J p Y 2 U s N 3 0 m c X V v d D s s J n F 1 b 3 Q 7 U 2 V j d G l v b j E v c H J v Z H V j d C 9 D a G F u Z 2 V k I H R 5 c G U g b 2 Y g Y 3 V y c m V u d F 9 y Z X R h a W x f c H J p Y 2 U u e 2 N 1 c n J l b n R f c m V 0 Y W l s X 3 B y a W N l L D h 9 J n F 1 b 3 Q 7 L C Z x d W 9 0 O 1 N l Y 3 R p b 2 4 x L 3 B y b 2 R 1 Y 3 Q v Q 2 h h b m d l Z C B U e X B l L n t 0 Y X h f Z X h l b X B 0 X 3 l u L D l 9 J n F 1 b 3 Q 7 L C Z x d W 9 0 O 1 N l Y 3 R p b 2 4 x L 3 B y b 2 R 1 Y 3 Q v Q 2 h h b m d l Z C B U e X B l L n t w c m 9 t b 1 9 5 b i w x M H 0 m c X V v d D s s J n F 1 b 3 Q 7 U 2 V j d G l v b j E v c H J v Z H V j d C 9 D a G F u Z 2 V k I F R 5 c G U u e 2 5 l d 1 9 w c m 9 k d W N 0 X 3 l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J v Z H V j d C 9 D a G F u Z 2 V k I F R 5 c G U u e 3 B y b 2 R 1 Y 3 R f a W Q s M H 0 m c X V v d D s s J n F 1 b 3 Q 7 U 2 V j d G l v b j E v c H J v Z H V j d C 9 D a G F u Z 2 V k I F R 5 c G U u e 3 B y b 2 R 1 Y 3 R f Z 3 J v d X A s M X 0 m c X V v d D s s J n F 1 b 3 Q 7 U 2 V j d G l v b j E v c H J v Z H V j d C 9 D a G F u Z 2 V k I F R 5 c G U u e 3 B y b 2 R 1 Y 3 R f Y 2 F 0 Z W d v c n k s M n 0 m c X V v d D s s J n F 1 b 3 Q 7 U 2 V j d G l v b j E v c H J v Z H V j d C 9 D a G F u Z 2 V k I F R 5 c G U u e 3 B y b 2 R 1 Y 3 R f d H l w Z S w z f S Z x d W 9 0 O y w m c X V v d D t T Z W N 0 a W 9 u M S 9 w c m 9 k d W N 0 L 0 N o Y W 5 n Z W Q g V H l w Z S 5 7 c H J v Z H V j d C w 0 f S Z x d W 9 0 O y w m c X V v d D t T Z W N 0 a W 9 u M S 9 w c m 9 k d W N 0 L 0 N o Y W 5 n Z W Q g V H l w Z S 5 7 c H J v Z H V j d F 9 k Z X N j c m l w d G l v b i w 1 f S Z x d W 9 0 O y w m c X V v d D t T Z W N 0 a W 9 u M S 9 w c m 9 k d W N 0 L 0 N o Y W 5 n Z W Q g V H l w Z S 5 7 d W 5 p d F 9 v Z l 9 t Z W F z d X J l L D Z 9 J n F 1 b 3 Q 7 L C Z x d W 9 0 O 1 N l Y 3 R p b 2 4 x L 3 B y b 2 R 1 Y 3 Q v Q 2 h h b m d l Z C B U e X B l L n t j d X J y Z W 5 0 X 3 d o b 2 x l c 2 F s Z V 9 w c m l j Z S w 3 f S Z x d W 9 0 O y w m c X V v d D t T Z W N 0 a W 9 u M S 9 w c m 9 k d W N 0 L 0 N o Y W 5 n Z W Q g d H l w Z S B v Z i B j d X J y Z W 5 0 X 3 J l d G F p b F 9 w c m l j Z S 5 7 Y 3 V y c m V u d F 9 y Z X R h a W x f c H J p Y 2 U s O H 0 m c X V v d D s s J n F 1 b 3 Q 7 U 2 V j d G l v b j E v c H J v Z H V j d C 9 D a G F u Z 2 V k I F R 5 c G U u e 3 R h e F 9 l e G V t c H R f e W 4 s O X 0 m c X V v d D s s J n F 1 b 3 Q 7 U 2 V j d G l v b j E v c H J v Z H V j d C 9 D a G F u Z 2 V k I F R 5 c G U u e 3 B y b 2 1 v X 3 l u L D E w f S Z x d W 9 0 O y w m c X V v d D t T Z W N 0 a W 9 u M S 9 w c m 9 k d W N 0 L 0 N o Y W 5 n Z W Q g V H l w Z S 5 7 b m V 3 X 3 B y b 2 R 1 Y 3 R f e W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U y M H R h c m d l d H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5 Z W F y X 2 1 v b n R o J n F 1 b 3 Q 7 L C Z x d W 9 0 O 2 J l Y W 5 z X 2 d v Y W w m c X V v d D s s J n F 1 b 3 Q 7 Y m V 2 Z X J h Z 2 V f Z 2 9 h b C Z x d W 9 0 O y w m c X V v d D t m b 2 9 k X 2 d v Y W w m c X V v d D s s J n F 1 b 3 Q 7 b W V y Y 2 h h b m R p c 2 U g X 2 d v Y W w m c X V v d D s s J n F 1 b 3 Q 7 d G 9 0 Y W x f Z 2 9 h b C Z x d W 9 0 O 1 0 i I C 8 + P E V u d H J 5 I F R 5 c G U 9 I k Z p b G x F b m F i b G V k I i B W Y W x 1 Z T 0 i b D A i I C 8 + P E V u d H J 5 I F R 5 c G U 9 I k Z p b G x D b 2 x 1 b W 5 U e X B l c y I g V m F s d W U 9 I n N C Z 2 t E Q X d N R E F 3 P T 0 i I C 8 + P E V u d H J 5 I F R 5 c G U 9 I k Z p b G x M Y X N 0 V X B k Y X R l Z C I g V m F s d W U 9 I m Q y M D I z L T E y L T E w V D E 3 O j U w O j A w L j U w N z A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g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T g 5 O G R k M G M t N G V l Z i 0 0 M m I 4 L T l j N 2 M t M 2 Y 5 Y W E 4 N j Z h M D Q 5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g d G F y Z 2 V 0 c y 9 D a G F u Z 2 V k I F R 5 c G U u e 3 N h b G V z X 2 9 1 d G x l d F 9 p Z C w w f S Z x d W 9 0 O y w m c X V v d D t T Z W N 0 a W 9 u M S 9 z Y W x l c y B 0 Y X J n Z X R z L 0 N o Y W 5 n Z W Q g V H l w Z S 5 7 e W V h c l 9 t b 2 5 0 a C w x f S Z x d W 9 0 O y w m c X V v d D t T Z W N 0 a W 9 u M S 9 z Y W x l c y B 0 Y X J n Z X R z L 0 N o Y W 5 n Z W Q g V H l w Z S 5 7 Y m V h b n N f Z 2 9 h b C w y f S Z x d W 9 0 O y w m c X V v d D t T Z W N 0 a W 9 u M S 9 z Y W x l c y B 0 Y X J n Z X R z L 0 N o Y W 5 n Z W Q g V H l w Z S 5 7 Y m V 2 Z X J h Z 2 V f Z 2 9 h b C w z f S Z x d W 9 0 O y w m c X V v d D t T Z W N 0 a W 9 u M S 9 z Y W x l c y B 0 Y X J n Z X R z L 0 N o Y W 5 n Z W Q g V H l w Z S 5 7 Z m 9 v Z F 9 n b 2 F s L D R 9 J n F 1 b 3 Q 7 L C Z x d W 9 0 O 1 N l Y 3 R p b 2 4 x L 3 N h b G V z I H R h c m d l d H M v Q 2 h h b m d l Z C B U e X B l L n t t Z X J j a G F u Z G l z Z S B f Z 2 9 h b C w 1 f S Z x d W 9 0 O y w m c X V v d D t T Z W N 0 a W 9 u M S 9 z Y W x l c y B 0 Y X J n Z X R z L 0 N o Y W 5 n Z W Q g V H l w Z S 5 7 d G 9 0 Y W x f Z 2 9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W x l c y B 0 Y X J n Z X R z L 0 N o Y W 5 n Z W Q g V H l w Z S 5 7 c 2 F s Z X N f b 3 V 0 b G V 0 X 2 l k L D B 9 J n F 1 b 3 Q 7 L C Z x d W 9 0 O 1 N l Y 3 R p b 2 4 x L 3 N h b G V z I H R h c m d l d H M v Q 2 h h b m d l Z C B U e X B l L n t 5 Z W F y X 2 1 v b n R o L D F 9 J n F 1 b 3 Q 7 L C Z x d W 9 0 O 1 N l Y 3 R p b 2 4 x L 3 N h b G V z I H R h c m d l d H M v Q 2 h h b m d l Z C B U e X B l L n t i Z W F u c 1 9 n b 2 F s L D J 9 J n F 1 b 3 Q 7 L C Z x d W 9 0 O 1 N l Y 3 R p b 2 4 x L 3 N h b G V z I H R h c m d l d H M v Q 2 h h b m d l Z C B U e X B l L n t i Z X Z l c m F n Z V 9 n b 2 F s L D N 9 J n F 1 b 3 Q 7 L C Z x d W 9 0 O 1 N l Y 3 R p b 2 4 x L 3 N h b G V z I H R h c m d l d H M v Q 2 h h b m d l Z C B U e X B l L n t m b 2 9 k X 2 d v Y W w s N H 0 m c X V v d D s s J n F 1 b 3 Q 7 U 2 V j d G l v b j E v c 2 F s Z X M g d G F y Z 2 V 0 c y 9 D a G F u Z 2 V k I F R 5 c G U u e 2 1 l c m N o Y W 5 k a X N l I F 9 n b 2 F s L D V 9 J n F 1 b 3 Q 7 L C Z x d W 9 0 O 1 N l Y 3 R p b 2 4 x L 3 N h b G V z I H R h c m d l d H M v Q 2 h h b m d l Z C B U e X B l L n t 0 b 3 R h b F 9 n b 2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v d X R s Z X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N h b G V z X 2 9 1 d G x l d F 9 p Z C Z x d W 9 0 O y w m c X V v d D t z Y W x l c 1 9 v d X R s Z X R f d H l w Z S Z x d W 9 0 O y w m c X V v d D t z d G 9 y Z V 9 z c X V h c m V f Z m V l d C Z x d W 9 0 O y w m c X V v d D t z d G 9 y Z V 9 h Z G R y Z X N z J n F 1 b 3 Q 7 L C Z x d W 9 0 O 3 N 0 b 3 J l X 2 N p d H k m c X V v d D s s J n F 1 b 3 Q 7 c 3 R v c m V f c 3 R h d G V f c H J v d m l u Y 2 U m c X V v d D s s J n F 1 b 3 Q 7 c 3 R v c m V f d G V s Z X B o b 2 5 l J n F 1 b 3 Q 7 L C Z x d W 9 0 O 3 N 0 b 3 J l X 3 B v c 3 R h b F 9 j b 2 R l J n F 1 b 3 Q 7 L C Z x d W 9 0 O 3 N 0 b 3 J l X 2 x v b m d p d H V k Z S Z x d W 9 0 O y w m c X V v d D t z d G 9 y Z V 9 s Y X R p d H V k Z S Z x d W 9 0 O y w m c X V v d D t t Y W 5 h Z 2 V y J n F 1 b 3 Q 7 L C Z x d W 9 0 O 0 5 l a W d o b 3 J o b 2 9 k J n F 1 b 3 Q 7 X S I g L z 4 8 R W 5 0 c n k g V H l w Z T 0 i R m l s b E V u Y W J s Z W Q i I F Z h b H V l P S J s M C I g L z 4 8 R W 5 0 c n k g V H l w Z T 0 i R m l s b E N v b H V t b l R 5 c G V z I i B W Y W x 1 Z T 0 i c 0 J n W U R C Z 1 l H Q m d Z R k J R T U c i I C 8 + P E V u d H J 5 I F R 5 c G U 9 I k Z p b G x M Y X N 0 V X B k Y X R l Z C I g V m F s d W U 9 I m Q y M D I z L T E y L T E w V D E 3 O j U w O j A w L j U y M j c x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k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m E w Z D A z N j Y t M T Z i N i 0 0 N j l m L T k z O G I t Y T E 2 M j c 4 M j g x O T B m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W Z m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z d G F m Z l 9 p Z C Z x d W 9 0 O y w m c X V v d D t m a X J z d F 9 u Y W 1 l J n F 1 b 3 Q 7 L C Z x d W 9 0 O 2 x h c 3 R f b m F t Z S Z x d W 9 0 O y w m c X V v d D t w b 3 N p d G l v b i Z x d W 9 0 O y w m c X V v d D t z d G F y d F 9 k Y X R l J n F 1 b 3 Q 7 L C Z x d W 9 0 O 2 x v Y 2 F 0 a W 9 u J n F 1 b 3 Q 7 L C Z x d W 9 0 O 2 Z 1 b G x f b m F t Z S Z x d W 9 0 O 1 0 i I C 8 + P E V u d H J 5 I F R 5 c G U 9 I k Z p b G x F b m F i b G V k I i B W Y W x 1 Z T 0 i b D A i I C 8 + P E V u d H J 5 I F R 5 c G U 9 I k Z p b G x D b 2 x 1 b W 5 U e X B l c y I g V m F s d W U 9 I n N C Z 1 l H Q m d r R 0 J n P T 0 i I C 8 + P E V u d H J 5 I F R 5 c G U 9 I k Z p b G x M Y X N 0 V X B k Y X R l Z C I g V m F s d W U 9 I m Q y M D I z L T E y L T E w V D E 3 O j U w O j A w L j U y M j c x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U 1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l j O D c 5 M W N k L T Z l M 2 Q t N G N k Y S 0 5 M z V m L T J h M z k 2 Y T I x M D h k N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3 N 0 Y W Z m X 3 B l c m Z v c m 1 h b m N l I V B p d m 9 0 V G F i b G U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m Z i 9 D a G F u Z 2 V k I F R 5 c G U u e 3 N 0 Y W Z m X 2 l k L D B 9 J n F 1 b 3 Q 7 L C Z x d W 9 0 O 1 N l Y 3 R p b 2 4 x L 3 N 0 Y W Z m L 0 N o Y W 5 n Z W Q g V H l w Z S 5 7 Z m l y c 3 R f b m F t Z S w x f S Z x d W 9 0 O y w m c X V v d D t T Z W N 0 a W 9 u M S 9 z d G F m Z i 9 D a G F u Z 2 V k I F R 5 c G U u e 2 x h c 3 R f b m F t Z S w y f S Z x d W 9 0 O y w m c X V v d D t T Z W N 0 a W 9 u M S 9 z d G F m Z i 9 D a G F u Z 2 V k I F R 5 c G U u e 3 B v c 2 l 0 a W 9 u L D N 9 J n F 1 b 3 Q 7 L C Z x d W 9 0 O 1 N l Y 3 R p b 2 4 x L 3 N 0 Y W Z m L 0 N o Y W 5 n Z W Q g V H l w Z S B v Z i B c J n F 1 b 3 Q 7 c 3 R h c n R f Z G F 0 Z V w m c X V v d D s u e 3 N 0 Y X J 0 X 2 R h d G U s N H 0 m c X V v d D s s J n F 1 b 3 Q 7 U 2 V j d G l v b j E v c 3 R h Z m Y v Q 2 h h b m d l Z C B U e X B l L n t s b 2 N h d G l v b i w 1 f S Z x d W 9 0 O y w m c X V v d D t T Z W N 0 a W 9 u M S 9 z d G F m Z i 9 J b n N l c n R l Z C B c J n F 1 b 3 Q 7 Z n V s b F 9 u Y W 1 l X C Z x d W 9 0 O y 5 7 Z n V s b F 9 u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Y W Z m L 0 N o Y W 5 n Z W Q g V H l w Z S 5 7 c 3 R h Z m Z f a W Q s M H 0 m c X V v d D s s J n F 1 b 3 Q 7 U 2 V j d G l v b j E v c 3 R h Z m Y v Q 2 h h b m d l Z C B U e X B l L n t m a X J z d F 9 u Y W 1 l L D F 9 J n F 1 b 3 Q 7 L C Z x d W 9 0 O 1 N l Y 3 R p b 2 4 x L 3 N 0 Y W Z m L 0 N o Y W 5 n Z W Q g V H l w Z S 5 7 b G F z d F 9 u Y W 1 l L D J 9 J n F 1 b 3 Q 7 L C Z x d W 9 0 O 1 N l Y 3 R p b 2 4 x L 3 N 0 Y W Z m L 0 N o Y W 5 n Z W Q g V H l w Z S 5 7 c G 9 z a X R p b 2 4 s M 3 0 m c X V v d D s s J n F 1 b 3 Q 7 U 2 V j d G l v b j E v c 3 R h Z m Y v Q 2 h h b m d l Z C B U e X B l I G 9 m I F w m c X V v d D t z d G F y d F 9 k Y X R l X C Z x d W 9 0 O y 5 7 c 3 R h c n R f Z G F 0 Z S w 0 f S Z x d W 9 0 O y w m c X V v d D t T Z W N 0 a W 9 u M S 9 z d G F m Z i 9 D a G F u Z 2 V k I F R 5 c G U u e 2 x v Y 2 F 0 a W 9 u L D V 9 J n F 1 b 3 Q 7 L C Z x d W 9 0 O 1 N l Y 3 R p b 2 4 x L 3 N 0 Y W Z m L 0 l u c 2 V y d G V k I F w m c X V v d D t m d W x s X 2 5 h b W V c J n F 1 b 3 Q 7 L n t m d W x s X 2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0 c m F u c 2 F j d G l v b l 9 k Y X R l J n F 1 b 3 Q 7 L C Z x d W 9 0 O 0 R h d G V f S U Q m c X V v d D s s J n F 1 b 3 Q 7 V 2 V l a 1 9 J R C Z x d W 9 0 O y w m c X V v d D t X Z W V r X 0 R l c 2 M m c X V v d D s s J n F 1 b 3 Q 7 T W 9 u d G h f S U Q m c X V v d D s s J n F 1 b 3 Q 7 T W 9 u d G h f T m F t Z S Z x d W 9 0 O y w m c X V v d D t R d W F y d G V y X 0 l E J n F 1 b 3 Q 7 L C Z x d W 9 0 O 1 F 1 Y X J 0 Z X J f T m F t Z S Z x d W 9 0 O y w m c X V v d D t Z Z W F y X 0 l E J n F 1 b 3 Q 7 X S I g L z 4 8 R W 5 0 c n k g V H l w Z T 0 i R m l s b E V u Y W J s Z W Q i I F Z h b H V l P S J s M C I g L z 4 8 R W 5 0 c n k g V H l w Z T 0 i R m l s b E N v b H V t b l R 5 c G V z I i B W Y W x 1 Z T 0 i c 0 N R T U R C Z 0 1 H Q X d Z R C I g L z 4 8 R W 5 0 c n k g V H l w Z T 0 i R m l s b E x h c 3 R V c G R h d G V k I i B W Y W x 1 Z T 0 i Z D I w M j M t M T I t M T B U M T c 6 N T A 6 M D A u N T I y N z E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m J l O G I 2 Y W M t Y 2 F i M C 0 0 N D B i L T l j N G I t M m U x Z T U 0 O T l j N G M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C U y M H N h b G V z J T I w c m V j a W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0 J T I w c 2 F s Z X M l M j B y Z W N p Z X B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Q 2 h h b m d l Z C U y M F R 5 c G U l M j B v Z i U y M H R y Y W 5 z Y W N 0 a W 9 u X 2 R h d G U l M j B 0 b y U y M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U 3 B s a X Q l M j B 0 c m F u c 2 F j d G l v b l 9 k Y X R l J T I w d G 8 l M j B j b 3 J y Z W N 0 J T I w Z G F 0 Z S U y M G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S Z W F y c m F u Z 2 U l M j B j b 2 x 1 b W 5 z J T I w d G 8 l M j B j b 3 J y Z W N 0 J T I w Z C U y R m 0 l M k Z 5 J T I w b 3 J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Q 2 h h b m d l Z C U y M H R 5 c G U l M j B v Z i U y M G N 1 c n J l b n R f c m V 0 Y W l s X 3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S Z W 1 v d m V k J T I w Z G 9 s b G F y J T I w c 2 l n b i U y M G Z y b 2 0 l M j A l M j J j d X J y Z W 5 0 X 3 J l d G F p b F 9 w c m l j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d G F y Z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R h c m d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0 Y X J n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3 V 0 b G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9 1 d G x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v d X R s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U 3 B s a X Q l M j A l M j J z d G F y d F 9 k Y X R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Q 2 h h b m d l Z C U y M F R 5 c G U l M j B v Z i U y M C U y M n N 0 Y X J 0 X 2 R h d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S Z W 1 v d m V k J T I w d H d v J T I w Z W 1 w d H k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S W 5 z Z X J 0 Z W Q l M j A l M j J m d W x s X 2 5 h b W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C U y M H N h b G V z J T I w c m V j a W V w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4 R G t K 0 P b k q h z Y S w c W E 8 / A A A A A A C A A A A A A A Q Z g A A A A E A A C A A A A A 9 2 4 Y L P C r i b e U o R I q i j m D 3 e O t N a h Y x H k 7 V 8 T P X u 0 u d T g A A A A A O g A A A A A I A A C A A A A D f N o Z q y 6 Y O d 6 o C D u 0 R F L 2 f L Y 0 h B 3 y 4 R 3 G J p 4 B j 6 P B r w F A A A A C K 2 N B k 6 P h D n c w p z f 9 S n u + u Y 8 R K i 8 + m Z 4 s o G x 8 W U w K O 7 R t y r K W N s y Y Q + m h E C j K n 6 s a D j a J Q T h 5 1 + n W 1 S g c L V J 2 a S x n i u X 6 / d z q n L L J / A x k r n 0 A A A A D W E n b V m + H p 8 v a o 3 O J a F m n Q S Y I B H 3 z 8 x a y F X 9 Q n R z D v W X J C Q H X G c 2 3 n B 3 + 9 A N 7 5 O 0 2 l 7 U / O t F 7 x r 9 v K X i J O a P e M < / D a t a M a s h u p > 
</file>

<file path=customXml/item15.xml>��< ? x m l   v e r s i o n = " 1 . 0 "   e n c o d i n g = " U T F - 1 6 " ? > < G e m i n i   x m l n s = " h t t p : / / g e m i n i / p i v o t c u s t o m i z a t i o n / T a b l e X M L _ p r o d u c t _ d b 7 f b d 5 1 - 4 c 2 4 - 4 b d f - b 1 e b - d 2 7 d 4 7 0 0 8 3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 p r o d u c t _ g r o u p < / s t r i n g > < / k e y > < v a l u e > < i n t > 1 2 7 < / i n t > < / v a l u e > < / i t e m > < i t e m > < k e y > < s t r i n g > p r o d u c t _ c a t e g o r y < / s t r i n g > < / k e y > < v a l u e > < i n t > 1 4 4 < / i n t > < / v a l u e > < / i t e m > < i t e m > < k e y > < s t r i n g > p r o d u c t _ t y p e < / s t r i n g > < / k e y > < v a l u e > < i n t > 1 1 9 < / i n t > < / v a l u e > < / i t e m > < i t e m > < k e y > < s t r i n g > p r o d u c t < / s t r i n g > < / k e y > < v a l u e > < i n t > 8 4 < / i n t > < / v a l u e > < / i t e m > < i t e m > < k e y > < s t r i n g > p r o d u c t _ d e s c r i p t i o n < / s t r i n g > < / k e y > < v a l u e > < i n t > 1 6 0 < / i n t > < / v a l u e > < / i t e m > < i t e m > < k e y > < s t r i n g > u n i t _ o f _ m e a s u r e < / s t r i n g > < / k e y > < v a l u e > < i n t > 1 4 2 < / i n t > < / v a l u e > < / i t e m > < i t e m > < k e y > < s t r i n g > c u r r e n t _ w h o l e s a l e _ p r i c e < / s t r i n g > < / k e y > < v a l u e > < i n t > 1 9 0 < / i n t > < / v a l u e > < / i t e m > < i t e m > < k e y > < s t r i n g > c u r r e n t _ r e t a i l _ p r i c e < / s t r i n g > < / k e y > < v a l u e > < i n t > 1 5 9 < / i n t > < / v a l u e > < / i t e m > < i t e m > < k e y > < s t r i n g > t a x _ e x e m p t _ y n < / s t r i n g > < / k e y > < v a l u e > < i n t > 1 3 2 < / i n t > < / v a l u e > < / i t e m > < i t e m > < k e y > < s t r i n g > p r o m o _ y n < / s t r i n g > < / k e y > < v a l u e > < i n t > 9 9 < / i n t > < / v a l u e > < / i t e m > < i t e m > < k e y > < s t r i n g > n e w _ p r o d u c t _ y n < / s t r i n g > < / k e y > < v a l u e > < i n t > 1 4 0 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 p r o d u c t _ g r o u p < / s t r i n g > < / k e y > < v a l u e > < i n t > 1 < / i n t > < / v a l u e > < / i t e m > < i t e m > < k e y > < s t r i n g > p r o d u c t _ c a t e g o r y < / s t r i n g > < / k e y > < v a l u e > < i n t > 2 < / i n t > < / v a l u e > < / i t e m > < i t e m > < k e y > < s t r i n g > p r o d u c t _ t y p e 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 p r o d u c t _ d e s c r i p t i o n < / s t r i n g > < / k e y > < v a l u e > < i n t > 5 < / i n t > < / v a l u e > < / i t e m > < i t e m > < k e y > < s t r i n g > u n i t _ o f _ m e a s u r e < / s t r i n g > < / k e y > < v a l u e > < i n t > 6 < / i n t > < / v a l u e > < / i t e m > < i t e m > < k e y > < s t r i n g > c u r r e n t _ w h o l e s a l e _ p r i c e < / s t r i n g > < / k e y > < v a l u e > < i n t > 7 < / i n t > < / v a l u e > < / i t e m > < i t e m > < k e y > < s t r i n g > c u r r e n t _ r e t a i l _ p r i c e < / s t r i n g > < / k e y > < v a l u e > < i n t > 8 < / i n t > < / v a l u e > < / i t e m > < i t e m > < k e y > < s t r i n g > t a x _ e x e m p t _ y n < / s t r i n g > < / k e y > < v a l u e > < i n t > 9 < / i n t > < / v a l u e > < / i t e m > < i t e m > < k e y > < s t r i n g > p r o m o _ y n < / s t r i n g > < / k e y > < v a l u e > < i n t > 1 0 < / i n t > < / v a l u e > < / i t e m > < i t e m > < k e y > < s t r i n g > n e w _ p r o d u c t _ y n < / s t r i n g > < / k e y > < v a l u e > < i n t > 1 1 < / i n t > < / v a l u e > < / i t e m > < / C o l u m n D i s p l a y I n d e x > < C o l u m n F r o z e n   / > < C o l u m n C h e c k e d   / > < C o l u m n F i l t e r > < i t e m > < k e y > < s t r i n g > p r o d u c t _ i d < / s t r i n g > < / k e y > < v a l u e > < F i l t e r E x p r e s s i o n   x s i : n i l = " t r u e "   / > < / v a l u e > < / i t e m > < / C o l u m n F i l t e r > < S e l e c t i o n F i l t e r > < i t e m > < k e y > < s t r i n g > p r o d u c t _ i d < / s t r i n g > < / k e y > < v a l u e > < S e l e c t i o n F i l t e r   x s i : n i l = " t r u e "   / > < / v a l u e > < / i t e m > < / S e l e c t i o n F i l t e r > < F i l t e r P a r a m e t e r s > < i t e m > < k e y > < s t r i n g > p r o d u c t _ i d 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 C o l u m n s \ h o m e _ s t o r e < / K e y > < / D i a g r a m O b j e c t K e y > < D i a g r a m O b j e c t K e y > < K e y > C o l u m n s \ c u s t o m e r _ f i r s t - n a m e < / K e y > < / D i a g r a m O b j e c t K e y > < D i a g r a m O b j e c t K e y > < K e y > C o l u m n s \ c u s t o m e r _ e m a i l < / K e y > < / D i a g r a m O b j e c t K e y > < D i a g r a m O b j e c t K e y > < K e y > C o l u m n s \ c u s t o m e r _ s i n c e < / K e y > < / D i a g r a m O b j e c t K e y > < D i a g r a m O b j e c t K e y > < K e y > C o l u m n s \ l o y a l t y _ c a r d _ n u m b e r 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 C o l u m n s \ b i r t h _ y e a r 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 t a r g e t s 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 t a r g e t s 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 b e a n s _ g o a l < / K e y > < / D i a g r a m O b j e c t K e y > < D i a g r a m O b j e c t K e y > < K e y > M e a s u r e s \ S u m   o f   b e a n s _ g o a l \ T a g I n f o \ F o r m u l a < / K e y > < / D i a g r a m O b j e c t K e y > < D i a g r a m O b j e c t K e y > < K e y > M e a s u r e s \ S u m   o f   b e a n s _ g o a l \ T a g I n f o \ V a l u e < / K e y > < / D i a g r a m O b j e c t K e y > < D i a g r a m O b j e c t K e y > < K e y > M e a s u r e s \ S u m   o f   t o t a l _ g o a l < / K e y > < / D i a g r a m O b j e c t K e y > < D i a g r a m O b j e c t K e y > < K e y > M e a s u r e s \ S u m   o f   t o t a l _ g o a l \ T a g I n f o \ F o r m u l a < / K e y > < / D i a g r a m O b j e c t K e y > < D i a g r a m O b j e c t K e y > < K e y > M e a s u r e s \ S u m   o f   t o t a l _ g o a l \ T a g I n f o \ V a l u e < / K e y > < / D i a g r a m O b j e c t K e y > < D i a g r a m O b j e c t K e y > < K e y > M e a s u r e s \ M a x   o f   t o t a l _ g o a l < / K e y > < / D i a g r a m O b j e c t K e y > < D i a g r a m O b j e c t K e y > < K e y > M e a s u r e s \ M a x   o f   t o t a l _ g o a l \ T a g I n f o \ F o r m u l a < / K e y > < / D i a g r a m O b j e c t K e y > < D i a g r a m O b j e c t K e y > < K e y > M e a s u r e s \ M a x   o f   t o t a l _ g o a l \ T a g I n f o \ V a l u e < / K e y > < / D i a g r a m O b j e c t K e y > < D i a g r a m O b j e c t K e y > < K e y > M e a s u r e s \ D i s t i n c t   C o u n t   o f   t o t a l _ g o a l < / K e y > < / D i a g r a m O b j e c t K e y > < D i a g r a m O b j e c t K e y > < K e y > M e a s u r e s \ D i s t i n c t   C o u n t   o f   t o t a l _ g o a l \ T a g I n f o \ F o r m u l a < / K e y > < / D i a g r a m O b j e c t K e y > < D i a g r a m O b j e c t K e y > < K e y > M e a s u r e s \ D i s t i n c t   C o u n t   o f   t o t a l _ g o a l \ T a g I n f o \ V a l u e < / K e y > < / D i a g r a m O b j e c t K e y > < D i a g r a m O b j e c t K e y > < K e y > M e a s u r e s \ C o u n t   o f   t o t a l _ g o a l < / K e y > < / D i a g r a m O b j e c t K e y > < D i a g r a m O b j e c t K e y > < K e y > M e a s u r e s \ C o u n t   o f   t o t a l _ g o a l \ T a g I n f o \ F o r m u l a < / K e y > < / D i a g r a m O b j e c t K e y > < D i a g r a m O b j e c t K e y > < K e y > M e a s u r e s \ C o u n t   o f   t o t a l _ g o a l \ T a g I n f o \ V a l u e < / K e y > < / D i a g r a m O b j e c t K e y > < D i a g r a m O b j e c t K e y > < K e y > M e a s u r e s \ A v e r a g e   o f   t o t a l _ g o a l < / K e y > < / D i a g r a m O b j e c t K e y > < D i a g r a m O b j e c t K e y > < K e y > M e a s u r e s \ A v e r a g e   o f   t o t a l _ g o a l \ T a g I n f o \ F o r m u l a < / K e y > < / D i a g r a m O b j e c t K e y > < D i a g r a m O b j e c t K e y > < K e y > M e a s u r e s \ A v e r a g e   o f   t o t a l _ g o a l \ T a g I n f o \ V a l u e 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 C o l u m n s \ y e a r _ m o n t h < / K e y > < / D i a g r a m O b j e c t K e y > < D i a g r a m O b j e c t K e y > < K e y > C o l u m n s \ b e a n s _ g o a l < / K e y > < / D i a g r a m O b j e c t K e y > < D i a g r a m O b j e c t K e y > < K e y > C o l u m n s \ b e v e r a g e _ g o a l < / K e y > < / D i a g r a m O b j e c t K e y > < D i a g r a m O b j e c t K e y > < K e y > C o l u m n s \ f o o d _ g o a l < / K e y > < / D i a g r a m O b j e c t K e y > < D i a g r a m O b j e c t K e y > < K e y > C o l u m n s \ m e r c h a n d i s e   _ g o a l < / K e y > < / D i a g r a m O b j e c t K e y > < D i a g r a m O b j e c t K e y > < K e y > C o l u m n s \ t o t a l _ g o a l < / K e y > < / D i a g r a m O b j e c t K e y > < D i a g r a m O b j e c t K e y > < K e y > L i n k s \ & l t ; C o l u m n s \ S u m   o f   b e a n s _ g o a l & g t ; - & l t ; M e a s u r e s \ b e a n s _ g o a l & g t ; < / K e y > < / D i a g r a m O b j e c t K e y > < D i a g r a m O b j e c t K e y > < K e y > L i n k s \ & l t ; C o l u m n s \ S u m   o f   b e a n s _ g o a l & g t ; - & l t ; M e a s u r e s \ b e a n s _ g o a l & g t ; \ C O L U M N < / K e y > < / D i a g r a m O b j e c t K e y > < D i a g r a m O b j e c t K e y > < K e y > L i n k s \ & l t ; C o l u m n s \ S u m   o f   b e a n s _ g o a l & g t ; - & l t ; M e a s u r e s \ b e a n s _ g o a l & g t ; \ M E A S U R E < / K e y > < / D i a g r a m O b j e c t K e y > < D i a g r a m O b j e c t K e y > < K e y > L i n k s \ & l t ; C o l u m n s \ S u m   o f   t o t a l _ g o a l & g t ; - & l t ; M e a s u r e s \ t o t a l _ g o a l & g t ; < / K e y > < / D i a g r a m O b j e c t K e y > < D i a g r a m O b j e c t K e y > < K e y > L i n k s \ & l t ; C o l u m n s \ S u m   o f   t o t a l _ g o a l & g t ; - & l t ; M e a s u r e s \ t o t a l _ g o a l & g t ; \ C O L U M N < / K e y > < / D i a g r a m O b j e c t K e y > < D i a g r a m O b j e c t K e y > < K e y > L i n k s \ & l t ; C o l u m n s \ S u m   o f   t o t a l _ g o a l & g t ; - & l t ; M e a s u r e s \ t o t a l _ g o a l & g t ; \ M E A S U R E < / K e y > < / D i a g r a m O b j e c t K e y > < D i a g r a m O b j e c t K e y > < K e y > L i n k s \ & l t ; C o l u m n s \ M a x   o f   t o t a l _ g o a l & g t ; - & l t ; M e a s u r e s \ t o t a l _ g o a l & g t ; < / K e y > < / D i a g r a m O b j e c t K e y > < D i a g r a m O b j e c t K e y > < K e y > L i n k s \ & l t ; C o l u m n s \ M a x   o f   t o t a l _ g o a l & g t ; - & l t ; M e a s u r e s \ t o t a l _ g o a l & g t ; \ C O L U M N < / K e y > < / D i a g r a m O b j e c t K e y > < D i a g r a m O b j e c t K e y > < K e y > L i n k s \ & l t ; C o l u m n s \ M a x   o f   t o t a l _ g o a l & g t ; - & l t ; M e a s u r e s \ t o t a l _ g o a l & g t ; \ M E A S U R E < / K e y > < / D i a g r a m O b j e c t K e y > < D i a g r a m O b j e c t K e y > < K e y > L i n k s \ & l t ; C o l u m n s \ D i s t i n c t   C o u n t   o f   t o t a l _ g o a l & g t ; - & l t ; M e a s u r e s \ t o t a l _ g o a l & g t ; < / K e y > < / D i a g r a m O b j e c t K e y > < D i a g r a m O b j e c t K e y > < K e y > L i n k s \ & l t ; C o l u m n s \ D i s t i n c t   C o u n t   o f   t o t a l _ g o a l & g t ; - & l t ; M e a s u r e s \ t o t a l _ g o a l & g t ; \ C O L U M N < / K e y > < / D i a g r a m O b j e c t K e y > < D i a g r a m O b j e c t K e y > < K e y > L i n k s \ & l t ; C o l u m n s \ D i s t i n c t   C o u n t   o f   t o t a l _ g o a l & g t ; - & l t ; M e a s u r e s \ t o t a l _ g o a l & g t ; \ M E A S U R E < / K e y > < / D i a g r a m O b j e c t K e y > < D i a g r a m O b j e c t K e y > < K e y > L i n k s \ & l t ; C o l u m n s \ C o u n t   o f   t o t a l _ g o a l & g t ; - & l t ; M e a s u r e s \ t o t a l _ g o a l & g t ; < / K e y > < / D i a g r a m O b j e c t K e y > < D i a g r a m O b j e c t K e y > < K e y > L i n k s \ & l t ; C o l u m n s \ C o u n t   o f   t o t a l _ g o a l & g t ; - & l t ; M e a s u r e s \ t o t a l _ g o a l & g t ; \ C O L U M N < / K e y > < / D i a g r a m O b j e c t K e y > < D i a g r a m O b j e c t K e y > < K e y > L i n k s \ & l t ; C o l u m n s \ C o u n t   o f   t o t a l _ g o a l & g t ; - & l t ; M e a s u r e s \ t o t a l _ g o a l & g t ; \ M E A S U R E < / K e y > < / D i a g r a m O b j e c t K e y > < D i a g r a m O b j e c t K e y > < K e y > L i n k s \ & l t ; C o l u m n s \ A v e r a g e   o f   t o t a l _ g o a l & g t ; - & l t ; M e a s u r e s \ t o t a l _ g o a l & g t ; < / K e y > < / D i a g r a m O b j e c t K e y > < D i a g r a m O b j e c t K e y > < K e y > L i n k s \ & l t ; C o l u m n s \ A v e r a g e   o f   t o t a l _ g o a l & g t ; - & l t ; M e a s u r e s \ t o t a l _ g o a l & g t ; \ C O L U M N < / K e y > < / D i a g r a m O b j e c t K e y > < D i a g r a m O b j e c t K e y > < K e y > L i n k s \ & l t ; C o l u m n s \ A v e r a g e   o f   t o t a l _ g o a l & g t ; - & l t ; M e a s u r e s \ t o t a l _ g o a l & g t ; \ M E A S U R E 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 b e a n s _ g o a l 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 b e a n s _ g o a l \ T a g I n f o \ F o r m u l a 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 b e a n s _ g o a l \ T a g I n f o \ V a l u e 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< / K e y > < / a : K e y > < a : V a l u e   i : t y p e = " M e a s u r e G r i d N o d e V i e w S t a t e " > < C o l u m n >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< / K e y > < / a : K e y > < a : V a l u e   i : t y p e = " M e a s u r e G r i d N o d e V i e w S t a t e " > < C o l u m n > 6 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 T a g s \ T a b l e s \ & l t ; T a b l e s \ 2 0 1 9 0 4   s a l e s   r e c i e p t s & g t ; 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 T a g s \ T a b l e s \ & l t ; T a b l e s \ g e n e r a t i o n s & g t ; < / K e y > < / D i a g r a m O b j e c t K e y > < D i a g r a m O b j e c t K e y > < K e y > D y n a m i c   T a g s \ T a b l e s \ & l t ; T a b l e s \ p a s t r y   i n v e n t o r y & g t ; 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  t a r g e t s & g t ; < / K e y > < / D i a g r a m O b j e c t K e y > < D i a g r a m O b j e c t K e y > < K e y > D y n a m i c   T a g s \ T a b l e s \ & l t ; T a b l e s \ s a l e s _ o u t l e t & g t ; 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 T a b l e s \ 2 0 1 9 0 4   s a l e s   r e c i e p t s < / K e y > < / D i a g r a m O b j e c t K e y > < D i a g r a m O b j e c t K e y > < K e y > T a b l e s \ 2 0 1 9 0 4   s a l e s   r e c i e p t s \ C o l u m n s \ t r a n s a c t i o n _ i d < / K e y > < / D i a g r a m O b j e c t K e y > < D i a g r a m O b j e c t K e y > < K e y > T a b l e s \ 2 0 1 9 0 4   s a l e s   r e c i e p t s \ C o l u m n s \ t r a n s a c t i o n _ d a t e < / K e y > < / D i a g r a m O b j e c t K e y > < D i a g r a m O b j e c t K e y > < K e y > T a b l e s \ 2 0 1 9 0 4   s a l e s   r e c i e p t s \ C o l u m n s \ t r a n s a c t i o n _ t i m e < / K e y > < / D i a g r a m O b j e c t K e y > < D i a g r a m O b j e c t K e y > < K e y > T a b l e s \ 2 0 1 9 0 4   s a l e s   r e c i e p t s \ C o l u m n s \ s a l e s _ o u t l e t _ i d < / K e y > < / D i a g r a m O b j e c t K e y > < D i a g r a m O b j e c t K e y > < K e y > T a b l e s \ 2 0 1 9 0 4   s a l e s   r e c i e p t s \ C o l u m n s \ s t a f f _ i d < / K e y > < / D i a g r a m O b j e c t K e y > < D i a g r a m O b j e c t K e y > < K e y > T a b l e s \ 2 0 1 9 0 4   s a l e s   r e c i e p t s \ C o l u m n s \ c u s t o m e r _ i d < / K e y > < / D i a g r a m O b j e c t K e y > < D i a g r a m O b j e c t K e y > < K e y > T a b l e s \ 2 0 1 9 0 4   s a l e s   r e c i e p t s \ C o l u m n s \ i n s t o r e _ y n < / K e y > < / D i a g r a m O b j e c t K e y > < D i a g r a m O b j e c t K e y > < K e y > T a b l e s \ 2 0 1 9 0 4   s a l e s   r e c i e p t s \ C o l u m n s \ o r d e r < / K e y > < / D i a g r a m O b j e c t K e y > < D i a g r a m O b j e c t K e y > < K e y > T a b l e s \ 2 0 1 9 0 4   s a l e s   r e c i e p t s \ C o l u m n s \ l i n e _ i t e m _ i d < / K e y > < / D i a g r a m O b j e c t K e y > < D i a g r a m O b j e c t K e y > < K e y > T a b l e s \ 2 0 1 9 0 4   s a l e s   r e c i e p t s \ C o l u m n s \ p r o d u c t _ i d < / K e y > < / D i a g r a m O b j e c t K e y > < D i a g r a m O b j e c t K e y > < K e y > T a b l e s \ 2 0 1 9 0 4   s a l e s   r e c i e p t s \ C o l u m n s \ q u a n t i t y < / K e y > < / D i a g r a m O b j e c t K e y > < D i a g r a m O b j e c t K e y > < K e y > T a b l e s \ 2 0 1 9 0 4   s a l e s   r e c i e p t s \ C o l u m n s \ l i n e _ i t e m _ a m o u n t < / K e y > < / D i a g r a m O b j e c t K e y > < D i a g r a m O b j e c t K e y > < K e y > T a b l e s \ 2 0 1 9 0 4   s a l e s   r e c i e p t s \ C o l u m n s \ u n i t _ p r i c e < / K e y > < / D i a g r a m O b j e c t K e y > < D i a g r a m O b j e c t K e y > < K e y > T a b l e s \ 2 0 1 9 0 4   s a l e s   r e c i e p t s \ C o l u m n s \ p r o m o _ i t e m _ y n < / K e y > < / D i a g r a m O b j e c t K e y > < D i a g r a m O b j e c t K e y > < K e y > T a b l e s \ 2 0 1 9 0 4   s a l e s   r e c i e p t s \ C o l u m n s \ t r a n s a c t i o n _ v a l u e < / K e y > < / D i a g r a m O b j e c t K e y > < D i a g r a m O b j e c t K e y > < K e y > T a b l e s \ 2 0 1 9 0 4   s a l e s   r e c i e p t s \ M e a s u r e s \ a v e r a g e _ t r a n s a c t i o n _ v a l u e < / K e y > < / D i a g r a m O b j e c t K e y > < D i a g r a m O b j e c t K e y > < K e y > T a b l e s \ 2 0 1 9 0 4   s a l e s   r e c i e p t s \ M e a s u r e s \ S u m   o f   q u a n t i t y < / K e y > < / D i a g r a m O b j e c t K e y > < D i a g r a m O b j e c t K e y > < K e y > T a b l e s \ 2 0 1 9 0 4   s a l e s   r e c i e p t s \ S u m   o f   q u a n t i t y \ A d d i t i o n a l   I n f o \ I m p l i c i t   M e a s u r e < / K e y > < / D i a g r a m O b j e c t K e y > < D i a g r a m O b j e c t K e y > < K e y > T a b l e s \ 2 0 1 9 0 4   s a l e s   r e c i e p t s \ M e a s u r e s \ S u m   o f   u n i t _ p r i c e < / K e y > < / D i a g r a m O b j e c t K e y > < D i a g r a m O b j e c t K e y > < K e y > T a b l e s \ 2 0 1 9 0 4   s a l e s   r e c i e p t s \ S u m   o f   u n i t _ p r i c e \ A d d i t i o n a l   I n f o \ I m p l i c i t   M e a s u r e < / K e y > < / D i a g r a m O b j e c t K e y > < D i a g r a m O b j e c t K e y > < K e y > T a b l e s \ 2 0 1 9 0 4   s a l e s   r e c i e p t s \ M e a s u r e s \ C o u n t   o f   t r a n s a c t i o n _ v a l u e < / K e y > < / D i a g r a m O b j e c t K e y > < D i a g r a m O b j e c t K e y > < K e y > T a b l e s \ 2 0 1 9 0 4   s a l e s   r e c i e p t s \ C o u n t   o f   t r a n s a c t i o n _ v a l u e \ A d d i t i o n a l   I n f o \ I m p l i c i t   M e a s u r e < / K e y > < / D i a g r a m O b j e c t K e y > < D i a g r a m O b j e c t K e y > < K e y > T a b l e s \ 2 0 1 9 0 4   s a l e s   r e c i e p t s \ M e a s u r e s \ S u m   o f   t r a n s a c t i o n _ v a l u e < / K e y > < / D i a g r a m O b j e c t K e y > < D i a g r a m O b j e c t K e y > < K e y > T a b l e s \ 2 0 1 9 0 4   s a l e s   r e c i e p t s \ S u m   o f   t r a n s a c t i o n _ v a l u e \ A d d i t i o n a l 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 T a b l e s \ c u s t o m e r \ C o l u m n s \ h o m e _ s t o r e < / K e y > < / D i a g r a m O b j e c t K e y > < D i a g r a m O b j e c t K e y > < K e y > T a b l e s \ c u s t o m e r \ C o l u m n s \ c u s t o m e r _ f i r s t - n a m e < / K e y > < / D i a g r a m O b j e c t K e y > < D i a g r a m O b j e c t K e y > < K e y > T a b l e s \ c u s t o m e r \ C o l u m n s \ c u s t o m e r _ e m a i l < / K e y > < / D i a g r a m O b j e c t K e y > < D i a g r a m O b j e c t K e y > < K e y > T a b l e s \ c u s t o m e r \ C o l u m n s \ c u s t o m e r _ s i n c e < / K e y > < / D i a g r a m O b j e c t K e y > < D i a g r a m O b j e c t K e y > < K e y > T a b l e s \ c u s t o m e r \ C o l u m n s \ l o y a l t y _ c a r d _ n u m b e r 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 T a b l e s \ c u s t o m e r \ C o l u m n s \ b i r t h _ y e a r < / K e y > < / D i a g r a m O b j e c t K e y > < D i a g r a m O b j e c t K e y > < K e y > T a b l e s \ c u s t o m e r \ C o l u m n s \ c u s t o m e r _ s i n c e   ( Y e a r ) < / K e y > < / D i a g r a m O b j e c t K e y > < D i a g r a m O b j e c t K e y > < K e y > T a b l e s \ c u s t o m e r \ C o l u m n s \ c u s t o m e r _ s i n c e   ( Q u a r t e r ) < / K e y > < / D i a g r a m O b j e c t K e y > < D i a g r a m O b j e c t K e y > < K e y > T a b l e s \ c u s t o m e r \ C o l u m n s \ c u s t o m e r _ s i n c e   ( M o n t h   I n d e x ) < / K e y > < / D i a g r a m O b j e c t K e y > < D i a g r a m O b j e c t K e y > < K e y > T a b l e s \ c u s t o m e r \ C o l u m n s \ c u s t o m e r _ s i n c e   ( M o n t h ) < / K e y > < / D i a g r a m O b j e c t K e y > < D i a g r a m O b j e c t K e y > < K e y > T a b l e s \ c u s t o m e r \ M e a s u r e s \ S u m   o f   c u s t o m e r _ i d < / K e y > < / D i a g r a m O b j e c t K e y > < D i a g r a m O b j e c t K e y > < K e y > T a b l e s \ c u s t o m e r \ S u m   o f   c u s t o m e r _ i d \ A d d i t i o n a l   I n f o \ I m p l i c i t   M e a s u r e < / K e y > < / D i a g r a m O b j e c t K e y > < D i a g r a m O b j e c t K e y > < K e y > T a b l e s \ c u s t o m e r \ M e a s u r e s \ S u m   o f   h o m e _ s t o r e < / K e y > < / D i a g r a m O b j e c t K e y > < D i a g r a m O b j e c t K e y > < K e y > T a b l e s \ c u s t o m e r \ S u m   o f   h o m e _ s t o r e \ A d d i t i o n a l   I n f o \ I m p l i c i t   M e a s u r e < / K e y > < / D i a g r a m O b j e c t K e y > < D i a g r a m O b j e c t K e y > < K e y > T a b l e s \ c u s t o m e r \ M e a s u r e s \ C o u n t   o f   c u s t o m e r _ i d < / K e y > < / D i a g r a m O b j e c t K e y > < D i a g r a m O b j e c t K e y > < K e y > T a b l e s \ c u s t o m e r \ C o u n t   o f   c u s t o m e r _ i d \ A d d i t i o n a l   I n f o \ I m p l i c i t   M e a s u r e < / K e y > < / D i a g r a m O b j e c t K e y > < D i a g r a m O b j e c t K e y > < K e y > T a b l e s \ c u s t o m e r \ M e a s u r e s \ S u m   o f   b i r t h _ y e a r < / K e y > < / D i a g r a m O b j e c t K e y > < D i a g r a m O b j e c t K e y > < K e y > T a b l e s \ c u s t o m e r \ S u m   o f   b i r t h _ y e a r \ A d d i t i o n a l   I n f o \ I m p l i c i t   M e a s u r e < / K e y > < / D i a g r a m O b j e c t K e y > < D i a g r a m O b j e c t K e y > < K e y > T a b l e s \ g e n e r a t i o n s < / K e y > < / D i a g r a m O b j e c t K e y > < D i a g r a m O b j e c t K e y > < K e y > T a b l e s \ g e n e r a t i o n s \ C o l u m n s \ b i r t h _ y e a r < / K e y > < / D i a g r a m O b j e c t K e y > < D i a g r a m O b j e c t K e y > < K e y > T a b l e s \ g e n e r a t i o n s \ C o l u m n s \ g e n e r a t i o n < / K e y > < / D i a g r a m O b j e c t K e y > < D i a g r a m O b j e c t K e y > < K e y > T a b l e s \ g e n e r a t i o n s \ M e a s u r e s \ S u m   o f   b i r t h _ y e a r   2 < / K e y > < / D i a g r a m O b j e c t K e y > < D i a g r a m O b j e c t K e y > < K e y > T a b l e s \ g e n e r a t i o n s \ S u m   o f   b i r t h _ y e a r   2 \ A d d i t i o n a l   I n f o \ I m p l i c i t   M e a s u r e < / K e y > < / D i a g r a m O b j e c t K e y > < D i a g r a m O b j e c t K e y > < K e y > T a b l e s \ p a s t r y   i n v e n t o r y < / K e y > < / D i a g r a m O b j e c t K e y > < D i a g r a m O b j e c t K e y > < K e y > T a b l e s \ p a s t r y   i n v e n t o r y \ C o l u m n s \ s a l e s _ o u t l e t _ i d < / K e y > < / D i a g r a m O b j e c t K e y > < D i a g r a m O b j e c t K e y > < K e y > T a b l e s \ p a s t r y   i n v e n t o r y \ C o l u m n s \ t r a n s a c t i o n _ d a t e < / K e y > < / D i a g r a m O b j e c t K e y > < D i a g r a m O b j e c t K e y > < K e y > T a b l e s \ p a s t r y   i n v e n t o r y \ C o l u m n s \ p r o d u c t _ i d < / K e y > < / D i a g r a m O b j e c t K e y > < D i a g r a m O b j e c t K e y > < K e y > T a b l e s \ p a s t r y   i n v e n t o r y \ C o l u m n s \ s t a r t _ o f _ d a y < / K e y > < / D i a g r a m O b j e c t K e y > < D i a g r a m O b j e c t K e y > < K e y > T a b l e s \ p a s t r y   i n v e n t o r y \ C o l u m n s \ q u a n t i t y _ s o l d < / K e y > < / D i a g r a m O b j e c t K e y > < D i a g r a m O b j e c t K e y > < K e y > T a b l e s \ p a s t r y   i n v e n t o r y \ C o l u m n s \ w a s t e < / K e y > < / D i a g r a m O b j e c t K e y > < D i a g r a m O b j e c t K e y > < K e y > T a b l e s \ p a s t r y   i n v e n t o r y \ C o l u m n s \ %   w a s t e < / K e y > < / D i a g r a m O b j e c t K e y > < D i a g r a m O b j e c t K e y > < K e y > T a b l e s \ p a s t r y   i n v e n t o r y \ M e a s u r e s \ S u m   o f   w a s t e < / K e y > < / D i a g r a m O b j e c t K e y > < D i a g r a m O b j e c t K e y > < K e y > T a b l e s \ p a s t r y   i n v e n t o r y \ S u m   o f   w a s t e \ A d d i t i o n a l   I n f o \ I m p l i c i t   M e a s u r e < / K e y > < / D i a g r a m O b j e c t K e y > < D i a g r a m O b j e c t K e y > < K e y > T a b l e s \ p a s t r y   i n v e n t o r y \ M e a s u r e s \ S u m   o f   %   w a s t e < / K e y > < / D i a g r a m O b j e c t K e y > < D i a g r a m O b j e c t K e y > < K e y > T a b l e s \ p a s t r y   i n v e n t o r y \ S u m   o f   %   w a s t e \ A d d i t i o n a l   I n f o \ I m p l i c i t   M e a s u r e < / K e y > < / D i a g r a m O b j e c t K e y > < D i a g r a m O b j e c t K e y > < K e y > T a b l e s \ p a s t r y   i n v e n t o r y \ M e a s u r e s \ A v e r a g e   o f   %   w a s t e < / K e y > < / D i a g r a m O b j e c t K e y > < D i a g r a m O b j e c t K e y > < K e y > T a b l e s \ p a s t r y   i n v e n t o r y \ A v e r a g e   o f   %   w a s t e \ A d d i t i o n a l 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 T a b l e s \ p r o d u c t \ C o l u m n s \ p r o d u c t _ g r o u p < / K e y > < / D i a g r a m O b j e c t K e y > < D i a g r a m O b j e c t K e y > < K e y > T a b l e s \ p r o d u c t \ C o l u m n s \ p r o d u c t _ c a t e g o r y < / K e y > < / D i a g r a m O b j e c t K e y > < D i a g r a m O b j e c t K e y > < K e y > T a b l e s \ p r o d u c t \ C o l u m n s \ p r o d u c t _ t y p e 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 T a b l e s \ p r o d u c t \ C o l u m n s \ p r o d u c t _ d e s c r i p t i o n < / K e y > < / D i a g r a m O b j e c t K e y > < D i a g r a m O b j e c t K e y > < K e y > T a b l e s \ p r o d u c t \ C o l u m n s \ u n i t _ o f _ m e a s u r e < / K e y > < / D i a g r a m O b j e c t K e y > < D i a g r a m O b j e c t K e y > < K e y > T a b l e s \ p r o d u c t \ C o l u m n s \ c u r r e n t _ w h o l e s a l e _ p r i c e < / K e y > < / D i a g r a m O b j e c t K e y > < D i a g r a m O b j e c t K e y > < K e y > T a b l e s \ p r o d u c t \ C o l u m n s \ c u r r e n t _ r e t a i l _ p r i c e < / K e y > < / D i a g r a m O b j e c t K e y > < D i a g r a m O b j e c t K e y > < K e y > T a b l e s \ p r o d u c t \ C o l u m n s \ t a x _ e x e m p t _ y n < / K e y > < / D i a g r a m O b j e c t K e y > < D i a g r a m O b j e c t K e y > < K e y > T a b l e s \ p r o d u c t \ C o l u m n s \ p r o m o _ y n < / K e y > < / D i a g r a m O b j e c t K e y > < D i a g r a m O b j e c t K e y > < K e y > T a b l e s \ p r o d u c t \ C o l u m n s \ n e w _ p r o d u c t _ y n < / K e y > < / D i a g r a m O b j e c t K e y > < D i a g r a m O b j e c t K e y > < K e y > T a b l e s \ p r o d u c t \ M e a s u r e s \ C o u n t   o f   p r o d u c t _ i d < / K e y > < / D i a g r a m O b j e c t K e y > < D i a g r a m O b j e c t K e y > < K e y > T a b l e s \ p r o d u c t \ C o u n t   o f   p r o d u c t _ i d \ A d d i t i o n a l   I n f o \ I m p l i c i t   M e a s u r e < / K e y > < / D i a g r a m O b j e c t K e y > < D i a g r a m O b j e c t K e y > < K e y > T a b l e s \ p r o d u c t \ M e a s u r e s \ C o u n t   o f   p r o d u c t _ c a t e g o r y < / K e y > < / D i a g r a m O b j e c t K e y > < D i a g r a m O b j e c t K e y > < K e y > T a b l e s \ p r o d u c t \ C o u n t   o f   p r o d u c t _ c a t e g o r y \ A d d i t i o n a l   I n f o \ I m p l i c i t   M e a s u r e < / K e y > < / D i a g r a m O b j e c t K e y > < D i a g r a m O b j e c t K e y > < K e y > T a b l e s \ p r o d u c t \ M e a s u r e s \ S u m   o f   c u r r e n t _ r e t a i l _ p r i c e < / K e y > < / D i a g r a m O b j e c t K e y > < D i a g r a m O b j e c t K e y > < K e y > T a b l e s \ p r o d u c t \ S u m   o f   c u r r e n t _ r e t a i l _ p r i c e \ A d d i t i o n a l   I n f o \ I m p l i c i t   M e a s u r e < / K e y > < / D i a g r a m O b j e c t K e y > < D i a g r a m O b j e c t K e y > < K e y > T a b l e s \ s a l e s   t a r g e t s < / K e y > < / D i a g r a m O b j e c t K e y > < D i a g r a m O b j e c t K e y > < K e y > T a b l e s \ s a l e s   t a r g e t s \ C o l u m n s \ s a l e s _ o u t l e t _ i d < / K e y > < / D i a g r a m O b j e c t K e y > < D i a g r a m O b j e c t K e y > < K e y > T a b l e s \ s a l e s   t a r g e t s \ C o l u m n s \ y e a r _ m o n t h < / K e y > < / D i a g r a m O b j e c t K e y > < D i a g r a m O b j e c t K e y > < K e y > T a b l e s \ s a l e s   t a r g e t s \ C o l u m n s \ b e a n s _ g o a l < / K e y > < / D i a g r a m O b j e c t K e y > < D i a g r a m O b j e c t K e y > < K e y > T a b l e s \ s a l e s   t a r g e t s \ C o l u m n s \ b e v e r a g e _ g o a l < / K e y > < / D i a g r a m O b j e c t K e y > < D i a g r a m O b j e c t K e y > < K e y > T a b l e s \ s a l e s   t a r g e t s \ C o l u m n s \ f o o d _ g o a l < / K e y > < / D i a g r a m O b j e c t K e y > < D i a g r a m O b j e c t K e y > < K e y > T a b l e s \ s a l e s   t a r g e t s \ C o l u m n s \ m e r c h a n d i s e   _ g o a l < / K e y > < / D i a g r a m O b j e c t K e y > < D i a g r a m O b j e c t K e y > < K e y > T a b l e s \ s a l e s   t a r g e t s \ C o l u m n s \ t o t a l _ g o a l < / K e y > < / D i a g r a m O b j e c t K e y > < D i a g r a m O b j e c t K e y > < K e y > T a b l e s \ s a l e s   t a r g e t s \ M e a s u r e s \ S u m   o f   b e a n s _ g o a l < / K e y > < / D i a g r a m O b j e c t K e y > < D i a g r a m O b j e c t K e y > < K e y > T a b l e s \ s a l e s   t a r g e t s \ S u m   o f   b e a n s _ g o a l \ A d d i t i o n a l   I n f o \ I m p l i c i t   M e a s u r e < / K e y > < / D i a g r a m O b j e c t K e y > < D i a g r a m O b j e c t K e y > < K e y > T a b l e s \ s a l e s   t a r g e t s \ M e a s u r e s \ S u m   o f   t o t a l _ g o a l < / K e y > < / D i a g r a m O b j e c t K e y > < D i a g r a m O b j e c t K e y > < K e y > T a b l e s \ s a l e s   t a r g e t s \ S u m   o f   t o t a l _ g o a l \ A d d i t i o n a l   I n f o \ I m p l i c i t   M e a s u r e < / K e y > < / D i a g r a m O b j e c t K e y > < D i a g r a m O b j e c t K e y > < K e y > T a b l e s \ s a l e s   t a r g e t s \ M e a s u r e s \ M a x   o f   t o t a l _ g o a l < / K e y > < / D i a g r a m O b j e c t K e y > < D i a g r a m O b j e c t K e y > < K e y > T a b l e s \ s a l e s   t a r g e t s \ M a x   o f   t o t a l _ g o a l \ A d d i t i o n a l   I n f o \ I m p l i c i t   M e a s u r e < / K e y > < / D i a g r a m O b j e c t K e y > < D i a g r a m O b j e c t K e y > < K e y > T a b l e s \ s a l e s   t a r g e t s \ M e a s u r e s \ D i s t i n c t   C o u n t   o f   t o t a l _ g o a l < / K e y > < / D i a g r a m O b j e c t K e y > < D i a g r a m O b j e c t K e y > < K e y > T a b l e s \ s a l e s   t a r g e t s \ D i s t i n c t   C o u n t   o f   t o t a l _ g o a l \ A d d i t i o n a l   I n f o \ I m p l i c i t   M e a s u r e < / K e y > < / D i a g r a m O b j e c t K e y > < D i a g r a m O b j e c t K e y > < K e y > T a b l e s \ s a l e s   t a r g e t s \ M e a s u r e s \ C o u n t   o f   t o t a l _ g o a l < / K e y > < / D i a g r a m O b j e c t K e y > < D i a g r a m O b j e c t K e y > < K e y > T a b l e s \ s a l e s   t a r g e t s \ C o u n t   o f   t o t a l _ g o a l \ A d d i t i o n a l   I n f o \ I m p l i c i t   M e a s u r e < / K e y > < / D i a g r a m O b j e c t K e y > < D i a g r a m O b j e c t K e y > < K e y > T a b l e s \ s a l e s   t a r g e t s \ M e a s u r e s \ A v e r a g e   o f   t o t a l _ g o a l < / K e y > < / D i a g r a m O b j e c t K e y > < D i a g r a m O b j e c t K e y > < K e y > T a b l e s \ s a l e s   t a r g e t s \ A v e r a g e   o f   t o t a l _ g o a l \ A d d i t i o n a l   I n f o \ I m p l i c i t   M e a s u r e < / K e y > < / D i a g r a m O b j e c t K e y > < D i a g r a m O b j e c t K e y > < K e y > T a b l e s \ s a l e s _ o u t l e t < / K e y > < / D i a g r a m O b j e c t K e y > < D i a g r a m O b j e c t K e y > < K e y > T a b l e s \ s a l e s _ o u t l e t \ C o l u m n s \ s a l e s _ o u t l e t _ i d < / K e y > < / D i a g r a m O b j e c t K e y > < D i a g r a m O b j e c t K e y > < K e y > T a b l e s \ s a l e s _ o u t l e t \ C o l u m n s \ s a l e s _ o u t l e t _ t y p e < / K e y > < / D i a g r a m O b j e c t K e y > < D i a g r a m O b j e c t K e y > < K e y > T a b l e s \ s a l e s _ o u t l e t \ C o l u m n s \ s t o r e _ s q u a r e _ f e e t < / K e y > < / D i a g r a m O b j e c t K e y > < D i a g r a m O b j e c t K e y > < K e y > T a b l e s \ s a l e s _ o u t l e t \ C o l u m n s \ s t o r e _ a d d r e s s < / K e y > < / D i a g r a m O b j e c t K e y > < D i a g r a m O b j e c t K e y > < K e y > T a b l e s \ s a l e s _ o u t l e t \ C o l u m n s \ s t o r e _ c i t y < / K e y > < / D i a g r a m O b j e c t K e y > < D i a g r a m O b j e c t K e y > < K e y > T a b l e s \ s a l e s _ o u t l e t \ C o l u m n s \ s t o r e _ s t a t e _ p r o v i n c e < / K e y > < / D i a g r a m O b j e c t K e y > < D i a g r a m O b j e c t K e y > < K e y > T a b l e s \ s a l e s _ o u t l e t \ C o l u m n s \ s t o r e _ t e l e p h o n e < / K e y > < / D i a g r a m O b j e c t K e y > < D i a g r a m O b j e c t K e y > < K e y > T a b l e s \ s a l e s _ o u t l e t \ C o l u m n s \ s t o r e _ p o s t a l _ c o d e < / K e y > < / D i a g r a m O b j e c t K e y > < D i a g r a m O b j e c t K e y > < K e y > T a b l e s \ s a l e s _ o u t l e t \ C o l u m n s \ s t o r e _ l o n g i t u d e < / K e y > < / D i a g r a m O b j e c t K e y > < D i a g r a m O b j e c t K e y > < K e y > T a b l e s \ s a l e s _ o u t l e t \ C o l u m n s \ s t o r e _ l a t i t u d e < / K e y > < / D i a g r a m O b j e c t K e y > < D i a g r a m O b j e c t K e y > < K e y > T a b l e s \ s a l e s _ o u t l e t \ C o l u m n s \ m a n a g e r < / K e y > < / D i a g r a m O b j e c t K e y > < D i a g r a m O b j e c t K e y > < K e y > T a b l e s \ s a l e s _ o u t l e t \ C o l u m n s \ N e i g h o r h o o d < / K e y > < / D i a g r a m O b j e c t K e y > < D i a g r a m O b j e c t K e y > < K e y > T a b l e s \ s a l e s _ o u t l e t \ C o l u m n s \ t o t a l _ s a l e s _ t a r g e t _ a p r 1 9 < / K e y > < / D i a g r a m O b j e c t K e y > < D i a g r a m O b j e c t K e y > < K e y > T a b l e s \ s a l e s _ o u t l e t \ M e a s u r e s \ S u m   o f   m a n a g e r < / K e y > < / D i a g r a m O b j e c t K e y > < D i a g r a m O b j e c t K e y > < K e y > T a b l e s \ s a l e s _ o u t l e t \ S u m   o f   m a n a g e r \ A d d i t i o n a l   I n f o \ I m p l i c i t   M e a s u r e < / K e y > < / D i a g r a m O b j e c t K e y > < D i a g r a m O b j e c t K e y > < K e y > T a b l e s \ s a l e s _ o u t l e t \ M e a s u r e s \ S u m   o f   t o t a l _ s a l e s _ t a r g e t _ a p r 1 9 < / K e y > < / D i a g r a m O b j e c t K e y > < D i a g r a m O b j e c t K e y > < K e y > T a b l e s \ s a l e s _ o u t l e t \ S u m   o f   t o t a l _ s a l e s _ t a r g e t _ a p r 1 9 \ A d d i t i o n a l   I n f o \ I m p l i c i t   M e a s u r e < / K e y > < / D i a g r a m O b j e c t K e y > < D i a g r a m O b j e c t K e y > < K e y > T a b l e s \ s a l e s _ o u t l e t \ M e a s u r e s \ M a x   o f   t o t a l _ s a l e s _ t a r g e t _ a p r 1 9 < / K e y > < / D i a g r a m O b j e c t K e y > < D i a g r a m O b j e c t K e y > < K e y > T a b l e s \ s a l e s _ o u t l e t \ M a x   o f   t o t a l _ s a l e s _ t a r g e t _ a p r 1 9 \ A d d i t i o n a l   I n f o \ I m p l i c i t   M e a s u r e 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 T a b l e s \ s t a f f \ C o l u m n s \ f i r s t _ n a m e < / K e y > < / D i a g r a m O b j e c t K e y > < D i a g r a m O b j e c t K e y > < K e y > T a b l e s \ s t a f f \ C o l u m n s \ l a s t _ n a m e < / K e y > < / D i a g r a m O b j e c t K e y > < D i a g r a m O b j e c t K e y > < K e y > T a b l e s \ s t a f f \ C o l u m n s \ p o s i t i o n < / K e y > < / D i a g r a m O b j e c t K e y > < D i a g r a m O b j e c t K e y > < K e y > T a b l e s \ s t a f f \ C o l u m n s \ s t a r t _ d a t e < / K e y > < / D i a g r a m O b j e c t K e y > < D i a g r a m O b j e c t K e y > < K e y > T a b l e s \ s t a f f \ C o l u m n s \ l o c a t i o n < / K e y > < / D i a g r a m O b j e c t K e y > < D i a g r a m O b j e c t K e y > < K e y > T a b l e s \ s t a f f \ C o l u m n s \ f u l l _ n a m e < / K e y > < / D i a g r a m O b j e c t K e y > < D i a g r a m O b j e c t K e y > < K e y > T a b l e s \ D a t e s < / K e y > < / D i a g r a m O b j e c t K e y > < D i a g r a m O b j e c t K e y > < K e y > T a b l e s \ D a t e s \ C o l u m n s \ t r a n s a c t i o n _ d a t e < / K e y > < / D i a g r a m O b j e c t K e y > < D i a g r a m O b j e c t K e y > < K e y > T a b l e s \ D a t e s \ C o l u m n s \ D a t e _ I D < / K e y > < / D i a g r a m O b j e c t K e y > < D i a g r a m O b j e c t K e y > < K e y > T a b l e s \ D a t e s \ C o l u m n s \ W e e k _ I D < / K e y > < / D i a g r a m O b j e c t K e y > < D i a g r a m O b j e c t K e y > < K e y > T a b l e s \ D a t e s \ C o l u m n s \ W e e k _ D e s c < / K e y > < / D i a g r a m O b j e c t K e y > < D i a g r a m O b j e c t K e y > < K e y > T a b l e s \ D a t e s \ C o l u m n s \ M o n t h _ I D < / K e y > < / D i a g r a m O b j e c t K e y > < D i a g r a m O b j e c t K e y > < K e y > T a b l e s \ D a t e s \ C o l u m n s \ M o n t h _ N a m e < / K e y > < / D i a g r a m O b j e c t K e y > < D i a g r a m O b j e c t K e y > < K e y > T a b l e s \ D a t e s \ C o l u m n s \ Q u a r t e r _ I D < / K e y > < / D i a g r a m O b j e c t K e y > < D i a g r a m O b j e c t K e y > < K e y > T a b l e s \ D a t e s \ C o l u m n s \ Q u a r t e r _ N a m e < / K e y > < / D i a g r a m O b j e c t K e y > < D i a g r a m O b j e c t K e y > < K e y > T a b l e s \ D a t e s \ C o l u m n s \ Y e a r _ I D < / K e y > < / D i a g r a m O b j e c t K e y > < D i a g r a m O b j e c t K e y > < K e y > T a b l e s \ D a t e s \ M e a s u r e s \ C o u n t   o f   W e e k _ D e s c < / K e y > < / D i a g r a m O b j e c t K e y > < D i a g r a m O b j e c t K e y > < K e y > T a b l e s \ D a t e s \ C o u n t   o f   W e e k _ D e s c \ A d d i t i o n a l   I n f o \ I m p l i c i t   M e a s u r e 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 r e c i e p t s \ C o l u m n s \ s t a f f _ i d & g t ; - & l t ; T a b l e s \ s t a f f \ C o l u m n s \ s t a f f _ i d & g t ; \ F K 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 r e c i e p t s \ C o l u m n s \ s t a f f _ i d & g t ; - & l t ; T a b l e s \ s t a f f \ C o l u m n s \ s t a f f _ i d & g t ; \ P K 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 R e l a t i o n s h i p s \ & l t ; T a b l e s \ c u s t o m e r \ C o l u m n s \ b i r t h _ y e a r & g t ; - & l t ; T a b l e s \ g e n e r a t i o n s \ C o l u m n s \ b i r t h _ y e a r & g t ; \ F K 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 R e l a t i o n s h i p s \ & l t ; T a b l e s \ c u s t o m e r \ C o l u m n s \ b i r t h _ y e a r & g t ; - & l t ; T a b l e s \ g e n e r a t i o n s \ C o l u m n s \ b i r t h _ y e a r & g t ; \ P K 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 R e l a t i o n s h i p s \ & l t ; T a b l e s \ c u s t o m e r \ C o l u m n s \ b i r t h _ y e a r & g t ; - & l t ; T a b l e s \ g e n e r a t i o n s \ C o l u m n s \ b i r t h _ y e a r & g t ; \ C r o s s F i l t e r 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 t a r g e t s \ C o l u m n s \ s a l e s _ o u t l e t _ i d & g t ; \ F K 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 t a r g e t s \ C o l u m n s \ s a l e s _ o u t l e t _ i d & g t ; \ P K 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D i a g r a m O b j e c t K e y > < / A l l K e y s > < S e l e c t e d K e y s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 T a g s \ T a b l e s \ & l t ; T a b l e s \ 2 0 1 9 0 4   s a l e s   r e c i e p t s & g t ; 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 T a g s \ T a b l e s \ & l t ; T a b l e s \ p a s t r y  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 T a g s \ T a b l e s \ & l t ; T a b l e s \ s a l e s _ o u t l e t & g t ; 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< / K e y > < / a : K e y > < a : V a l u e   i : t y p e = " D i a g r a m D i s p l a y N o d e V i e w S t a t e " > < H e i g h t > 4 1 4 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 r e c i e p t s \ C o l u m n s \ i n s t o r e _ y n 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 r e c i e p t s \ C o l u m n s \ p r o m o _ i t e m _ y n 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 r e c i e p t s \ M e a s u r e s \ a v e r a g e _ t r a n s a c t i o n _ v a l u e 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 u n i t _ p r i c e \ A d d i t i o n a l 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 r e c i e p t s \ M e a s u r e s \ C o u n t 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 r e c i e p t s \ C o u n t 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 4 0 0 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 T a b l e s \ c u s t o m e r \ C o l u m n s \ c u s t o m e r _ f i r s t - n a m e 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 T a b l e s \ c u s t o m e r \ C o l u m n s \ l o y a l t y _ c a r d _ n u m b e r 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 h o m e _ s t o r e \ A d d i t i o n a l 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 b i r t h _ y e a r \ A d d i t i o n a l 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 7 7 5 . 8 0 7 6 2 1 1 3 5 3 3 1 6 < / L e f t > < T a b I n d e x > 2 < / T a b I n d e x > < T o p >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 T a b l e s \ g e n e r a t i o n s \ M e a s u r e s \ S u m   o f   b i r t h _ y e a r 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 T a b l e s \ g e n e r a t i o n s \ S u m   o f   b i r t h _ y e a r 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 7 7 7 . 7 1 1 4 3 1 7 0 2 9 9 7 2 9 < / L e f t > < T a b I n d e x > 6 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 i n v e n t o r y \ C o l u m n s \ s t a r t _ o f _ d a y 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 i n v e n t o r y \ C o l u m n s \ q u a n t i t y _ s o l d 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 i n v e n t o r y \ M e a s u r e s \ S u m   o f 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 i n v e n t o r y \ S u m   o f 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 i n v e n t o r y \ M e a s u r e s \ S u m   o f  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 i n v e n t o r y \ S u m   o f   % 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 i n v e n t o r y \ M e a s u r e s \ A v e r a g e   o f  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 i n v e n t o r y \ A v e r a g e   o f   %   w a s t e \ A d d i t i o n a l 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 3 9 0 . 6 1 5 2 4 2 2 7 0 6 6 3 2 < / L e f t > < T a b I n d e x > 5 < / T a b I n d e x > < T o p > 4 4 4 < / T o p > < W i d t h > 2 3 6 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 T a b l e s \ p r o d u c t \ C o l u m n s \ u n i t _ o f _ m e a s u r e 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 T a b l e s \ p r o d u c t \ C o l u m n s \ c u r r e n t _ w h o l e s a l e _ p r i c e 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 T a b l e s \ p r o d u c t \ C o l u m n s \ t a x _ e x e m p t _ y n 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 T a b l e s \ p r o d u c t \ C o l u m n s \ p r o m o _ y n 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 T a b l e s \ p r o d u c t \ C o l u m n s \ n e w _ p r o d u c t _ y n 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 T a b l e s \ p r o d u c t \ M e a s u r e s \ S u m   o f  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 c u r r e n t _ r e t a i l _ p r i c e \ A d d i t i o n a l 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< / K e y > < / a : K e y > < a : V a l u e   i : t y p e = " D i a g r a m D i s p l a y N o d e V i e w S t a t e " > < H e i g h t > 2 5 4 < / H e i g h t > < I s E x p a n d e d > t r u e < / I s E x p a n d e d > < L a y e d O u t > t r u e < / L a y e d O u t > < L e f t > 1 3 9 2 . 5 1 9 0 5 2 8 3 8 3 2 9 1 < / L e f t > < T a b I n d e x > 7 < / T a b I n d e x > < T o p > 4 9 9 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 t a r g e t s \ C o l u m n s \ b e v e r a g e _ g o a l 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 t a r g e t s \ C o l u m n s \ f o o d _ g o a l 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 t a r g e t s \ C o l u m n s \ m e r c h a n d i s e  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 b e a n s _ g o a l \ A d d i t i o n a l 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 t a r g e t s \ M e a s u r e s \ M a x 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 t a r g e t s \ M a x 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 t a r g e t s \ M e a s u r e s \ D i s t i n c t  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 t a r g e t s \ D i s t i n c t  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 t a r g e t s \ M e a s u r e s \ A v e r a g e 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 t a r g e t s \ A v e r a g e 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< / K e y > < / a : K e y > < a : V a l u e   i : t y p e = " D i a g r a m D i s p l a y N o d e V i e w S t a t e " > < H e i g h t > 3 4 0 < / H e i g h t > < I s E x p a n d e d > t r u e < / I s E x p a n d e d > < L a y e d O u t > t r u e < / L a y e d O u t > < L e f t > 1 0 8 3 . 4 2 2 8 6 3 4 0 5 9 9 5 < / L e f t > < T a b I n d e x > 4 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 T a b l e s \ s a l e s _ o u t l e t \ C o l u m n s \ s t o r e _ s q u a r e _ f e e t 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 T a b l e s \ s a l e s _ o u t l e t \ C o l u m n s \ s t o r e _ t e l e p h o n e 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 T a b l e s \ s a l e s _ o u t l e t \ C o l u m n s \ N e i g h o r h o o d 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 m a n a g e r \ A d d i t i o n a l 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 t o t a l _ s a l e s _ t a r g e t _ a p r 1 9 \ A d d i t i o n a l 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 T a b l e s \ s a l e s _ o u t l e t \ M e a s u r e s \ M a x   o f  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 T a b l e s \ s a l e s _ o u t l e t \ M a x   o f   t o t a l _ s a l e s _ t a r g e t _ a p r 1 9 \ A d d i t i o n a l 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 2 0 6 < / H e i g h t > < I s E x p a n d e d > t r u e < / I s E x p a n d e d > < L a y e d O u t > t r u e < / L a y e d O u t > < T a b I n d e x > 8 < / T a b I n d e x > < T o p >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 1 3 9 2 . 5 1 9 0 5 2 8 3 8 3 2 9 1 < / L e f t > < T a b I n d e x > 3 < / T a b I n d e x > < T o p >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 T a b l e s \ D a t e s \ M e a s u r e s \ C o u n t   o f  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 T a b l e s \ D a t e s \ C o u n t   o f   W e e k _ D e s c \ A d d i t i o n a l 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 ( 2 1 6 , 1 8 7 ) .   E n d   p o i n t   2 :   ( 3 8 4 , 1 3 6 ) 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 1 7 9 < / b : _ y > < / L a b e l L o c a t i o n > < L o c a t i o n   x m l n s : b = " h t t p : / / s c h e m a s . d a t a c o n t r a c t . o r g / 2 0 0 4 / 0 7 / S y s t e m . W i n d o w s " > < b : _ x > 2 0 0 < / b : _ x > < b : _ y > 1 8 7 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< / b : _ x > < b : _ y > 1 2 8 < / b : _ y > < / L a b e l L o c a t i o n > < L o c a t i o n   x m l n s : b = " h t t p : / / s c h e m a s . d a t a c o n t r a c t . o r g / 2 0 0 4 / 0 7 / S y s t e m . W i n d o w s " > < b : _ x > 4 0 0 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 ( 9 0 , 4 3 0 ) .   E n d   p o i n t   2 :   ( 9 0 , 5 6 3 ) 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 4 1 3 . 9 9 9 9 9 9 9 9 9 9 9 9 8 9 < / b : _ y > < / L a b e l L o c a t i o n > < L o c a t i o n   x m l n s : b = " h t t p : / / s c h e m a s . d a t a c o n t r a c t . o r g / 2 0 0 4 / 0 7 / S y s t e m . W i n d o w s " > < b : _ x > 9 0 < / b : _ x > < b : _ y > 4 1 3 . 9 9 9 9 9 9 9 9 9 9 9 9 9 4 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 5 6 2 . 9 9 9 9 9 9 9 9 9 9 9 9 8 9 < / b : _ y > < / L a b e l L o c a t i o n > < L o c a t i o n   x m l n s : b = " h t t p : / / s c h e m a s . d a t a c o n t r a c t . o r g / 2 0 0 4 / 0 7 / S y s t e m . W i n d o w s " > < b : _ x > 9 0 < / b : _ x > < b : _ y > 5 7 8 . 9 9 9 9 9 9 9 9 9 9 9 9 8 9 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 ( 2 1 6 , 2 2 7 ) .   E n d   p o i n t   2 :   ( 1 0 6 7 . 4 2 2 8 6 3 4 0 5 9 9 , 3 5 7 ) 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 2 1 9 . 0 0 0 0 0 0 0 0 0 0 0 0 0 3 < / b : _ y > < / L a b e l L o c a t i o n > < L o c a t i o n   x m l n s : b = " h t t p : / / s c h e m a s . d a t a c o n t r a c t . o r g / 2 0 0 4 / 0 7 / S y s t e m . W i n d o w s " > < b : _ x > 2 0 0 . 0 0 0 0 0 0 0 0 0 0 0 0 0 3 < / b : _ x > < b : _ y > 2 2 7 . 0 0 0 0 0 0 0 0 0 0 0 0 0 3 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 1 0 6 7 . 4 2 2 8 6 3 4 0 5 9 9 4 8 < / b : _ x > < b : _ y > 3 4 9 < / b : _ y > < / L a b e l L o c a t i o n > < L o c a t i o n   x m l n s : b = " h t t p : / / s c h e m a s . d a t a c o n t r a c t . o r g / 2 0 0 4 / 0 7 / S y s t e m . W i n d o w s " > < b : _ x > 1 0 8 3 . 4 2 2 8 6 3 4 0 5 9 9 4 8 < / b : _ x > < b : _ y > 3 5 7 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 ( 1 1 2 , 4 2 9 ) .   E n d   p o i n t   2 :   ( 5 0 6 . 6 1 5 2 4 2 , 4 2 9 ) 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< / b : _ x > < b : _ y > 4 1 3 < / b : _ y > < / L a b e l L o c a t i o n > < L o c a t i o n   x m l n s : b = " h t t p : / / s c h e m a s . d a t a c o n t r a c t . o r g / 2 0 0 4 / 0 7 / S y s t e m . W i n d o w s " > < b : _ x > 1 1 0 < / b : _ x > < b : _ y > 4 1 4 < / b : _ y > < / L o c a t i o n > < S h a p e R o t a t e A n g l e > 8 2 . 4 0 5 3 5 6 6 3 1 4 0 8 5 5 1 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 4 9 8 . 6 1 5 2 4 2 < / b : _ x > < b : _ y > 4 2 9 < / b : _ y > < / L a b e l L o c a t i o n > < L o c a t i o n   x m l n s : b = " h t t p : / / s c h e m a s . d a t a c o n t r a c t . o r g / 2 0 0 4 / 0 7 / S y s t e m . W i n d o w s " > < b : _ x > 5 0 8 . 6 1 5 2 4 2 < / b : _ x > < b : _ y > 4 4 3 . 9 9 9 9 9 9 9 9 9 9 9 9 9 4 < / b : _ y > < / L o c a t i o n > < S h a p e R o t a t e A n g l e > 2 6 2 . 4 0 5 3 5 6 6 3 1 4 0 8 5 5 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< / K e y > < / a : K e y > < a : V a l u e   i : t y p e = " D i a g r a m D i s p l a y L i n k V i e w S t a t e " > < A u t o m a t i o n P r o p e r t y H e l p e r T e x t > E n d   p o i n t   1 :   ( 2 1 6 , 2 0 7 ) .   E n d   p o i n t   2 :   ( 1 3 7 6 . 5 1 9 0 5 2 8 3 8 3 3 , 1 5 9 . 5 ) 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 1 9 9 < / b : _ y > < / L a b e l L o c a t i o n > < L o c a t i o n   x m l n s : b = " h t t p : / / s c h e m a s . d a t a c o n t r a c t . o r g / 2 0 0 4 / 0 7 / S y s t e m . W i n d o w s " > < b : _ x > 2 0 0 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 1 3 7 6 . 5 1 9 0 5 2 8 3 8 3 2 9 3 < / b : _ x > < b : _ y > 1 5 1 . 5 < / b : _ y > < / L a b e l L o c a t i o n > < L o c a t i o n   x m l n s : b = " h t t p : / / s c h e m a s . d a t a c o n t r a c t . o r g / 2 0 0 4 / 0 7 / S y s t e m . W i n d o w s " > < b : _ x > 1 3 9 2 . 5 1 9 0 5 2 8 3 8 3 2 9 1 < / b : _ x > < b : _ y > 1 5 9 . 5 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< / K e y > < / a : K e y > < a : V a l u e   i : t y p e = " D i a g r a m D i s p l a y L i n k V i e w S t a t e " > < A u t o m a t i o n P r o p e r t y H e l p e r T e x t > E n d   p o i n t   1 :   ( 6 1 6 , 1 3 6 ) .   E n d   p o i n t   2 :   ( 7 5 9 . 8 0 7 6 2 1 1 3 5 3 3 2 , 1 3 6 ) 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 1 2 8 < / b : _ y > < / L a b e l L o c a t i o n > < L o c a t i o n   x m l n s : b = " h t t p : / / s c h e m a s . d a t a c o n t r a c t . o r g / 2 0 0 4 / 0 7 / S y s t e m . W i n d o w s " > < b : _ x > 6 0 0 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 7 5 9 . 8 0 7 6 2 1 1 3 5 3 3 1 6 < / b : _ x > < b : _ y > 1 2 8 < / b : _ y > < / L a b e l L o c a t i o n > < L o c a t i o n   x m l n s : b = " h t t p : / / s c h e m a s . d a t a c o n t r a c t . o r g / 2 0 0 4 / 0 7 / S y s t e m . W i n d o w s " > < b : _ x > 7 7 5 . 8 0 7 6 2 1 1 3 5 3 3 1 6 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< / K e y > < / a : K e y > < a : V a l u e   i : t y p e = " D i a g r a m D i s p l a y L i n k V i e w S t a t e " > < A u t o m a t i o n P r o p e r t y H e l p e r T e x t > E n d   p o i n t   1 :   ( 1 1 9 3 . 4 2 2 8 6 3 , 5 4 3 ) .   E n d   p o i n t   2 :   ( 1 3 7 6 . 5 1 9 0 5 2 8 3 8 3 3 , 6 2 6 ) 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 1 1 8 5 . 4 2 2 8 6 3 < / b : _ x > < b : _ y > 5 2 7 < / b : _ y > < / L a b e l L o c a t i o n > < L o c a t i o n   x m l n s : b = " h t t p : / / s c h e m a s . d a t a c o n t r a c t . o r g / 2 0 0 4 / 0 7 / S y s t e m . W i n d o w s " > < b : _ x > 1 1 9 3 . 4 2 2 8 6 3 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 1 3 7 6 . 5 1 9 0 5 2 8 3 8 3 2 9 1 < / b : _ x > < b : _ y > 6 1 8 < / b : _ y > < / L a b e l L o c a t i o n > < L o c a t i o n   x m l n s : b = " h t t p : / / s c h e m a s . d a t a c o n t r a c t . o r g / 2 0 0 4 / 0 7 / S y s t e m . W i n d o w s " > < b : _ x > 1 3 9 2 . 5 1 9 0 5 2 8 3 8 3 2 9 1 < / b : _ x > < b : _ y > 6 2 6 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 ( 7 6 1 . 7 1 1 4 3 1 7 0 2 9 9 7 , 5 5 4 ) .   E n d   p o i n t   2 :   ( 6 4 2 . 6 1 5 2 4 2 2 7 0 6 6 3 , 6 1 6 ) 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 7 6 1 . 7 1 1 4 3 1 7 0 2 9 9 7 2 9 < / b : _ x > < b : _ y > 5 4 6 < / b : _ y > < / L a b e l L o c a t i o n > < L o c a t i o n   x m l n s : b = " h t t p : / / s c h e m a s . d a t a c o n t r a c t . o r g / 2 0 0 4 / 0 7 / S y s t e m . W i n d o w s " > < b : _ x > 7 7 7 . 7 1 1 4 3 1 7 0 2 9 9 7 2 9 < / b : _ x > < b : _ y > 5 5 4 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 6 2 6 . 6 1 5 2 4 2 2 7 0 6 6 3 2 < / b : _ x > < b : _ y > 6 0 8 < / b : _ y > < / L a b e l L o c a t i o n > < L o c a t i o n   x m l n s : b = " h t t p : / / s c h e m a s . d a t a c o n t r a c t . o r g / 2 0 0 4 / 0 7 / S y s t e m . W i n d o w s " > < b : _ x > 6 2 6 . 6 1 5 2 4 2 2 7 0 6 6 3 2 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 ( 9 9 3 . 7 1 1 4 3 1 7 0 2 9 9 7 , 5 5 4 ) .   E n d   p o i n t   2 :   ( 1 1 7 3 . 4 2 2 8 6 3 , 5 4 3 ) 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 9 7 7 . 7 1 1 4 3 1 7 0 2 9 9 7 2 9 < / b : _ x > < b : _ y > 5 4 6 < / b : _ y > < / L a b e l L o c a t i o n > < L o c a t i o n   x m l n s : b = " h t t p : / / s c h e m a s . d a t a c o n t r a c t . o r g / 2 0 0 4 / 0 7 / S y s t e m . W i n d o w s " > < b : _ x > 9 7 7 . 7 1 1 4 3 1 7 0 2 9 9 7 2 9 < / b : _ x > < b : _ y > 5 5 4 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 1 1 6 5 . 4 2 2 8 6 3 < / b : _ x > < b : _ y > 5 2 7 < / b : _ y > < / L a b e l L o c a t i o n > < L o c a t i o n   x m l n s : b = " h t t p : / / s c h e m a s . d a t a c o n t r a c t . o r g / 2 0 0 4 / 0 7 / S y s t e m . W i n d o w s " > < b : _ x > 1 1 7 3 . 4 2 2 8 6 3 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 s a l e s _ o u t l e t 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 s a l e s _ o u t l e t 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< / K e y > < / D i a g r a m O b j e c t K e y > < D i a g r a m O b j e c t K e y > < K e y > M e a s u r e s \ S u m   o f   m a n a g e r \ T a g I n f o \ F o r m u l a < / K e y > < / D i a g r a m O b j e c t K e y > < D i a g r a m O b j e c t K e y > < K e y > M e a s u r e s \ S u m   o f   m a n a g e r \ T a g I n f o \ V a l u e < / K e y > < / D i a g r a m O b j e c t K e y > < D i a g r a m O b j e c t K e y > < K e y > M e a s u r e s \ S u m   o f   t o t a l _ s a l e s _ t a r g e t _ a p r 1 9 < / K e y > < / D i a g r a m O b j e c t K e y > < D i a g r a m O b j e c t K e y > < K e y > M e a s u r e s \ S u m   o f   t o t a l _ s a l e s _ t a r g e t _ a p r 1 9 \ T a g I n f o \ F o r m u l a < / K e y > < / D i a g r a m O b j e c t K e y > < D i a g r a m O b j e c t K e y > < K e y > M e a s u r e s \ S u m   o f   t o t a l _ s a l e s _ t a r g e t _ a p r 1 9 \ T a g I n f o \ V a l u e < / K e y > < / D i a g r a m O b j e c t K e y > < D i a g r a m O b j e c t K e y > < K e y > M e a s u r e s \ M a x   o f   t o t a l _ s a l e s _ t a r g e t _ a p r 1 9 < / K e y > < / D i a g r a m O b j e c t K e y > < D i a g r a m O b j e c t K e y > < K e y > M e a s u r e s \ M a x   o f   t o t a l _ s a l e s _ t a r g e t _ a p r 1 9 \ T a g I n f o \ F o r m u l a < / K e y > < / D i a g r a m O b j e c t K e y > < D i a g r a m O b j e c t K e y > < K e y > M e a s u r e s \ M a x   o f   t o t a l _ s a l e s _ t a r g e t _ a p r 1 9 \ T a g I n f o \ V a l u e 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 C o l u m n s \ s a l e s _ o u t l e t _ t y p e < / K e y > < / D i a g r a m O b j e c t K e y > < D i a g r a m O b j e c t K e y > < K e y > C o l u m n s \ s t o r e _ s q u a r e _ f e e t < / K e y > < / D i a g r a m O b j e c t K e y > < D i a g r a m O b j e c t K e y > < K e y > C o l u m n s \ s t o r e _ a d d r e s s 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 C o l u m n s \ s t o r e _ s t a t e _ p r o v i n c e < / K e y > < / D i a g r a m O b j e c t K e y > < D i a g r a m O b j e c t K e y > < K e y > C o l u m n s \ s t o r e _ t e l e p h o n e < / K e y > < / D i a g r a m O b j e c t K e y > < D i a g r a m O b j e c t K e y > < K e y > C o l u m n s \ s t o r e _ p o s t a l _ c o d e < / K e y > < / D i a g r a m O b j e c t K e y > < D i a g r a m O b j e c t K e y > < K e y > C o l u m n s \ s t o r e _ l o n g i t u d e < / K e y > < / D i a g r a m O b j e c t K e y > < D i a g r a m O b j e c t K e y > < K e y > C o l u m n s \ s t o r e _ l a t i t u d e < / K e y > < / D i a g r a m O b j e c t K e y > < D i a g r a m O b j e c t K e y > < K e y > C o l u m n s \ m a n a g e r < / K e y > < / D i a g r a m O b j e c t K e y > < D i a g r a m O b j e c t K e y > < K e y > C o l u m n s \ N e i g h o r h o o d < / K e y > < / D i a g r a m O b j e c t K e y > < D i a g r a m O b j e c t K e y > < K e y > C o l u m n s \ t o t a l _ s a l e s _ t a r g e t _ a p r 1 9 < / K e y > < / D i a g r a m O b j e c t K e y > < D i a g r a m O b j e c t K e y > < K e y > L i n k s \ & l t ; C o l u m n s \ S u m   o f   m a n a g e r & g t ; - & l t ; M e a s u r e s \ m a n a g e r & g t ; < / K e y > < / D i a g r a m O b j e c t K e y > < D i a g r a m O b j e c t K e y > < K e y > L i n k s \ & l t ; C o l u m n s \ S u m   o f   m a n a g e r & g t ; - & l t ; M e a s u r e s \ m a n a g e r & g t ; \ C O L U M N < / K e y > < / D i a g r a m O b j e c t K e y > < D i a g r a m O b j e c t K e y > < K e y > L i n k s \ & l t ; C o l u m n s \ S u m   o f   m a n a g e r & g t ; - & l t ; M e a s u r e s \ m a n a g e r & g t ; \ M E A S U R E 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 t o t a l _ s a l e s _ t a r g e t _ a p r 1 9 & g t ; - & l t ; M e a s u r e s \ t o t a l _ s a l e s _ t a r g e t _ a p r 1 9 & g t ; \ C O L U M N < / K e y > < / D i a g r a m O b j e c t K e y > < D i a g r a m O b j e c t K e y > < K e y > L i n k s \ & l t ; C o l u m n s \ S u m   o f   t o t a l _ s a l e s _ t a r g e t _ a p r 1 9 & g t ; - & l t ; M e a s u r e s \ t o t a l _ s a l e s _ t a r g e t _ a p r 1 9 & g t ; \ M E A S U R E 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 t o t a l _ s a l e s _ t a r g e t _ a p r 1 9 & g t ; - & l t ; M e a s u r e s \ t o t a l _ s a l e s _ t a r g e t _ a p r 1 9 & g t ; \ C O L U M N < / K e y > < / D i a g r a m O b j e c t K e y > < D i a g r a m O b j e c t K e y > < K e y > L i n k s \ & l t ; C o l u m n s \ M a x   o f   t o t a l _ s a l e s _ t a r g e t _ a p r 1 9 & g t ; - & l t ; M e a s u r e s \ t o t a l _ s a l e s _ t a r g e t _ a p r 1 9 & g t ; \ M E A S U R E 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 t o t a l _ s a l e s _ t a r g e t _ a p r 1 9 \ T a g I n f o \ V a l u e 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 t o t a l _ s a l e s _ t a r g e t _ a p r 1 9 \ T a g I n f o \ V a l u e 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 t o t a l _ s a l e s _ t a r g e t _ a p r 1 9 & g t ; - & l t ; M e a s u r e s \ t o t a l _ s a l e s _ t a r g e t _ a p r 1 9 & g t ; \ M E A S U R E 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 t o t a l _ s a l e s _ t a r g e t _ a p r 1 9 & g t ; - & l t ; M e a s u r e s \ t o t a l _ s a l e s _ t a r g e t _ a p r 1 9 & g t ; \ M E A S U R E 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 p r o d u c t _ i d < / K e y > < / D i a g r a m O b j e c t K e y > < D i a g r a m O b j e c t K e y > < K e y > M e a s u r e s \ C o u n t   o f   p r o d u c t _ i d \ T a g I n f o \ F o r m u l a < / K e y > < / D i a g r a m O b j e c t K e y > < D i a g r a m O b j e c t K e y > < K e y > M e a s u r e s \ C o u n t   o f   p r o d u c t _ i d \ T a g I n f o \ V a l u e < / K e y > < / D i a g r a m O b j e c t K e y > < D i a g r a m O b j e c t K e y > < K e y > M e a s u r e s \ C o u n t   o f   p r o d u c t _ c a t e g o r y < / K e y > < / D i a g r a m O b j e c t K e y > < D i a g r a m O b j e c t K e y > < K e y > M e a s u r e s \ C o u n t   o f   p r o d u c t _ c a t e g o r y \ T a g I n f o \ F o r m u l a < / K e y > < / D i a g r a m O b j e c t K e y > < D i a g r a m O b j e c t K e y > < K e y > M e a s u r e s \ C o u n t   o f   p r o d u c t _ c a t e g o r y \ T a g I n f o \ V a l u e < / K e y > < / D i a g r a m O b j e c t K e y > < D i a g r a m O b j e c t K e y > < K e y > M e a s u r e s \ S u m   o f   c u r r e n t _ r e t a i l _ p r i c e < / K e y > < / D i a g r a m O b j e c t K e y > < D i a g r a m O b j e c t K e y > < K e y > M e a s u r e s \ S u m   o f   c u r r e n t _ r e t a i l _ p r i c e \ T a g I n f o \ F o r m u l a < / K e y > < / D i a g r a m O b j e c t K e y > < D i a g r a m O b j e c t K e y > < K e y > M e a s u r e s \ S u m   o f   c u r r e n t _ r e t a i l _ p r i c e \ T a g I n f o \ V a l u e < / K e y > < / D i a g r a m O b j e c t K e y > < D i a g r a m O b j e c t K e y > < K e y > C o l u m n s \ p r o d u c t _ i d < / K e y > < / D i a g r a m O b j e c t K e y > < D i a g r a m O b j e c t K e y > < K e y > C o l u m n s \ p r o d u c t _ g r o u p < / K e y > < / D i a g r a m O b j e c t K e y > < D i a g r a m O b j e c t K e y > < K e y > C o l u m n s \ p r o d u c t _ c a t e g o r y < / K e y > < / D i a g r a m O b j e c t K e y > < D i a g r a m O b j e c t K e y > < K e y > C o l u m n s \ p r o d u c t _ t y p e < / K e y > < / D i a g r a m O b j e c t K e y > < D i a g r a m O b j e c t K e y > < K e y > C o l u m n s \ p r o d u c t < / K e y > < / D i a g r a m O b j e c t K e y > < D i a g r a m O b j e c t K e y > < K e y > C o l u m n s \ p r o d u c t _ d e s c r i p t i o n < / K e y > < / D i a g r a m O b j e c t K e y > < D i a g r a m O b j e c t K e y > < K e y > C o l u m n s \ u n i t _ o f _ m e a s u r e < / K e y > < / D i a g r a m O b j e c t K e y > < D i a g r a m O b j e c t K e y > < K e y > C o l u m n s \ c u r r e n t _ w h o l e s a l e _ p r i c e < / K e y > < / D i a g r a m O b j e c t K e y > < D i a g r a m O b j e c t K e y > < K e y > C o l u m n s \ c u r r e n t _ r e t a i l _ p r i c e < / K e y > < / D i a g r a m O b j e c t K e y > < D i a g r a m O b j e c t K e y > < K e y > C o l u m n s \ t a x _ e x e m p t _ y n < / K e y > < / D i a g r a m O b j e c t K e y > < D i a g r a m O b j e c t K e y > < K e y > C o l u m n s \ p r o m o _ y n < / K e y > < / D i a g r a m O b j e c t K e y > < D i a g r a m O b j e c t K e y > < K e y > C o l u m n s \ n e w _ p r o d u c t _ y n < / K e y > < / D i a g r a m O b j e c t K e y > < D i a g r a m O b j e c t K e y > < K e y > L i n k s \ & l t ; C o l u m n s \ C o u n t   o f   p r o d u c t _ i d & g t ; - & l t ; M e a s u r e s \ p r o d u c t _ i d & g t ; < / K e y > < / D i a g r a m O b j e c t K e y > < D i a g r a m O b j e c t K e y > < K e y > L i n k s \ & l t ; C o l u m n s \ C o u n t   o f   p r o d u c t _ i d & g t ; - & l t ; M e a s u r e s \ p r o d u c t _ i d & g t ; \ C O L U M N < / K e y > < / D i a g r a m O b j e c t K e y > < D i a g r a m O b j e c t K e y > < K e y > L i n k s \ & l t ; C o l u m n s \ C o u n t   o f   p r o d u c t _ i d & g t ; - & l t ; M e a s u r e s \ p r o d u c t _ i d & g t ; \ M E A S U R E < / K e y > < / D i a g r a m O b j e c t K e y > < D i a g r a m O b j e c t K e y > < K e y > L i n k s \ & l t ; C o l u m n s \ C o u n t   o f   p r o d u c t _ c a t e g o r y & g t ; - & l t ; M e a s u r e s \ p r o d u c t _ c a t e g o r y & g t ; < / K e y > < / D i a g r a m O b j e c t K e y > < D i a g r a m O b j e c t K e y > < K e y > L i n k s \ & l t ; C o l u m n s \ C o u n t   o f   p r o d u c t _ c a t e g o r y & g t ; - & l t ; M e a s u r e s \ p r o d u c t _ c a t e g o r y & g t ; \ C O L U M N < / K e y > < / D i a g r a m O b j e c t K e y > < D i a g r a m O b j e c t K e y > < K e y > L i n k s \ & l t ; C o l u m n s \ C o u n t   o f   p r o d u c t _ c a t e g o r y & g t ; - & l t ; M e a s u r e s \ p r o d u c t _ c a t e g o r y & g t ; \ M E A S U R E < / K e y > < / D i a g r a m O b j e c t K e y > < D i a g r a m O b j e c t K e y > < K e y > L i n k s \ & l t ; C o l u m n s \ S u m   o f   c u r r e n t _ r e t a i l _ p r i c e & g t ; - & l t ; M e a s u r e s \ c u r r e n t _ r e t a i l _ p r i c e & g t ; < / K e y > < / D i a g r a m O b j e c t K e y > < D i a g r a m O b j e c t K e y > < K e y > L i n k s \ & l t ; C o l u m n s \ S u m   o f   c u r r e n t _ r e t a i l _ p r i c e & g t ; - & l t ; M e a s u r e s \ c u r r e n t _ r e t a i l _ p r i c e & g t ; \ C O L U M N < / K e y > < / D i a g r a m O b j e c t K e y > < D i a g r a m O b j e c t K e y > < K e y > L i n k s \ & l t ; C o l u m n s \ S u m   o f   c u r r e n t _ r e t a i l _ p r i c e & g t ; - & l t ; M e a s u r e s \ c u r r e n t _ r e t a i l _ p r i c e & g t ; \ M E A S U R E 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 p r o d u c t _ i d 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 p r o d u c t _ c a t e g o r y 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 c u r r e n t _ r e t a i l _ p r i c e \ T a g I n f o \ V a l u e 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 C o l u m n s \ u n i t _ o f _ m e a s u r e 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 C o l u m n s \ c u r r e n t _ w h o l e s a l e _ p r i c e 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 C o l u m n s \ c u r r e n t _ r e t a i l _ p r i c e 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 C o l u m n s \ t a x _ e x e m p t _ y n 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 C o l u m n s \ p r o m o _ y n 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 C o l u m n s \ n e w _ p r o d u c t _ y n 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 p r o d u c t _ i d & g t ; - & l t ; M e a s u r e s \ p r o d u c t _ i d & g t ; \ M E A S U R E 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 p r o d u c t _ c a t e g o r y & g t ; - & l t ; M e a s u r e s \ p r o d u c t _ c a t e g o r y & g t ; \ M E A S U R E 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 c u r r e n t _ r e t a i l _ p r i c e & g t ; - & l t ; M e a s u r e s \ c u r r e n t _ r e t a i l _ p r i c e & g t ; \ M E A S U R E 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 2 0 1 9 0 4   s a l e s   r e c i e p t s 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 2 0 1 9 0 4   s a l e s   r e c i e p t s 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 M e a s u r e s \ a v e r a g e _ t r a n s a c t i o n _ v a l u e < / K e y > < / D i a g r a m O b j e c t K e y > < D i a g r a m O b j e c t K e y > < K e y > M e a s u r e s \ a v e r a g e _ t r a n s a c t i o n _ v a l u e \ T a g I n f o \ F o r m u l a < / K e y > < / D i a g r a m O b j e c t K e y > < D i a g r a m O b j e c t K e y > < K e y > M e a s u r e s \ a v e r a g e _ t r a n s a c t i o n _ v a l u e \ T a g I n f o \ V a l u e 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 M e a s u r e s \ C o u n t   o f   t r a n s a c t i o n _ v a l u e < / K e y > < / D i a g r a m O b j e c t K e y > < D i a g r a m O b j e c t K e y > < K e y > M e a s u r e s \ C o u n t   o f   t r a n s a c t i o n _ v a l u e \ T a g I n f o \ F o r m u l a < / K e y > < / D i a g r a m O b j e c t K e y > < D i a g r a m O b j e c t K e y > < K e y > M e a s u r e s \ C o u n t   o f   t r a n s a c t i o n _ v a l u e \ T a g I n f o \ V a l u e < / K e y > < / D i a g r a m O b j e c t K e y > < D i a g r a m O b j e c t K e y > < K e y > M e a s u r e s \ S u m   o f   t r a n s a c t i o n _ v a l u e < / K e y > < / D i a g r a m O b j e c t K e y > < D i a g r a m O b j e c t K e y > < K e y > M e a s u r e s \ S u m   o f   t r a n s a c t i o n _ v a l u e \ T a g I n f o \ F o r m u l a < / K e y > < / D i a g r a m O b j e c t K e y > < D i a g r a m O b j e c t K e y > < K e y > M e a s u r e s \ S u m   o f   t r a n s a c t i o n _ v a l u e \ T a g I n f o \ V a l u e 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 C o l u m n s \ t r a n s a c t i o n _ t i m e < / K e y > < / D i a g r a m O b j e c t K e y > < D i a g r a m O b j e c t K e y > < K e y > C o l u m n s \ s a l e s _ o u t l e t _ i d < / K e y > < / D i a g r a m O b j e c t K e y > < D i a g r a m O b j e c t K e y > < K e y > C o l u m n s \ s t a f f _ i d < / K e y > < / D i a g r a m O b j e c t K e y > < D i a g r a m O b j e c t K e y > < K e y > C o l u m n s \ c u s t o m e r _ i d < / K e y > < / D i a g r a m O b j e c t K e y > < D i a g r a m O b j e c t K e y > < K e y > C o l u m n s \ i n s t o r e _ y n < / K e y > < / D i a g r a m O b j e c t K e y > < D i a g r a m O b j e c t K e y > < K e y > C o l u m n s \ o r d e r < / K e y > < / D i a g r a m O b j e c t K e y > < D i a g r a m O b j e c t K e y > < K e y > C o l u m n s \ l i n e _ i t e m _ i d 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 C o l u m n s \ l i n e _ i t e m _ a m o u n t < / K e y > < / D i a g r a m O b j e c t K e y > < D i a g r a m O b j e c t K e y > < K e y > C o l u m n s \ u n i t _ p r i c e < / K e y > < / D i a g r a m O b j e c t K e y > < D i a g r a m O b j e c t K e y > < K e y > C o l u m n s \ p r o m o _ i t e m _ y n < / K e y > < / D i a g r a m O b j e c t K e y > < D i a g r a m O b j e c t K e y > < K e y > C o l u m n s \ t r a n s a c t i o n _ v a l u e 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 L i n k s \ & l t ; C o l u m n s \ C o u n t   o f   t r a n s a c t i o n _ v a l u e & g t ; - & l t ; M e a s u r e s \ t r a n s a c t i o n _ v a l u e & g t ; < / K e y > < / D i a g r a m O b j e c t K e y > < D i a g r a m O b j e c t K e y > < K e y > L i n k s \ & l t ; C o l u m n s \ C o u n t   o f   t r a n s a c t i o n _ v a l u e & g t ; - & l t ; M e a s u r e s \ t r a n s a c t i o n _ v a l u e & g t ; \ C O L U M N < / K e y > < / D i a g r a m O b j e c t K e y > < D i a g r a m O b j e c t K e y > < K e y > L i n k s \ & l t ; C o l u m n s \ C o u n t   o f   t r a n s a c t i o n _ v a l u e & g t ; - & l t ; M e a s u r e s \ t r a n s a c t i o n _ v a l u e & g t ; \ M E A S U R E < / K e y > < / D i a g r a m O b j e c t K e y > < D i a g r a m O b j e c t K e y > < K e y > L i n k s \ & l t ; C o l u m n s \ S u m   o f   t r a n s a c t i o n _ v a l u e & g t ; - & l t ; M e a s u r e s \ t r a n s a c t i o n _ v a l u e & g t ; < / K e y > < / D i a g r a m O b j e c t K e y > < D i a g r a m O b j e c t K e y > < K e y > L i n k s \ & l t ; C o l u m n s \ S u m   o f   t r a n s a c t i o n _ v a l u e & g t ; - & l t ; M e a s u r e s \ t r a n s a c t i o n _ v a l u e & g t ; \ C O L U M N < / K e y > < / D i a g r a m O b j e c t K e y > < D i a g r a m O b j e c t K e y > < K e y > L i n k s \ & l t ; C o l u m n s \ S u m   o f   t r a n s a c t i o n _ v a l u e & g t ; - & l t ; M e a s u r e s \ t r a n s a c t i o n _ v a l u e & g t ; \ M E A S U R E 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 p a s t r y  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 p a s t r y  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 w a s t e < / K e y > < / D i a g r a m O b j e c t K e y > < D i a g r a m O b j e c t K e y > < K e y > M e a s u r e s \ S u m   o f   w a s t e \ T a g I n f o \ F o r m u l a < / K e y > < / D i a g r a m O b j e c t K e y > < D i a g r a m O b j e c t K e y > < K e y > M e a s u r e s \ S u m   o f   w a s t e \ T a g I n f o \ V a l u e < / K e y > < / D i a g r a m O b j e c t K e y > < D i a g r a m O b j e c t K e y > < K e y > M e a s u r e s \ S u m   o f   %   w a s t e < / K e y > < / D i a g r a m O b j e c t K e y > < D i a g r a m O b j e c t K e y > < K e y > M e a s u r e s \ S u m   o f   %   w a s t e \ T a g I n f o \ F o r m u l a < / K e y > < / D i a g r a m O b j e c t K e y > < D i a g r a m O b j e c t K e y > < K e y > M e a s u r e s \ S u m   o f   %   w a s t e \ T a g I n f o \ V a l u e < / K e y > < / D i a g r a m O b j e c t K e y > < D i a g r a m O b j e c t K e y > < K e y > M e a s u r e s \ A v e r a g e   o f   %   w a s t e < / K e y > < / D i a g r a m O b j e c t K e y > < D i a g r a m O b j e c t K e y > < K e y > M e a s u r e s \ A v e r a g e   o f   %   w a s t e \ T a g I n f o \ F o r m u l a < / K e y > < / D i a g r a m O b j e c t K e y > < D i a g r a m O b j e c t K e y > < K e y > M e a s u r e s \ A v e r a g e   o f   %   w a s t e \ T a g I n f o \ V a l u e < / K e y > < / D i a g r a m O b j e c t K e y > < D i a g r a m O b j e c t K e y > < K e y > M e a s u r e s \ S u m   o f   w a s t e d _ v a l u e < / K e y > < / D i a g r a m O b j e c t K e y > < D i a g r a m O b j e c t K e y > < K e y > M e a s u r e s \ S u m   o f   w a s t e d _ v a l u e \ T a g I n f o \ F o r m u l a < / K e y > < / D i a g r a m O b j e c t K e y > < D i a g r a m O b j e c t K e y > < K e y > M e a s u r e s \ S u m   o f   w a s t e d _ v a l u e \ T a g I n f o \ V a l u e 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 C o l u m n s \ t r a n s a c t i o n _ d a t e < / K e y > < / D i a g r a m O b j e c t K e y > < D i a g r a m O b j e c t K e y > < K e y > C o l u m n s \ p r o d u c t _ i d < / K e y > < / D i a g r a m O b j e c t K e y > < D i a g r a m O b j e c t K e y > < K e y > C o l u m n s \ s t a r t _ o f _ d a y < / K e y > < / D i a g r a m O b j e c t K e y > < D i a g r a m O b j e c t K e y > < K e y > C o l u m n s \ q u a n t i t y _ s o l d < / K e y > < / D i a g r a m O b j e c t K e y > < D i a g r a m O b j e c t K e y > < K e y > C o l u m n s \ w a s t e < / K e y > < / D i a g r a m O b j e c t K e y > < D i a g r a m O b j e c t K e y > < K e y > C o l u m n s \ %   w a s t e < / K e y > < / D i a g r a m O b j e c t K e y > < D i a g r a m O b j e c t K e y > < K e y > C o l u m n s \ w a s t e d _ v a l u e < / K e y > < / D i a g r a m O b j e c t K e y > < D i a g r a m O b j e c t K e y > < K e y > L i n k s \ & l t ; C o l u m n s \ S u m   o f   w a s t e & g t ; - & l t ; M e a s u r e s \ w a s t e & g t ; < / K e y > < / D i a g r a m O b j e c t K e y > < D i a g r a m O b j e c t K e y > < K e y > L i n k s \ & l t ; C o l u m n s \ S u m   o f   w a s t e & g t ; - & l t ; M e a s u r e s \ w a s t e & g t ; \ C O L U M N < / K e y > < / D i a g r a m O b j e c t K e y > < D i a g r a m O b j e c t K e y > < K e y > L i n k s \ & l t ; C o l u m n s \ S u m   o f   w a s t e & g t ; - & l t ; M e a s u r e s \ w a s t e & g t ; \ M E A S U R E < / K e y > < / D i a g r a m O b j e c t K e y > < D i a g r a m O b j e c t K e y > < K e y > L i n k s \ & l t ; C o l u m n s \ S u m   o f   %   w a s t e & g t ; - & l t ; M e a s u r e s \ %   w a s t e & g t ; < / K e y > < / D i a g r a m O b j e c t K e y > < D i a g r a m O b j e c t K e y > < K e y > L i n k s \ & l t ; C o l u m n s \ S u m   o f   %   w a s t e & g t ; - & l t ; M e a s u r e s \ %   w a s t e & g t ; \ C O L U M N < / K e y > < / D i a g r a m O b j e c t K e y > < D i a g r a m O b j e c t K e y > < K e y > L i n k s \ & l t ; C o l u m n s \ S u m   o f   %   w a s t e & g t ; - & l t ; M e a s u r e s \ %   w a s t e & g t ; \ M E A S U R E < / K e y > < / D i a g r a m O b j e c t K e y > < D i a g r a m O b j e c t K e y > < K e y > L i n k s \ & l t ; C o l u m n s \ A v e r a g e   o f   %   w a s t e & g t ; - & l t ; M e a s u r e s \ %   w a s t e & g t ; < / K e y > < / D i a g r a m O b j e c t K e y > < D i a g r a m O b j e c t K e y > < K e y > L i n k s \ & l t ; C o l u m n s \ A v e r a g e   o f   %   w a s t e & g t ; - & l t ; M e a s u r e s \ %   w a s t e & g t ; \ C O L U M N < / K e y > < / D i a g r a m O b j e c t K e y > < D i a g r a m O b j e c t K e y > < K e y > L i n k s \ & l t ; C o l u m n s \ A v e r a g e   o f   %   w a s t e & g t ; - & l t ; M e a s u r e s \ %   w a s t e & g t ; \ M E A S U R E < / K e y > < / D i a g r a m O b j e c t K e y > < D i a g r a m O b j e c t K e y > < K e y > L i n k s \ & l t ; C o l u m n s \ S u m   o f   w a s t e d _ v a l u e & g t ; - & l t ; M e a s u r e s \ w a s t e d _ v a l u e & g t ; < / K e y > < / D i a g r a m O b j e c t K e y > < D i a g r a m O b j e c t K e y > < K e y > L i n k s \ & l t ; C o l u m n s \ S u m   o f   w a s t e d _ v a l u e & g t ; - & l t ; M e a s u r e s \ w a s t e d _ v a l u e & g t ; \ C O L U M N < / K e y > < / D i a g r a m O b j e c t K e y > < D i a g r a m O b j e c t K e y > < K e y > L i n k s \ & l t ; C o l u m n s \ S u m   o f   w a s t e d _ v a l u e & g t ; - & l t ; M e a s u r e s \ w a s t e d _ v a l u e & g t ; \ M E A S U R E 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 w a s t e 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  w a s t e 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 % 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  w a s t e 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 %   w a s t e \ T a g I n f o \ F o r m u l a 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  w a s t e \ T a g I n f o \ V a l u e 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 w a s t e d _ v a l u e 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 w a s t e d _ v a l u e \ T a g I n f o \ F o r m u l a 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 w a s t e d _ v a l u e \ T a g I n f o \ V a l u e 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 C o l u m n s \ w a s t e d _ v a l u e 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 w a s t e & g t ; - & l t ; M e a s u r e s \ w a s t e & g t ; \ M E A S U R E 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  w a s t e & g t ; - & l t ; M e a s u r e s \ %  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  w a s t e & g t ; - & l t ; M e a s u r e s \ %   w a s t e & g t ; \ M E A S U R E 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 w a s t e d _ v a l u e & g t ; - & l t ; M e a s u r e s \ w a s t e d _ v a l u e & g t ; \ M E A S U R E 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 2 0 1 9 0 4   s a l e s   r e c i e p t s 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 2 0 1 9 0 4   s a l e s   r e c i e p t s 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 C o l u m n s \ u n i t _ o f _ m e a s u r e 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 C o l u m n s \ c u r r e n t _ w h o l e s a l e _ p r i c e 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 C o l u m n s \ t a x _ e x e m p t _ y n 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 C o l u m n s \ n e w _ p r o d u c t _ y n 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 s a l e s _ o u t l e t 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 s a l e s _ o u t l e t 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 p a s t r y  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 p a s t r y  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 C o l u m n s \ w a s t e d _ v a l u e 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 2 0 1 9 0 4   s a l e s   r e c i e p t s _ f e 3 b 9 f 2 f - 7 2 4 0 - 4 f e f - a a 9 0 - 8 7 a c 0 7 3 6 0 a 7 8 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 c u s t o m e r _ 7 9 c 3 5 7 a 4 - 2 9 6 4 - 4 8 4 5 - 8 2 b 8 - 5 7 6 d f c 1 2 e a 0 e 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 p a s t r y   i n v e n t o r y _ 7 5 f 0 f 6 1 c - 5 f 1 4 - 4 0 5 6 - 8 f 7 c - b 0 c 2 9 f 2 3 8 d d a 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 s a l e s _ o u t l e t _ 5 5 1 9 f 2 3 b - f 4 9 f - 4 5 d 9 - a f b 0 - b f 0 8 0 2 0 2 6 d 5 7 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 t a r g e t s _ 5 5 7 b 5 f 8 d - c 1 d 8 - 4 0 3 e - 8 6 0 8 - 2 a 2 3 c a c 2 b 2 e 8 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 p r o d u c t _ d b 7 f b d 5 1 - 4 c 2 4 - 4 b d f - b 1 e b - d 2 7 d 4 7 0 0 8 3 5 2 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c 0 0 a 4 4 e - c 5 f 5 - 4 d 5 8 - a 0 6 6 - 6 7 0 1 4 8 9 5 c 0 2 2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5 9 f 9 b 4 3 - 9 b a 5 - 4 0 b 7 - 9 2 9 6 - a e 2 a 4 0 9 b 8 e 2 8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3 8 8 f 9 2 e - f 7 c d - 4 b 2 a - 9 b 7 b - 4 d 1 c f 0 6 5 3 1 2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b 7 1 7 3 c 0 - f 9 2 e - 4 1 d 7 - a 7 5 e - 2 5 a f 3 0 1 b 4 e 4 0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7 9 4 1 f d b - d 5 f 3 - 4 2 d 6 - 8 d 6 1 - f d e 2 6 1 6 b 0 a 8 9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0 5 f a 0 9 4 - 0 2 e 4 - 4 4 4 d - 9 0 7 5 - 3 d 7 5 b a a 5 2 4 6 5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 2 0 2 3 - 1 2 - 1 1 T 0 1 : 1 7 : 0 1 . 0 6 3 9 1 8 5 + 0 7 : 0 0 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2 0 1 9 0 4   s a l e s   r e c i e p t s _ f e 3 b 9 f 2 f - 7 2 4 0 - 4 f e f - a a 9 0 - 8 7 a c 0 7 3 6 0 a 7 8 , c u s t o m e r _ 7 9 c 3 5 7 a 4 - 2 9 6 4 - 4 8 4 5 - 8 2 b 8 - 5 7 6 d f c 1 2 e a 0 e , g e n e r a t i o n s _ b c 1 a 6 1 6 9 - e d 9 d - 4 b e e - 9 0 8 4 - 3 5 3 7 e 5 d c 0 8 6 0 , p a s t r y   i n v e n t o r y _ 7 5 f 0 f 6 1 c - 5 f 1 4 - 4 0 5 6 - 8 f 7 c - b 0 c 2 9 f 2 3 8 d d a , p r o d u c t _ d b 7 f b d 5 1 - 4 c 2 4 - 4 b d f - b 1 e b - d 2 7 d 4 7 0 0 8 3 5 2 , s a l e s   t a r g e t s _ 5 5 7 b 5 f 8 d - c 1 d 8 - 4 0 3 e - 8 6 0 8 - 2 a 2 3 c a c 2 b 2 e 8 , s a l e s _ o u t l e t _ 5 5 1 9 f 2 3 b - f 4 9 f - 4 5 d 9 - a f b 0 - b f 0 8 0 2 0 2 6 d 5 7 , s t a f f _ 7 0 5 6 c a 2 5 - 7 2 1 2 - 4 9 6 5 - 9 a 4 a - 5 5 6 9 b 9 5 3 7 c 3 c , D a t e s _ d 8 7 6 5 1 e 8 - 9 4 8 e - 4 5 d c - a 5 d f - b 5 c 5 3 7 9 b 8 5 e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2 0 1 9 0 4   s a l e s   r e c i e p t s _ f e 3 b 9 f 2 f - 7 2 4 0 - 4 f e f - a a 9 0 - 8 7 a c 0 7 3 6 0 a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 t r a n s a c t i o n _ t i m e < / s t r i n g > < / k e y > < v a l u e > < i n t > 1 3 9 < / i n t > < / v a l u e > < / i t e m > < i t e m > < k e y > < s t r i n g > s a l e s _ o u t l e t _ i d < / s t r i n g > < / k e y > < v a l u e > < i n t > 1 3 1 < / i n t > < / v a l u e > < / i t e m > < i t e m > < k e y > < s t r i n g > s t a f f _ i d < / s t r i n g > < / k e y > < v a l u e > < i n t > 8 2 < / i n t > < / v a l u e > < / i t e m > < i t e m > < k e y > < s t r i n g > c u s t o m e r _ i d < / s t r i n g > < / k e y > < v a l u e > < i n t > 1 1 3 < / i n t > < / v a l u e > < / i t e m > < i t e m > < k e y > < s t r i n g > i n s t o r e _ y n < / s t r i n g > < / k e y > < v a l u e > < i n t > 1 0 2 < / i n t > < / v a l u e > < / i t e m > < i t e m > < k e y > < s t r i n g > o r d e r < / s t r i n g > < / k e y > < v a l u e > < i n t > 7 0 < / i n t > < / v a l u e > < / i t e m > < i t e m > < k e y > < s t r i n g > l i n e _ i t e m _ i d < / s t r i n g > < / k e y > < v a l u e > < i n t > 1 1 5 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i t e m > < k e y > < s t r i n g > l i n e _ i t e m _ a m o u n t < / s t r i n g > < / k e y > < v a l u e > < i n t > 1 5 1 < / i n t > < / v a l u e > < / i t e m > < i t e m > < k e y > < s t r i n g > u n i t _ p r i c e < / s t r i n g > < / k e y > < v a l u e > < i n t > 9 9 < / i n t > < / v a l u e > < / i t e m > < i t e m > < k e y > < s t r i n g > p r o m o _ i t e m _ y n < / s t r i n g > < / k e y > < v a l u e > < i n t > 1 3 5 < / i n t > < / v a l u e > < / i t e m > < i t e m > < k e y > < s t r i n g > t r a n s a c t i o n _ v a l u e < / s t r i n g > < / k e y > < v a l u e > < i n t > 1 4 5 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 t r a n s a c t i o n _ t i m e < / s t r i n g > < / k e y > < v a l u e > < i n t > 2 < / i n t > < / v a l u e > < / i t e m > < i t e m > < k e y > < s t r i n g > s a l e s _ o u t l e t _ i d < / s t r i n g > < / k e y > < v a l u e > < i n t > 3 < / i n t > < / v a l u e > < / i t e m > < i t e m > < k e y > < s t r i n g > s t a f f _ i d < / s t r i n g > < / k e y > < v a l u e > < i n t > 4 < / i n t > < / v a l u e > < / i t e m > < i t e m > < k e y > < s t r i n g > c u s t o m e r _ i d < / s t r i n g > < / k e y > < v a l u e > < i n t > 5 < / i n t > < / v a l u e > < / i t e m > < i t e m > < k e y > < s t r i n g > i n s t o r e _ y n < / s t r i n g > < / k e y > < v a l u e > < i n t > 6 < / i n t > < / v a l u e > < / i t e m > < i t e m > < k e y > < s t r i n g > o r d e r < / s t r i n g > < / k e y > < v a l u e > < i n t > 7 < / i n t > < / v a l u e > < / i t e m > < i t e m > < k e y > < s t r i n g > l i n e _ i t e m _ i d < / s t r i n g > < / k e y > < v a l u e > < i n t > 8 < / i n t > < / v a l u e > < / i t e m > < i t e m > < k e y > < s t r i n g > p r o d u c t _ i d 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 l i n e _ i t e m _ a m o u n t < / s t r i n g > < / k e y > < v a l u e > < i n t > 1 1 < / i n t > < / v a l u e > < / i t e m > < i t e m > < k e y > < s t r i n g > u n i t _ p r i c e < / s t r i n g > < / k e y > < v a l u e > < i n t > 1 2 < / i n t > < / v a l u e > < / i t e m > < i t e m > < k e y > < s t r i n g > p r o m o _ i t e m _ y n < / s t r i n g > < / k e y > < v a l u e > < i n t > 1 3 < / i n t > < / v a l u e > < / i t e m > < i t e m > < k e y > < s t r i n g > t r a n s a c t i o n _ v a l u e 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_ 7 9 c 3 5 7 a 4 - 2 9 6 4 - 4 8 4 5 - 8 2 b 8 - 5 7 6 d f c 1 2 e a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 h o m e _ s t o r e < / s t r i n g > < / k e y > < v a l u e > < i n t > 1 1 1 < / i n t > < / v a l u e > < / i t e m > < i t e m > < k e y > < s t r i n g > c u s t o m e r _ f i r s t - n a m e < / s t r i n g > < / k e y > < v a l u e > < i n t > 1 6 5 < / i n t > < / v a l u e > < / i t e m > < i t e m > < k e y > < s t r i n g > c u s t o m e r _ e m a i l < / s t r i n g > < / k e y > < v a l u e > < i n t > 1 3 6 < / i n t > < / v a l u e > < / i t e m > < i t e m > < k e y > < s t r i n g > c u s t o m e r _ s i n c e < / s t r i n g > < / k e y > < v a l u e > < i n t > 1 3 3 < / i n t > < / v a l u e > < / i t e m > < i t e m > < k e y > < s t r i n g > l o y a l t y _ c a r d _ n u m b e r < / s t r i n g > < / k e y > < v a l u e > < i n t > 1 6 7 < / i n t > < / v a l u e > < / i t e m > < i t e m > < k e y > < s t r i n g > b i r t h d a t e < / s t r i n g > < / k e y > < v a l u e > < i n t > 9 4 < / i n t > < / v a l u e > < / i t e m > < i t e m > < k e y > < s t r i n g > g e n d e r < / s t r i n g > < / k e y > < v a l u e > < i n t > 8 0 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 h o m e _ s t o r e < / s t r i n g > < / k e y > < v a l u e > < i n t > 1 < / i n t > < / v a l u e > < / i t e m > < i t e m > < k e y > < s t r i n g > c u s t o m e r _ f i r s t - n a m e < / s t r i n g > < / k e y > < v a l u e > < i n t > 2 < / i n t > < / v a l u e > < / i t e m > < i t e m > < k e y > < s t r i n g > c u s t o m e r _ e m a i l < / s t r i n g > < / k e y > < v a l u e > < i n t > 3 < / i n t > < / v a l u e > < / i t e m > < i t e m > < k e y > < s t r i n g > c u s t o m e r _ s i n c e < / s t r i n g > < / k e y > < v a l u e > < i n t > 4 < / i n t > < / v a l u e > < / i t e m > < i t e m > < k e y > < s t r i n g > l o y a l t y _ c a r d _ n u m b e r 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 b i r t h _ y e a r 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  t a r g e t s _ 5 5 7 b 5 f 8 d - c 1 d 8 - 4 0 3 e - 8 6 0 8 - 2 a 2 3 c a c 2 b 2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 y e a r _ m o n t h < / s t r i n g > < / k e y > < v a l u e > < i n t > 1 1 1 < / i n t > < / v a l u e > < / i t e m > < i t e m > < k e y > < s t r i n g > b e a n s _ g o a l < / s t r i n g > < / k e y > < v a l u e > < i n t > 1 0 6 < / i n t > < / v a l u e > < / i t e m > < i t e m > < k e y > < s t r i n g > b e v e r a g e _ g o a l < / s t r i n g > < / k e y > < v a l u e > < i n t > 1 2 7 < / i n t > < / v a l u e > < / i t e m > < i t e m > < k e y > < s t r i n g > f o o d _ g o a l < / s t r i n g > < / k e y > < v a l u e > < i n t > 9 8 < / i n t > < / v a l u e > < / i t e m > < i t e m > < k e y > < s t r i n g > m e r c h a n d i s e   _ g o a l < / s t r i n g > < / k e y > < v a l u e > < i n t > 1 5 2 < / i n t > < / v a l u e > < / i t e m > < i t e m > < k e y > < s t r i n g > t o t a l _ g o a l < / s t r i n g > < / k e y > < v a l u e > < i n t > 9 8 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 b e a n s _ g o a l < / s t r i n g > < / k e y > < v a l u e > < i n t > 2 < / i n t > < / v a l u e > < / i t e m > < i t e m > < k e y > < s t r i n g > b e v e r a g e _ g o a l < / s t r i n g > < / k e y > < v a l u e > < i n t > 3 < / i n t > < / v a l u e > < / i t e m > < i t e m > < k e y > < s t r i n g > f o o d _ g o a l < / s t r i n g > < / k e y > < v a l u e > < i n t > 4 < / i n t > < / v a l u e > < / i t e m > < i t e m > < k e y > < s t r i n g > m e r c h a n d i s e   _ g o a l < / s t r i n g > < / k e y > < v a l u e > < i n t > 5 < / i n t > < / v a l u e > < / i t e m > < i t e m > < k e y > < s t r i n g > t o t a l _ g o a l 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d 7 9 b 2 1 2 - e 8 e c - 4 5 c 9 - 8 1 c 4 - 2 5 8 2 9 2 4 8 c 8 4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o u t l e t _ 5 5 1 9 f 2 3 b - f 4 9 f - 4 5 d 9 - a f b 0 - b f 0 8 0 2 0 2 6 d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 s a l e s _ o u t l e t _ t y p e < / s t r i n g > < / k e y > < v a l u e > < i n t > 1 4 7 < / i n t > < / v a l u e > < / i t e m > < i t e m > < k e y > < s t r i n g > s t o r e _ s q u a r e _ f e e t < / s t r i n g > < / k e y > < v a l u e > < i n t > 1 5 0 < / i n t > < / v a l u e > < / i t e m > < i t e m > < k e y > < s t r i n g > s t o r e _ a d d r e s s < / s t r i n g > < / k e y > < v a l u e > < i n t > 1 2 3 < / i n t > < / v a l u e > < / i t e m > < i t e m > < k e y > < s t r i n g > s t o r e _ c i t y < / s t r i n g > < / k e y > < v a l u e > < i n t > 9 7 < / i n t > < / v a l u e > < / i t e m > < i t e m > < k e y > < s t r i n g > s t o r e _ s t a t e _ p r o v i n c e < / s t r i n g > < / k e y > < v a l u e > < i n t > 1 6 7 < / i n t > < / v a l u e > < / i t e m > < i t e m > < k e y > < s t r i n g > s t o r e _ t e l e p h o n e < / s t r i n g > < / k e y > < v a l u e > < i n t > 1 4 0 < / i n t > < / v a l u e > < / i t e m > < i t e m > < k e y > < s t r i n g > s t o r e _ p o s t a l _ c o d e < / s t r i n g > < / k e y > < v a l u e > < i n t > 1 5 0 < / i n t > < / v a l u e > < / i t e m > < i t e m > < k e y > < s t r i n g > s t o r e _ l o n g i t u d e < / s t r i n g > < / k e y > < v a l u e > < i n t > 1 3 5 < / i n t > < / v a l u e > < / i t e m > < i t e m > < k e y > < s t r i n g > s t o r e _ l a t i t u d e < / s t r i n g > < / k e y > < v a l u e > < i n t > 1 2 3 < / i n t > < / v a l u e > < / i t e m > < i t e m > < k e y > < s t r i n g > m a n a g e r < / s t r i n g > < / k e y > < v a l u e > < i n t > 9 0 < / i n t > < / v a l u e > < / i t e m > < i t e m > < k e y > < s t r i n g > N e i g h o r h o o d < / s t r i n g > < / k e y > < v a l u e > < i n t > 1 1 8 < / i n t > < / v a l u e > < / i t e m > < i t e m > < k e y > < s t r i n g > t o t a l _ s a l e s _ t a r g e t _ a p r 1 9 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 s a l e s _ o u t l e t _ t y p e < / s t r i n g > < / k e y > < v a l u e > < i n t > 1 < / i n t > < / v a l u e > < / i t e m > < i t e m > < k e y > < s t r i n g > s t o r e _ s q u a r e _ f e e t < / s t r i n g > < / k e y > < v a l u e > < i n t > 2 < / i n t > < / v a l u e > < / i t e m > < i t e m > < k e y > < s t r i n g > s t o r e _ a d d r e s s < / s t r i n g > < / k e y > < v a l u e > < i n t > 3 < / i n t > < / v a l u e > < / i t e m > < i t e m > < k e y > < s t r i n g > s t o r e _ c i t y < / s t r i n g > < / k e y > < v a l u e > < i n t > 4 < / i n t > < / v a l u e > < / i t e m > < i t e m > < k e y > < s t r i n g > s t o r e _ s t a t e _ p r o v i n c e < / s t r i n g > < / k e y > < v a l u e > < i n t > 5 < / i n t > < / v a l u e > < / i t e m > < i t e m > < k e y > < s t r i n g > s t o r e _ t e l e p h o n e < / s t r i n g > < / k e y > < v a l u e > < i n t > 6 < / i n t > < / v a l u e > < / i t e m > < i t e m > < k e y > < s t r i n g > s t o r e _ p o s t a l _ c o d e < / s t r i n g > < / k e y > < v a l u e > < i n t > 7 < / i n t > < / v a l u e > < / i t e m > < i t e m > < k e y > < s t r i n g > s t o r e _ l o n g i t u d e < / s t r i n g > < / k e y > < v a l u e > < i n t > 8 < / i n t > < / v a l u e > < / i t e m > < i t e m > < k e y > < s t r i n g > s t o r e _ l a t i t u d e < / s t r i n g > < / k e y > < v a l u e > < i n t > 9 < / i n t > < / v a l u e > < / i t e m > < i t e m > < k e y > < s t r i n g > m a n a g e r < / s t r i n g > < / k e y > < v a l u e > < i n t > 1 0 < / i n t > < / v a l u e > < / i t e m > < i t e m > < k e y > < s t r i n g > N e i g h o r h o o d < / s t r i n g > < / k e y > < v a l u e > < i n t > 1 1 < / i n t > < / v a l u e > < / i t e m > < i t e m > < k e y > < s t r i n g > t o t a l _ s a l e s _ t a r g e t _ a p r 1 9 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428E200-4823-4989-9E19-344DEF846C4E}">
  <ds:schemaRefs/>
</ds:datastoreItem>
</file>

<file path=customXml/itemProps10.xml><?xml version="1.0" encoding="utf-8"?>
<ds:datastoreItem xmlns:ds="http://schemas.openxmlformats.org/officeDocument/2006/customXml" ds:itemID="{994DC180-A4C2-4247-A0C2-4FFB472F541D}">
  <ds:schemaRefs/>
</ds:datastoreItem>
</file>

<file path=customXml/itemProps11.xml><?xml version="1.0" encoding="utf-8"?>
<ds:datastoreItem xmlns:ds="http://schemas.openxmlformats.org/officeDocument/2006/customXml" ds:itemID="{14357984-7C4B-4EA4-A32B-A2935ED19136}">
  <ds:schemaRefs/>
</ds:datastoreItem>
</file>

<file path=customXml/itemProps12.xml><?xml version="1.0" encoding="utf-8"?>
<ds:datastoreItem xmlns:ds="http://schemas.openxmlformats.org/officeDocument/2006/customXml" ds:itemID="{42EDF623-E59C-42D6-9494-A7DE4077D456}">
  <ds:schemaRefs/>
</ds:datastoreItem>
</file>

<file path=customXml/itemProps13.xml><?xml version="1.0" encoding="utf-8"?>
<ds:datastoreItem xmlns:ds="http://schemas.openxmlformats.org/officeDocument/2006/customXml" ds:itemID="{6236553A-84E3-4422-994F-DD6BD7FAEE9E}">
  <ds:schemaRefs/>
</ds:datastoreItem>
</file>

<file path=customXml/itemProps14.xml><?xml version="1.0" encoding="utf-8"?>
<ds:datastoreItem xmlns:ds="http://schemas.openxmlformats.org/officeDocument/2006/customXml" ds:itemID="{7BD67869-07AA-4094-BE82-A4334247BAB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C7012E28-416E-4115-B239-574287296B2E}">
  <ds:schemaRefs/>
</ds:datastoreItem>
</file>

<file path=customXml/itemProps16.xml><?xml version="1.0" encoding="utf-8"?>
<ds:datastoreItem xmlns:ds="http://schemas.openxmlformats.org/officeDocument/2006/customXml" ds:itemID="{3262672F-44BF-4ADE-A7A2-5C4050EFBF1A}">
  <ds:schemaRefs/>
</ds:datastoreItem>
</file>

<file path=customXml/itemProps17.xml><?xml version="1.0" encoding="utf-8"?>
<ds:datastoreItem xmlns:ds="http://schemas.openxmlformats.org/officeDocument/2006/customXml" ds:itemID="{C39EEC48-5424-4F3A-B5F0-09437BDA6E4A}">
  <ds:schemaRefs/>
</ds:datastoreItem>
</file>

<file path=customXml/itemProps18.xml><?xml version="1.0" encoding="utf-8"?>
<ds:datastoreItem xmlns:ds="http://schemas.openxmlformats.org/officeDocument/2006/customXml" ds:itemID="{979E1798-D82F-4279-ACAB-D9ED3A8AACCF}">
  <ds:schemaRefs/>
</ds:datastoreItem>
</file>

<file path=customXml/itemProps19.xml><?xml version="1.0" encoding="utf-8"?>
<ds:datastoreItem xmlns:ds="http://schemas.openxmlformats.org/officeDocument/2006/customXml" ds:itemID="{76DEC448-1B4F-4E95-9F20-07AC0F5D85EE}">
  <ds:schemaRefs/>
</ds:datastoreItem>
</file>

<file path=customXml/itemProps2.xml><?xml version="1.0" encoding="utf-8"?>
<ds:datastoreItem xmlns:ds="http://schemas.openxmlformats.org/officeDocument/2006/customXml" ds:itemID="{87284723-3E5C-4C71-BCAC-4CD406A2CFBC}">
  <ds:schemaRefs/>
</ds:datastoreItem>
</file>

<file path=customXml/itemProps20.xml><?xml version="1.0" encoding="utf-8"?>
<ds:datastoreItem xmlns:ds="http://schemas.openxmlformats.org/officeDocument/2006/customXml" ds:itemID="{BB27F815-4BDA-4D5B-9DBA-E48261B83D4A}">
  <ds:schemaRefs/>
</ds:datastoreItem>
</file>

<file path=customXml/itemProps21.xml><?xml version="1.0" encoding="utf-8"?>
<ds:datastoreItem xmlns:ds="http://schemas.openxmlformats.org/officeDocument/2006/customXml" ds:itemID="{DC81744D-CB47-439A-B6E6-718047031E35}">
  <ds:schemaRefs/>
</ds:datastoreItem>
</file>

<file path=customXml/itemProps22.xml><?xml version="1.0" encoding="utf-8"?>
<ds:datastoreItem xmlns:ds="http://schemas.openxmlformats.org/officeDocument/2006/customXml" ds:itemID="{02523782-BED3-4C9A-A872-C8C9909E36E0}">
  <ds:schemaRefs/>
</ds:datastoreItem>
</file>

<file path=customXml/itemProps23.xml><?xml version="1.0" encoding="utf-8"?>
<ds:datastoreItem xmlns:ds="http://schemas.openxmlformats.org/officeDocument/2006/customXml" ds:itemID="{6A63A372-A1FC-455C-B23E-85D68604F69D}">
  <ds:schemaRefs/>
</ds:datastoreItem>
</file>

<file path=customXml/itemProps24.xml><?xml version="1.0" encoding="utf-8"?>
<ds:datastoreItem xmlns:ds="http://schemas.openxmlformats.org/officeDocument/2006/customXml" ds:itemID="{16A20DA6-FC8E-40F5-91B1-F0FFE3987A14}">
  <ds:schemaRefs/>
</ds:datastoreItem>
</file>

<file path=customXml/itemProps25.xml><?xml version="1.0" encoding="utf-8"?>
<ds:datastoreItem xmlns:ds="http://schemas.openxmlformats.org/officeDocument/2006/customXml" ds:itemID="{356EF2EE-0E0E-4BE8-AFC7-200990A49C34}">
  <ds:schemaRefs/>
</ds:datastoreItem>
</file>

<file path=customXml/itemProps26.xml><?xml version="1.0" encoding="utf-8"?>
<ds:datastoreItem xmlns:ds="http://schemas.openxmlformats.org/officeDocument/2006/customXml" ds:itemID="{F0BBF002-35A3-47E0-ACA4-1B3C6C548D62}">
  <ds:schemaRefs/>
</ds:datastoreItem>
</file>

<file path=customXml/itemProps27.xml><?xml version="1.0" encoding="utf-8"?>
<ds:datastoreItem xmlns:ds="http://schemas.openxmlformats.org/officeDocument/2006/customXml" ds:itemID="{7AC91C83-1B7B-4D16-805F-C266FEC7C396}">
  <ds:schemaRefs/>
</ds:datastoreItem>
</file>

<file path=customXml/itemProps28.xml><?xml version="1.0" encoding="utf-8"?>
<ds:datastoreItem xmlns:ds="http://schemas.openxmlformats.org/officeDocument/2006/customXml" ds:itemID="{EE8F26E6-83AB-4363-91C3-ED487ED31FED}">
  <ds:schemaRefs/>
</ds:datastoreItem>
</file>

<file path=customXml/itemProps29.xml><?xml version="1.0" encoding="utf-8"?>
<ds:datastoreItem xmlns:ds="http://schemas.openxmlformats.org/officeDocument/2006/customXml" ds:itemID="{FE8D0C2B-880F-467B-8395-C6B70CE60A16}">
  <ds:schemaRefs/>
</ds:datastoreItem>
</file>

<file path=customXml/itemProps3.xml><?xml version="1.0" encoding="utf-8"?>
<ds:datastoreItem xmlns:ds="http://schemas.openxmlformats.org/officeDocument/2006/customXml" ds:itemID="{084124C4-3905-430D-8100-8B13A05DA010}">
  <ds:schemaRefs/>
</ds:datastoreItem>
</file>

<file path=customXml/itemProps4.xml><?xml version="1.0" encoding="utf-8"?>
<ds:datastoreItem xmlns:ds="http://schemas.openxmlformats.org/officeDocument/2006/customXml" ds:itemID="{825B71AF-5A27-4DCD-8848-80886BF0F543}">
  <ds:schemaRefs/>
</ds:datastoreItem>
</file>

<file path=customXml/itemProps5.xml><?xml version="1.0" encoding="utf-8"?>
<ds:datastoreItem xmlns:ds="http://schemas.openxmlformats.org/officeDocument/2006/customXml" ds:itemID="{4CE5A326-F146-4E45-9BAF-7887CB94973B}">
  <ds:schemaRefs/>
</ds:datastoreItem>
</file>

<file path=customXml/itemProps6.xml><?xml version="1.0" encoding="utf-8"?>
<ds:datastoreItem xmlns:ds="http://schemas.openxmlformats.org/officeDocument/2006/customXml" ds:itemID="{D7E55A8D-6579-4F40-803F-2F8D72E6B05F}">
  <ds:schemaRefs/>
</ds:datastoreItem>
</file>

<file path=customXml/itemProps7.xml><?xml version="1.0" encoding="utf-8"?>
<ds:datastoreItem xmlns:ds="http://schemas.openxmlformats.org/officeDocument/2006/customXml" ds:itemID="{C2D06AEF-0A2C-42D4-8124-E03925D898FD}">
  <ds:schemaRefs/>
</ds:datastoreItem>
</file>

<file path=customXml/itemProps8.xml><?xml version="1.0" encoding="utf-8"?>
<ds:datastoreItem xmlns:ds="http://schemas.openxmlformats.org/officeDocument/2006/customXml" ds:itemID="{22C91B90-2555-4B2B-8C4E-0F60926CE41C}">
  <ds:schemaRefs/>
</ds:datastoreItem>
</file>

<file path=customXml/itemProps9.xml><?xml version="1.0" encoding="utf-8"?>
<ds:datastoreItem xmlns:ds="http://schemas.openxmlformats.org/officeDocument/2006/customXml" ds:itemID="{E4772658-4BCF-4127-92A1-F7C4D67B6C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sales_performance</vt:lpstr>
      <vt:lpstr>customer_analysis</vt:lpstr>
      <vt:lpstr>product_analysis</vt:lpstr>
      <vt:lpstr>staff_performance</vt:lpstr>
      <vt:lpstr>outlet_performance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Luong</dc:creator>
  <cp:lastModifiedBy>Duc Luong</cp:lastModifiedBy>
  <cp:lastPrinted>2023-12-10T18:16:25Z</cp:lastPrinted>
  <dcterms:created xsi:type="dcterms:W3CDTF">2015-06-05T18:17:20Z</dcterms:created>
  <dcterms:modified xsi:type="dcterms:W3CDTF">2023-12-10T18:17:01Z</dcterms:modified>
</cp:coreProperties>
</file>