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esktop\HANIU\Năm 3\сппр\"/>
    </mc:Choice>
  </mc:AlternateContent>
  <xr:revisionPtr revIDLastSave="0" documentId="8_{F078FE4D-DC19-40C0-8AD1-632323921A5E}" xr6:coauthVersionLast="47" xr6:coauthVersionMax="47" xr10:uidLastSave="{00000000-0000-0000-0000-000000000000}"/>
  <bookViews>
    <workbookView xWindow="795" yWindow="660" windowWidth="15600" windowHeight="10335" xr2:uid="{B18260F9-B2F7-4427-8C07-A14B11886D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G23" i="1"/>
  <c r="G22" i="1"/>
  <c r="G21" i="1"/>
  <c r="F22" i="1"/>
  <c r="F21" i="1"/>
  <c r="B20" i="1"/>
  <c r="B21" i="1"/>
  <c r="B19" i="1"/>
  <c r="B18" i="1"/>
  <c r="B17" i="1"/>
  <c r="B16" i="1"/>
  <c r="B15" i="1"/>
  <c r="B14" i="1"/>
  <c r="B13" i="1"/>
  <c r="B11" i="1"/>
  <c r="B12" i="1"/>
  <c r="F2" i="1"/>
  <c r="F3" i="1"/>
  <c r="F4" i="1"/>
  <c r="F5" i="1"/>
  <c r="F8" i="1" s="1"/>
  <c r="F6" i="1"/>
  <c r="F7" i="1"/>
  <c r="C2" i="1"/>
  <c r="B2" i="1"/>
</calcChain>
</file>

<file path=xl/sharedStrings.xml><?xml version="1.0" encoding="utf-8"?>
<sst xmlns="http://schemas.openxmlformats.org/spreadsheetml/2006/main" count="55" uniqueCount="46">
  <si>
    <t>Задание 1</t>
  </si>
  <si>
    <t>Задание 2</t>
  </si>
  <si>
    <t>Задание 3</t>
  </si>
  <si>
    <t>&lt;-ДЕНЬ НЕДЕЛИ</t>
  </si>
  <si>
    <t>&lt;-КОЛИЧЕСТВО ДНЕЙ</t>
  </si>
  <si>
    <t>&lt;-МЕСЯЦ В ГОДУ</t>
  </si>
  <si>
    <t>&lt;-СЕГОДНЯ</t>
  </si>
  <si>
    <t>РОЖДЕНИЕ</t>
  </si>
  <si>
    <t>&lt;-КОЛИЧЕСТВО ДНЕЙ от рождения</t>
  </si>
  <si>
    <t>Задание 4</t>
  </si>
  <si>
    <t>позволяет отбросить дробную часть в Excel</t>
  </si>
  <si>
    <t>ЗНАК</t>
  </si>
  <si>
    <t>ABS</t>
  </si>
  <si>
    <t>ОСТАТ</t>
  </si>
  <si>
    <t>ОТБР</t>
  </si>
  <si>
    <t>ЗНАКИ ЧИСЕЛ</t>
  </si>
  <si>
    <t>АБСОЛЮТНАЯ ВЕЛИЧИНА</t>
  </si>
  <si>
    <t>MOD</t>
  </si>
  <si>
    <t>МИН</t>
  </si>
  <si>
    <t>МАКС</t>
  </si>
  <si>
    <t>РАНГ</t>
  </si>
  <si>
    <t>MIN</t>
  </si>
  <si>
    <t>MAX</t>
  </si>
  <si>
    <t>5-й по величине -1 в последовательности B11:B16</t>
  </si>
  <si>
    <t>ОКРУГЛ</t>
  </si>
  <si>
    <t>ЦЕЛОЕ</t>
  </si>
  <si>
    <t>ОКРВВЕРХ</t>
  </si>
  <si>
    <t>ОКРВНИЗ</t>
  </si>
  <si>
    <t>Задание 5</t>
  </si>
  <si>
    <t>Фамилия</t>
  </si>
  <si>
    <t>Петров</t>
  </si>
  <si>
    <t>Иванов</t>
  </si>
  <si>
    <t>Кацман</t>
  </si>
  <si>
    <t>Ли</t>
  </si>
  <si>
    <t>Портная</t>
  </si>
  <si>
    <t>Худая</t>
  </si>
  <si>
    <t>Веселова</t>
  </si>
  <si>
    <t>Должность</t>
  </si>
  <si>
    <t>инж</t>
  </si>
  <si>
    <t>тех</t>
  </si>
  <si>
    <t>менеджер</t>
  </si>
  <si>
    <t>бармен</t>
  </si>
  <si>
    <t>Оклад</t>
  </si>
  <si>
    <t>Кол-во</t>
  </si>
  <si>
    <t>Суммарный оклад</t>
  </si>
  <si>
    <t xml:space="preserve">сколько человек &lt;120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</si>
</sst>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6E9E-5775-41A5-85C2-62D376A0F2FB}">
  <dimension ref="A1:H24"/>
  <sheetViews>
    <sheetView tabSelected="1" topLeftCell="A6" workbookViewId="0">
      <selection activeCell="H17" sqref="H17"/>
    </sheetView>
  </sheetViews>
  <sheetFormatPr defaultRowHeight="14.5" x14ac:dyDescent="0.35"/>
  <cols>
    <col min="1" max="1" width="11.453125" customWidth="1"/>
    <col min="2" max="2" width="13.36328125" customWidth="1"/>
    <col min="3" max="3" width="44.36328125" customWidth="1"/>
    <col min="4" max="4" width="12.90625" customWidth="1"/>
    <col min="5" max="5" width="14.6328125" customWidth="1"/>
    <col min="7" max="7" width="10.26953125" customWidth="1"/>
    <col min="8" max="8" width="22.6328125" customWidth="1"/>
  </cols>
  <sheetData>
    <row r="1" spans="1:8" ht="18" x14ac:dyDescent="0.4">
      <c r="A1" s="4"/>
      <c r="B1" s="10" t="s">
        <v>0</v>
      </c>
      <c r="C1" s="10" t="s">
        <v>1</v>
      </c>
      <c r="D1" s="11" t="s">
        <v>2</v>
      </c>
      <c r="E1" s="11"/>
      <c r="F1" s="11"/>
      <c r="G1" s="11"/>
      <c r="H1" s="11"/>
    </row>
    <row r="2" spans="1:8" x14ac:dyDescent="0.35">
      <c r="A2" s="1">
        <v>4</v>
      </c>
      <c r="B2" s="1" t="str">
        <f>IF(A2=A3,"ВЯСЯ","ПЕТЯ")</f>
        <v>ПЕТЯ</v>
      </c>
      <c r="C2" s="1" t="str">
        <f>IF(A2&gt;A3,"ЗАРПЛАТА=100",IF(A2&lt;A3,"ЗАРПЛАТА=1","ЗАРПЛАТА=10"))</f>
        <v>ЗАРПЛАТА=100</v>
      </c>
      <c r="D2" s="1"/>
      <c r="E2" s="2">
        <v>45004</v>
      </c>
      <c r="F2" s="1">
        <f>WEEKDAY(E2)</f>
        <v>1</v>
      </c>
      <c r="G2" s="3" t="s">
        <v>3</v>
      </c>
      <c r="H2" s="1"/>
    </row>
    <row r="3" spans="1:8" x14ac:dyDescent="0.35">
      <c r="A3" s="1">
        <v>3</v>
      </c>
      <c r="B3" s="1"/>
      <c r="C3" s="1"/>
      <c r="D3" s="1"/>
      <c r="E3" s="2">
        <v>45096</v>
      </c>
      <c r="F3" s="1">
        <f>DAYS360(E2,E3)</f>
        <v>90</v>
      </c>
      <c r="G3" s="3" t="s">
        <v>4</v>
      </c>
      <c r="H3" s="1"/>
    </row>
    <row r="4" spans="1:8" x14ac:dyDescent="0.35">
      <c r="D4" s="1"/>
      <c r="E4" s="2">
        <v>43557</v>
      </c>
      <c r="F4" s="1">
        <f>MONTH(E4)</f>
        <v>4</v>
      </c>
      <c r="G4" s="3" t="s">
        <v>5</v>
      </c>
      <c r="H4" s="1"/>
    </row>
    <row r="5" spans="1:8" x14ac:dyDescent="0.35">
      <c r="D5" s="1"/>
      <c r="E5" s="1"/>
      <c r="F5" s="2">
        <f ca="1">TODAY()</f>
        <v>45054</v>
      </c>
      <c r="G5" s="3" t="s">
        <v>6</v>
      </c>
      <c r="H5" s="1"/>
    </row>
    <row r="6" spans="1:8" x14ac:dyDescent="0.35">
      <c r="D6" s="1"/>
      <c r="E6" s="1"/>
      <c r="F6" s="1">
        <f ca="1">WEEKDAY(TODAY())</f>
        <v>2</v>
      </c>
      <c r="G6" s="3" t="s">
        <v>3</v>
      </c>
      <c r="H6" s="1"/>
    </row>
    <row r="7" spans="1:8" x14ac:dyDescent="0.35">
      <c r="D7" s="1" t="s">
        <v>7</v>
      </c>
      <c r="E7" s="2">
        <v>36855</v>
      </c>
      <c r="F7" s="1">
        <f>WEEKDAY(E7)</f>
        <v>7</v>
      </c>
      <c r="G7" s="3" t="s">
        <v>3</v>
      </c>
      <c r="H7" s="1"/>
    </row>
    <row r="8" spans="1:8" x14ac:dyDescent="0.35">
      <c r="D8" s="1"/>
      <c r="E8" s="1"/>
      <c r="F8" s="1">
        <f ca="1">DAYS360(E7,F5)</f>
        <v>8083</v>
      </c>
      <c r="G8" s="3" t="s">
        <v>8</v>
      </c>
      <c r="H8" s="1"/>
    </row>
    <row r="10" spans="1:8" ht="14.5" customHeight="1" x14ac:dyDescent="0.35">
      <c r="A10" s="7" t="s">
        <v>9</v>
      </c>
      <c r="B10" s="8"/>
      <c r="C10" s="9"/>
      <c r="E10" s="10" t="s">
        <v>28</v>
      </c>
      <c r="F10" s="1"/>
      <c r="G10" s="1"/>
    </row>
    <row r="11" spans="1:8" x14ac:dyDescent="0.35">
      <c r="A11" s="1" t="s">
        <v>11</v>
      </c>
      <c r="B11" s="1">
        <f>SIGN(-9)</f>
        <v>-1</v>
      </c>
      <c r="C11" s="1" t="s">
        <v>15</v>
      </c>
      <c r="E11" s="5" t="s">
        <v>29</v>
      </c>
      <c r="F11" s="5" t="s">
        <v>37</v>
      </c>
      <c r="G11" s="5" t="s">
        <v>42</v>
      </c>
    </row>
    <row r="12" spans="1:8" x14ac:dyDescent="0.35">
      <c r="A12" s="1" t="s">
        <v>12</v>
      </c>
      <c r="B12" s="1">
        <f>ABS(-3)</f>
        <v>3</v>
      </c>
      <c r="C12" s="1" t="s">
        <v>16</v>
      </c>
      <c r="E12" s="5" t="s">
        <v>30</v>
      </c>
      <c r="F12" s="5" t="s">
        <v>38</v>
      </c>
      <c r="G12" s="1">
        <v>100</v>
      </c>
    </row>
    <row r="13" spans="1:8" x14ac:dyDescent="0.35">
      <c r="A13" s="1" t="s">
        <v>13</v>
      </c>
      <c r="B13" s="1">
        <f>MOD(5,2)</f>
        <v>1</v>
      </c>
      <c r="C13" s="1" t="s">
        <v>17</v>
      </c>
      <c r="E13" s="5" t="s">
        <v>31</v>
      </c>
      <c r="F13" s="5" t="s">
        <v>39</v>
      </c>
      <c r="G13" s="1">
        <v>50</v>
      </c>
    </row>
    <row r="14" spans="1:8" x14ac:dyDescent="0.35">
      <c r="A14" s="1" t="s">
        <v>14</v>
      </c>
      <c r="B14" s="1">
        <f>TRUNC(3.1483681,2)</f>
        <v>3.14</v>
      </c>
      <c r="C14" s="1" t="s">
        <v>10</v>
      </c>
      <c r="E14" s="5" t="s">
        <v>32</v>
      </c>
      <c r="F14" s="5" t="s">
        <v>40</v>
      </c>
      <c r="G14" s="1">
        <v>1000</v>
      </c>
    </row>
    <row r="15" spans="1:8" x14ac:dyDescent="0.35">
      <c r="A15" s="1" t="s">
        <v>18</v>
      </c>
      <c r="B15" s="1">
        <f>MIN(0,-7,3,4,5,6,1,8,-1)</f>
        <v>-7</v>
      </c>
      <c r="C15" s="1" t="s">
        <v>21</v>
      </c>
      <c r="E15" s="5" t="s">
        <v>33</v>
      </c>
      <c r="F15" s="5" t="s">
        <v>41</v>
      </c>
      <c r="G15" s="1">
        <v>20</v>
      </c>
    </row>
    <row r="16" spans="1:8" x14ac:dyDescent="0.35">
      <c r="A16" s="1" t="s">
        <v>19</v>
      </c>
      <c r="B16" s="1">
        <f>MAX(0,-7,3,4,5,6,1,8,-1)</f>
        <v>8</v>
      </c>
      <c r="C16" s="1" t="s">
        <v>22</v>
      </c>
      <c r="E16" s="5" t="s">
        <v>34</v>
      </c>
      <c r="F16" s="5" t="s">
        <v>38</v>
      </c>
      <c r="G16" s="1">
        <v>100</v>
      </c>
    </row>
    <row r="17" spans="1:7" x14ac:dyDescent="0.35">
      <c r="A17" s="1" t="s">
        <v>20</v>
      </c>
      <c r="B17" s="1">
        <f>RANK(-1,B11:B16)</f>
        <v>5</v>
      </c>
      <c r="C17" s="1" t="s">
        <v>23</v>
      </c>
      <c r="E17" s="5" t="s">
        <v>35</v>
      </c>
      <c r="F17" s="5" t="s">
        <v>39</v>
      </c>
      <c r="G17" s="1">
        <v>70</v>
      </c>
    </row>
    <row r="18" spans="1:7" x14ac:dyDescent="0.35">
      <c r="A18" s="1" t="s">
        <v>24</v>
      </c>
      <c r="B18" s="1">
        <f>ROUND(5.91234,2)</f>
        <v>5.91</v>
      </c>
      <c r="C18" s="1"/>
      <c r="E18" s="5" t="s">
        <v>36</v>
      </c>
      <c r="F18" s="5" t="s">
        <v>38</v>
      </c>
      <c r="G18" s="1">
        <v>120</v>
      </c>
    </row>
    <row r="19" spans="1:7" x14ac:dyDescent="0.35">
      <c r="A19" s="1" t="s">
        <v>25</v>
      </c>
      <c r="B19" s="1">
        <f>INT(5.918282)</f>
        <v>5</v>
      </c>
      <c r="C19" s="1"/>
      <c r="E19" s="12"/>
      <c r="F19" s="12"/>
      <c r="G19" s="12"/>
    </row>
    <row r="20" spans="1:7" ht="24" x14ac:dyDescent="0.35">
      <c r="A20" s="1" t="s">
        <v>26</v>
      </c>
      <c r="B20" s="1">
        <f>CEILING(5.918282,5)</f>
        <v>10</v>
      </c>
      <c r="C20" s="1"/>
      <c r="E20" s="5" t="s">
        <v>37</v>
      </c>
      <c r="F20" s="5" t="s">
        <v>43</v>
      </c>
      <c r="G20" s="6" t="s">
        <v>44</v>
      </c>
    </row>
    <row r="21" spans="1:7" x14ac:dyDescent="0.35">
      <c r="A21" s="1" t="s">
        <v>27</v>
      </c>
      <c r="B21" s="1">
        <f>FLOOR(5.918282,3)</f>
        <v>3</v>
      </c>
      <c r="C21" s="1"/>
      <c r="E21" s="5" t="s">
        <v>38</v>
      </c>
      <c r="F21" s="1">
        <f>COUNTIF(F12:F18,"инж")</f>
        <v>3</v>
      </c>
      <c r="G21" s="6">
        <f>SUMIF(F12:F18,"инж",G12:G18)</f>
        <v>320</v>
      </c>
    </row>
    <row r="22" spans="1:7" x14ac:dyDescent="0.35">
      <c r="E22" s="5" t="s">
        <v>39</v>
      </c>
      <c r="F22" s="1">
        <f>COUNTIF(F12:F18,"тех")</f>
        <v>2</v>
      </c>
      <c r="G22" s="1">
        <f>SUMIF(F12:F18,"тех",G12:G18)</f>
        <v>120</v>
      </c>
    </row>
    <row r="23" spans="1:7" x14ac:dyDescent="0.35">
      <c r="E23" s="5" t="s">
        <v>41</v>
      </c>
      <c r="F23" s="1">
        <f>COUNTIF(F12:F18,"бармен")</f>
        <v>1</v>
      </c>
      <c r="G23" s="1">
        <f>SUMIF(F12:F18,"бармен",G12:G18)</f>
        <v>20</v>
      </c>
    </row>
    <row r="24" spans="1:7" ht="24" x14ac:dyDescent="0.35">
      <c r="E24" s="6" t="s">
        <v>45</v>
      </c>
      <c r="F24" s="1">
        <f>COUNTIF(G12:G18,"&lt;120")</f>
        <v>5</v>
      </c>
      <c r="G24" s="1"/>
    </row>
  </sheetData>
  <mergeCells count="2">
    <mergeCell ref="D1:H1"/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Như Hoàng</dc:creator>
  <cp:lastModifiedBy>Như Hoàng</cp:lastModifiedBy>
  <dcterms:created xsi:type="dcterms:W3CDTF">2023-05-08T18:49:29Z</dcterms:created>
  <dcterms:modified xsi:type="dcterms:W3CDTF">2023-05-08T20:13:39Z</dcterms:modified>
</cp:coreProperties>
</file>