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Youtube course\Analytics Edge\"/>
    </mc:Choice>
  </mc:AlternateContent>
  <bookViews>
    <workbookView xWindow="0" yWindow="0" windowWidth="19200" windowHeight="7020"/>
  </bookViews>
  <sheets>
    <sheet name="Logistic regression" sheetId="1" r:id="rId1"/>
  </sheets>
  <definedNames>
    <definedName name="solver_adj" localSheetId="0" hidden="1">'Logistic regression'!$L$2:$Q$2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'Logistic regression'!$L$5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I19" i="1" s="1"/>
  <c r="J19" i="1" s="1"/>
  <c r="I18" i="1"/>
  <c r="J18" i="1" s="1"/>
  <c r="H18" i="1"/>
  <c r="H17" i="1"/>
  <c r="I17" i="1" s="1"/>
  <c r="J17" i="1" s="1"/>
  <c r="I16" i="1"/>
  <c r="J16" i="1" s="1"/>
  <c r="H16" i="1"/>
  <c r="H15" i="1"/>
  <c r="I15" i="1" s="1"/>
  <c r="J15" i="1" s="1"/>
  <c r="I14" i="1"/>
  <c r="J14" i="1" s="1"/>
  <c r="H14" i="1"/>
  <c r="H13" i="1"/>
  <c r="I13" i="1" s="1"/>
  <c r="J13" i="1" s="1"/>
  <c r="I12" i="1"/>
  <c r="J12" i="1" s="1"/>
  <c r="H12" i="1"/>
  <c r="H11" i="1"/>
  <c r="I11" i="1" s="1"/>
  <c r="J11" i="1" s="1"/>
  <c r="I10" i="1"/>
  <c r="J10" i="1" s="1"/>
  <c r="H10" i="1"/>
  <c r="H9" i="1"/>
  <c r="I9" i="1" s="1"/>
  <c r="J9" i="1" s="1"/>
  <c r="I8" i="1"/>
  <c r="J8" i="1" s="1"/>
  <c r="H8" i="1"/>
  <c r="H7" i="1"/>
  <c r="I7" i="1" s="1"/>
  <c r="J7" i="1" s="1"/>
  <c r="I6" i="1"/>
  <c r="J6" i="1" s="1"/>
  <c r="H6" i="1"/>
  <c r="I5" i="1"/>
  <c r="J5" i="1" s="1"/>
  <c r="H5" i="1"/>
  <c r="H4" i="1"/>
  <c r="I4" i="1" s="1"/>
  <c r="J4" i="1" s="1"/>
  <c r="I3" i="1"/>
  <c r="J3" i="1" s="1"/>
  <c r="H3" i="1"/>
  <c r="H2" i="1"/>
  <c r="I2" i="1" s="1"/>
  <c r="J2" i="1" s="1"/>
  <c r="L5" i="1" l="1"/>
</calcChain>
</file>

<file path=xl/sharedStrings.xml><?xml version="1.0" encoding="utf-8"?>
<sst xmlns="http://schemas.openxmlformats.org/spreadsheetml/2006/main" count="16" uniqueCount="16">
  <si>
    <t>CHD</t>
  </si>
  <si>
    <t>bien chan</t>
  </si>
  <si>
    <t>Tuổi</t>
  </si>
  <si>
    <t>Tỷ lệ Cholesterol</t>
  </si>
  <si>
    <t>BMI</t>
  </si>
  <si>
    <t>Huyết áp</t>
  </si>
  <si>
    <t>Tỷ lệ Glucose</t>
  </si>
  <si>
    <t>b0+b1x1+…</t>
  </si>
  <si>
    <t>h(x)</t>
  </si>
  <si>
    <t>beta0</t>
  </si>
  <si>
    <t>beta1</t>
  </si>
  <si>
    <t>beta2</t>
  </si>
  <si>
    <t>beta3</t>
  </si>
  <si>
    <t>beta4</t>
  </si>
  <si>
    <t>beta5</t>
  </si>
  <si>
    <t>Log(L)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</si>
</sst>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27707</xdr:colOff>
      <xdr:row>8</xdr:row>
      <xdr:rowOff>131619</xdr:rowOff>
    </xdr:from>
    <xdr:to>
      <xdr:col>19</xdr:col>
      <xdr:colOff>90051</xdr:colOff>
      <xdr:row>11</xdr:row>
      <xdr:rowOff>133508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4407" y="1604819"/>
          <a:ext cx="4939144" cy="5543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41560</xdr:colOff>
      <xdr:row>6</xdr:row>
      <xdr:rowOff>96985</xdr:rowOff>
    </xdr:from>
    <xdr:to>
      <xdr:col>15</xdr:col>
      <xdr:colOff>574958</xdr:colOff>
      <xdr:row>8</xdr:row>
      <xdr:rowOff>111589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8260" y="1201885"/>
          <a:ext cx="2971798" cy="382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110" zoomScaleNormal="110" workbookViewId="0">
      <selection activeCell="M4" sqref="M4"/>
    </sheetView>
  </sheetViews>
  <sheetFormatPr defaultRowHeight="14.5" x14ac:dyDescent="0.35"/>
  <cols>
    <col min="4" max="4" width="14.90625" customWidth="1"/>
    <col min="7" max="7" width="11.90625" customWidth="1"/>
    <col min="8" max="8" width="12.6328125" customWidth="1"/>
    <col min="9" max="9" width="9.08984375" customWidth="1"/>
    <col min="10" max="10" width="12" customWidth="1"/>
  </cols>
  <sheetData>
    <row r="1" spans="1:1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5">
      <c r="A2">
        <v>0</v>
      </c>
      <c r="B2">
        <v>1</v>
      </c>
      <c r="C2">
        <v>39</v>
      </c>
      <c r="D2">
        <v>195</v>
      </c>
      <c r="E2">
        <v>26.97</v>
      </c>
      <c r="F2">
        <v>80</v>
      </c>
      <c r="G2">
        <v>77</v>
      </c>
      <c r="H2">
        <f>SUMPRODUCT(B2:G2,$L$2:$Q$2)</f>
        <v>-3.5771794184343384</v>
      </c>
      <c r="I2">
        <f>1/(1+EXP(-H2))</f>
        <v>2.7194235440316471E-2</v>
      </c>
      <c r="J2">
        <f>A2*LOG(I2)+(1-A2)*LOG(1-I2)</f>
        <v>-1.1973864562866213E-2</v>
      </c>
      <c r="L2">
        <v>-10.6123753849851</v>
      </c>
      <c r="M2">
        <v>0.29712980785264947</v>
      </c>
      <c r="N2">
        <v>-4.0535404663890218E-2</v>
      </c>
      <c r="O2">
        <v>-0.18711499142332969</v>
      </c>
      <c r="P2">
        <v>6.5258261774001819E-2</v>
      </c>
      <c r="Q2">
        <v>4.1264516188611412E-2</v>
      </c>
    </row>
    <row r="3" spans="1:17" x14ac:dyDescent="0.35">
      <c r="A3">
        <v>0</v>
      </c>
      <c r="B3">
        <v>1</v>
      </c>
      <c r="C3">
        <v>46</v>
      </c>
      <c r="D3">
        <v>250</v>
      </c>
      <c r="E3">
        <v>28.73</v>
      </c>
      <c r="F3">
        <v>95</v>
      </c>
      <c r="G3">
        <v>76</v>
      </c>
      <c r="H3">
        <f t="shared" ref="H3:H19" si="0">SUMPRODUCT(B3:G3,$L$2:$Q$2)</f>
        <v>-3.1184309944634006</v>
      </c>
      <c r="I3">
        <f t="shared" ref="I3:I19" si="1">1/(1+EXP(-H3))</f>
        <v>4.2353364335674562E-2</v>
      </c>
      <c r="J3">
        <f t="shared" ref="J3:J19" si="2">A3*LOG(I3)+(1-A3)*LOG(1-I3)</f>
        <v>-1.8794712728513727E-2</v>
      </c>
    </row>
    <row r="4" spans="1:17" x14ac:dyDescent="0.35">
      <c r="A4">
        <v>0</v>
      </c>
      <c r="B4">
        <v>1</v>
      </c>
      <c r="C4">
        <v>48</v>
      </c>
      <c r="D4">
        <v>245</v>
      </c>
      <c r="E4">
        <v>25.34</v>
      </c>
      <c r="F4">
        <v>75</v>
      </c>
      <c r="G4">
        <v>70</v>
      </c>
      <c r="H4">
        <f t="shared" si="0"/>
        <v>-3.2399268671252668</v>
      </c>
      <c r="I4">
        <f t="shared" si="1"/>
        <v>3.7690542945799863E-2</v>
      </c>
      <c r="J4">
        <f t="shared" si="2"/>
        <v>-1.6685246174841427E-2</v>
      </c>
      <c r="L4" t="s">
        <v>15</v>
      </c>
    </row>
    <row r="5" spans="1:17" x14ac:dyDescent="0.35">
      <c r="A5">
        <v>1</v>
      </c>
      <c r="B5">
        <v>1</v>
      </c>
      <c r="C5">
        <v>61</v>
      </c>
      <c r="D5">
        <v>225</v>
      </c>
      <c r="E5">
        <v>28.58</v>
      </c>
      <c r="F5">
        <v>65</v>
      </c>
      <c r="G5">
        <v>103</v>
      </c>
      <c r="H5">
        <f t="shared" si="0"/>
        <v>1.5363625725095496</v>
      </c>
      <c r="I5">
        <f t="shared" si="1"/>
        <v>0.82293532801347535</v>
      </c>
      <c r="J5">
        <f t="shared" si="2"/>
        <v>-8.4634293330228524E-2</v>
      </c>
      <c r="L5" s="3">
        <f>SUM(J2:J19)</f>
        <v>-2.5020341113870193</v>
      </c>
    </row>
    <row r="6" spans="1:17" x14ac:dyDescent="0.35">
      <c r="A6">
        <v>0</v>
      </c>
      <c r="B6">
        <v>1</v>
      </c>
      <c r="C6">
        <v>46</v>
      </c>
      <c r="D6">
        <v>200</v>
      </c>
      <c r="E6">
        <v>23.1</v>
      </c>
      <c r="F6">
        <v>85</v>
      </c>
      <c r="G6">
        <v>85</v>
      </c>
      <c r="H6">
        <f t="shared" si="0"/>
        <v>-0.31940533159805717</v>
      </c>
      <c r="I6">
        <f>1/(1+EXP(-H6))</f>
        <v>0.42082067993017136</v>
      </c>
      <c r="J6">
        <f t="shared" si="2"/>
        <v>-0.23718695326791356</v>
      </c>
    </row>
    <row r="7" spans="1:17" x14ac:dyDescent="0.35">
      <c r="A7">
        <v>0</v>
      </c>
      <c r="B7">
        <v>1</v>
      </c>
      <c r="C7">
        <v>43</v>
      </c>
      <c r="D7">
        <v>228</v>
      </c>
      <c r="E7">
        <v>30.3</v>
      </c>
      <c r="F7">
        <v>77</v>
      </c>
      <c r="G7">
        <v>99</v>
      </c>
      <c r="H7">
        <f t="shared" si="0"/>
        <v>-3.6373768915443625</v>
      </c>
      <c r="I7">
        <f t="shared" si="1"/>
        <v>2.5646254424961358E-2</v>
      </c>
      <c r="J7">
        <f t="shared" si="2"/>
        <v>-1.1283341006689963E-2</v>
      </c>
    </row>
    <row r="8" spans="1:17" x14ac:dyDescent="0.35">
      <c r="A8">
        <v>1</v>
      </c>
      <c r="B8">
        <v>1</v>
      </c>
      <c r="C8">
        <v>63</v>
      </c>
      <c r="D8">
        <v>205</v>
      </c>
      <c r="E8">
        <v>33.11</v>
      </c>
      <c r="F8">
        <v>60</v>
      </c>
      <c r="G8">
        <v>85</v>
      </c>
      <c r="H8">
        <f t="shared" si="0"/>
        <v>1.0246467700799569</v>
      </c>
      <c r="I8">
        <f t="shared" si="1"/>
        <v>0.73587674511696421</v>
      </c>
      <c r="J8">
        <f t="shared" si="2"/>
        <v>-0.13319492125788682</v>
      </c>
    </row>
    <row r="9" spans="1:17" x14ac:dyDescent="0.35">
      <c r="A9">
        <v>0</v>
      </c>
      <c r="B9">
        <v>1</v>
      </c>
      <c r="C9">
        <v>45</v>
      </c>
      <c r="D9">
        <v>200</v>
      </c>
      <c r="E9">
        <v>21.68</v>
      </c>
      <c r="F9">
        <v>79</v>
      </c>
      <c r="G9">
        <v>78</v>
      </c>
      <c r="H9">
        <f>SUMPRODUCT(B9:G9,$L$2:$Q$2)</f>
        <v>-1.0312330355938704</v>
      </c>
      <c r="I9">
        <f t="shared" si="1"/>
        <v>0.26284512434011498</v>
      </c>
      <c r="J9">
        <f t="shared" si="2"/>
        <v>-0.13244125762512088</v>
      </c>
    </row>
    <row r="10" spans="1:17" x14ac:dyDescent="0.35">
      <c r="A10">
        <v>0</v>
      </c>
      <c r="B10">
        <v>1</v>
      </c>
      <c r="C10">
        <v>52</v>
      </c>
      <c r="D10">
        <v>260</v>
      </c>
      <c r="E10">
        <v>26.36</v>
      </c>
      <c r="F10">
        <v>76</v>
      </c>
      <c r="G10">
        <v>79</v>
      </c>
      <c r="H10">
        <f t="shared" si="0"/>
        <v>-2.4136570894533143</v>
      </c>
      <c r="I10">
        <f t="shared" si="1"/>
        <v>8.2137186041772545E-2</v>
      </c>
      <c r="J10">
        <f t="shared" si="2"/>
        <v>-3.7222224673634362E-2</v>
      </c>
    </row>
    <row r="11" spans="1:17" x14ac:dyDescent="0.35">
      <c r="A11">
        <v>0</v>
      </c>
      <c r="B11">
        <v>1</v>
      </c>
      <c r="C11">
        <v>43</v>
      </c>
      <c r="D11">
        <v>225</v>
      </c>
      <c r="E11">
        <v>23.61</v>
      </c>
      <c r="F11">
        <v>93</v>
      </c>
      <c r="G11">
        <v>88</v>
      </c>
      <c r="H11">
        <f t="shared" si="0"/>
        <v>-1.6737488746213125</v>
      </c>
      <c r="I11">
        <f t="shared" si="1"/>
        <v>0.15792499634340418</v>
      </c>
      <c r="J11">
        <f t="shared" si="2"/>
        <v>-7.4649224149436269E-2</v>
      </c>
    </row>
    <row r="12" spans="1:17" x14ac:dyDescent="0.35">
      <c r="A12">
        <v>0</v>
      </c>
      <c r="B12">
        <v>1</v>
      </c>
      <c r="C12">
        <v>50</v>
      </c>
      <c r="D12">
        <v>254</v>
      </c>
      <c r="E12">
        <v>22.91</v>
      </c>
      <c r="F12">
        <v>75</v>
      </c>
      <c r="G12">
        <v>76</v>
      </c>
      <c r="H12">
        <f t="shared" si="0"/>
        <v>-2.3082093671046229</v>
      </c>
      <c r="I12">
        <f t="shared" si="1"/>
        <v>9.0445343098588968E-2</v>
      </c>
      <c r="J12">
        <f t="shared" si="2"/>
        <v>-4.1171198219563526E-2</v>
      </c>
    </row>
    <row r="13" spans="1:17" x14ac:dyDescent="0.35">
      <c r="A13">
        <v>0</v>
      </c>
      <c r="B13">
        <v>1</v>
      </c>
      <c r="C13">
        <v>43</v>
      </c>
      <c r="D13">
        <v>247</v>
      </c>
      <c r="E13">
        <v>27.64</v>
      </c>
      <c r="F13">
        <v>72</v>
      </c>
      <c r="G13">
        <v>61</v>
      </c>
      <c r="H13">
        <f t="shared" si="0"/>
        <v>-5.8041666270094616</v>
      </c>
      <c r="I13">
        <f t="shared" si="1"/>
        <v>3.0059035998475834E-3</v>
      </c>
      <c r="J13">
        <f t="shared" si="2"/>
        <v>-1.3074133116422492E-3</v>
      </c>
    </row>
    <row r="14" spans="1:17" x14ac:dyDescent="0.35">
      <c r="A14">
        <v>0</v>
      </c>
      <c r="B14">
        <v>1</v>
      </c>
      <c r="C14">
        <v>46</v>
      </c>
      <c r="D14">
        <v>200</v>
      </c>
      <c r="E14">
        <v>26.31</v>
      </c>
      <c r="F14">
        <v>98</v>
      </c>
      <c r="G14">
        <v>64</v>
      </c>
      <c r="H14">
        <f t="shared" si="0"/>
        <v>-0.93824189096576172</v>
      </c>
      <c r="I14">
        <f t="shared" si="1"/>
        <v>0.2812556091735226</v>
      </c>
      <c r="J14">
        <f t="shared" si="2"/>
        <v>-0.14342553157899401</v>
      </c>
    </row>
    <row r="15" spans="1:17" x14ac:dyDescent="0.35">
      <c r="A15">
        <v>0</v>
      </c>
      <c r="B15">
        <v>1</v>
      </c>
      <c r="C15">
        <v>41</v>
      </c>
      <c r="D15">
        <v>150</v>
      </c>
      <c r="E15">
        <v>31.31</v>
      </c>
      <c r="F15">
        <v>65</v>
      </c>
      <c r="G15">
        <v>84</v>
      </c>
      <c r="H15">
        <f t="shared" si="0"/>
        <v>-2.6609279689209786</v>
      </c>
      <c r="I15">
        <f t="shared" si="1"/>
        <v>6.5318656089149552E-2</v>
      </c>
      <c r="J15">
        <f t="shared" si="2"/>
        <v>-2.933642567171282E-2</v>
      </c>
    </row>
    <row r="16" spans="1:17" x14ac:dyDescent="0.35">
      <c r="A16">
        <v>1</v>
      </c>
      <c r="B16">
        <v>1</v>
      </c>
      <c r="C16">
        <v>38</v>
      </c>
      <c r="D16">
        <v>221</v>
      </c>
      <c r="E16">
        <v>21.35</v>
      </c>
      <c r="F16">
        <v>95</v>
      </c>
      <c r="G16">
        <v>70</v>
      </c>
      <c r="H16">
        <f t="shared" si="0"/>
        <v>-3.1866211824592763</v>
      </c>
      <c r="I16">
        <f t="shared" si="1"/>
        <v>3.9672307115049238E-2</v>
      </c>
      <c r="J16">
        <f t="shared" si="2"/>
        <v>-1.4015125427020512</v>
      </c>
    </row>
    <row r="17" spans="1:10" x14ac:dyDescent="0.35">
      <c r="A17">
        <v>0</v>
      </c>
      <c r="B17">
        <v>1</v>
      </c>
      <c r="C17">
        <v>48</v>
      </c>
      <c r="D17">
        <v>232</v>
      </c>
      <c r="E17">
        <v>22.37</v>
      </c>
      <c r="F17">
        <v>64</v>
      </c>
      <c r="G17">
        <v>72</v>
      </c>
      <c r="H17">
        <f t="shared" si="0"/>
        <v>-2.7925469291042004</v>
      </c>
      <c r="I17">
        <f t="shared" si="1"/>
        <v>5.7728257111566435E-2</v>
      </c>
      <c r="J17">
        <f t="shared" si="2"/>
        <v>-2.582383243232916E-2</v>
      </c>
    </row>
    <row r="18" spans="1:10" x14ac:dyDescent="0.35">
      <c r="A18">
        <v>1</v>
      </c>
      <c r="B18">
        <v>1</v>
      </c>
      <c r="C18">
        <v>46</v>
      </c>
      <c r="D18">
        <v>150</v>
      </c>
      <c r="E18">
        <v>23.38</v>
      </c>
      <c r="F18">
        <v>80</v>
      </c>
      <c r="G18">
        <v>89</v>
      </c>
      <c r="H18">
        <f t="shared" si="0"/>
        <v>1.4937394598823577</v>
      </c>
      <c r="I18">
        <f t="shared" si="1"/>
        <v>0.81663888176550736</v>
      </c>
      <c r="J18">
        <f t="shared" si="2"/>
        <v>-8.7969946315777953E-2</v>
      </c>
    </row>
    <row r="19" spans="1:10" x14ac:dyDescent="0.35">
      <c r="A19">
        <v>0</v>
      </c>
      <c r="B19">
        <v>1</v>
      </c>
      <c r="C19">
        <v>38</v>
      </c>
      <c r="D19">
        <v>195</v>
      </c>
      <c r="E19">
        <v>23.24</v>
      </c>
      <c r="F19">
        <v>75</v>
      </c>
      <c r="G19">
        <v>78</v>
      </c>
      <c r="H19">
        <f t="shared" si="0"/>
        <v>-3.4613971009593687</v>
      </c>
      <c r="I19">
        <f t="shared" si="1"/>
        <v>3.0430785093184094E-2</v>
      </c>
      <c r="J19">
        <f t="shared" si="2"/>
        <v>-1.3421182377816605E-2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 regression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Hoang</dc:creator>
  <cp:lastModifiedBy>Da Hoang</cp:lastModifiedBy>
  <dcterms:created xsi:type="dcterms:W3CDTF">2018-08-11T07:25:00Z</dcterms:created>
  <dcterms:modified xsi:type="dcterms:W3CDTF">2018-08-11T07:25:22Z</dcterms:modified>
</cp:coreProperties>
</file>