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autoCompressPictures="0"/>
  <bookViews>
    <workbookView xWindow="0" yWindow="-456" windowWidth="12960" windowHeight="10392" activeTab="4"/>
  </bookViews>
  <sheets>
    <sheet name="Sheet3" sheetId="4" r:id="rId1"/>
    <sheet name="Sheet4" sheetId="5" r:id="rId2"/>
    <sheet name="Sheet5" sheetId="6" r:id="rId3"/>
    <sheet name="Sheet6" sheetId="7" r:id="rId4"/>
    <sheet name="Sheet2" sheetId="3" r:id="rId5"/>
  </sheets>
  <definedNames>
    <definedName name="_xlnm._FilterDatabase" localSheetId="4" hidden="1">Sheet2!$CF$1:$CF$395</definedName>
  </definedNames>
  <calcPr calcId="144525" concurrentCalc="0"/>
  <pivotCaches>
    <pivotCache cacheId="0" r:id="rId6"/>
    <pivotCache cacheId="1" r:id="rId7"/>
    <pivotCache cacheId="2" r:id="rId8"/>
    <pivotCache cacheId="3" r:id="rId9"/>
  </pivotCaches>
</workbook>
</file>

<file path=xl/calcChain.xml><?xml version="1.0" encoding="utf-8"?>
<calcChain xmlns="http://schemas.openxmlformats.org/spreadsheetml/2006/main">
  <c r="CC394" i="3" l="1"/>
  <c r="BJ394" i="3"/>
  <c r="BC394" i="3"/>
  <c r="AA394" i="3"/>
  <c r="L394" i="3"/>
  <c r="CC393" i="3"/>
  <c r="BJ393" i="3"/>
  <c r="BC393" i="3"/>
  <c r="AA393" i="3"/>
  <c r="L393" i="3"/>
  <c r="CC392" i="3"/>
  <c r="BJ392" i="3"/>
  <c r="BC392" i="3"/>
  <c r="AA392" i="3"/>
  <c r="L392" i="3"/>
  <c r="CC391" i="3"/>
  <c r="BJ391" i="3"/>
  <c r="BC391" i="3"/>
  <c r="AA391" i="3"/>
  <c r="L391" i="3"/>
  <c r="CC390" i="3"/>
  <c r="BJ390" i="3"/>
  <c r="BC390" i="3"/>
  <c r="AA390" i="3"/>
  <c r="L390" i="3"/>
  <c r="CC389" i="3"/>
  <c r="BJ389" i="3"/>
  <c r="BC389" i="3"/>
  <c r="AA389" i="3"/>
  <c r="L389" i="3"/>
  <c r="BJ388" i="3"/>
  <c r="BC388" i="3"/>
  <c r="AA388" i="3"/>
  <c r="L388" i="3"/>
  <c r="BJ387" i="3"/>
  <c r="BC387" i="3"/>
  <c r="AA387" i="3"/>
  <c r="L387" i="3"/>
  <c r="CC386" i="3"/>
  <c r="BJ386" i="3"/>
  <c r="BC386" i="3"/>
  <c r="AA386" i="3"/>
  <c r="L386" i="3"/>
  <c r="CC385" i="3"/>
  <c r="BJ385" i="3"/>
  <c r="BC385" i="3"/>
  <c r="AA385" i="3"/>
  <c r="L385" i="3"/>
  <c r="CC384" i="3"/>
  <c r="BJ384" i="3"/>
  <c r="BC384" i="3"/>
  <c r="AA384" i="3"/>
  <c r="L384" i="3"/>
  <c r="CC383" i="3"/>
  <c r="BJ383" i="3"/>
  <c r="BC383" i="3"/>
  <c r="AA383" i="3"/>
  <c r="L383" i="3"/>
  <c r="CC382" i="3"/>
  <c r="BJ382" i="3"/>
  <c r="BC382" i="3"/>
  <c r="AA382" i="3"/>
  <c r="L382" i="3"/>
  <c r="CC381" i="3"/>
  <c r="BJ381" i="3"/>
  <c r="BC381" i="3"/>
  <c r="AA381" i="3"/>
  <c r="L381" i="3"/>
  <c r="CC380" i="3"/>
  <c r="BJ380" i="3"/>
  <c r="BC380" i="3"/>
  <c r="AA380" i="3"/>
  <c r="L380" i="3"/>
  <c r="CC379" i="3"/>
  <c r="BJ379" i="3"/>
  <c r="BC379" i="3"/>
  <c r="AA379" i="3"/>
  <c r="L379" i="3"/>
  <c r="CC378" i="3"/>
  <c r="BJ378" i="3"/>
  <c r="BC378" i="3"/>
  <c r="AA378" i="3"/>
  <c r="L378" i="3"/>
  <c r="CC377" i="3"/>
  <c r="BJ377" i="3"/>
  <c r="BC377" i="3"/>
  <c r="AA377" i="3"/>
  <c r="L377" i="3"/>
  <c r="CC376" i="3"/>
  <c r="BJ376" i="3"/>
  <c r="BC376" i="3"/>
  <c r="AA376" i="3"/>
  <c r="L376" i="3"/>
  <c r="CC375" i="3"/>
  <c r="BJ375" i="3"/>
  <c r="BC375" i="3"/>
  <c r="AA375" i="3"/>
  <c r="L375" i="3"/>
  <c r="CC374" i="3"/>
  <c r="BJ374" i="3"/>
  <c r="BC374" i="3"/>
  <c r="AA374" i="3"/>
  <c r="L374" i="3"/>
  <c r="CC373" i="3"/>
  <c r="BJ373" i="3"/>
  <c r="BC373" i="3"/>
  <c r="AA373" i="3"/>
  <c r="L373" i="3"/>
  <c r="CC372" i="3"/>
  <c r="BJ372" i="3"/>
  <c r="BC372" i="3"/>
  <c r="AA372" i="3"/>
  <c r="L372" i="3"/>
  <c r="CC371" i="3"/>
  <c r="BJ371" i="3"/>
  <c r="BC371" i="3"/>
  <c r="AA371" i="3"/>
  <c r="L371" i="3"/>
  <c r="CC370" i="3"/>
  <c r="BJ370" i="3"/>
  <c r="BC370" i="3"/>
  <c r="AA370" i="3"/>
  <c r="L370" i="3"/>
  <c r="CC369" i="3"/>
  <c r="BJ369" i="3"/>
  <c r="BC369" i="3"/>
  <c r="AA369" i="3"/>
  <c r="L369" i="3"/>
  <c r="CC368" i="3"/>
  <c r="BJ368" i="3"/>
  <c r="BC368" i="3"/>
  <c r="AA368" i="3"/>
  <c r="L368" i="3"/>
  <c r="CC367" i="3"/>
  <c r="BJ367" i="3"/>
  <c r="BC367" i="3"/>
  <c r="AA367" i="3"/>
  <c r="L367" i="3"/>
  <c r="CC366" i="3"/>
  <c r="BJ366" i="3"/>
  <c r="BC366" i="3"/>
  <c r="AA366" i="3"/>
  <c r="L366" i="3"/>
  <c r="CC365" i="3"/>
  <c r="BJ365" i="3"/>
  <c r="BC365" i="3"/>
  <c r="AA365" i="3"/>
  <c r="L365" i="3"/>
  <c r="CC364" i="3"/>
  <c r="BJ364" i="3"/>
  <c r="BC364" i="3"/>
  <c r="AA364" i="3"/>
  <c r="L364" i="3"/>
  <c r="CC363" i="3"/>
  <c r="BJ363" i="3"/>
  <c r="BC363" i="3"/>
  <c r="AA363" i="3"/>
  <c r="L363" i="3"/>
  <c r="CC362" i="3"/>
  <c r="BJ362" i="3"/>
  <c r="BC362" i="3"/>
  <c r="AA362" i="3"/>
  <c r="L362" i="3"/>
  <c r="CC361" i="3"/>
  <c r="BJ361" i="3"/>
  <c r="BC361" i="3"/>
  <c r="AA361" i="3"/>
  <c r="L361" i="3"/>
  <c r="CC360" i="3"/>
  <c r="BJ360" i="3"/>
  <c r="BC360" i="3"/>
  <c r="AA360" i="3"/>
  <c r="L360" i="3"/>
  <c r="CC359" i="3"/>
  <c r="BJ359" i="3"/>
  <c r="BC359" i="3"/>
  <c r="AA359" i="3"/>
  <c r="L359" i="3"/>
  <c r="CC358" i="3"/>
  <c r="BJ358" i="3"/>
  <c r="BC358" i="3"/>
  <c r="AA358" i="3"/>
  <c r="L358" i="3"/>
  <c r="CC357" i="3"/>
  <c r="BJ357" i="3"/>
  <c r="BC357" i="3"/>
  <c r="AA357" i="3"/>
  <c r="L357" i="3"/>
  <c r="CC356" i="3"/>
  <c r="BJ356" i="3"/>
  <c r="BC356" i="3"/>
  <c r="AA356" i="3"/>
  <c r="L356" i="3"/>
  <c r="BJ355" i="3"/>
  <c r="BC355" i="3"/>
  <c r="AA355" i="3"/>
  <c r="L355" i="3"/>
  <c r="BJ354" i="3"/>
  <c r="BC354" i="3"/>
  <c r="AA354" i="3"/>
  <c r="L354" i="3"/>
  <c r="CC353" i="3"/>
  <c r="BJ353" i="3"/>
  <c r="BC353" i="3"/>
  <c r="AA353" i="3"/>
  <c r="L353" i="3"/>
  <c r="CC352" i="3"/>
  <c r="BJ352" i="3"/>
  <c r="BC352" i="3"/>
  <c r="AA352" i="3"/>
  <c r="L352" i="3"/>
  <c r="CC351" i="3"/>
  <c r="BJ351" i="3"/>
  <c r="BC351" i="3"/>
  <c r="AA351" i="3"/>
  <c r="L351" i="3"/>
  <c r="CC350" i="3"/>
  <c r="BJ350" i="3"/>
  <c r="BC350" i="3"/>
  <c r="AA350" i="3"/>
  <c r="L350" i="3"/>
  <c r="CC349" i="3"/>
  <c r="BJ349" i="3"/>
  <c r="BC349" i="3"/>
  <c r="AA349" i="3"/>
  <c r="L349" i="3"/>
  <c r="CC348" i="3"/>
  <c r="BJ348" i="3"/>
  <c r="BC348" i="3"/>
  <c r="AA348" i="3"/>
  <c r="L348" i="3"/>
  <c r="CC347" i="3"/>
  <c r="BJ347" i="3"/>
  <c r="BC347" i="3"/>
  <c r="AA347" i="3"/>
  <c r="L347" i="3"/>
  <c r="CC346" i="3"/>
  <c r="BJ346" i="3"/>
  <c r="BC346" i="3"/>
  <c r="AA346" i="3"/>
  <c r="L346" i="3"/>
  <c r="BJ345" i="3"/>
  <c r="BC345" i="3"/>
  <c r="AA345" i="3"/>
  <c r="L345" i="3"/>
  <c r="CC344" i="3"/>
  <c r="BJ344" i="3"/>
  <c r="BC344" i="3"/>
  <c r="AA344" i="3"/>
  <c r="L344" i="3"/>
  <c r="CC343" i="3"/>
  <c r="BJ343" i="3"/>
  <c r="BC343" i="3"/>
  <c r="AA343" i="3"/>
  <c r="L343" i="3"/>
  <c r="CC342" i="3"/>
  <c r="BJ342" i="3"/>
  <c r="BC342" i="3"/>
  <c r="AA342" i="3"/>
  <c r="L342" i="3"/>
  <c r="CC341" i="3"/>
  <c r="BJ341" i="3"/>
  <c r="BC341" i="3"/>
  <c r="AA341" i="3"/>
  <c r="L341" i="3"/>
  <c r="CC340" i="3"/>
  <c r="BJ340" i="3"/>
  <c r="BC340" i="3"/>
  <c r="AA340" i="3"/>
  <c r="L340" i="3"/>
  <c r="CC339" i="3"/>
  <c r="BJ339" i="3"/>
  <c r="BC339" i="3"/>
  <c r="AA339" i="3"/>
  <c r="L339" i="3"/>
  <c r="CC338" i="3"/>
  <c r="BJ338" i="3"/>
  <c r="BC338" i="3"/>
  <c r="AA338" i="3"/>
  <c r="L338" i="3"/>
  <c r="CC337" i="3"/>
  <c r="BJ337" i="3"/>
  <c r="BC337" i="3"/>
  <c r="AA337" i="3"/>
  <c r="L337" i="3"/>
  <c r="CC336" i="3"/>
  <c r="BJ336" i="3"/>
  <c r="BC336" i="3"/>
  <c r="AA336" i="3"/>
  <c r="L336" i="3"/>
  <c r="CC335" i="3"/>
  <c r="BJ335" i="3"/>
  <c r="BC335" i="3"/>
  <c r="AA335" i="3"/>
  <c r="L335" i="3"/>
  <c r="CC334" i="3"/>
  <c r="BJ334" i="3"/>
  <c r="BC334" i="3"/>
  <c r="AA334" i="3"/>
  <c r="L334" i="3"/>
  <c r="CC333" i="3"/>
  <c r="BJ333" i="3"/>
  <c r="BC333" i="3"/>
  <c r="AA333" i="3"/>
  <c r="L333" i="3"/>
  <c r="CC332" i="3"/>
  <c r="BJ332" i="3"/>
  <c r="BC332" i="3"/>
  <c r="AA332" i="3"/>
  <c r="L332" i="3"/>
  <c r="CC331" i="3"/>
  <c r="BJ331" i="3"/>
  <c r="BC331" i="3"/>
  <c r="AA331" i="3"/>
  <c r="L331" i="3"/>
  <c r="CC330" i="3"/>
  <c r="BJ330" i="3"/>
  <c r="BC330" i="3"/>
  <c r="AA330" i="3"/>
  <c r="L330" i="3"/>
  <c r="CC329" i="3"/>
  <c r="BJ329" i="3"/>
  <c r="BC329" i="3"/>
  <c r="AA329" i="3"/>
  <c r="L329" i="3"/>
  <c r="CC328" i="3"/>
  <c r="BJ328" i="3"/>
  <c r="BC328" i="3"/>
  <c r="AA328" i="3"/>
  <c r="L328" i="3"/>
  <c r="CC327" i="3"/>
  <c r="BJ327" i="3"/>
  <c r="BC327" i="3"/>
  <c r="AA327" i="3"/>
  <c r="L327" i="3"/>
  <c r="CC326" i="3"/>
  <c r="BJ326" i="3"/>
  <c r="BC326" i="3"/>
  <c r="AA326" i="3"/>
  <c r="L326" i="3"/>
  <c r="CC325" i="3"/>
  <c r="BJ325" i="3"/>
  <c r="BC325" i="3"/>
  <c r="AA325" i="3"/>
  <c r="L325" i="3"/>
  <c r="CC324" i="3"/>
  <c r="BJ324" i="3"/>
  <c r="BC324" i="3"/>
  <c r="AA324" i="3"/>
  <c r="L324" i="3"/>
  <c r="CC323" i="3"/>
  <c r="BJ323" i="3"/>
  <c r="BC323" i="3"/>
  <c r="AA323" i="3"/>
  <c r="L323" i="3"/>
  <c r="CC322" i="3"/>
  <c r="BJ322" i="3"/>
  <c r="BC322" i="3"/>
  <c r="AA322" i="3"/>
  <c r="L322" i="3"/>
  <c r="CC321" i="3"/>
  <c r="BJ321" i="3"/>
  <c r="BC321" i="3"/>
  <c r="AA321" i="3"/>
  <c r="L321" i="3"/>
  <c r="CC320" i="3"/>
  <c r="BJ320" i="3"/>
  <c r="BC320" i="3"/>
  <c r="AA320" i="3"/>
  <c r="L320" i="3"/>
  <c r="CC319" i="3"/>
  <c r="BJ319" i="3"/>
  <c r="BC319" i="3"/>
  <c r="AA319" i="3"/>
  <c r="L319" i="3"/>
  <c r="CC318" i="3"/>
  <c r="BJ318" i="3"/>
  <c r="BC318" i="3"/>
  <c r="AA318" i="3"/>
  <c r="L318" i="3"/>
  <c r="CC317" i="3"/>
  <c r="BJ317" i="3"/>
  <c r="BC317" i="3"/>
  <c r="AA317" i="3"/>
  <c r="L317" i="3"/>
  <c r="CC316" i="3"/>
  <c r="BJ316" i="3"/>
  <c r="BC316" i="3"/>
  <c r="AA316" i="3"/>
  <c r="L316" i="3"/>
  <c r="CC315" i="3"/>
  <c r="BJ315" i="3"/>
  <c r="BC315" i="3"/>
  <c r="AA315" i="3"/>
  <c r="L315" i="3"/>
  <c r="CC314" i="3"/>
  <c r="BJ314" i="3"/>
  <c r="BC314" i="3"/>
  <c r="AA314" i="3"/>
  <c r="L314" i="3"/>
  <c r="CC313" i="3"/>
  <c r="BJ313" i="3"/>
  <c r="BC313" i="3"/>
  <c r="AA313" i="3"/>
  <c r="L313" i="3"/>
  <c r="CC312" i="3"/>
  <c r="BJ312" i="3"/>
  <c r="BC312" i="3"/>
  <c r="AA312" i="3"/>
  <c r="L312" i="3"/>
  <c r="CC311" i="3"/>
  <c r="BJ311" i="3"/>
  <c r="BC311" i="3"/>
  <c r="AA311" i="3"/>
  <c r="L311" i="3"/>
  <c r="CC310" i="3"/>
  <c r="BJ310" i="3"/>
  <c r="BC310" i="3"/>
  <c r="AA310" i="3"/>
  <c r="L310" i="3"/>
  <c r="CC309" i="3"/>
  <c r="BJ309" i="3"/>
  <c r="BC309" i="3"/>
  <c r="AA309" i="3"/>
  <c r="L309" i="3"/>
  <c r="CC308" i="3"/>
  <c r="BJ308" i="3"/>
  <c r="BC308" i="3"/>
  <c r="AA308" i="3"/>
  <c r="L308" i="3"/>
  <c r="CC307" i="3"/>
  <c r="BJ307" i="3"/>
  <c r="BC307" i="3"/>
  <c r="AA307" i="3"/>
  <c r="L307" i="3"/>
  <c r="CC306" i="3"/>
  <c r="BJ306" i="3"/>
  <c r="BC306" i="3"/>
  <c r="AA306" i="3"/>
  <c r="L306" i="3"/>
  <c r="CC305" i="3"/>
  <c r="BJ305" i="3"/>
  <c r="BC305" i="3"/>
  <c r="AA305" i="3"/>
  <c r="L305" i="3"/>
  <c r="CC304" i="3"/>
  <c r="BJ304" i="3"/>
  <c r="BC304" i="3"/>
  <c r="AA304" i="3"/>
  <c r="L304" i="3"/>
  <c r="CC303" i="3"/>
  <c r="BJ303" i="3"/>
  <c r="BC303" i="3"/>
  <c r="AA303" i="3"/>
  <c r="L303" i="3"/>
  <c r="CC302" i="3"/>
  <c r="BJ302" i="3"/>
  <c r="BC302" i="3"/>
  <c r="AA302" i="3"/>
  <c r="L302" i="3"/>
  <c r="CC301" i="3"/>
  <c r="BJ301" i="3"/>
  <c r="BC301" i="3"/>
  <c r="AA301" i="3"/>
  <c r="L301" i="3"/>
  <c r="CC300" i="3"/>
  <c r="BJ300" i="3"/>
  <c r="BC300" i="3"/>
  <c r="AA300" i="3"/>
  <c r="L300" i="3"/>
  <c r="CC299" i="3"/>
  <c r="BJ299" i="3"/>
  <c r="BC299" i="3"/>
  <c r="AA299" i="3"/>
  <c r="L299" i="3"/>
  <c r="CC298" i="3"/>
  <c r="BJ298" i="3"/>
  <c r="BC298" i="3"/>
  <c r="AA298" i="3"/>
  <c r="L298" i="3"/>
  <c r="CC297" i="3"/>
  <c r="BJ297" i="3"/>
  <c r="BC297" i="3"/>
  <c r="AA297" i="3"/>
  <c r="L297" i="3"/>
  <c r="CC296" i="3"/>
  <c r="BJ296" i="3"/>
  <c r="BC296" i="3"/>
  <c r="AA296" i="3"/>
  <c r="L296" i="3"/>
  <c r="CC295" i="3"/>
  <c r="BJ295" i="3"/>
  <c r="BC295" i="3"/>
  <c r="AA295" i="3"/>
  <c r="L295" i="3"/>
  <c r="CC294" i="3"/>
  <c r="BJ294" i="3"/>
  <c r="BC294" i="3"/>
  <c r="AA294" i="3"/>
  <c r="L294" i="3"/>
  <c r="CC293" i="3"/>
  <c r="BJ293" i="3"/>
  <c r="BC293" i="3"/>
  <c r="AA293" i="3"/>
  <c r="L293" i="3"/>
  <c r="CC292" i="3"/>
  <c r="BJ292" i="3"/>
  <c r="BC292" i="3"/>
  <c r="AA292" i="3"/>
  <c r="L292" i="3"/>
  <c r="CC291" i="3"/>
  <c r="BJ291" i="3"/>
  <c r="BC291" i="3"/>
  <c r="AA291" i="3"/>
  <c r="L291" i="3"/>
  <c r="CC290" i="3"/>
  <c r="BJ290" i="3"/>
  <c r="BC290" i="3"/>
  <c r="AA290" i="3"/>
  <c r="L290" i="3"/>
  <c r="CC289" i="3"/>
  <c r="BJ289" i="3"/>
  <c r="BC289" i="3"/>
  <c r="AA289" i="3"/>
  <c r="L289" i="3"/>
  <c r="CC288" i="3"/>
  <c r="BJ288" i="3"/>
  <c r="BC288" i="3"/>
  <c r="AA288" i="3"/>
  <c r="L288" i="3"/>
  <c r="CC287" i="3"/>
  <c r="BJ287" i="3"/>
  <c r="BC287" i="3"/>
  <c r="AA287" i="3"/>
  <c r="L287" i="3"/>
  <c r="CC286" i="3"/>
  <c r="BJ286" i="3"/>
  <c r="BC286" i="3"/>
  <c r="AA286" i="3"/>
  <c r="L286" i="3"/>
  <c r="CC285" i="3"/>
  <c r="BJ285" i="3"/>
  <c r="BC285" i="3"/>
  <c r="AA285" i="3"/>
  <c r="L285" i="3"/>
  <c r="BJ284" i="3"/>
  <c r="BC284" i="3"/>
  <c r="AA284" i="3"/>
  <c r="L284" i="3"/>
  <c r="CC283" i="3"/>
  <c r="BJ283" i="3"/>
  <c r="BC283" i="3"/>
  <c r="AA283" i="3"/>
  <c r="L283" i="3"/>
  <c r="CC282" i="3"/>
  <c r="BJ282" i="3"/>
  <c r="BC282" i="3"/>
  <c r="AA282" i="3"/>
  <c r="L282" i="3"/>
  <c r="CC281" i="3"/>
  <c r="BJ281" i="3"/>
  <c r="BC281" i="3"/>
  <c r="AA281" i="3"/>
  <c r="L281" i="3"/>
  <c r="CC280" i="3"/>
  <c r="BJ280" i="3"/>
  <c r="BC280" i="3"/>
  <c r="AA280" i="3"/>
  <c r="L280" i="3"/>
  <c r="CC279" i="3"/>
  <c r="BJ279" i="3"/>
  <c r="BC279" i="3"/>
  <c r="AA279" i="3"/>
  <c r="L279" i="3"/>
  <c r="CC278" i="3"/>
  <c r="BJ278" i="3"/>
  <c r="BC278" i="3"/>
  <c r="AA278" i="3"/>
  <c r="L278" i="3"/>
  <c r="CC277" i="3"/>
  <c r="BJ277" i="3"/>
  <c r="BC277" i="3"/>
  <c r="AA277" i="3"/>
  <c r="L277" i="3"/>
  <c r="CC276" i="3"/>
  <c r="BJ276" i="3"/>
  <c r="BC276" i="3"/>
  <c r="AA276" i="3"/>
  <c r="L276" i="3"/>
  <c r="CC275" i="3"/>
  <c r="BJ275" i="3"/>
  <c r="BC275" i="3"/>
  <c r="AA275" i="3"/>
  <c r="L275" i="3"/>
  <c r="CC274" i="3"/>
  <c r="BJ274" i="3"/>
  <c r="BC274" i="3"/>
  <c r="AA274" i="3"/>
  <c r="L274" i="3"/>
  <c r="CC273" i="3"/>
  <c r="BJ273" i="3"/>
  <c r="BC273" i="3"/>
  <c r="AA273" i="3"/>
  <c r="L273" i="3"/>
  <c r="CC272" i="3"/>
  <c r="BJ272" i="3"/>
  <c r="BC272" i="3"/>
  <c r="AA272" i="3"/>
  <c r="L272" i="3"/>
  <c r="CC271" i="3"/>
  <c r="BJ271" i="3"/>
  <c r="BC271" i="3"/>
  <c r="AA271" i="3"/>
  <c r="L271" i="3"/>
  <c r="CC270" i="3"/>
  <c r="BJ270" i="3"/>
  <c r="BC270" i="3"/>
  <c r="AA270" i="3"/>
  <c r="L270" i="3"/>
  <c r="CC269" i="3"/>
  <c r="BJ269" i="3"/>
  <c r="BC269" i="3"/>
  <c r="AA269" i="3"/>
  <c r="L269" i="3"/>
  <c r="CC268" i="3"/>
  <c r="BJ268" i="3"/>
  <c r="BC268" i="3"/>
  <c r="AA268" i="3"/>
  <c r="L268" i="3"/>
  <c r="CC267" i="3"/>
  <c r="BJ267" i="3"/>
  <c r="BC267" i="3"/>
  <c r="AA267" i="3"/>
  <c r="L267" i="3"/>
  <c r="CC266" i="3"/>
  <c r="BJ266" i="3"/>
  <c r="BC266" i="3"/>
  <c r="AA266" i="3"/>
  <c r="L266" i="3"/>
  <c r="CC265" i="3"/>
  <c r="BJ265" i="3"/>
  <c r="BC265" i="3"/>
  <c r="AA265" i="3"/>
  <c r="L265" i="3"/>
  <c r="CC264" i="3"/>
  <c r="BJ264" i="3"/>
  <c r="BC264" i="3"/>
  <c r="AA264" i="3"/>
  <c r="L264" i="3"/>
  <c r="CC263" i="3"/>
  <c r="BJ263" i="3"/>
  <c r="BC263" i="3"/>
  <c r="AA263" i="3"/>
  <c r="L263" i="3"/>
  <c r="CC262" i="3"/>
  <c r="BJ262" i="3"/>
  <c r="BC262" i="3"/>
  <c r="AA262" i="3"/>
  <c r="L262" i="3"/>
  <c r="CC261" i="3"/>
  <c r="BJ261" i="3"/>
  <c r="BC261" i="3"/>
  <c r="AA261" i="3"/>
  <c r="L261" i="3"/>
  <c r="CC260" i="3"/>
  <c r="BJ260" i="3"/>
  <c r="BC260" i="3"/>
  <c r="AA260" i="3"/>
  <c r="L260" i="3"/>
  <c r="CC259" i="3"/>
  <c r="BJ259" i="3"/>
  <c r="BC259" i="3"/>
  <c r="AA259" i="3"/>
  <c r="L259" i="3"/>
  <c r="CC258" i="3"/>
  <c r="BJ258" i="3"/>
  <c r="BC258" i="3"/>
  <c r="AA258" i="3"/>
  <c r="L258" i="3"/>
  <c r="CC257" i="3"/>
  <c r="BJ257" i="3"/>
  <c r="BC257" i="3"/>
  <c r="AA257" i="3"/>
  <c r="L257" i="3"/>
  <c r="CC256" i="3"/>
  <c r="BJ256" i="3"/>
  <c r="BC256" i="3"/>
  <c r="AA256" i="3"/>
  <c r="L256" i="3"/>
  <c r="CC255" i="3"/>
  <c r="BJ255" i="3"/>
  <c r="BC255" i="3"/>
  <c r="AA255" i="3"/>
  <c r="L255" i="3"/>
  <c r="CC254" i="3"/>
  <c r="BJ254" i="3"/>
  <c r="BC254" i="3"/>
  <c r="AA254" i="3"/>
  <c r="L254" i="3"/>
  <c r="CC253" i="3"/>
  <c r="BJ253" i="3"/>
  <c r="BC253" i="3"/>
  <c r="AA253" i="3"/>
  <c r="L253" i="3"/>
  <c r="CC252" i="3"/>
  <c r="BJ252" i="3"/>
  <c r="BC252" i="3"/>
  <c r="AA252" i="3"/>
  <c r="L252" i="3"/>
  <c r="CC251" i="3"/>
  <c r="BJ251" i="3"/>
  <c r="BC251" i="3"/>
  <c r="AA251" i="3"/>
  <c r="L251" i="3"/>
  <c r="CC250" i="3"/>
  <c r="BJ250" i="3"/>
  <c r="BC250" i="3"/>
  <c r="AA250" i="3"/>
  <c r="L250" i="3"/>
  <c r="CC249" i="3"/>
  <c r="BJ249" i="3"/>
  <c r="BC249" i="3"/>
  <c r="AA249" i="3"/>
  <c r="L249" i="3"/>
  <c r="CC248" i="3"/>
  <c r="BJ248" i="3"/>
  <c r="BC248" i="3"/>
  <c r="AA248" i="3"/>
  <c r="L248" i="3"/>
  <c r="CC247" i="3"/>
  <c r="BJ247" i="3"/>
  <c r="BC247" i="3"/>
  <c r="AA247" i="3"/>
  <c r="L247" i="3"/>
  <c r="CC246" i="3"/>
  <c r="BJ246" i="3"/>
  <c r="BC246" i="3"/>
  <c r="AA246" i="3"/>
  <c r="L246" i="3"/>
  <c r="CC245" i="3"/>
  <c r="BJ245" i="3"/>
  <c r="BC245" i="3"/>
  <c r="AA245" i="3"/>
  <c r="L245" i="3"/>
  <c r="CC244" i="3"/>
  <c r="BJ244" i="3"/>
  <c r="BC244" i="3"/>
  <c r="AA244" i="3"/>
  <c r="L244" i="3"/>
  <c r="CC243" i="3"/>
  <c r="BJ243" i="3"/>
  <c r="BC243" i="3"/>
  <c r="AA243" i="3"/>
  <c r="L243" i="3"/>
  <c r="CC242" i="3"/>
  <c r="BJ242" i="3"/>
  <c r="BC242" i="3"/>
  <c r="AA242" i="3"/>
  <c r="L242" i="3"/>
  <c r="CC241" i="3"/>
  <c r="BJ241" i="3"/>
  <c r="BC241" i="3"/>
  <c r="AA241" i="3"/>
  <c r="L241" i="3"/>
  <c r="CC240" i="3"/>
  <c r="BJ240" i="3"/>
  <c r="BC240" i="3"/>
  <c r="AA240" i="3"/>
  <c r="L240" i="3"/>
  <c r="CC239" i="3"/>
  <c r="BJ239" i="3"/>
  <c r="BC239" i="3"/>
  <c r="AA239" i="3"/>
  <c r="L239" i="3"/>
  <c r="CC238" i="3"/>
  <c r="BJ238" i="3"/>
  <c r="BC238" i="3"/>
  <c r="AA238" i="3"/>
  <c r="L238" i="3"/>
  <c r="CC237" i="3"/>
  <c r="BJ237" i="3"/>
  <c r="BC237" i="3"/>
  <c r="AA237" i="3"/>
  <c r="L237" i="3"/>
  <c r="CC236" i="3"/>
  <c r="BJ236" i="3"/>
  <c r="BC236" i="3"/>
  <c r="AA236" i="3"/>
  <c r="L236" i="3"/>
  <c r="CC235" i="3"/>
  <c r="BJ235" i="3"/>
  <c r="BC235" i="3"/>
  <c r="AA235" i="3"/>
  <c r="L235" i="3"/>
  <c r="CC234" i="3"/>
  <c r="BJ234" i="3"/>
  <c r="BC234" i="3"/>
  <c r="AA234" i="3"/>
  <c r="L234" i="3"/>
  <c r="CC233" i="3"/>
  <c r="BJ233" i="3"/>
  <c r="BC233" i="3"/>
  <c r="AA233" i="3"/>
  <c r="L233" i="3"/>
  <c r="CC232" i="3"/>
  <c r="BJ232" i="3"/>
  <c r="BC232" i="3"/>
  <c r="AA232" i="3"/>
  <c r="L232" i="3"/>
  <c r="CC231" i="3"/>
  <c r="BJ231" i="3"/>
  <c r="BC231" i="3"/>
  <c r="AA231" i="3"/>
  <c r="L231" i="3"/>
  <c r="CC230" i="3"/>
  <c r="BJ230" i="3"/>
  <c r="BC230" i="3"/>
  <c r="AA230" i="3"/>
  <c r="L230" i="3"/>
  <c r="CC229" i="3"/>
  <c r="BJ229" i="3"/>
  <c r="BC229" i="3"/>
  <c r="AA229" i="3"/>
  <c r="L229" i="3"/>
  <c r="CC228" i="3"/>
  <c r="BJ228" i="3"/>
  <c r="BC228" i="3"/>
  <c r="AA228" i="3"/>
  <c r="L228" i="3"/>
  <c r="CC227" i="3"/>
  <c r="BJ227" i="3"/>
  <c r="BC227" i="3"/>
  <c r="AA227" i="3"/>
  <c r="L227" i="3"/>
  <c r="CC226" i="3"/>
  <c r="BJ226" i="3"/>
  <c r="BC226" i="3"/>
  <c r="AA226" i="3"/>
  <c r="L226" i="3"/>
  <c r="CC225" i="3"/>
  <c r="BJ225" i="3"/>
  <c r="BC225" i="3"/>
  <c r="AA225" i="3"/>
  <c r="L225" i="3"/>
  <c r="CC224" i="3"/>
  <c r="BJ224" i="3"/>
  <c r="BC224" i="3"/>
  <c r="AA224" i="3"/>
  <c r="L224" i="3"/>
  <c r="CC223" i="3"/>
  <c r="BJ223" i="3"/>
  <c r="BC223" i="3"/>
  <c r="AA223" i="3"/>
  <c r="L223" i="3"/>
  <c r="CC222" i="3"/>
  <c r="BJ222" i="3"/>
  <c r="BC222" i="3"/>
  <c r="AA222" i="3"/>
  <c r="L222" i="3"/>
  <c r="CC221" i="3"/>
  <c r="BJ221" i="3"/>
  <c r="BC221" i="3"/>
  <c r="AA221" i="3"/>
  <c r="L221" i="3"/>
  <c r="CC220" i="3"/>
  <c r="BJ220" i="3"/>
  <c r="BC220" i="3"/>
  <c r="AA220" i="3"/>
  <c r="L220" i="3"/>
  <c r="CC219" i="3"/>
  <c r="BJ219" i="3"/>
  <c r="BC219" i="3"/>
  <c r="AA219" i="3"/>
  <c r="L219" i="3"/>
  <c r="CC218" i="3"/>
  <c r="BJ218" i="3"/>
  <c r="BC218" i="3"/>
  <c r="AA218" i="3"/>
  <c r="L218" i="3"/>
  <c r="CC217" i="3"/>
  <c r="BJ217" i="3"/>
  <c r="BC217" i="3"/>
  <c r="AA217" i="3"/>
  <c r="L217" i="3"/>
  <c r="CC216" i="3"/>
  <c r="BJ216" i="3"/>
  <c r="BC216" i="3"/>
  <c r="AA216" i="3"/>
  <c r="L216" i="3"/>
  <c r="CC215" i="3"/>
  <c r="BJ215" i="3"/>
  <c r="BC215" i="3"/>
  <c r="AA215" i="3"/>
  <c r="L215" i="3"/>
  <c r="CC214" i="3"/>
  <c r="BJ214" i="3"/>
  <c r="BC214" i="3"/>
  <c r="AA214" i="3"/>
  <c r="L214" i="3"/>
  <c r="CC213" i="3"/>
  <c r="BJ213" i="3"/>
  <c r="BC213" i="3"/>
  <c r="AA213" i="3"/>
  <c r="L213" i="3"/>
  <c r="CC212" i="3"/>
  <c r="BJ212" i="3"/>
  <c r="BC212" i="3"/>
  <c r="AA212" i="3"/>
  <c r="L212" i="3"/>
  <c r="CC211" i="3"/>
  <c r="BJ211" i="3"/>
  <c r="BC211" i="3"/>
  <c r="AA211" i="3"/>
  <c r="L211" i="3"/>
  <c r="CC210" i="3"/>
  <c r="BJ210" i="3"/>
  <c r="BC210" i="3"/>
  <c r="AA210" i="3"/>
  <c r="L210" i="3"/>
  <c r="CC209" i="3"/>
  <c r="BJ209" i="3"/>
  <c r="BC209" i="3"/>
  <c r="AA209" i="3"/>
  <c r="L209" i="3"/>
  <c r="CC208" i="3"/>
  <c r="BJ208" i="3"/>
  <c r="BC208" i="3"/>
  <c r="AA208" i="3"/>
  <c r="L208" i="3"/>
  <c r="CC207" i="3"/>
  <c r="BJ207" i="3"/>
  <c r="BC207" i="3"/>
  <c r="AA207" i="3"/>
  <c r="L207" i="3"/>
  <c r="CC206" i="3"/>
  <c r="BJ206" i="3"/>
  <c r="BC206" i="3"/>
  <c r="AA206" i="3"/>
  <c r="L206" i="3"/>
  <c r="CC205" i="3"/>
  <c r="BJ205" i="3"/>
  <c r="BC205" i="3"/>
  <c r="AA205" i="3"/>
  <c r="L205" i="3"/>
  <c r="CC204" i="3"/>
  <c r="BJ204" i="3"/>
  <c r="BC204" i="3"/>
  <c r="AA204" i="3"/>
  <c r="L204" i="3"/>
  <c r="CC203" i="3"/>
  <c r="BJ203" i="3"/>
  <c r="BC203" i="3"/>
  <c r="AA203" i="3"/>
  <c r="L203" i="3"/>
  <c r="CC202" i="3"/>
  <c r="BJ202" i="3"/>
  <c r="BC202" i="3"/>
  <c r="AA202" i="3"/>
  <c r="L202" i="3"/>
  <c r="CC201" i="3"/>
  <c r="BJ201" i="3"/>
  <c r="BC201" i="3"/>
  <c r="AA201" i="3"/>
  <c r="L201" i="3"/>
  <c r="CC200" i="3"/>
  <c r="BJ200" i="3"/>
  <c r="BC200" i="3"/>
  <c r="AA200" i="3"/>
  <c r="L200" i="3"/>
  <c r="CC199" i="3"/>
  <c r="BJ199" i="3"/>
  <c r="BC199" i="3"/>
  <c r="AA199" i="3"/>
  <c r="L199" i="3"/>
  <c r="CC198" i="3"/>
  <c r="BJ198" i="3"/>
  <c r="BC198" i="3"/>
  <c r="AA198" i="3"/>
  <c r="L198" i="3"/>
  <c r="CC197" i="3"/>
  <c r="BJ197" i="3"/>
  <c r="BC197" i="3"/>
  <c r="AA197" i="3"/>
  <c r="L197" i="3"/>
  <c r="CC196" i="3"/>
  <c r="BJ196" i="3"/>
  <c r="BC196" i="3"/>
  <c r="AA196" i="3"/>
  <c r="L196" i="3"/>
  <c r="CC195" i="3"/>
  <c r="BJ195" i="3"/>
  <c r="BC195" i="3"/>
  <c r="AA195" i="3"/>
  <c r="L195" i="3"/>
  <c r="CC194" i="3"/>
  <c r="BJ194" i="3"/>
  <c r="BC194" i="3"/>
  <c r="AA194" i="3"/>
  <c r="L194" i="3"/>
  <c r="CC193" i="3"/>
  <c r="BJ193" i="3"/>
  <c r="BC193" i="3"/>
  <c r="AA193" i="3"/>
  <c r="L193" i="3"/>
  <c r="CC192" i="3"/>
  <c r="BJ192" i="3"/>
  <c r="BC192" i="3"/>
  <c r="AA192" i="3"/>
  <c r="L192" i="3"/>
  <c r="CC191" i="3"/>
  <c r="BJ191" i="3"/>
  <c r="BC191" i="3"/>
  <c r="AA191" i="3"/>
  <c r="L191" i="3"/>
  <c r="CC190" i="3"/>
  <c r="BJ190" i="3"/>
  <c r="BC190" i="3"/>
  <c r="AA190" i="3"/>
  <c r="L190" i="3"/>
  <c r="CC189" i="3"/>
  <c r="BJ189" i="3"/>
  <c r="BC189" i="3"/>
  <c r="AA189" i="3"/>
  <c r="L189" i="3"/>
  <c r="CC188" i="3"/>
  <c r="BJ188" i="3"/>
  <c r="BC188" i="3"/>
  <c r="AA188" i="3"/>
  <c r="L188" i="3"/>
  <c r="CC187" i="3"/>
  <c r="BJ187" i="3"/>
  <c r="BC187" i="3"/>
  <c r="AA187" i="3"/>
  <c r="L187" i="3"/>
  <c r="CC186" i="3"/>
  <c r="BJ186" i="3"/>
  <c r="BC186" i="3"/>
  <c r="AA186" i="3"/>
  <c r="L186" i="3"/>
  <c r="CC185" i="3"/>
  <c r="BJ185" i="3"/>
  <c r="BC185" i="3"/>
  <c r="AA185" i="3"/>
  <c r="L185" i="3"/>
  <c r="CC184" i="3"/>
  <c r="BJ184" i="3"/>
  <c r="BC184" i="3"/>
  <c r="AA184" i="3"/>
  <c r="L184" i="3"/>
  <c r="CC183" i="3"/>
  <c r="BJ183" i="3"/>
  <c r="BC183" i="3"/>
  <c r="AA183" i="3"/>
  <c r="L183" i="3"/>
  <c r="CC182" i="3"/>
  <c r="BJ182" i="3"/>
  <c r="BC182" i="3"/>
  <c r="AA182" i="3"/>
  <c r="L182" i="3"/>
  <c r="CC181" i="3"/>
  <c r="BJ181" i="3"/>
  <c r="BC181" i="3"/>
  <c r="AA181" i="3"/>
  <c r="L181" i="3"/>
  <c r="CC180" i="3"/>
  <c r="BJ180" i="3"/>
  <c r="BC180" i="3"/>
  <c r="AA180" i="3"/>
  <c r="L180" i="3"/>
  <c r="CC179" i="3"/>
  <c r="BJ179" i="3"/>
  <c r="BC179" i="3"/>
  <c r="AA179" i="3"/>
  <c r="L179" i="3"/>
  <c r="CC178" i="3"/>
  <c r="BJ178" i="3"/>
  <c r="BC178" i="3"/>
  <c r="AA178" i="3"/>
  <c r="L178" i="3"/>
  <c r="CC177" i="3"/>
  <c r="BJ177" i="3"/>
  <c r="BC177" i="3"/>
  <c r="AA177" i="3"/>
  <c r="L177" i="3"/>
  <c r="CC176" i="3"/>
  <c r="BJ176" i="3"/>
  <c r="BC176" i="3"/>
  <c r="AA176" i="3"/>
  <c r="L176" i="3"/>
  <c r="CC175" i="3"/>
  <c r="BJ175" i="3"/>
  <c r="BC175" i="3"/>
  <c r="AA175" i="3"/>
  <c r="L175" i="3"/>
  <c r="CC174" i="3"/>
  <c r="BJ174" i="3"/>
  <c r="BC174" i="3"/>
  <c r="AA174" i="3"/>
  <c r="L174" i="3"/>
  <c r="CC173" i="3"/>
  <c r="BJ173" i="3"/>
  <c r="BC173" i="3"/>
  <c r="AA173" i="3"/>
  <c r="L173" i="3"/>
  <c r="CC172" i="3"/>
  <c r="BJ172" i="3"/>
  <c r="BC172" i="3"/>
  <c r="AA172" i="3"/>
  <c r="L172" i="3"/>
  <c r="CC171" i="3"/>
  <c r="BJ171" i="3"/>
  <c r="BC171" i="3"/>
  <c r="AA171" i="3"/>
  <c r="L171" i="3"/>
  <c r="CC170" i="3"/>
  <c r="BJ170" i="3"/>
  <c r="BC170" i="3"/>
  <c r="AA170" i="3"/>
  <c r="L170" i="3"/>
  <c r="CC169" i="3"/>
  <c r="BJ169" i="3"/>
  <c r="BC169" i="3"/>
  <c r="AA169" i="3"/>
  <c r="L169" i="3"/>
  <c r="CC168" i="3"/>
  <c r="BJ168" i="3"/>
  <c r="BC168" i="3"/>
  <c r="AA168" i="3"/>
  <c r="L168" i="3"/>
  <c r="CC167" i="3"/>
  <c r="BJ167" i="3"/>
  <c r="BC167" i="3"/>
  <c r="AA167" i="3"/>
  <c r="L167" i="3"/>
  <c r="CC166" i="3"/>
  <c r="BJ166" i="3"/>
  <c r="BC166" i="3"/>
  <c r="AA166" i="3"/>
  <c r="L166" i="3"/>
  <c r="CC165" i="3"/>
  <c r="BJ165" i="3"/>
  <c r="BC165" i="3"/>
  <c r="AA165" i="3"/>
  <c r="L165" i="3"/>
  <c r="CC164" i="3"/>
  <c r="BJ164" i="3"/>
  <c r="BC164" i="3"/>
  <c r="AA164" i="3"/>
  <c r="L164" i="3"/>
  <c r="CC163" i="3"/>
  <c r="BJ163" i="3"/>
  <c r="BC163" i="3"/>
  <c r="AA163" i="3"/>
  <c r="L163" i="3"/>
  <c r="CC162" i="3"/>
  <c r="BJ162" i="3"/>
  <c r="BC162" i="3"/>
  <c r="AA162" i="3"/>
  <c r="L162" i="3"/>
  <c r="CC161" i="3"/>
  <c r="BJ161" i="3"/>
  <c r="BC161" i="3"/>
  <c r="AA161" i="3"/>
  <c r="L161" i="3"/>
  <c r="CC160" i="3"/>
  <c r="BJ160" i="3"/>
  <c r="BC160" i="3"/>
  <c r="AA160" i="3"/>
  <c r="L160" i="3"/>
  <c r="CC159" i="3"/>
  <c r="BJ159" i="3"/>
  <c r="BC159" i="3"/>
  <c r="AA159" i="3"/>
  <c r="L159" i="3"/>
  <c r="CC158" i="3"/>
  <c r="BJ158" i="3"/>
  <c r="BC158" i="3"/>
  <c r="AA158" i="3"/>
  <c r="L158" i="3"/>
  <c r="CC157" i="3"/>
  <c r="BJ157" i="3"/>
  <c r="BC157" i="3"/>
  <c r="AA157" i="3"/>
  <c r="L157" i="3"/>
  <c r="CC156" i="3"/>
  <c r="BJ156" i="3"/>
  <c r="BC156" i="3"/>
  <c r="AA156" i="3"/>
  <c r="L156" i="3"/>
  <c r="CC155" i="3"/>
  <c r="BJ155" i="3"/>
  <c r="BC155" i="3"/>
  <c r="AA155" i="3"/>
  <c r="L155" i="3"/>
  <c r="CC154" i="3"/>
  <c r="BJ154" i="3"/>
  <c r="BC154" i="3"/>
  <c r="AA154" i="3"/>
  <c r="L154" i="3"/>
  <c r="CC153" i="3"/>
  <c r="BJ153" i="3"/>
  <c r="BC153" i="3"/>
  <c r="AA153" i="3"/>
  <c r="L153" i="3"/>
  <c r="CC152" i="3"/>
  <c r="BJ152" i="3"/>
  <c r="BC152" i="3"/>
  <c r="AA152" i="3"/>
  <c r="L152" i="3"/>
  <c r="CC151" i="3"/>
  <c r="BJ151" i="3"/>
  <c r="BC151" i="3"/>
  <c r="AA151" i="3"/>
  <c r="L151" i="3"/>
  <c r="CC150" i="3"/>
  <c r="BJ150" i="3"/>
  <c r="BC150" i="3"/>
  <c r="AA150" i="3"/>
  <c r="L150" i="3"/>
  <c r="CC149" i="3"/>
  <c r="BJ149" i="3"/>
  <c r="BC149" i="3"/>
  <c r="AA149" i="3"/>
  <c r="L149" i="3"/>
  <c r="CC148" i="3"/>
  <c r="BJ148" i="3"/>
  <c r="BC148" i="3"/>
  <c r="AA148" i="3"/>
  <c r="L148" i="3"/>
  <c r="CC147" i="3"/>
  <c r="BJ147" i="3"/>
  <c r="BC147" i="3"/>
  <c r="AA147" i="3"/>
  <c r="L147" i="3"/>
  <c r="CC146" i="3"/>
  <c r="BJ146" i="3"/>
  <c r="BC146" i="3"/>
  <c r="AA146" i="3"/>
  <c r="L146" i="3"/>
  <c r="CC145" i="3"/>
  <c r="BJ145" i="3"/>
  <c r="BC145" i="3"/>
  <c r="AA145" i="3"/>
  <c r="L145" i="3"/>
  <c r="CC144" i="3"/>
  <c r="BJ144" i="3"/>
  <c r="BC144" i="3"/>
  <c r="AA144" i="3"/>
  <c r="L144" i="3"/>
  <c r="CC143" i="3"/>
  <c r="BJ143" i="3"/>
  <c r="BC143" i="3"/>
  <c r="AA143" i="3"/>
  <c r="L143" i="3"/>
  <c r="BJ142" i="3"/>
  <c r="BC142" i="3"/>
  <c r="AA142" i="3"/>
  <c r="L142" i="3"/>
  <c r="CC141" i="3"/>
  <c r="BJ141" i="3"/>
  <c r="BC141" i="3"/>
  <c r="AA141" i="3"/>
  <c r="L141" i="3"/>
  <c r="CC140" i="3"/>
  <c r="BJ140" i="3"/>
  <c r="BC140" i="3"/>
  <c r="AA140" i="3"/>
  <c r="L140" i="3"/>
  <c r="CC139" i="3"/>
  <c r="BJ139" i="3"/>
  <c r="BC139" i="3"/>
  <c r="AA139" i="3"/>
  <c r="L139" i="3"/>
  <c r="CC138" i="3"/>
  <c r="BJ138" i="3"/>
  <c r="BC138" i="3"/>
  <c r="AA138" i="3"/>
  <c r="L138" i="3"/>
  <c r="CC137" i="3"/>
  <c r="BJ137" i="3"/>
  <c r="BC137" i="3"/>
  <c r="AA137" i="3"/>
  <c r="L137" i="3"/>
  <c r="CC136" i="3"/>
  <c r="BJ136" i="3"/>
  <c r="BC136" i="3"/>
  <c r="AA136" i="3"/>
  <c r="L136" i="3"/>
  <c r="CC135" i="3"/>
  <c r="BJ135" i="3"/>
  <c r="BC135" i="3"/>
  <c r="AA135" i="3"/>
  <c r="L135" i="3"/>
  <c r="CC134" i="3"/>
  <c r="BJ134" i="3"/>
  <c r="BC134" i="3"/>
  <c r="AA134" i="3"/>
  <c r="L134" i="3"/>
  <c r="CC133" i="3"/>
  <c r="BJ133" i="3"/>
  <c r="BC133" i="3"/>
  <c r="AA133" i="3"/>
  <c r="L133" i="3"/>
  <c r="CC132" i="3"/>
  <c r="BJ132" i="3"/>
  <c r="BC132" i="3"/>
  <c r="AA132" i="3"/>
  <c r="L132" i="3"/>
  <c r="CC131" i="3"/>
  <c r="BJ131" i="3"/>
  <c r="BC131" i="3"/>
  <c r="AA131" i="3"/>
  <c r="L131" i="3"/>
  <c r="CC130" i="3"/>
  <c r="BJ130" i="3"/>
  <c r="BC130" i="3"/>
  <c r="AA130" i="3"/>
  <c r="L130" i="3"/>
  <c r="CC129" i="3"/>
  <c r="BJ129" i="3"/>
  <c r="BC129" i="3"/>
  <c r="AA129" i="3"/>
  <c r="L129" i="3"/>
  <c r="CC128" i="3"/>
  <c r="BJ128" i="3"/>
  <c r="BC128" i="3"/>
  <c r="AA128" i="3"/>
  <c r="L128" i="3"/>
  <c r="CC127" i="3"/>
  <c r="BJ127" i="3"/>
  <c r="BC127" i="3"/>
  <c r="AA127" i="3"/>
  <c r="L127" i="3"/>
  <c r="CC126" i="3"/>
  <c r="BJ126" i="3"/>
  <c r="BC126" i="3"/>
  <c r="AA126" i="3"/>
  <c r="L126" i="3"/>
  <c r="CC125" i="3"/>
  <c r="BJ125" i="3"/>
  <c r="BC125" i="3"/>
  <c r="AA125" i="3"/>
  <c r="L125" i="3"/>
  <c r="CC124" i="3"/>
  <c r="BJ124" i="3"/>
  <c r="BC124" i="3"/>
  <c r="AA124" i="3"/>
  <c r="L124" i="3"/>
  <c r="CC123" i="3"/>
  <c r="BJ123" i="3"/>
  <c r="BC123" i="3"/>
  <c r="AA123" i="3"/>
  <c r="L123" i="3"/>
  <c r="CC122" i="3"/>
  <c r="BJ122" i="3"/>
  <c r="BC122" i="3"/>
  <c r="AA122" i="3"/>
  <c r="L122" i="3"/>
  <c r="CC121" i="3"/>
  <c r="BJ121" i="3"/>
  <c r="BC121" i="3"/>
  <c r="AA121" i="3"/>
  <c r="L121" i="3"/>
  <c r="CC120" i="3"/>
  <c r="BJ120" i="3"/>
  <c r="BC120" i="3"/>
  <c r="AA120" i="3"/>
  <c r="L120" i="3"/>
  <c r="CC119" i="3"/>
  <c r="BJ119" i="3"/>
  <c r="BC119" i="3"/>
  <c r="AA119" i="3"/>
  <c r="L119" i="3"/>
  <c r="BJ118" i="3"/>
  <c r="BC118" i="3"/>
  <c r="AA118" i="3"/>
  <c r="L118" i="3"/>
  <c r="CC117" i="3"/>
  <c r="BJ117" i="3"/>
  <c r="BC117" i="3"/>
  <c r="AA117" i="3"/>
  <c r="L117" i="3"/>
  <c r="BJ116" i="3"/>
  <c r="BC116" i="3"/>
  <c r="AA116" i="3"/>
  <c r="L116" i="3"/>
  <c r="CC115" i="3"/>
  <c r="BJ115" i="3"/>
  <c r="BC115" i="3"/>
  <c r="AA115" i="3"/>
  <c r="L115" i="3"/>
  <c r="CC114" i="3"/>
  <c r="BJ114" i="3"/>
  <c r="BC114" i="3"/>
  <c r="AA114" i="3"/>
  <c r="L114" i="3"/>
  <c r="CC113" i="3"/>
  <c r="BJ113" i="3"/>
  <c r="BC113" i="3"/>
  <c r="AA113" i="3"/>
  <c r="L113" i="3"/>
  <c r="BJ112" i="3"/>
  <c r="BC112" i="3"/>
  <c r="AA112" i="3"/>
  <c r="L112" i="3"/>
  <c r="CC111" i="3"/>
  <c r="BJ111" i="3"/>
  <c r="BC111" i="3"/>
  <c r="AA111" i="3"/>
  <c r="L111" i="3"/>
  <c r="CC110" i="3"/>
  <c r="BJ110" i="3"/>
  <c r="BC110" i="3"/>
  <c r="AA110" i="3"/>
  <c r="L110" i="3"/>
  <c r="CC109" i="3"/>
  <c r="BJ109" i="3"/>
  <c r="BC109" i="3"/>
  <c r="AA109" i="3"/>
  <c r="L109" i="3"/>
  <c r="BJ108" i="3"/>
  <c r="BC108" i="3"/>
  <c r="AA108" i="3"/>
  <c r="L108" i="3"/>
  <c r="CC107" i="3"/>
  <c r="BJ107" i="3"/>
  <c r="BC107" i="3"/>
  <c r="AA107" i="3"/>
  <c r="L107" i="3"/>
  <c r="CC106" i="3"/>
  <c r="BJ106" i="3"/>
  <c r="BC106" i="3"/>
  <c r="AA106" i="3"/>
  <c r="L106" i="3"/>
  <c r="BJ105" i="3"/>
  <c r="BC105" i="3"/>
  <c r="AA105" i="3"/>
  <c r="L105" i="3"/>
  <c r="CC104" i="3"/>
  <c r="BJ104" i="3"/>
  <c r="BC104" i="3"/>
  <c r="AA104" i="3"/>
  <c r="L104" i="3"/>
  <c r="CC103" i="3"/>
  <c r="BJ103" i="3"/>
  <c r="BC103" i="3"/>
  <c r="AA103" i="3"/>
  <c r="L103" i="3"/>
  <c r="CC102" i="3"/>
  <c r="BJ102" i="3"/>
  <c r="BC102" i="3"/>
  <c r="AA102" i="3"/>
  <c r="L102" i="3"/>
  <c r="BJ101" i="3"/>
  <c r="BC101" i="3"/>
  <c r="AA101" i="3"/>
  <c r="L101" i="3"/>
  <c r="CC100" i="3"/>
  <c r="BJ100" i="3"/>
  <c r="BC100" i="3"/>
  <c r="AA100" i="3"/>
  <c r="L100" i="3"/>
  <c r="BJ99" i="3"/>
  <c r="BC99" i="3"/>
  <c r="AA99" i="3"/>
  <c r="L99" i="3"/>
  <c r="CC98" i="3"/>
  <c r="BJ98" i="3"/>
  <c r="BC98" i="3"/>
  <c r="AA98" i="3"/>
  <c r="L98" i="3"/>
  <c r="CC97" i="3"/>
  <c r="BJ97" i="3"/>
  <c r="BC97" i="3"/>
  <c r="AA97" i="3"/>
  <c r="L97" i="3"/>
  <c r="CC96" i="3"/>
  <c r="BJ96" i="3"/>
  <c r="BC96" i="3"/>
  <c r="AA96" i="3"/>
  <c r="L96" i="3"/>
  <c r="CC95" i="3"/>
  <c r="BJ95" i="3"/>
  <c r="BC95" i="3"/>
  <c r="AA95" i="3"/>
  <c r="L95" i="3"/>
  <c r="CC94" i="3"/>
  <c r="BJ94" i="3"/>
  <c r="BC94" i="3"/>
  <c r="AA94" i="3"/>
  <c r="L94" i="3"/>
  <c r="CC93" i="3"/>
  <c r="BJ93" i="3"/>
  <c r="BC93" i="3"/>
  <c r="AA93" i="3"/>
  <c r="L93" i="3"/>
  <c r="CC92" i="3"/>
  <c r="BJ92" i="3"/>
  <c r="BC92" i="3"/>
  <c r="AA92" i="3"/>
  <c r="L92" i="3"/>
  <c r="CC91" i="3"/>
  <c r="BJ91" i="3"/>
  <c r="BC91" i="3"/>
  <c r="AA91" i="3"/>
  <c r="L91" i="3"/>
  <c r="CC90" i="3"/>
  <c r="BJ90" i="3"/>
  <c r="BC90" i="3"/>
  <c r="AA90" i="3"/>
  <c r="L90" i="3"/>
  <c r="CC89" i="3"/>
  <c r="BJ89" i="3"/>
  <c r="BC89" i="3"/>
  <c r="AA89" i="3"/>
  <c r="L89" i="3"/>
  <c r="CC88" i="3"/>
  <c r="BJ88" i="3"/>
  <c r="BC88" i="3"/>
  <c r="AA88" i="3"/>
  <c r="L88" i="3"/>
  <c r="CC87" i="3"/>
  <c r="BJ87" i="3"/>
  <c r="BC87" i="3"/>
  <c r="AA87" i="3"/>
  <c r="L87" i="3"/>
  <c r="CC86" i="3"/>
  <c r="BJ86" i="3"/>
  <c r="BC86" i="3"/>
  <c r="AA86" i="3"/>
  <c r="L86" i="3"/>
  <c r="CC85" i="3"/>
  <c r="BJ85" i="3"/>
  <c r="BC85" i="3"/>
  <c r="AA85" i="3"/>
  <c r="L85" i="3"/>
  <c r="CC84" i="3"/>
  <c r="BJ84" i="3"/>
  <c r="BC84" i="3"/>
  <c r="AA84" i="3"/>
  <c r="L84" i="3"/>
  <c r="CC83" i="3"/>
  <c r="BJ83" i="3"/>
  <c r="BC83" i="3"/>
  <c r="AA83" i="3"/>
  <c r="L83" i="3"/>
  <c r="CC82" i="3"/>
  <c r="BJ82" i="3"/>
  <c r="BC82" i="3"/>
  <c r="AA82" i="3"/>
  <c r="L82" i="3"/>
  <c r="BJ81" i="3"/>
  <c r="BC81" i="3"/>
  <c r="AA81" i="3"/>
  <c r="L81" i="3"/>
  <c r="CC80" i="3"/>
  <c r="BJ80" i="3"/>
  <c r="BC80" i="3"/>
  <c r="AA80" i="3"/>
  <c r="L80" i="3"/>
  <c r="CC79" i="3"/>
  <c r="BJ79" i="3"/>
  <c r="BC79" i="3"/>
  <c r="AA79" i="3"/>
  <c r="L79" i="3"/>
  <c r="CC78" i="3"/>
  <c r="BJ78" i="3"/>
  <c r="BC78" i="3"/>
  <c r="AA78" i="3"/>
  <c r="L78" i="3"/>
  <c r="CC77" i="3"/>
  <c r="BJ77" i="3"/>
  <c r="BC77" i="3"/>
  <c r="AA77" i="3"/>
  <c r="L77" i="3"/>
  <c r="CC76" i="3"/>
  <c r="BJ76" i="3"/>
  <c r="BC76" i="3"/>
  <c r="AA76" i="3"/>
  <c r="L76" i="3"/>
  <c r="CC75" i="3"/>
  <c r="BJ75" i="3"/>
  <c r="BC75" i="3"/>
  <c r="AA75" i="3"/>
  <c r="L75" i="3"/>
  <c r="CC74" i="3"/>
  <c r="BJ74" i="3"/>
  <c r="BC74" i="3"/>
  <c r="AA74" i="3"/>
  <c r="L74" i="3"/>
  <c r="CC73" i="3"/>
  <c r="BJ73" i="3"/>
  <c r="BC73" i="3"/>
  <c r="AA73" i="3"/>
  <c r="L73" i="3"/>
  <c r="CC72" i="3"/>
  <c r="BJ72" i="3"/>
  <c r="BC72" i="3"/>
  <c r="AA72" i="3"/>
  <c r="L72" i="3"/>
  <c r="CC71" i="3"/>
  <c r="BJ71" i="3"/>
  <c r="BC71" i="3"/>
  <c r="AA71" i="3"/>
  <c r="L71" i="3"/>
  <c r="CC70" i="3"/>
  <c r="BJ70" i="3"/>
  <c r="BC70" i="3"/>
  <c r="AA70" i="3"/>
  <c r="L70" i="3"/>
  <c r="CC69" i="3"/>
  <c r="BJ69" i="3"/>
  <c r="BC69" i="3"/>
  <c r="AA69" i="3"/>
  <c r="L69" i="3"/>
  <c r="CC68" i="3"/>
  <c r="BJ68" i="3"/>
  <c r="BC68" i="3"/>
  <c r="AA68" i="3"/>
  <c r="L68" i="3"/>
  <c r="CC67" i="3"/>
  <c r="BJ67" i="3"/>
  <c r="BC67" i="3"/>
  <c r="AA67" i="3"/>
  <c r="L67" i="3"/>
  <c r="CC66" i="3"/>
  <c r="BJ66" i="3"/>
  <c r="BC66" i="3"/>
  <c r="AA66" i="3"/>
  <c r="L66" i="3"/>
  <c r="CC65" i="3"/>
  <c r="BJ65" i="3"/>
  <c r="BC65" i="3"/>
  <c r="AA65" i="3"/>
  <c r="L65" i="3"/>
  <c r="CC64" i="3"/>
  <c r="BJ64" i="3"/>
  <c r="BC64" i="3"/>
  <c r="AA64" i="3"/>
  <c r="L64" i="3"/>
  <c r="CC63" i="3"/>
  <c r="BJ63" i="3"/>
  <c r="BC63" i="3"/>
  <c r="AA63" i="3"/>
  <c r="L63" i="3"/>
  <c r="CC62" i="3"/>
  <c r="BJ62" i="3"/>
  <c r="BC62" i="3"/>
  <c r="AA62" i="3"/>
  <c r="L62" i="3"/>
  <c r="CC61" i="3"/>
  <c r="BJ61" i="3"/>
  <c r="BC61" i="3"/>
  <c r="AA61" i="3"/>
  <c r="L61" i="3"/>
  <c r="CC60" i="3"/>
  <c r="BJ60" i="3"/>
  <c r="BC60" i="3"/>
  <c r="AA60" i="3"/>
  <c r="L60" i="3"/>
  <c r="CC59" i="3"/>
  <c r="BJ59" i="3"/>
  <c r="BC59" i="3"/>
  <c r="AA59" i="3"/>
  <c r="L59" i="3"/>
  <c r="CC58" i="3"/>
  <c r="BJ58" i="3"/>
  <c r="BC58" i="3"/>
  <c r="AA58" i="3"/>
  <c r="L58" i="3"/>
  <c r="CC57" i="3"/>
  <c r="BJ57" i="3"/>
  <c r="BC57" i="3"/>
  <c r="AA57" i="3"/>
  <c r="L57" i="3"/>
  <c r="CC56" i="3"/>
  <c r="BJ56" i="3"/>
  <c r="BC56" i="3"/>
  <c r="AA56" i="3"/>
  <c r="L56" i="3"/>
  <c r="CC55" i="3"/>
  <c r="BJ55" i="3"/>
  <c r="BC55" i="3"/>
  <c r="AA55" i="3"/>
  <c r="L55" i="3"/>
  <c r="CC54" i="3"/>
  <c r="BJ54" i="3"/>
  <c r="BC54" i="3"/>
  <c r="AA54" i="3"/>
  <c r="L54" i="3"/>
  <c r="BJ53" i="3"/>
  <c r="BC53" i="3"/>
  <c r="AA53" i="3"/>
  <c r="L53" i="3"/>
  <c r="CC52" i="3"/>
  <c r="BJ52" i="3"/>
  <c r="BC52" i="3"/>
  <c r="AA52" i="3"/>
  <c r="L52" i="3"/>
  <c r="CC51" i="3"/>
  <c r="BJ51" i="3"/>
  <c r="BC51" i="3"/>
  <c r="AA51" i="3"/>
  <c r="L51" i="3"/>
  <c r="CC50" i="3"/>
  <c r="BJ50" i="3"/>
  <c r="BC50" i="3"/>
  <c r="AA50" i="3"/>
  <c r="L50" i="3"/>
  <c r="CC49" i="3"/>
  <c r="BJ49" i="3"/>
  <c r="BC49" i="3"/>
  <c r="AA49" i="3"/>
  <c r="L49" i="3"/>
  <c r="CC48" i="3"/>
  <c r="BJ48" i="3"/>
  <c r="BC48" i="3"/>
  <c r="AA48" i="3"/>
  <c r="L48" i="3"/>
  <c r="BJ47" i="3"/>
  <c r="BC47" i="3"/>
  <c r="AA47" i="3"/>
  <c r="L47" i="3"/>
  <c r="CC46" i="3"/>
  <c r="BJ46" i="3"/>
  <c r="BC46" i="3"/>
  <c r="AA46" i="3"/>
  <c r="L46" i="3"/>
  <c r="CC45" i="3"/>
  <c r="BJ45" i="3"/>
  <c r="BC45" i="3"/>
  <c r="AA45" i="3"/>
  <c r="L45" i="3"/>
  <c r="CC44" i="3"/>
  <c r="BJ44" i="3"/>
  <c r="BC44" i="3"/>
  <c r="AA44" i="3"/>
  <c r="L44" i="3"/>
  <c r="CC43" i="3"/>
  <c r="BJ43" i="3"/>
  <c r="BC43" i="3"/>
  <c r="AA43" i="3"/>
  <c r="L43" i="3"/>
  <c r="CC42" i="3"/>
  <c r="BJ42" i="3"/>
  <c r="BC42" i="3"/>
  <c r="AA42" i="3"/>
  <c r="L42" i="3"/>
  <c r="CC41" i="3"/>
  <c r="BJ41" i="3"/>
  <c r="BC41" i="3"/>
  <c r="AA41" i="3"/>
  <c r="L41" i="3"/>
  <c r="BJ40" i="3"/>
  <c r="BC40" i="3"/>
  <c r="AA40" i="3"/>
  <c r="L40" i="3"/>
  <c r="CC39" i="3"/>
  <c r="BJ39" i="3"/>
  <c r="BC39" i="3"/>
  <c r="AA39" i="3"/>
  <c r="L39" i="3"/>
  <c r="CC38" i="3"/>
  <c r="BJ38" i="3"/>
  <c r="BC38" i="3"/>
  <c r="AA38" i="3"/>
  <c r="L38" i="3"/>
  <c r="CC37" i="3"/>
  <c r="BJ37" i="3"/>
  <c r="BC37" i="3"/>
  <c r="AA37" i="3"/>
  <c r="L37" i="3"/>
  <c r="CC36" i="3"/>
  <c r="BJ36" i="3"/>
  <c r="BC36" i="3"/>
  <c r="AA36" i="3"/>
  <c r="L36" i="3"/>
  <c r="CC35" i="3"/>
  <c r="BJ35" i="3"/>
  <c r="BC35" i="3"/>
  <c r="AA35" i="3"/>
  <c r="L35" i="3"/>
  <c r="CC34" i="3"/>
  <c r="BJ34" i="3"/>
  <c r="BC34" i="3"/>
  <c r="AA34" i="3"/>
  <c r="L34" i="3"/>
  <c r="BJ33" i="3"/>
  <c r="BC33" i="3"/>
  <c r="AA33" i="3"/>
  <c r="L33" i="3"/>
  <c r="CC32" i="3"/>
  <c r="BJ32" i="3"/>
  <c r="BC32" i="3"/>
  <c r="AA32" i="3"/>
  <c r="L32" i="3"/>
  <c r="CC31" i="3"/>
  <c r="BJ31" i="3"/>
  <c r="BC31" i="3"/>
  <c r="AA31" i="3"/>
  <c r="L31" i="3"/>
  <c r="CC30" i="3"/>
  <c r="BJ30" i="3"/>
  <c r="BC30" i="3"/>
  <c r="AA30" i="3"/>
  <c r="L30" i="3"/>
  <c r="CC29" i="3"/>
  <c r="BJ29" i="3"/>
  <c r="BC29" i="3"/>
  <c r="AA29" i="3"/>
  <c r="L29" i="3"/>
  <c r="CC28" i="3"/>
  <c r="BJ28" i="3"/>
  <c r="BC28" i="3"/>
  <c r="AA28" i="3"/>
  <c r="L28" i="3"/>
  <c r="CC27" i="3"/>
  <c r="BJ27" i="3"/>
  <c r="BC27" i="3"/>
  <c r="AA27" i="3"/>
  <c r="L27" i="3"/>
  <c r="CC26" i="3"/>
  <c r="BJ26" i="3"/>
  <c r="BC26" i="3"/>
  <c r="AA26" i="3"/>
  <c r="L26" i="3"/>
  <c r="CC25" i="3"/>
  <c r="BJ25" i="3"/>
  <c r="BC25" i="3"/>
  <c r="AA25" i="3"/>
  <c r="L25" i="3"/>
  <c r="CC24" i="3"/>
  <c r="BJ24" i="3"/>
  <c r="BC24" i="3"/>
  <c r="AA24" i="3"/>
  <c r="L24" i="3"/>
  <c r="CC23" i="3"/>
  <c r="BJ23" i="3"/>
  <c r="BC23" i="3"/>
  <c r="AA23" i="3"/>
  <c r="L23" i="3"/>
  <c r="CC22" i="3"/>
  <c r="BJ22" i="3"/>
  <c r="BC22" i="3"/>
  <c r="AA22" i="3"/>
  <c r="L22" i="3"/>
  <c r="CC21" i="3"/>
  <c r="BJ21" i="3"/>
  <c r="BC21" i="3"/>
  <c r="AA21" i="3"/>
  <c r="L21" i="3"/>
  <c r="CC20" i="3"/>
  <c r="BJ20" i="3"/>
  <c r="BC20" i="3"/>
  <c r="AA20" i="3"/>
  <c r="L20" i="3"/>
  <c r="CC19" i="3"/>
  <c r="BJ19" i="3"/>
  <c r="BC19" i="3"/>
  <c r="AA19" i="3"/>
  <c r="L19" i="3"/>
  <c r="CC18" i="3"/>
  <c r="BJ18" i="3"/>
  <c r="BC18" i="3"/>
  <c r="AA18" i="3"/>
  <c r="L18" i="3"/>
  <c r="CC17" i="3"/>
  <c r="BJ17" i="3"/>
  <c r="BC17" i="3"/>
  <c r="AA17" i="3"/>
  <c r="L17" i="3"/>
  <c r="CC16" i="3"/>
  <c r="BJ16" i="3"/>
  <c r="BC16" i="3"/>
  <c r="AA16" i="3"/>
  <c r="L16" i="3"/>
  <c r="CC15" i="3"/>
  <c r="BJ15" i="3"/>
  <c r="BC15" i="3"/>
  <c r="AA15" i="3"/>
  <c r="L15" i="3"/>
  <c r="CC14" i="3"/>
  <c r="BJ14" i="3"/>
  <c r="BC14" i="3"/>
  <c r="AA14" i="3"/>
  <c r="L14" i="3"/>
  <c r="CC13" i="3"/>
  <c r="BJ13" i="3"/>
  <c r="BC13" i="3"/>
  <c r="AA13" i="3"/>
  <c r="L13" i="3"/>
  <c r="CC12" i="3"/>
  <c r="BJ12" i="3"/>
  <c r="BC12" i="3"/>
  <c r="AA12" i="3"/>
  <c r="L12" i="3"/>
  <c r="CC11" i="3"/>
  <c r="BJ11" i="3"/>
  <c r="BC11" i="3"/>
  <c r="AA11" i="3"/>
  <c r="L11" i="3"/>
  <c r="CC10" i="3"/>
  <c r="BJ10" i="3"/>
  <c r="BC10" i="3"/>
  <c r="AA10" i="3"/>
  <c r="L10" i="3"/>
  <c r="CC9" i="3"/>
  <c r="BJ9" i="3"/>
  <c r="BC9" i="3"/>
  <c r="AA9" i="3"/>
  <c r="L9" i="3"/>
  <c r="CC8" i="3"/>
  <c r="BJ8" i="3"/>
  <c r="BC8" i="3"/>
  <c r="AA8" i="3"/>
  <c r="L8" i="3"/>
  <c r="CC7" i="3"/>
  <c r="BJ7" i="3"/>
  <c r="BC7" i="3"/>
  <c r="AA7" i="3"/>
  <c r="L7" i="3"/>
  <c r="CC6" i="3"/>
  <c r="BJ6" i="3"/>
  <c r="BC6" i="3"/>
  <c r="AA6" i="3"/>
  <c r="L6" i="3"/>
  <c r="CC5" i="3"/>
  <c r="BJ5" i="3"/>
  <c r="BC5" i="3"/>
  <c r="AA5" i="3"/>
  <c r="L5" i="3"/>
  <c r="CC4" i="3"/>
  <c r="BJ4" i="3"/>
  <c r="BC4" i="3"/>
  <c r="AA4" i="3"/>
  <c r="L4" i="3"/>
  <c r="CC3" i="3"/>
  <c r="BJ3" i="3"/>
  <c r="BC3" i="3"/>
  <c r="AA3" i="3"/>
  <c r="L3" i="3"/>
  <c r="CC2" i="3"/>
  <c r="BJ2" i="3"/>
  <c r="BC2" i="3"/>
  <c r="AA2" i="3"/>
  <c r="L2" i="3"/>
</calcChain>
</file>

<file path=xl/sharedStrings.xml><?xml version="1.0" encoding="utf-8"?>
<sst xmlns="http://schemas.openxmlformats.org/spreadsheetml/2006/main" count="21532" uniqueCount="4422">
  <si>
    <t>Đắk Lắk - H. Krông Năng - X. Ea Tân - liên kết - Huỳnh Tấn Truyền - Robusta</t>
  </si>
  <si>
    <t>5700198</t>
  </si>
  <si>
    <t>liên kết</t>
  </si>
  <si>
    <t>Simexco</t>
  </si>
  <si>
    <t>Huỳnh Tấn Truyền</t>
  </si>
  <si>
    <t>Male</t>
  </si>
  <si>
    <t>Non-smart phone( phones with a physical keypad)</t>
  </si>
  <si>
    <t>Primary school graduate</t>
  </si>
  <si>
    <t>Secondary school graduate</t>
  </si>
  <si>
    <t>Not belong to poverty group</t>
  </si>
  <si>
    <t>Kinh</t>
  </si>
  <si>
    <t>Crop Water usage: lượng nước cây trồng cần</t>
  </si>
  <si>
    <t>Fertiliser advise: Khuyến nghị về phân bón</t>
  </si>
  <si>
    <t>Daily Coffee prices: giá cà phê hàng ngày</t>
  </si>
  <si>
    <t>Robusta</t>
  </si>
  <si>
    <t>Above 0.5 hectar - 1 hectar</t>
  </si>
  <si>
    <t>above 15 years</t>
  </si>
  <si>
    <t>No</t>
  </si>
  <si>
    <t>Picking</t>
  </si>
  <si>
    <t>10- 20%</t>
  </si>
  <si>
    <t>Do it myself</t>
  </si>
  <si>
    <t>Dry processing</t>
  </si>
  <si>
    <t>Yes</t>
  </si>
  <si>
    <t>No equipment available</t>
  </si>
  <si>
    <t>November|December</t>
  </si>
  <si>
    <t>Decrease</t>
  </si>
  <si>
    <t>No Change</t>
  </si>
  <si>
    <t>Surface water (stream, river, late, pond)</t>
  </si>
  <si>
    <t>2</t>
  </si>
  <si>
    <t>NPK(20-6-5-13S-TE)(MUA KHO)</t>
  </si>
  <si>
    <t>NPK (16-8-16-13S)</t>
  </si>
  <si>
    <t>Increase</t>
  </si>
  <si>
    <t>Coffee leave rust|Pink fungus|Collettechicum</t>
  </si>
  <si>
    <t>không dùng mấy năm nay</t>
  </si>
  <si>
    <t>Pepper</t>
  </si>
  <si>
    <t>nhà có diện tích cà phê ít</t>
  </si>
  <si>
    <t>Collector at commune</t>
  </si>
  <si>
    <t>Happy</t>
  </si>
  <si>
    <t>Training</t>
  </si>
  <si>
    <t>13.131181666666665</t>
  </si>
  <si>
    <t>108.30738833333335</t>
  </si>
  <si>
    <t>815,4</t>
  </si>
  <si>
    <t>4nkdq6h1d</t>
  </si>
  <si>
    <t>Đắk Lắk - H. Krông Năng - X. Ea Tân - Yên Khánh - Hoàng Xuân Chiển - Robusta</t>
  </si>
  <si>
    <t>Yên Khánh</t>
  </si>
  <si>
    <t>Hoàng Xuân Chiển</t>
  </si>
  <si>
    <t>Smart Phone-Android</t>
  </si>
  <si>
    <t>University graduate</t>
  </si>
  <si>
    <t>Weather (rainfall/temperature etc): Thời tiết (lượng mưa/nhiệt độ ...vv)</t>
  </si>
  <si>
    <t>Above 1.5 hectar</t>
  </si>
  <si>
    <t>Pulling</t>
  </si>
  <si>
    <t>Price does not justify high labour cost</t>
  </si>
  <si>
    <t>ít ko dùng</t>
  </si>
  <si>
    <t>January</t>
  </si>
  <si>
    <t>NPK (16-16-8-13S)</t>
  </si>
  <si>
    <t>Pink fungus</t>
  </si>
  <si>
    <t>ko</t>
  </si>
  <si>
    <t>13.136221377473957</t>
  </si>
  <si>
    <t>108.32892737865485</t>
  </si>
  <si>
    <t>492,3</t>
  </si>
  <si>
    <t>4nmp2v63d</t>
  </si>
  <si>
    <t>Đắk Lắk - H. Cư M'Gar - X. Ea D'Rơng - Tân Sơn - Mai Thị Thủy - Robusta</t>
  </si>
  <si>
    <t>5710497</t>
  </si>
  <si>
    <t>Tân Sơn</t>
  </si>
  <si>
    <t>Olam</t>
  </si>
  <si>
    <t>Mai Thị Thủy</t>
  </si>
  <si>
    <t>Female</t>
  </si>
  <si>
    <t>High school graduate</t>
  </si>
  <si>
    <t>Pest and diseases: Sâu và bệnh</t>
  </si>
  <si>
    <t>above 5 years to 15 year</t>
  </si>
  <si>
    <t>Less than 10%</t>
  </si>
  <si>
    <t>December</t>
  </si>
  <si>
    <t>Ground water (all kind of wells)</t>
  </si>
  <si>
    <t>NPK (16-8-16)</t>
  </si>
  <si>
    <t>2 đợt phân trộn, mỗi đợt 5 bao (250kg)</t>
  </si>
  <si>
    <t>Coffee leave rust|Fuzadium|Pink fungus|Collettechicum|Die back|Yellow leaves</t>
  </si>
  <si>
    <t>thửa đất bé, it sâu bệnh, nếu có chữa thủ công</t>
  </si>
  <si>
    <t>tái canh chưa cho năng suất, vườn nhỏ, cà phê già</t>
  </si>
  <si>
    <t>Companies outside commune</t>
  </si>
  <si>
    <t>Training|Other Support service</t>
  </si>
  <si>
    <t>đồ bảo hộ, dụng cụ lao động</t>
  </si>
  <si>
    <t>12.795366666666666</t>
  </si>
  <si>
    <t>108.13436500000002</t>
  </si>
  <si>
    <t>541.5</t>
  </si>
  <si>
    <t>4ja3vmdbz</t>
  </si>
  <si>
    <t>bón phân 4 đợt, 2 đợt mùa khô, 2 đợt mùa mưa</t>
  </si>
  <si>
    <t>Đắk Nông - H. Đắk Mil - X. Đắk Sắk - thôn 3/2 - Nguyễn Thị Toan (chồng Trần Xuân Tiếp) - Robusta</t>
  </si>
  <si>
    <t>11090114</t>
  </si>
  <si>
    <t>thôn 3/2</t>
  </si>
  <si>
    <t>Louis Dreyfus</t>
  </si>
  <si>
    <t>Nguyễn Thị Toan (chồng Trần Xuân Tiếp)</t>
  </si>
  <si>
    <t>Above 1 hectar - 1.5 hectar</t>
  </si>
  <si>
    <t>khu vực không chế biến ướt</t>
  </si>
  <si>
    <t>3</t>
  </si>
  <si>
    <t>PHÂN HỮU CƠ</t>
  </si>
  <si>
    <t>ure (500kg: 3900)</t>
  </si>
  <si>
    <t>Do bệnh hại nhiều hơn</t>
  </si>
  <si>
    <t>Thuê khoán, không phát sinh chi phí khác</t>
  </si>
  <si>
    <t>Just ok</t>
  </si>
  <si>
    <t>Training|Seedling Service</t>
  </si>
  <si>
    <t>Nguyễn Thị Toan</t>
  </si>
  <si>
    <t>12.430205</t>
  </si>
  <si>
    <t>107.66684</t>
  </si>
  <si>
    <t>728.8</t>
  </si>
  <si>
    <t>4emcss6gs</t>
  </si>
  <si>
    <t>rẫy xa, người nhà bận việc không thể dẫn đường đến rẫy</t>
  </si>
  <si>
    <t>Đắk Nông - H. Đắk Mil - X. Đắk Sắk - Nhân Cơ - Dương Mạnh Hưng - Robusta</t>
  </si>
  <si>
    <t>5970320</t>
  </si>
  <si>
    <t>Nhân Cơ</t>
  </si>
  <si>
    <t>Dương Mạnh Hưng</t>
  </si>
  <si>
    <t>Trong vùng không có chế biến ướt</t>
  </si>
  <si>
    <t>January|November|December</t>
  </si>
  <si>
    <t>SA 21%</t>
  </si>
  <si>
    <t>NPK(20-20-10)</t>
  </si>
  <si>
    <t>Phân ure, phân bón lá biosol</t>
  </si>
  <si>
    <t>Coffee leave rust|Pink fungus|Die back</t>
  </si>
  <si>
    <t>Không muốn phun nhiều vì độc hại</t>
  </si>
  <si>
    <t>Cashew</t>
  </si>
  <si>
    <t>Không có</t>
  </si>
  <si>
    <t>Hỗ trợ bảo hộ lao động</t>
  </si>
  <si>
    <t>11.977973333333333</t>
  </si>
  <si>
    <t>107.63255833333332</t>
  </si>
  <si>
    <t>608,7</t>
  </si>
  <si>
    <t>48ulqpsyt</t>
  </si>
  <si>
    <t>Đắk Lắk - H. KRông Búk - X. Pơng Drang - Tân Lập 5 - Biện Thị Thôi - Robusta</t>
  </si>
  <si>
    <t>1790746</t>
  </si>
  <si>
    <t>Tân Lập 5</t>
  </si>
  <si>
    <t>Tin Nghia</t>
  </si>
  <si>
    <t>Biện Thị Thôi</t>
  </si>
  <si>
    <t>No Schooling</t>
  </si>
  <si>
    <t>September|October</t>
  </si>
  <si>
    <t>NPK(16-16-13+TE)</t>
  </si>
  <si>
    <t>KALI 58%</t>
  </si>
  <si>
    <t>Lân văn điển 1500kg</t>
  </si>
  <si>
    <t>Fuzadium|Die back</t>
  </si>
  <si>
    <t>chăm sóc tốt</t>
  </si>
  <si>
    <t>Không phát sinh</t>
  </si>
  <si>
    <t>Con chủ hộ</t>
  </si>
  <si>
    <t>12.98727</t>
  </si>
  <si>
    <t>108.20493333333334</t>
  </si>
  <si>
    <t>716,3</t>
  </si>
  <si>
    <t>4lq9pvpkx</t>
  </si>
  <si>
    <t>Trời mưa</t>
  </si>
  <si>
    <t>Đắk Lắk - H. Krông Năng - X. Ea Tân - Ea Chiêu 2 - Hoàng Minh Dũng - Robusta</t>
  </si>
  <si>
    <t>1760429</t>
  </si>
  <si>
    <t>Ea Chiêu 2</t>
  </si>
  <si>
    <t>Hoàng Minh Dũng</t>
  </si>
  <si>
    <t>Non-Kinh</t>
  </si>
  <si>
    <t>Tày</t>
  </si>
  <si>
    <t>No money to  invest</t>
  </si>
  <si>
    <t>Fuzadium</t>
  </si>
  <si>
    <t>không dùng thuốc vì ít sâu bệnh</t>
  </si>
  <si>
    <t>không có</t>
  </si>
  <si>
    <t>Training|Material Support</t>
  </si>
  <si>
    <t>13.09075526</t>
  </si>
  <si>
    <t>108.2808999</t>
  </si>
  <si>
    <t>746</t>
  </si>
  <si>
    <t>4n1t3796g</t>
  </si>
  <si>
    <t>con trai của Hoàng Văn Hoàn</t>
  </si>
  <si>
    <t>Lâm Đồng - H. Đam Rông - X. Đạ KNàng - Trung Tâm - Nguyễn Bá Tuyên (vợ Nguyễn Thị Thanh) - Robusta - Arabica</t>
  </si>
  <si>
    <t>6680322</t>
  </si>
  <si>
    <t>Trung Tâm</t>
  </si>
  <si>
    <t>Ho Phuong</t>
  </si>
  <si>
    <t>Nguyễn Bá Tuyên (vợ Nguyễn Thị Thanh)</t>
  </si>
  <si>
    <t>Robusta|Arabica</t>
  </si>
  <si>
    <t>cà arabica bán tươi cho đại lý</t>
  </si>
  <si>
    <t>August|September|October|November|December</t>
  </si>
  <si>
    <t>NPK(20-5-6-13S)</t>
  </si>
  <si>
    <t>vi sinh</t>
  </si>
  <si>
    <t>Collettechicum</t>
  </si>
  <si>
    <t>sâu hại nhiều</t>
  </si>
  <si>
    <t>công nhà, tiết kiệm</t>
  </si>
  <si>
    <t>Nguyễn Bá Tuyên</t>
  </si>
  <si>
    <t>11.92606</t>
  </si>
  <si>
    <t>108.13228833333332</t>
  </si>
  <si>
    <t>991.3</t>
  </si>
  <si>
    <t>486r8ugh6</t>
  </si>
  <si>
    <t>chồng chị Nguyễn Thị Thanh</t>
  </si>
  <si>
    <t>Đắk Lắk - H. KRông Búk - X. Pơng Drang - tân lập 5 - Nguyễn Văn Thạnh - Robusta</t>
  </si>
  <si>
    <t>18000388</t>
  </si>
  <si>
    <t>tân lập 5</t>
  </si>
  <si>
    <t>Nguyễn Văn Thạnh</t>
  </si>
  <si>
    <t>Coffee leave rust|Fuzadium|Die back</t>
  </si>
  <si>
    <t>trên 10 năm đã không sử dụng thuốc BVTV.</t>
  </si>
  <si>
    <t>0</t>
  </si>
  <si>
    <t>12.985251666666667</t>
  </si>
  <si>
    <t>108.26167</t>
  </si>
  <si>
    <t>682.5</t>
  </si>
  <si>
    <t>4lpcb841k</t>
  </si>
  <si>
    <t>Đắk Lắk - H. Krông Pắc - X. Hoà Đông - Không có tên thôn - Lê Thị Lắm - Robusta</t>
  </si>
  <si>
    <t>710075</t>
  </si>
  <si>
    <t>Không có tên thôn</t>
  </si>
  <si>
    <t>Lê Thị Lắm</t>
  </si>
  <si>
    <t>phân chuồng</t>
  </si>
  <si>
    <t>Pink fungus|Collettechicum|Die back</t>
  </si>
  <si>
    <t>xịt từ mấy năm trước, giờ làm cành sạch sẽ, cây nào có sâu bệnh thì đốt,không phun thuốc</t>
  </si>
  <si>
    <t>cà già, chưa tái canh, năm vừa rồi hạn, mất mua nên thu nhập thấp</t>
  </si>
  <si>
    <t>12.672408333333331</t>
  </si>
  <si>
    <t>108.165925</t>
  </si>
  <si>
    <t>526.6</t>
  </si>
  <si>
    <t>4hpmceud7</t>
  </si>
  <si>
    <t>Bón phân 4 đợt, 1 đợt mùa khô 3 đợt mùa mưa. Bón phân ít do cà già, không đầu tư nhiều. chuẩn bị tái canh</t>
  </si>
  <si>
    <t>Đắk Lắk - H. KRông Búk - X. Pơng Drang - tân lập 5 - Bùi Mạnh Tường - Robusta</t>
  </si>
  <si>
    <t>18000385</t>
  </si>
  <si>
    <t>Bùi Mạnh Tường</t>
  </si>
  <si>
    <t>không có nhân công</t>
  </si>
  <si>
    <t>ZZ_Phân bón khác</t>
  </si>
  <si>
    <t>NPK tiến nông mùa khô (20-5-5-TE) 700kg 6500 nghìn đồng. NPK tiến nông mùa mưa (16-16-8-TE) 800kg 9360 nghìn đồng. phân chuồng 7000kg 8400 nghìn đồng.</t>
  </si>
  <si>
    <t>Coffee leave rust|Die back|Yellow leaves</t>
  </si>
  <si>
    <t>không có thói quen phun thuốc BVTV, không có công lao động.</t>
  </si>
  <si>
    <t>12.982351666666666</t>
  </si>
  <si>
    <t>108.26034833333333</t>
  </si>
  <si>
    <t>680.2</t>
  </si>
  <si>
    <t>4lo0cn1pn</t>
  </si>
  <si>
    <t>Gia Lai - TP. Plei Ku - X. Gào - Làng A - Romah Sep - Robusta</t>
  </si>
  <si>
    <t>Làng A</t>
  </si>
  <si>
    <t>Romah Sep</t>
  </si>
  <si>
    <t>Giarai</t>
  </si>
  <si>
    <t>Phân bò: 2 bao/cây=999 Sử dụng phân bò là chủ yếu.</t>
  </si>
  <si>
    <t>Coffee leave rust|Pink fungus</t>
  </si>
  <si>
    <t>Phu thước kết hợp phun phân bón lá</t>
  </si>
  <si>
    <t>Other crop</t>
  </si>
  <si>
    <t>lúa</t>
  </si>
  <si>
    <t>Sử dụng chung xe vận chuyển của con</t>
  </si>
  <si>
    <t>Material Support</t>
  </si>
  <si>
    <t>Sep</t>
  </si>
  <si>
    <t>677,6</t>
  </si>
  <si>
    <t>4wwmub53x</t>
  </si>
  <si>
    <t>649,7</t>
  </si>
  <si>
    <t>Chủ hộ không biết chữ. Nhà có chăn nuôi bò</t>
  </si>
  <si>
    <t>Đắk Lắk - H. KRông Búk - X. Chư KBô - tân lập - phan thị hoài thu - Robusta</t>
  </si>
  <si>
    <t>1760167</t>
  </si>
  <si>
    <t>tân lập</t>
  </si>
  <si>
    <t>phan thị hoài thu</t>
  </si>
  <si>
    <t>Belong to poverty group</t>
  </si>
  <si>
    <t>không</t>
  </si>
  <si>
    <t>Yellow leaves</t>
  </si>
  <si>
    <t>không có tiền, ảnh hưởng sức khỏe</t>
  </si>
  <si>
    <t>bao pp, thuốc lá</t>
  </si>
  <si>
    <t>13.054558333333334</t>
  </si>
  <si>
    <t>108.27241000000001</t>
  </si>
  <si>
    <t>746,8</t>
  </si>
  <si>
    <t>4ml6enmck</t>
  </si>
  <si>
    <t>13.053301666666668</t>
  </si>
  <si>
    <t>108.273165</t>
  </si>
  <si>
    <t>759,1</t>
  </si>
  <si>
    <t>Đắk Nông - H. Đắk Mil - X. Đắk Sắk - thôn 3/2 - Trần Xuân Điệp - Robusta</t>
  </si>
  <si>
    <t>2850602</t>
  </si>
  <si>
    <t>Trần Xuân Điệp</t>
  </si>
  <si>
    <t>phân bò (8000kg: 7000)</t>
  </si>
  <si>
    <t>Coffee leave rust|Pink fungus|Collettechicum|Tảo đỏ</t>
  </si>
  <si>
    <t>Thuốc dùng ít hơn do độc hại</t>
  </si>
  <si>
    <t>chủ yếu khoán nên không thêm chi phí khác</t>
  </si>
  <si>
    <t>12.426671666666667</t>
  </si>
  <si>
    <t>107.69791333333333</t>
  </si>
  <si>
    <t>643.9</t>
  </si>
  <si>
    <t>4ekqf419v</t>
  </si>
  <si>
    <t>Gia Lai - H. Chư Prông - X. Bàu Cạn - Đồng Tâm - Nguyễn Văn Nghiêm - Robusta</t>
  </si>
  <si>
    <t>12070143</t>
  </si>
  <si>
    <t>Đồng Tâm</t>
  </si>
  <si>
    <t>Nguyễn Văn Nghiêm</t>
  </si>
  <si>
    <t>Other: các vấn đề khác</t>
  </si>
  <si>
    <t>không áp dụng</t>
  </si>
  <si>
    <t>P2O5</t>
  </si>
  <si>
    <t>NPK MÙA KHÔ 850kg=7650 NPK MÙA MƯA 2500KG=28000</t>
  </si>
  <si>
    <t>Coffee leave rust|khô cành</t>
  </si>
  <si>
    <t>Năm vừa rồi kg xịt thuốc</t>
  </si>
  <si>
    <t>Nghiêm</t>
  </si>
  <si>
    <t>13.866918626858308</t>
  </si>
  <si>
    <t>107.95845467958152</t>
  </si>
  <si>
    <t>719,9</t>
  </si>
  <si>
    <t>4wydctnkw</t>
  </si>
  <si>
    <t>Lâm Đồng - H. Di Linh - X. Tân Châu - thôn 4 - K' Háp - Robusta</t>
  </si>
  <si>
    <t>thôn 4</t>
  </si>
  <si>
    <t>K' Háp</t>
  </si>
  <si>
    <t>No Phone</t>
  </si>
  <si>
    <t>K' Ho</t>
  </si>
  <si>
    <t>không có thiết bị và kỹ thuật</t>
  </si>
  <si>
    <t>URê 800kg 5760 nghìn đồng</t>
  </si>
  <si>
    <t>có kỹ thuật hơn trong việc sử dụng thuốc BVTV hiệu quả</t>
  </si>
  <si>
    <t>đổi công với bà con họ hàng nên k tốn tiền thuê nhân công.</t>
  </si>
  <si>
    <t>443963q95</t>
  </si>
  <si>
    <t>2.5Ha thuộc 4 mảnh nằm rai rác nhiều nơi nên chỉ vẽ bản đồ và tọa độ vườn có nhà ở. K'Háp là con gái ở và làm chung với chủ hộ.</t>
  </si>
  <si>
    <t>Gia Lai - TP. Plei Ku - X. Gào - 4 - Trần Duy Nghĩa - Robusta</t>
  </si>
  <si>
    <t>11030467</t>
  </si>
  <si>
    <t>4</t>
  </si>
  <si>
    <t>Trần Duy Nghĩa</t>
  </si>
  <si>
    <t>October|November|December</t>
  </si>
  <si>
    <t>NPK (20-5-5-13S)</t>
  </si>
  <si>
    <t>NPK (16-16-8-12S)</t>
  </si>
  <si>
    <t>phân chuồng 8000kg:7000</t>
  </si>
  <si>
    <t>hạn chế do độc hại</t>
  </si>
  <si>
    <t>bời lời</t>
  </si>
  <si>
    <t>công nhà làm nên tiết kiệm không có chi phí khác</t>
  </si>
  <si>
    <t>13.874005</t>
  </si>
  <si>
    <t>107.98395833333333</t>
  </si>
  <si>
    <t>798.8</t>
  </si>
  <si>
    <t>4x1mm0ysf</t>
  </si>
  <si>
    <t>Năm 2016 mất mùa nên sản lượng thấp</t>
  </si>
  <si>
    <t>Đắk Lắk - H. KRông Búk - X. Chư KBô - hòa lộc - mai thị hương - Robusta</t>
  </si>
  <si>
    <t>6680307</t>
  </si>
  <si>
    <t>hòa lộc</t>
  </si>
  <si>
    <t>mai thị hương</t>
  </si>
  <si>
    <t>20-30%</t>
  </si>
  <si>
    <t>trong vùng không có chế biến ướt</t>
  </si>
  <si>
    <t>VI SINH SONGLAM333</t>
  </si>
  <si>
    <t>urê 800kg 5920.</t>
  </si>
  <si>
    <t>theo kinh tế, độc hại</t>
  </si>
  <si>
    <t>ăn uống phát sinh, quà cáp người thân ở hái</t>
  </si>
  <si>
    <t>13.029333333333334</t>
  </si>
  <si>
    <t>108.25498833333334</t>
  </si>
  <si>
    <t>729,4</t>
  </si>
  <si>
    <t>4m9lbbho5</t>
  </si>
  <si>
    <t>1 vườn eató nên không định vị được (19km)</t>
  </si>
  <si>
    <t>Đắk Lắk - H. Krông Năng - X. Ea Tân - eablong - nguyễn văn tú (son of Nguyen Van Ngon) - Robusta</t>
  </si>
  <si>
    <t>4700100</t>
  </si>
  <si>
    <t>eablong</t>
  </si>
  <si>
    <t>nguyễn văn tú (son of Nguyen Van Ngon)</t>
  </si>
  <si>
    <t>tày</t>
  </si>
  <si>
    <t>NPK (16-20-0-13S)</t>
  </si>
  <si>
    <t>Pink fungus|Die back|Yellow leaves</t>
  </si>
  <si>
    <t>gia đình không có tiền do chữa bệnh cho bố</t>
  </si>
  <si>
    <t>chi phí thuê ng phá cà phê trồng tiêu</t>
  </si>
  <si>
    <t>nguyễn văn tú</t>
  </si>
  <si>
    <t>13.107343784183083</t>
  </si>
  <si>
    <t>108.34679277836514</t>
  </si>
  <si>
    <t>-8,3</t>
  </si>
  <si>
    <t>4n9fggjm3</t>
  </si>
  <si>
    <t>Đắk Lắk - H. Krông Năng - X. Ea Tân - lien ket - nguyen thanh luan - Robusta</t>
  </si>
  <si>
    <t>lien ket</t>
  </si>
  <si>
    <t>nguyen thanh luan</t>
  </si>
  <si>
    <t>Smart Phone - Apple</t>
  </si>
  <si>
    <t>January|December</t>
  </si>
  <si>
    <t>ure+ kali + lan ( 3000+2250+1500 kg)</t>
  </si>
  <si>
    <t>not use</t>
  </si>
  <si>
    <t>Pepper|Avocado|Durian</t>
  </si>
  <si>
    <t>13.133101666666668</t>
  </si>
  <si>
    <t>108.30861666666667</t>
  </si>
  <si>
    <t>828.1</t>
  </si>
  <si>
    <t>4nl9haqj2</t>
  </si>
  <si>
    <t>Đắk Lắk - H. Krông Năng - X. Ea Tân - Yên Khánh - Huỳnh Văn Sơn ( chồng bà Đỗ Thị Tuyến) - Robusta</t>
  </si>
  <si>
    <t>5700469</t>
  </si>
  <si>
    <t>Huỳnh Văn Sơn ( chồng bà Đỗ Thị Tuyến)</t>
  </si>
  <si>
    <t>ko co năm toi moi phun</t>
  </si>
  <si>
    <t>Huỳnh Văn Sơn</t>
  </si>
  <si>
    <t>13.136314801690983</t>
  </si>
  <si>
    <t>108.32778820691746</t>
  </si>
  <si>
    <t>832,9</t>
  </si>
  <si>
    <t>4nmqkg6j1</t>
  </si>
  <si>
    <t>Đắk Lắk - H. KRông Búk - X. Pơng Drang - ea nur - ĐOÀN DƯƠNG TRÌNH - Robusta</t>
  </si>
  <si>
    <t>8870305</t>
  </si>
  <si>
    <t>ea nur</t>
  </si>
  <si>
    <t>ĐOÀN DƯƠNG TRÌNH</t>
  </si>
  <si>
    <t>Selling fresh beans</t>
  </si>
  <si>
    <t>không có sân phơi và không có công</t>
  </si>
  <si>
    <t>November</t>
  </si>
  <si>
    <t>NPK(16-8-18-13S)</t>
  </si>
  <si>
    <t>Fuzadium|Die back|Yellow leaves</t>
  </si>
  <si>
    <t>không có kinh phí</t>
  </si>
  <si>
    <t>không thuê mướn nhân công</t>
  </si>
  <si>
    <t>Đoàn Dương Trình</t>
  </si>
  <si>
    <t>12.949295</t>
  </si>
  <si>
    <t>108.24044</t>
  </si>
  <si>
    <t>708.2</t>
  </si>
  <si>
    <t>4l8tlkias</t>
  </si>
  <si>
    <t>Đắk Lắk - H. Krông Năng - X. Ea Tân - Thanh Cao - Trịnh Minh Hoàn - Robusta</t>
  </si>
  <si>
    <t>1780064</t>
  </si>
  <si>
    <t>Thanh Cao</t>
  </si>
  <si>
    <t>Trịnh Minh Hoàn</t>
  </si>
  <si>
    <t>Smart Phone-Other</t>
  </si>
  <si>
    <t>PHAN VI SINH (5-3-3-0.3S)</t>
  </si>
  <si>
    <t>không dùng</t>
  </si>
  <si>
    <t>13.08380259</t>
  </si>
  <si>
    <t>108.31670296</t>
  </si>
  <si>
    <t>801</t>
  </si>
  <si>
    <t>4mym5cn4v</t>
  </si>
  <si>
    <t>Lâm Đồng - H. Di Linh - X. Tân Châu - 4 - K Briệu - Robusta</t>
  </si>
  <si>
    <t>5900231</t>
  </si>
  <si>
    <t>K Briệu</t>
  </si>
  <si>
    <t>K Ho</t>
  </si>
  <si>
    <t>phân bò (20000)</t>
  </si>
  <si>
    <t>Collettechicum|Die back</t>
  </si>
  <si>
    <t>Sâu hại, Bềnh ngày càng nhiều</t>
  </si>
  <si>
    <t>Bồi dưỡng nhân công</t>
  </si>
  <si>
    <t>11.607345000000002</t>
  </si>
  <si>
    <t>108.05261999999999</t>
  </si>
  <si>
    <t>941.4</t>
  </si>
  <si>
    <t>444c76pxq</t>
  </si>
  <si>
    <t>Đắk Lắk - H. Cư M'Gar - X. Ea H'đinh - An Phú - Đào Thị Liên - Robusta</t>
  </si>
  <si>
    <t>4700030</t>
  </si>
  <si>
    <t>An Phú</t>
  </si>
  <si>
    <t>Đào Thị Liên</t>
  </si>
  <si>
    <t>October</t>
  </si>
  <si>
    <t>phân trộn</t>
  </si>
  <si>
    <t>Coffee leave rust|Fuzadium</t>
  </si>
  <si>
    <t>ít sâu bệnh nên không dùng thuốc</t>
  </si>
  <si>
    <t>Pepper|Avocado|Cashew</t>
  </si>
  <si>
    <t>giảm do cà bắt đầu già</t>
  </si>
  <si>
    <t>đồ bảo hộ,dụng cụ lao động</t>
  </si>
  <si>
    <t>12.785651666666668</t>
  </si>
  <si>
    <t>108.17093333333332</t>
  </si>
  <si>
    <t>588.8</t>
  </si>
  <si>
    <t>4j5najdnx</t>
  </si>
  <si>
    <t>thửa đất nhà cô Liên quá dốc, không chụp bản đồ thửa đất</t>
  </si>
  <si>
    <t>Đắk Lắk - H. Krông Năng - X. Ea Tân - liên kết - Nguyễn Xuân Hồ - Robusta</t>
  </si>
  <si>
    <t>8730205</t>
  </si>
  <si>
    <t>Nguyễn Xuân Hồ</t>
  </si>
  <si>
    <t>không dùng cho cà sạch</t>
  </si>
  <si>
    <t>tập trung vào cà phê và tiêu</t>
  </si>
  <si>
    <t>13.127460000000001</t>
  </si>
  <si>
    <t>108.30765500000001</t>
  </si>
  <si>
    <t>826,1</t>
  </si>
  <si>
    <t>4nio7dyo4</t>
  </si>
  <si>
    <t>Lâm Đồng - TP. Đà Lạt - P. 7 - Măng Lin - Nguyễn Thị Tuyết (Vương Đình Thành) - Arabica</t>
  </si>
  <si>
    <t>6920130</t>
  </si>
  <si>
    <t>Măng Lin</t>
  </si>
  <si>
    <t>Nhu Tung</t>
  </si>
  <si>
    <t>Nguyễn Thị Tuyết (Vương Đình Thành)</t>
  </si>
  <si>
    <t>Arabica</t>
  </si>
  <si>
    <t>Không có thời gian và công</t>
  </si>
  <si>
    <t>Không phun thuốc</t>
  </si>
  <si>
    <t>Nguyễn Thị Tuyết</t>
  </si>
  <si>
    <t>11.975396666666665</t>
  </si>
  <si>
    <t>108.38929666666667</t>
  </si>
  <si>
    <t>1504,1</t>
  </si>
  <si>
    <t>48tf2nm2c</t>
  </si>
  <si>
    <t>Nguyễn Thị Tuyết - người làm trực tiếp trên vườn cà phê Mùa vụ vừa rồi không đầu tư phân bón và không phun thuốc bảo vệ thực vật</t>
  </si>
  <si>
    <t>Đắk Lắk - H. KRông Búk - X. Pơng Drang - Tân Lập 5 - Nguyễn Thị Trang - Robusta</t>
  </si>
  <si>
    <t>10200031</t>
  </si>
  <si>
    <t>Nguyễn Thị Trang</t>
  </si>
  <si>
    <t>thiếu nhân công</t>
  </si>
  <si>
    <t>phân chuồng 25000 nghìn đồng. NPK 16-16-8-13S 1500kg 18600 nghìn đồng. Lân 3000kg 10500 nghìn đồng.</t>
  </si>
  <si>
    <t>Fuzadium|Pink fungus|Die back</t>
  </si>
  <si>
    <t>bỏ thói quen sử dụng thuốc BVTV</t>
  </si>
  <si>
    <t>12.984288333333332</t>
  </si>
  <si>
    <t>108.25012833333334</t>
  </si>
  <si>
    <t>740.9</t>
  </si>
  <si>
    <t>4low9pn5x</t>
  </si>
  <si>
    <t>Gia Lai - H. Chư Sê - X. AL Bá - thôn Pan - Siu HDớt - Robusta</t>
  </si>
  <si>
    <t>11010189</t>
  </si>
  <si>
    <t>thôn Pan</t>
  </si>
  <si>
    <t>Neumann</t>
  </si>
  <si>
    <t>Siu HDớt</t>
  </si>
  <si>
    <t>Gia Rai</t>
  </si>
  <si>
    <t>LAN VI LUONG NPK(3-5-2)</t>
  </si>
  <si>
    <t>NPK</t>
  </si>
  <si>
    <t>Pink fungus|đốm mắt cua</t>
  </si>
  <si>
    <t>k có điều kiện để phun thêm</t>
  </si>
  <si>
    <t>không sử dụng dịch vụ khác</t>
  </si>
  <si>
    <t>13.705863333333332</t>
  </si>
  <si>
    <t>108.06561000000002</t>
  </si>
  <si>
    <t>513,4</t>
  </si>
  <si>
    <t>4uwdvt93k</t>
  </si>
  <si>
    <t>Đắk Lắk - H. KRông Búk - X. Pơng Drang - ea nur - Y Tới Niê - Robusta</t>
  </si>
  <si>
    <t>810098</t>
  </si>
  <si>
    <t>Y Tới Niê</t>
  </si>
  <si>
    <t>ê đê</t>
  </si>
  <si>
    <t>thiếu vốn nên phun hơn.</t>
  </si>
  <si>
    <t>không phát sinh chi phí thu hái do đổi công với họ hàng</t>
  </si>
  <si>
    <t>12.934151666666667</t>
  </si>
  <si>
    <t>108.23069833333332</t>
  </si>
  <si>
    <t>661.7</t>
  </si>
  <si>
    <t>4l1v7lrgi</t>
  </si>
  <si>
    <t>Người phỏng vấn là con rễ của ông Y gã nhưng làm chung, ăn chung.</t>
  </si>
  <si>
    <t>Đắk Lắk - H. Cư M'Gar - Tt. Ea Pốk - CưHlăm - Lê Thị Lan - Robusta</t>
  </si>
  <si>
    <t>6870426</t>
  </si>
  <si>
    <t>CưHlăm</t>
  </si>
  <si>
    <t>Lê Thị Lan</t>
  </si>
  <si>
    <t>cà già nên nhiều sâu bệnh</t>
  </si>
  <si>
    <t>cà già cỗi, năng suất thấp</t>
  </si>
  <si>
    <t>12.799015</t>
  </si>
  <si>
    <t>108.082785</t>
  </si>
  <si>
    <t>445.9</t>
  </si>
  <si>
    <t>4jbs8qiyj</t>
  </si>
  <si>
    <t>bón phân 5 lần, 2 mùa khô, 3 mùa mưa</t>
  </si>
  <si>
    <t>Gia Lai - H. Chư Sê - Tt. Chư Sê - Thôn Hồ Nhớc - Lê Văn Diện - Robusta</t>
  </si>
  <si>
    <t>4990122</t>
  </si>
  <si>
    <t>Thôn Hồ Nhớc</t>
  </si>
  <si>
    <t>Lê Văn Diện</t>
  </si>
  <si>
    <t>Wet processing</t>
  </si>
  <si>
    <t>BO</t>
  </si>
  <si>
    <t>mọt đục cành, rẹp đen</t>
  </si>
  <si>
    <t>13.732173333333332</t>
  </si>
  <si>
    <t>108.04961333333334</t>
  </si>
  <si>
    <t>601,4</t>
  </si>
  <si>
    <t>4v8h03uwg</t>
  </si>
  <si>
    <t>Lâm Đồng - H. Di Linh - X. Tân Châu - 4 - ka trường ( ka độ) - Robusta</t>
  </si>
  <si>
    <t>6810012</t>
  </si>
  <si>
    <t>ka trường ( ka độ)</t>
  </si>
  <si>
    <t>k ho</t>
  </si>
  <si>
    <t>phân chuồng 7m3 6300.</t>
  </si>
  <si>
    <t>cà phê ít bệnh, phun cục bộ</t>
  </si>
  <si>
    <t>ăn uống phát sinh, rượu thuốc lá, bao bạt</t>
  </si>
  <si>
    <t>ka trường</t>
  </si>
  <si>
    <t>11.60619</t>
  </si>
  <si>
    <t>108.036595</t>
  </si>
  <si>
    <t>930,2</t>
  </si>
  <si>
    <t>443t6i84t</t>
  </si>
  <si>
    <t>11.605013333333334</t>
  </si>
  <si>
    <t>108.0448</t>
  </si>
  <si>
    <t>957,5</t>
  </si>
  <si>
    <t>1 vườn đồi cách 15km đường mưa lầy không đi vẽ được</t>
  </si>
  <si>
    <t>Lâm Đồng - H. Di Linh - X. Tân Châu - Thôn 4 - K' Nhớp - Robusta</t>
  </si>
  <si>
    <t>1970146</t>
  </si>
  <si>
    <t>Thôn 4</t>
  </si>
  <si>
    <t>K' Nhớp</t>
  </si>
  <si>
    <t>No buyer for higher price</t>
  </si>
  <si>
    <t>ure 600kg 5520 nghìn đồng; NPK đầu trâu tím 17-7-17-TE 600kg 6240 nghìn đồng;  NPK con ó 600kg 5760 nghìn đồng.</t>
  </si>
  <si>
    <t>được tập huấn nên biết cách sử sụng thuốc BVTV hiệu quả hơn.</t>
  </si>
  <si>
    <t>11.63762</t>
  </si>
  <si>
    <t>108.03636166666665</t>
  </si>
  <si>
    <t>986.3</t>
  </si>
  <si>
    <t>44i8z47cb</t>
  </si>
  <si>
    <t>2 ha thuộc 2 mảnh cách xa nên chỉ lấy tọa độ và bản đồ của 1 thửa</t>
  </si>
  <si>
    <t>Gia Lai - H. Chư Sê - X. Dun - thôn Pan - Trần Anh Cao - Robusta</t>
  </si>
  <si>
    <t>13000037</t>
  </si>
  <si>
    <t>Trần Anh Cao</t>
  </si>
  <si>
    <t>chưa có công nghệ sơ chế ướt</t>
  </si>
  <si>
    <t>không có sâu bệnh</t>
  </si>
  <si>
    <t>không có bệnh</t>
  </si>
  <si>
    <t>không sử dụng thuốc sâu trong 10 năm</t>
  </si>
  <si>
    <t>13.708146666666668</t>
  </si>
  <si>
    <t>108.06954499999999</t>
  </si>
  <si>
    <t>510,9</t>
  </si>
  <si>
    <t>4uxfl9kdz</t>
  </si>
  <si>
    <t>Gia Lai - H. Chư Sê - X. AL Bá - Thôn Tứ Kỳ Bắc - Nguyễn Xuân Khoa - Robusta</t>
  </si>
  <si>
    <t>Thôn Tứ Kỳ Bắc</t>
  </si>
  <si>
    <t>Nguyễn Xuân Khoa</t>
  </si>
  <si>
    <t>Phân chuồng</t>
  </si>
  <si>
    <t>Pink fungus|rỉ sắt</t>
  </si>
  <si>
    <t>tuổi cà phê cao cành lá k rậm rạp nhue trước</t>
  </si>
  <si>
    <t>500,7</t>
  </si>
  <si>
    <t>4vmlvrrda</t>
  </si>
  <si>
    <t>Lâm Đồng - H. Di Linh - X. Tân Châu - 6 - nguyễn thế thông - Robusta</t>
  </si>
  <si>
    <t>7890178</t>
  </si>
  <si>
    <t>6</t>
  </si>
  <si>
    <t>nguyễn thế thông</t>
  </si>
  <si>
    <t>trong xã không có chế biến ướt</t>
  </si>
  <si>
    <t>NPK (17-7-17-13S)</t>
  </si>
  <si>
    <t>BA LA XANH (16-16-8)</t>
  </si>
  <si>
    <t>npk 5sao 18-8-18 3000kg 34200</t>
  </si>
  <si>
    <t>thuốc độc ảnh hưởng sức khỏe. dọn dẹp vệ sinh vườn, đốt cành lá bệnh</t>
  </si>
  <si>
    <t>Durian</t>
  </si>
  <si>
    <t>xe đón nhân công dưới quê lên mùa hái. ăn uống phát sinh. bao bạt</t>
  </si>
  <si>
    <t>11.711434999999998</t>
  </si>
  <si>
    <t>108.04876333333335</t>
  </si>
  <si>
    <t>599,3</t>
  </si>
  <si>
    <t>45g5nonxj</t>
  </si>
  <si>
    <t>chủ hộ bị mổ mắt nên hình không theo yêu cầu.</t>
  </si>
  <si>
    <t>Đắk Lắk - H. KRông Búk - X. Pơng Drang - Thôn 12 - Nguyễn Tiến Phúc - Robusta</t>
  </si>
  <si>
    <t>8880022</t>
  </si>
  <si>
    <t>Thôn 12</t>
  </si>
  <si>
    <t>Nguyễn Tiến Phúc</t>
  </si>
  <si>
    <t>urê 46% 300 (kg) 2400; lân văn điển 100 (kg) 330; vỏ cà phê 7000 (kg) 2100</t>
  </si>
  <si>
    <t>sâu bệnh ít</t>
  </si>
  <si>
    <t>không phát sinh</t>
  </si>
  <si>
    <t>13.081465</t>
  </si>
  <si>
    <t>108.24262166666668</t>
  </si>
  <si>
    <t>700,4</t>
  </si>
  <si>
    <t>4mxjg6b0a</t>
  </si>
  <si>
    <t>Đắk Lắk - H. Krông Năng - X. Ea Tân - yên khánh - Nguyễn Văn Trường - Robusta</t>
  </si>
  <si>
    <t>1760451</t>
  </si>
  <si>
    <t>yên khánh</t>
  </si>
  <si>
    <t>Nguyễn Văn Trường</t>
  </si>
  <si>
    <t>phân hữu cơ</t>
  </si>
  <si>
    <t>ít dùng</t>
  </si>
  <si>
    <t>không đủ sức làm</t>
  </si>
  <si>
    <t>13.139376666666665</t>
  </si>
  <si>
    <t>108.33861833333334</t>
  </si>
  <si>
    <t>759,7</t>
  </si>
  <si>
    <t>4no56alq2</t>
  </si>
  <si>
    <t>Đắk Lắk - H. Cư M'Gar - Tt. Ea Pốk - Toàn Thắng - Hà Dần - Robusta</t>
  </si>
  <si>
    <t>11010099</t>
  </si>
  <si>
    <t>Toàn Thắng</t>
  </si>
  <si>
    <t>Hà Dần</t>
  </si>
  <si>
    <t>500kg phân trộn đạm lân kali</t>
  </si>
  <si>
    <t>cà lớn phải phun nhiều, các năm trước gần như là không phun</t>
  </si>
  <si>
    <t>hạn hán nên mất mùa, chi phí lại nhiều</t>
  </si>
  <si>
    <t>12.767486666666665</t>
  </si>
  <si>
    <t>108.09341</t>
  </si>
  <si>
    <t>468.2</t>
  </si>
  <si>
    <t>4ixasl7c6</t>
  </si>
  <si>
    <t>Bón phân 5 đợt, 1 đợt mùa khô, 4 đợt mùa mưa</t>
  </si>
  <si>
    <t>Đắk Lắk - H. Krông Năng - X. ĐLiê Ya - Ea Krai - Phạm Hồng Dinh con bà Lục Thị Tường - Robusta</t>
  </si>
  <si>
    <t>3760210</t>
  </si>
  <si>
    <t>Ea Krai</t>
  </si>
  <si>
    <t>Phạm Hồng Dinh con bà Lục Thị Tường</t>
  </si>
  <si>
    <t>Thái</t>
  </si>
  <si>
    <t>Coffee leave rust|Pink fungus|Yellow leaves</t>
  </si>
  <si>
    <t>Avocado|Durian|Other crop</t>
  </si>
  <si>
    <t>mac ca</t>
  </si>
  <si>
    <t>o</t>
  </si>
  <si>
    <t>Phạm Hồng Dinh</t>
  </si>
  <si>
    <t>13.039397045183442</t>
  </si>
  <si>
    <t>108.36348932734671</t>
  </si>
  <si>
    <t>389,7</t>
  </si>
  <si>
    <t>4me7os86q</t>
  </si>
  <si>
    <t>Đắk Lắk - H. KRông Búk - X. Chư KBô - Tân Lập - Diệp Thị Niêm - Robusta</t>
  </si>
  <si>
    <t>3660698</t>
  </si>
  <si>
    <t>Tân Lập</t>
  </si>
  <si>
    <t>Diệp Thị Niêm</t>
  </si>
  <si>
    <t>October|November</t>
  </si>
  <si>
    <t>Phân đơn N, P, K</t>
  </si>
  <si>
    <t>Phun nhiều ảnh hưởng đến trái</t>
  </si>
  <si>
    <t>Không phát sinh chi phí khác</t>
  </si>
  <si>
    <t>13.056635000000002</t>
  </si>
  <si>
    <t>108.26779833333333</t>
  </si>
  <si>
    <t>753,8</t>
  </si>
  <si>
    <t>4mm4t18l1</t>
  </si>
  <si>
    <t>Phần trăm tạp, đen vỡ = 0 được hiểu là tỷ lệ tạp dưới 1% và tỷ lệ đen vỡ dưới 5%</t>
  </si>
  <si>
    <t>Đắk Lắk - H. Krông Năng - X. Ea Tân - Đức Mạnh - Nguyễn Thị Chín - Robusta</t>
  </si>
  <si>
    <t>4720115</t>
  </si>
  <si>
    <t>Đức Mạnh</t>
  </si>
  <si>
    <t>Nguyễn Thị Chín</t>
  </si>
  <si>
    <t>Pink fungus|Die back</t>
  </si>
  <si>
    <t>it sau benh hon</t>
  </si>
  <si>
    <t>13.136523334476841</t>
  </si>
  <si>
    <t>108.34967154852256</t>
  </si>
  <si>
    <t>725,4</t>
  </si>
  <si>
    <t>4nmu1h7qg</t>
  </si>
  <si>
    <t>Đắk Lắk - H. Krông Năng - X. Ea Tân - ea blong - ma van nghiem - Robusta</t>
  </si>
  <si>
    <t>5650083</t>
  </si>
  <si>
    <t>ea blong</t>
  </si>
  <si>
    <t>ma van nghiem</t>
  </si>
  <si>
    <t>tay</t>
  </si>
  <si>
    <t>phan vi sinh covac</t>
  </si>
  <si>
    <t>Fuzadium|Yellow leaves</t>
  </si>
  <si>
    <t>the trees are strong and no need for pesticides. in addition, pesticode affects human health</t>
  </si>
  <si>
    <t>Not happy</t>
  </si>
  <si>
    <t>13.09991</t>
  </si>
  <si>
    <t>108.34867333333335</t>
  </si>
  <si>
    <t>754.5</t>
  </si>
  <si>
    <t>4n60ktuxq</t>
  </si>
  <si>
    <t>he has pepper but pepper not yet been harvested. so income is 0</t>
  </si>
  <si>
    <t>Đắk Lắk - H. Krông Năng - X. ĐLiê Ya - ea krai - pham ba tinh - Robusta</t>
  </si>
  <si>
    <t>11000015</t>
  </si>
  <si>
    <t>ea krai</t>
  </si>
  <si>
    <t>pham ba tinh</t>
  </si>
  <si>
    <t>Thai</t>
  </si>
  <si>
    <t>sulfat + ure + kali + vi si h ( 150 + 150 +150 +1500 kg)</t>
  </si>
  <si>
    <t>do not use</t>
  </si>
  <si>
    <t>13.038318333333333</t>
  </si>
  <si>
    <t>108.36312666666666</t>
  </si>
  <si>
    <t>325.8</t>
  </si>
  <si>
    <t>4mdpts2un</t>
  </si>
  <si>
    <t>he has 2 plots but one is too far away</t>
  </si>
  <si>
    <t>Gia Lai - H. Chư Sê - Tt. Chư Sê - thôn Hồ Nước - Đỗ Văn Phú - Robusta</t>
  </si>
  <si>
    <t>thôn Hồ Nước</t>
  </si>
  <si>
    <t>Đỗ Văn Phú</t>
  </si>
  <si>
    <t>chưa có ý định</t>
  </si>
  <si>
    <t>NPK 16-16-8-13S</t>
  </si>
  <si>
    <t>theo điều kiện khí hậu</t>
  </si>
  <si>
    <t>k sử dụng dịch vụ khác</t>
  </si>
  <si>
    <t>4v5goemkq</t>
  </si>
  <si>
    <t>Gia Lai - H. Chư Sê - X. Dun - thôn Greo sek - Trần Văn Xá - Robusta</t>
  </si>
  <si>
    <t>thôn Greo sek</t>
  </si>
  <si>
    <t>Trần Văn Xá</t>
  </si>
  <si>
    <t>không có điều kiện chế biến ướt</t>
  </si>
  <si>
    <t>September|October|November</t>
  </si>
  <si>
    <t>k phun đại trà chỉ phun cây bệnh</t>
  </si>
  <si>
    <t>không sử dụng dịch vụ</t>
  </si>
  <si>
    <t>515,6</t>
  </si>
  <si>
    <t>4uwe7px72</t>
  </si>
  <si>
    <t>Đắk Lắk - H. Krông Năng - X. Ea Tân - Ea Blong - Ma Văn Dương - Robusta</t>
  </si>
  <si>
    <t>9720004</t>
  </si>
  <si>
    <t>Ea Blong</t>
  </si>
  <si>
    <t>Ma Văn Dương</t>
  </si>
  <si>
    <t>không dùng thuốc</t>
  </si>
  <si>
    <t>13.11503810778589</t>
  </si>
  <si>
    <t>108.3444842474326</t>
  </si>
  <si>
    <t>4ncymvxkk</t>
  </si>
  <si>
    <t>Đắk Nông - H. Đắk R'Lấp - X. Nhân Cơ - Thôn8 - ĐOÀN THỊ XUÂN THU - Robusta</t>
  </si>
  <si>
    <t>Thôn8</t>
  </si>
  <si>
    <t>ĐOÀN THỊ XUÂN THU</t>
  </si>
  <si>
    <t>ure 300 kg: 2520;  NPK (30 - 10 - 10): 600 kg: 10200</t>
  </si>
  <si>
    <t>Fuzadium|Collettechicum|Yellow leaves</t>
  </si>
  <si>
    <t>Áp dụng thực hành canh tác tốt hơn để hạn chế bệnh</t>
  </si>
  <si>
    <t>Chỉ sử dụng công nhà, tiết kiệm</t>
  </si>
  <si>
    <t>Đoàn Thị Xuân Thu</t>
  </si>
  <si>
    <t>48snaf7w9</t>
  </si>
  <si>
    <t>Thu hoạch năm 2016 sản lượng thấp do mất mùa</t>
  </si>
  <si>
    <t>Đắk Lắk - H. Cư M'Gar - Tt. Ea Pốk - An Bình - Nguyễn Văn Nhân - Robusta</t>
  </si>
  <si>
    <t>920180</t>
  </si>
  <si>
    <t>An Bình</t>
  </si>
  <si>
    <t>Nguyễn Văn Nhân</t>
  </si>
  <si>
    <t>1.2 tấn phân trộn ure và kali</t>
  </si>
  <si>
    <t>No Disease</t>
  </si>
  <si>
    <t>ngày trước nhiều rỉ sắt, nấm hồng nhưng từ ngày ghép thì mất</t>
  </si>
  <si>
    <t>cà già, cắt ghép cây mới chưa cho năng suất</t>
  </si>
  <si>
    <t>12.795198333333333</t>
  </si>
  <si>
    <t>108.10429166666667</t>
  </si>
  <si>
    <t>530.4</t>
  </si>
  <si>
    <t>4ja12eo9e</t>
  </si>
  <si>
    <t>Bón phân 5 đợt, 3 đợt mùa mưa, 2 đơth mùa khô. không phun thuốc sâu vì sợ ảnh hưởng sức khỏe người trong gia đình</t>
  </si>
  <si>
    <t>Gia Lai - TP. Plei Ku - X. Gào - Thôn 4 - Nguyễn Chí Khang (Lê Văn Khanh) - Robusta</t>
  </si>
  <si>
    <t>Nguyễn Chí Khang (Lê Văn Khanh)</t>
  </si>
  <si>
    <t>cà bói nên bán tươi</t>
  </si>
  <si>
    <t>Phân bò: 1000kg = 10000</t>
  </si>
  <si>
    <t>Ít sử dụng</t>
  </si>
  <si>
    <t>Chị Hường vợ chủ hộ</t>
  </si>
  <si>
    <t>718,6</t>
  </si>
  <si>
    <t>4x2ar9tvb</t>
  </si>
  <si>
    <t>Gia Lai - H. Chư Prông - X. Bàu Cạn - Đoàn Kết - Mai Thị Tuyết Nhung (Nguyễn Thị Nhung) - Robusta</t>
  </si>
  <si>
    <t>14130007</t>
  </si>
  <si>
    <t>Đoàn Kết</t>
  </si>
  <si>
    <t>Mai Thị Tuyết Nhung (Nguyễn Thị Nhung)</t>
  </si>
  <si>
    <t>Phân trộn SA, K, ure; vỏ trấu cà phê</t>
  </si>
  <si>
    <t>Coffee leave rust|Collettechicum|Die back</t>
  </si>
  <si>
    <t>Vườn ít sâu bệnh</t>
  </si>
  <si>
    <t>Mai Thị Tuyết Nhung</t>
  </si>
  <si>
    <t>13.861655</t>
  </si>
  <si>
    <t>107.93961666666668</t>
  </si>
  <si>
    <t>688,7</t>
  </si>
  <si>
    <t>4wvyd5lgk</t>
  </si>
  <si>
    <t>Nguyễn Thị Nhung - Tên họ sai =&gt; Mai Thị Tuyết Nhung</t>
  </si>
  <si>
    <t>Đắk Lắk - H. KRông Búk - X. Pơng Drang - Tân Lập 5 - Ngyễn Thị Kim Thoa - Robusta</t>
  </si>
  <si>
    <t>14150037</t>
  </si>
  <si>
    <t>Ngyễn Thị Kim Thoa</t>
  </si>
  <si>
    <t>NPK con trâu mùa khô (20-5-5-6S-TE) 600kg 4200 nghìn đồng.  phân Vi sinh 1700kg 6290 nghìn đồng. NPK đầu trâu (16-16-8-13s TE) 1700kg 20 740 nghìn đồng</t>
  </si>
  <si>
    <t>ít sử dụng hơn do thiếu tiền.</t>
  </si>
  <si>
    <t>Nguyễn Thị Kim Thoa</t>
  </si>
  <si>
    <t>12.99281</t>
  </si>
  <si>
    <t>108.20896166666668</t>
  </si>
  <si>
    <t>682.7</t>
  </si>
  <si>
    <t>4lstc94yx</t>
  </si>
  <si>
    <t>phỏng vấn vợ của Phạm Ngọc Thêm.</t>
  </si>
  <si>
    <t>Gia Lai - H. Chư Sê - X. Dun - thôn Greo Sek - Nguyễn Thị Đường - Robusta</t>
  </si>
  <si>
    <t>thôn Greo Sek</t>
  </si>
  <si>
    <t>Nguyễn Thị Đường</t>
  </si>
  <si>
    <t>phun đúng liều lượng</t>
  </si>
  <si>
    <t>Pepper|Other crop</t>
  </si>
  <si>
    <t>sắn</t>
  </si>
  <si>
    <t>679,5</t>
  </si>
  <si>
    <t>4uw7lkjel</t>
  </si>
  <si>
    <t>Lâm Đồng - H. Đam Rông - X. Đạ KNàng - trung tâm - nguyễn thị phượng - Robusta - Arabica</t>
  </si>
  <si>
    <t>9740213</t>
  </si>
  <si>
    <t>trung tâm</t>
  </si>
  <si>
    <t>nguyễn thị phượng</t>
  </si>
  <si>
    <t>mưa quá không phơi được</t>
  </si>
  <si>
    <t>VÔI</t>
  </si>
  <si>
    <t>npk 16-16-8-13s 1000kg 11000. npk 18-8-18-13s 1000kg 12000. phân bò ủ 3500kg 5000</t>
  </si>
  <si>
    <t>sâu bệnh nhiều hơn</t>
  </si>
  <si>
    <t>mua vật tư</t>
  </si>
  <si>
    <t>nguyễn thị phượng</t>
  </si>
  <si>
    <t>11.917575</t>
  </si>
  <si>
    <t>108.15581666666667</t>
  </si>
  <si>
    <t>1029,9</t>
  </si>
  <si>
    <t>482uu4aqe</t>
  </si>
  <si>
    <t>trời mưa to không lên đồi định vị được góc vườn còn lại. bản đồ chỉ 1 nửa</t>
  </si>
  <si>
    <t>Đắk Lắk - H. Krông Năng - X. Ea Tân - ea blong - Ma Văn Luyện - Robusta</t>
  </si>
  <si>
    <t>3660097</t>
  </si>
  <si>
    <t>Ma Văn Luyện</t>
  </si>
  <si>
    <t>More than 30%</t>
  </si>
  <si>
    <t>bị ít nên ko dùng</t>
  </si>
  <si>
    <t>khong co</t>
  </si>
  <si>
    <t>ma van luyện</t>
  </si>
  <si>
    <t>13.110220322782569</t>
  </si>
  <si>
    <t>108.32846940353684</t>
  </si>
  <si>
    <t>869,6</t>
  </si>
  <si>
    <t>4nar34xp0</t>
  </si>
  <si>
    <t>Đắk Lắk - H. Krông Pắc - X. Hoà Đông - Không có tên thôn - Nguyễn Thị Bình - Robusta</t>
  </si>
  <si>
    <t>720100</t>
  </si>
  <si>
    <t>Nguyễn Thị Bình</t>
  </si>
  <si>
    <t>2 đợt 44 bao phân trộn (2200kg) gồm đạm, lân, kali</t>
  </si>
  <si>
    <t>cà vừa tái canh còn khỏe, ít sâu bệnh nên không tưới nhiều làm ảnh hưởng chất lượng cà</t>
  </si>
  <si>
    <t>cà vừa tái canh, chưa cho năng suất. nhà ít người nên thuê nhiêù nhân công, chi phí tăng</t>
  </si>
  <si>
    <t>12.675721666666668</t>
  </si>
  <si>
    <t>108.15668499999998</t>
  </si>
  <si>
    <t>555.6</t>
  </si>
  <si>
    <t>4hr591you</t>
  </si>
  <si>
    <t>Bón phân 5 đợt do cà vừa tái canh phải chăm sóc bón phân nhiều. bón 1 đợt mùa khô, 4 đợt mùa mưa</t>
  </si>
  <si>
    <t>Đắk Lắk - H. KRông Búk - X. Pơng Drang - Ea Nur - Y Hin MLô - Robusta</t>
  </si>
  <si>
    <t>5900308</t>
  </si>
  <si>
    <t>Ea Nur</t>
  </si>
  <si>
    <t>Y Hin MLô</t>
  </si>
  <si>
    <t>Ure 250kg 2350 nghìn đồng; SA 250kg 1900 nghìn đồng; NPK 16-16-8-13S-TE 750kg 8700 nghìn đồng.</t>
  </si>
  <si>
    <t>Coffee leave rust|Fuzadium|Collettechicum|Die back</t>
  </si>
  <si>
    <t>chỉ sử dụng thuốc BVTV khi cần thiết</t>
  </si>
  <si>
    <t>mua vật tư để thu hoạch</t>
  </si>
  <si>
    <t>12.94278</t>
  </si>
  <si>
    <t>108.24199833333333</t>
  </si>
  <si>
    <t>698.8</t>
  </si>
  <si>
    <t>4l5txom5v</t>
  </si>
  <si>
    <t>12.942131666666667</t>
  </si>
  <si>
    <t>108.242395</t>
  </si>
  <si>
    <t>692.3</t>
  </si>
  <si>
    <t>Đắk Lắk - H. KRông Búk - X. Pơng Drang - tân lập 5 - bùi quốc vương ( huỳnh thị oanh) - Robusta</t>
  </si>
  <si>
    <t>12120010</t>
  </si>
  <si>
    <t>bùi quốc vương ( huỳnh thị oanh)</t>
  </si>
  <si>
    <t>trong xã không có chế biến ướt</t>
  </si>
  <si>
    <t>urê 1200kg 11400.</t>
  </si>
  <si>
    <t>thăm vườn thường xuyên. hạn chế dùng thuốc</t>
  </si>
  <si>
    <t>bao bạt hái. ăn uống thêm</t>
  </si>
  <si>
    <t>bùi quốc vương</t>
  </si>
  <si>
    <t>12.978174999999998</t>
  </si>
  <si>
    <t>108.14276166666666</t>
  </si>
  <si>
    <t>672,6</t>
  </si>
  <si>
    <t>4lm37z45v</t>
  </si>
  <si>
    <t>Gia Lai - H. Chư Sê - X. Dun - thôn Greo Sek - Nguyễn Thị Thanh Điệp - Robusta</t>
  </si>
  <si>
    <t>Nguyễn Thị Thanh Điệp</t>
  </si>
  <si>
    <t>rỉ sắt</t>
  </si>
  <si>
    <t>sâu bệnh giảm</t>
  </si>
  <si>
    <t>491,6</t>
  </si>
  <si>
    <t>4uwe1rl5c</t>
  </si>
  <si>
    <t>Đắk Lắk - H. KRông Búk - X. Pơng Drang - 14 - Lê Thị Dung - Robusta</t>
  </si>
  <si>
    <t>1720407</t>
  </si>
  <si>
    <t>14</t>
  </si>
  <si>
    <t>Lê Thị Dung</t>
  </si>
  <si>
    <t>Trong vùng không chế biến ước</t>
  </si>
  <si>
    <t>Coffee leave rust|Pink fungus|Collettechicum|Die back</t>
  </si>
  <si>
    <t>độc hại</t>
  </si>
  <si>
    <t>Tiền ăn nhân công</t>
  </si>
  <si>
    <t>Nguyễn Thị Nga</t>
  </si>
  <si>
    <t>12.978838333333332</t>
  </si>
  <si>
    <t>108.23779</t>
  </si>
  <si>
    <t>721.9</t>
  </si>
  <si>
    <t>4lme4x85l</t>
  </si>
  <si>
    <t>Lâm Đồng - H. Bảo Lâm - X. Lộc Thành - thôn 12 - Phan Văn Ba - Robusta</t>
  </si>
  <si>
    <t>6930142</t>
  </si>
  <si>
    <t>thôn 12</t>
  </si>
  <si>
    <t>Coex</t>
  </si>
  <si>
    <t>Phan Văn Ba</t>
  </si>
  <si>
    <t>5 years or below</t>
  </si>
  <si>
    <t>NPK jara (20-20-15) 1400kg 21700 nghìn đồng; NPK phú mỹ (16-16-8) 400kg 5200 nghìn đồng.</t>
  </si>
  <si>
    <t>áp dụng quản lý IPM mên hạn chế sử dụng thuốc BVTV</t>
  </si>
  <si>
    <t>11.476615</t>
  </si>
  <si>
    <t>107.83787166666667</t>
  </si>
  <si>
    <t>717.6</t>
  </si>
  <si>
    <t>42ga5x2p6</t>
  </si>
  <si>
    <t>diện tích vườn do được 1.5ha nhưng trồng cà phê được 1 ha còn lại là nhà và ao hồ.</t>
  </si>
  <si>
    <t>Đắk Lắk - H. Krông Năng - X. ĐLiê Ya - ea rue - bui tuan phuong - Robusta</t>
  </si>
  <si>
    <t>2880193</t>
  </si>
  <si>
    <t>ea rue</t>
  </si>
  <si>
    <t>bui tuan phuong</t>
  </si>
  <si>
    <t>0.5 hectar or below</t>
  </si>
  <si>
    <t>no one does</t>
  </si>
  <si>
    <t>npk 25 -5-18-5s</t>
  </si>
  <si>
    <t>Pepper|Durian</t>
  </si>
  <si>
    <t>13.046046666666665</t>
  </si>
  <si>
    <t>108.34636833333334</t>
  </si>
  <si>
    <t>730</t>
  </si>
  <si>
    <t>4mh9o0sw7</t>
  </si>
  <si>
    <t>13.045535</t>
  </si>
  <si>
    <t>108.34636</t>
  </si>
  <si>
    <t>742.2</t>
  </si>
  <si>
    <t>Lâm Đồng - TP. Đà Lạt - X. Xuân Trường - Đất Lành - Nguyễn Dương Bôn - Arabica</t>
  </si>
  <si>
    <t>2930052</t>
  </si>
  <si>
    <t>Đất Lành</t>
  </si>
  <si>
    <t>Nguyễn Dương Bôn</t>
  </si>
  <si>
    <t>không có công và thời tiết mưa nhiều</t>
  </si>
  <si>
    <t>January|October|November|December</t>
  </si>
  <si>
    <t>vi sinh phân gà luic 8000kg 30400 nghìn đồng; NPK complex jara (12-11-18-TE) 1750kg 24500 nghìn đồng; ure 1500kg 10800 nghìn đồng.</t>
  </si>
  <si>
    <t>biết cách sử dụng thuốc BVTV hợp lý hơn nhờ tham gia các lớp tập huấn.</t>
  </si>
  <si>
    <t>hồng</t>
  </si>
  <si>
    <t>11.896545</t>
  </si>
  <si>
    <t>108.54538166666667</t>
  </si>
  <si>
    <t>1392.6</t>
  </si>
  <si>
    <t>47t71ehvx</t>
  </si>
  <si>
    <t>5 mảnh 4ha nằm xa nhau nên chỉ lấy tọa độ và vẻ bản đồ vườn cây có nhà ở của chủ hộ. phỏng vấn chồng của bà Phan Thị Mai</t>
  </si>
  <si>
    <t>Gia Lai - H. Chư Sê - X. Dun - thôn Pan - Trần Quý Lâm - Robusta</t>
  </si>
  <si>
    <t>6870452</t>
  </si>
  <si>
    <t>Trần Quý Lâm</t>
  </si>
  <si>
    <t>Post University</t>
  </si>
  <si>
    <t>13.746016666666666</t>
  </si>
  <si>
    <t>108.08262833333335</t>
  </si>
  <si>
    <t>504,8</t>
  </si>
  <si>
    <t>4vetw33i2</t>
  </si>
  <si>
    <t>Đắk Lắk - H. Krông Năng - X. ĐLiê Ya - ea ruế - Trịnh Thị Chinh - Robusta</t>
  </si>
  <si>
    <t>11010076</t>
  </si>
  <si>
    <t>ea ruế</t>
  </si>
  <si>
    <t>Trịnh Thị Chinh</t>
  </si>
  <si>
    <t>phân bò</t>
  </si>
  <si>
    <t>hại sức khỏe</t>
  </si>
  <si>
    <t>trồng sầu riêng và tiêu</t>
  </si>
  <si>
    <t>Trịnh Thị Trinh</t>
  </si>
  <si>
    <t>13.043076666666666</t>
  </si>
  <si>
    <t>108.34861000000001</t>
  </si>
  <si>
    <t>703</t>
  </si>
  <si>
    <t>4mfwjre8u</t>
  </si>
  <si>
    <t>Gia Lai - H. Chư Prông - X. Bàu Cạn - Đoàn kết - Phạm Thị Hoa (pv A Phạm Hải Nam) - Robusta</t>
  </si>
  <si>
    <t>17130010</t>
  </si>
  <si>
    <t>Đoàn kết</t>
  </si>
  <si>
    <t>Phạm Thị Hoa (pv A Phạm Hải Nam)</t>
  </si>
  <si>
    <t>Cân tươi quy ra nhân cho đại lý</t>
  </si>
  <si>
    <t>Lân 1000kg=3500; vi sinh999= 7000</t>
  </si>
  <si>
    <t>Coffee leave rust|Pink fungus|No Disease</t>
  </si>
  <si>
    <t>Không nhớ tên thuốc, phun kết hợp nhiều loại. có cả phân bón lá lẫn thuốc BVTV</t>
  </si>
  <si>
    <t>Nhà thuê là chủ yếu. Cân cà phê tươi tại vườn và gửi đại lý</t>
  </si>
  <si>
    <t>Hoa</t>
  </si>
  <si>
    <t>13.845075870097714</t>
  </si>
  <si>
    <t>107.93097132859363</t>
  </si>
  <si>
    <t>676</t>
  </si>
  <si>
    <t>4woc5unil</t>
  </si>
  <si>
    <t>Đắk Lắk - H. Krông Năng - X. Ea Tân - Yên Khánh - Lê Đình Tân - Robusta</t>
  </si>
  <si>
    <t>590528</t>
  </si>
  <si>
    <t>Lê Đình Tân</t>
  </si>
  <si>
    <t>phun thuoc erect</t>
  </si>
  <si>
    <t>13.13921225484259</t>
  </si>
  <si>
    <t>108.33859170372877</t>
  </si>
  <si>
    <t>781</t>
  </si>
  <si>
    <t>4no2j18xl</t>
  </si>
  <si>
    <t>Đắk Lắk - H. Krông Năng - X. Ea Tân - yen khanh - tran van bien - Robusta</t>
  </si>
  <si>
    <t>8730446</t>
  </si>
  <si>
    <t>yen khanh</t>
  </si>
  <si>
    <t>tran van bien</t>
  </si>
  <si>
    <t>Die back</t>
  </si>
  <si>
    <t>not use pesticides</t>
  </si>
  <si>
    <t>Pepper|Avocado|Durian|Other crop</t>
  </si>
  <si>
    <t>chanh leo</t>
  </si>
  <si>
    <t>13.138423333333332</t>
  </si>
  <si>
    <t>108.33268500000001</t>
  </si>
  <si>
    <t>795.2</t>
  </si>
  <si>
    <t>4nnpgoszi</t>
  </si>
  <si>
    <t>Lâm Đồng - H. Bảo Lâm - X. Lộc Thành - Thôn 12 - Vũ Văn Triệu - Robusta</t>
  </si>
  <si>
    <t>Vũ Văn Triệu</t>
  </si>
  <si>
    <t>Phân SA, K, Ure, lân, Komic</t>
  </si>
  <si>
    <t>Không phun nhiều hơn</t>
  </si>
  <si>
    <t>700,7</t>
  </si>
  <si>
    <t>422a2wwco</t>
  </si>
  <si>
    <t>741,7</t>
  </si>
  <si>
    <t>Gia Lai - H. Chư Sê - X. AL Bá - thôn Tứ Kỳ Bắc - Nguyễn Kim Thắng - Robusta</t>
  </si>
  <si>
    <t>thôn Tứ Kỳ Bắc</t>
  </si>
  <si>
    <t>Nguyễn Kim Thắng</t>
  </si>
  <si>
    <t>phun đều 1 năm 1 lần</t>
  </si>
  <si>
    <t>472,2</t>
  </si>
  <si>
    <t>4vo0zh6n5</t>
  </si>
  <si>
    <t>Đắk Lắk - H. Cư M'Gar - Tt. Ea Pốk - CưHlăm - Phạm Thị Lộc - Robusta</t>
  </si>
  <si>
    <t>12010208</t>
  </si>
  <si>
    <t>Phạm Thị Lộc</t>
  </si>
  <si>
    <t>DONG SUN FAT</t>
  </si>
  <si>
    <t>Coffee leave rust|Fuzadium|Pink fungus|Die back|Yellow leaves</t>
  </si>
  <si>
    <t>Làm theo dự án cà phê bền vững, hạn chế sử dụng thuốc trừ sâu, làm ảnh hưởng đến chất đất</t>
  </si>
  <si>
    <t>cà xuống cấp, thời tiết hạn bị rụng trái</t>
  </si>
  <si>
    <t>12.773554999999998</t>
  </si>
  <si>
    <t>108.12074333333334</t>
  </si>
  <si>
    <t>551.8</t>
  </si>
  <si>
    <t>4j036idiv</t>
  </si>
  <si>
    <t>Bón phân 5 đợt, 2 đợt mùa khô, 3 đợt mùa mưa</t>
  </si>
  <si>
    <t>Gia Lai - H. Chư Prông - X. Bàu Cạn - Tây Hồ - Trần Hữu Biên (Trần Mạnh Hà) - Robusta</t>
  </si>
  <si>
    <t>18000250</t>
  </si>
  <si>
    <t>Tây Hồ</t>
  </si>
  <si>
    <t>Trần Hữu Biên (Trần Mạnh Hà)</t>
  </si>
  <si>
    <t>Phân Yara, phân bón lá</t>
  </si>
  <si>
    <t>Coffee leave rust|Fuzadium|Pink fungus</t>
  </si>
  <si>
    <t>Sâu bệnh ít, không phun thuốc đại trà</t>
  </si>
  <si>
    <t>Trần Hữu Biên</t>
  </si>
  <si>
    <t>13.873455000000002</t>
  </si>
  <si>
    <t>107.871455</t>
  </si>
  <si>
    <t>608,4</t>
  </si>
  <si>
    <t>4x1dikj7e</t>
  </si>
  <si>
    <t>Mẫu thay thế cho Trần Mạnh Hà</t>
  </si>
  <si>
    <t>Đắk Lắk - H. Krông Năng - X. ĐLiê Ya - ea ruế - Phan Thị Anh/ Trần Văn Lục - Robusta</t>
  </si>
  <si>
    <t>4990077</t>
  </si>
  <si>
    <t>Phan Thị Anh/ Trần Văn Lục</t>
  </si>
  <si>
    <t>phân tự trộn</t>
  </si>
  <si>
    <t>Phan Thị Anh</t>
  </si>
  <si>
    <t>13.108066666666666</t>
  </si>
  <si>
    <t>108.32127833333334</t>
  </si>
  <si>
    <t>194,4</t>
  </si>
  <si>
    <t>4n9rd4mz0</t>
  </si>
  <si>
    <t>the geolôcation is wrong- please use the geolocation with the photo</t>
  </si>
  <si>
    <t>Lâm Đồng - H. Đức Trọng - X. Ninh Gia - Hiệp Hòa - Nguyễn Văn Sơn - Robusta</t>
  </si>
  <si>
    <t>7950254</t>
  </si>
  <si>
    <t>Hiệp Hòa</t>
  </si>
  <si>
    <t>Nguyễn Văn Sơn</t>
  </si>
  <si>
    <t>BO VANG NPK(20-20-15)</t>
  </si>
  <si>
    <t>npk 21:5:2 500 (kg) 4000; phân vi sinh 2500 (kg) 10000; phân bón lá 30 (lit) 6000</t>
  </si>
  <si>
    <t>Coffee leave rust|No Disease|thán thư</t>
  </si>
  <si>
    <t>dịch bệnh bình thường</t>
  </si>
  <si>
    <t>phụ cấp người lao động</t>
  </si>
  <si>
    <t>11.630956666666668</t>
  </si>
  <si>
    <t>108.26918666666667</t>
  </si>
  <si>
    <t>885,8</t>
  </si>
  <si>
    <t>44f6nz077</t>
  </si>
  <si>
    <t>11.638916666666667</t>
  </si>
  <si>
    <t>108.26707</t>
  </si>
  <si>
    <t>962,3</t>
  </si>
  <si>
    <t>con Đặng Thị Liên</t>
  </si>
  <si>
    <t>Lâm Đồng - TP. Đà Lạt - X. Xuân Trường - Tổ Malin - Hoàng Xuân Nghiêm - Arabica</t>
  </si>
  <si>
    <t>8920179</t>
  </si>
  <si>
    <t>Tổ Malin</t>
  </si>
  <si>
    <t>Hoàng Xuân Nghiêm</t>
  </si>
  <si>
    <t>Need money instantly</t>
  </si>
  <si>
    <t>NPK DAU BO(20-20-20)</t>
  </si>
  <si>
    <t>PM K-HUMAT(5-8-5)</t>
  </si>
  <si>
    <t>No Disease|</t>
  </si>
  <si>
    <t>không sâu bệnh</t>
  </si>
  <si>
    <t>11.979040000000001</t>
  </si>
  <si>
    <t>108.38295500000001</t>
  </si>
  <si>
    <t>1509,7</t>
  </si>
  <si>
    <t>48v3frs1h</t>
  </si>
  <si>
    <t>Đắk Lắk - H. KRông Búk - X. Pơng Drang - 14 - Lê thị Hòa - Robusta</t>
  </si>
  <si>
    <t>6660065</t>
  </si>
  <si>
    <t>Lê thị Hòa</t>
  </si>
  <si>
    <t>Vùng không chế biến</t>
  </si>
  <si>
    <t>Độc hại</t>
  </si>
  <si>
    <t>phụ cấp nhân công</t>
  </si>
  <si>
    <t>Lê Thị Hòa</t>
  </si>
  <si>
    <t>12.979098333333331</t>
  </si>
  <si>
    <t>108.22920833333335</t>
  </si>
  <si>
    <t>759.5</t>
  </si>
  <si>
    <t>4lmifpxdg</t>
  </si>
  <si>
    <t>Lâm Đồng - TP. Đà Lạt - X. Xuân Trường - Đất Làng - Nguyễn Viết Hoà - Arabica</t>
  </si>
  <si>
    <t>6940039</t>
  </si>
  <si>
    <t>Đất Làng</t>
  </si>
  <si>
    <t>Nguyễn Viết Hoà</t>
  </si>
  <si>
    <t>không có công phơi va thời tiết không thuận lợi</t>
  </si>
  <si>
    <t>January|September|October|November|December</t>
  </si>
  <si>
    <t>không sử dụng vì áp dụng biện pháp quản lý IPM.</t>
  </si>
  <si>
    <t>Avocado|Other crop</t>
  </si>
  <si>
    <t>11.898756666666667</t>
  </si>
  <si>
    <t>108.54736</t>
  </si>
  <si>
    <t>1373.9</t>
  </si>
  <si>
    <t>47u7l6gtd</t>
  </si>
  <si>
    <t>5 mảnh 2ha chỉ lấy toạn độ 1 mảnh lớn nhất và gần nhà</t>
  </si>
  <si>
    <t>Đắk Nông - H. Đắk Mil - X. Đắk Sắk - thôn Thọ Hoàng 4 - Nguyễn Thị Tịnh - Robusta</t>
  </si>
  <si>
    <t>17030462</t>
  </si>
  <si>
    <t>thôn Thọ Hoàng 4</t>
  </si>
  <si>
    <t>Nguyễn Thị Tịnh</t>
  </si>
  <si>
    <t>chi phí cao</t>
  </si>
  <si>
    <t>Lân 3000kg 10500 nghìn đồng; vi sinh sông lam 6000kg 21000 nghìn đồng.</t>
  </si>
  <si>
    <t>không có thói quen sử dụng thuốc BVTV từ nhiều năm nay, áp dụng biện pháp cơ học để trị sâu bệnh trrn vườn.</t>
  </si>
  <si>
    <t>phỏng vấn vợ chủ hộ</t>
  </si>
  <si>
    <t>12.431568333333333</t>
  </si>
  <si>
    <t>107.71143833333332</t>
  </si>
  <si>
    <t>594.5</t>
  </si>
  <si>
    <t>4emzahpiy</t>
  </si>
  <si>
    <t>Gia Lai - H. Chư Sê - X. Dun - thôn Pan - Trần Thị Phao - Robusta</t>
  </si>
  <si>
    <t>2910287</t>
  </si>
  <si>
    <t>Trần Thị Phao</t>
  </si>
  <si>
    <t>Jaza</t>
  </si>
  <si>
    <t>lượng sâu bệnh giảm</t>
  </si>
  <si>
    <t>13.707515</t>
  </si>
  <si>
    <t>108.06839833333333</t>
  </si>
  <si>
    <t>499,3</t>
  </si>
  <si>
    <t>4ux566h9n</t>
  </si>
  <si>
    <t>Gia Lai - H. Chư Sê - X. Dun - thôn Pan - Vũ Văn Thành - Robusta</t>
  </si>
  <si>
    <t>3930695</t>
  </si>
  <si>
    <t>Vũ Văn Thành</t>
  </si>
  <si>
    <t>Pink fungus|nở cổ rễ</t>
  </si>
  <si>
    <t>phun đúng lượng</t>
  </si>
  <si>
    <t>13.742365</t>
  </si>
  <si>
    <t>108.08385833333332</t>
  </si>
  <si>
    <t>114</t>
  </si>
  <si>
    <t>4vd5iyxhi</t>
  </si>
  <si>
    <t>Gia Lai - H. Chư Sê - Tt. Chư Sê - thôn mỹ thạch 3 - vương văn phúc - Robusta</t>
  </si>
  <si>
    <t>thôn mỹ thạch 3</t>
  </si>
  <si>
    <t>vương văn phúc</t>
  </si>
  <si>
    <t>Phân tổng hợp NPK</t>
  </si>
  <si>
    <t>dịch bệnh k tràn làn</t>
  </si>
  <si>
    <t>không dùng thêm dịch vụ khác</t>
  </si>
  <si>
    <t>Vương Văn Phúc</t>
  </si>
  <si>
    <t>512,2</t>
  </si>
  <si>
    <t>4uxf3ek6t</t>
  </si>
  <si>
    <t>Lâm Đồng - TP. Đà Lạt - X. Xuân Trường - Đất Làng - Lê Thị Hợi - Arabica</t>
  </si>
  <si>
    <t>9970268</t>
  </si>
  <si>
    <t>Lê Thị Hợi</t>
  </si>
  <si>
    <t>NPK (16-8-16-3S)</t>
  </si>
  <si>
    <t>Vi sinh</t>
  </si>
  <si>
    <t>hạn chế sử dụng thuốc vì độc hại</t>
  </si>
  <si>
    <t>phụ cấp tiền ăn nhân công</t>
  </si>
  <si>
    <t>11.897941666666668</t>
  </si>
  <si>
    <t>108.54777</t>
  </si>
  <si>
    <t>1384.3</t>
  </si>
  <si>
    <t>47tu6xcth</t>
  </si>
  <si>
    <t>Tưới nước cho cà phê chỉ bắt ống cho nước chảy từ trên cao xuống để tưới nên không tốn phí nhiên liệu</t>
  </si>
  <si>
    <t>Đắk Lắk - H. Krông Năng - X. Ea Tân - thanh cao - nguyen van thuc - Robusta</t>
  </si>
  <si>
    <t>5700117</t>
  </si>
  <si>
    <t>thanh cao</t>
  </si>
  <si>
    <t>nguyen van thuc</t>
  </si>
  <si>
    <t>asa + ure + lan + kali</t>
  </si>
  <si>
    <t>it khi su dung - not use much</t>
  </si>
  <si>
    <t>13.086586666666669</t>
  </si>
  <si>
    <t>108.31928333333332</t>
  </si>
  <si>
    <t>714.7</t>
  </si>
  <si>
    <t>4mzw4hovs</t>
  </si>
  <si>
    <t>Gia Lai - H. Chư Prông - X. Bàu Cạn - Đoàn Kết - Lê Hồng Bình - Robusta</t>
  </si>
  <si>
    <t>14090063</t>
  </si>
  <si>
    <t>Lê Hồng Bình</t>
  </si>
  <si>
    <t>Phân ure, SA, K, phân bón lá</t>
  </si>
  <si>
    <t>Phun nhiều ảnh hưởng đến sức khỏe</t>
  </si>
  <si>
    <t>13.857696666666667</t>
  </si>
  <si>
    <t>107.94344666666666</t>
  </si>
  <si>
    <t>632,8</t>
  </si>
  <si>
    <t>4wu4vh1xm</t>
  </si>
  <si>
    <t>Có tái canh nhưng Tái canh 0%: đầu năm 2017 mới nhổ 0.3ha cà phê, chưa trồng lại Yêu cầu cung cấp thông tin về giống, chi phí được tính theo lần chứ không phải tính theo tháng</t>
  </si>
  <si>
    <t>Lâm Đồng - H. Đam Rông - X. Đạ KNàng - Thôn Tân Trung - Đỗ Thị Du - Robusta - Arabica</t>
  </si>
  <si>
    <t>8770141</t>
  </si>
  <si>
    <t>Thôn Tân Trung</t>
  </si>
  <si>
    <t>Đỗ Thị Du</t>
  </si>
  <si>
    <t>hái rồi phơi</t>
  </si>
  <si>
    <t>Đạm; Phân vi sinh; NPK; phân chuồng</t>
  </si>
  <si>
    <t>Coffee leave rust|Die back|mọt đục cành</t>
  </si>
  <si>
    <t>Phát hiện nhiếu bệnh</t>
  </si>
  <si>
    <t>Dâu tằm</t>
  </si>
  <si>
    <t>Vườn gần nhà</t>
  </si>
  <si>
    <t>Thuận con chủ hộ</t>
  </si>
  <si>
    <t>11.919463333333333</t>
  </si>
  <si>
    <t>108.13897666666665</t>
  </si>
  <si>
    <t>992,5</t>
  </si>
  <si>
    <t>483q3djxp</t>
  </si>
  <si>
    <t>Đắk Lắk - H. Krông Năng - X. ĐLiê Ya - Ea Ruế - Trần Văn Viện - Robusta</t>
  </si>
  <si>
    <t>3730042</t>
  </si>
  <si>
    <t>Ea Ruế</t>
  </si>
  <si>
    <t>Trần Văn Viện</t>
  </si>
  <si>
    <t>Do not get higher price</t>
  </si>
  <si>
    <t>phức tạp, ít người sử dụng</t>
  </si>
  <si>
    <t>NPK (15-15-5-5S)</t>
  </si>
  <si>
    <t>không dùng thuốc trừ sâu</t>
  </si>
  <si>
    <t>không có chi phí khác</t>
  </si>
  <si>
    <t>13.03833539</t>
  </si>
  <si>
    <t>108.35235677</t>
  </si>
  <si>
    <t>732</t>
  </si>
  <si>
    <t>4mdq5oqv7</t>
  </si>
  <si>
    <t>Đắk Lắk - H. KRông Búk - X. Pơng Drang - tân lập 5 - trần minh hiệp (nguyễn thị thu hồng) - Robusta</t>
  </si>
  <si>
    <t>17130030</t>
  </si>
  <si>
    <t>trần minh hiệp  (nguyễn thị thu hồng)</t>
  </si>
  <si>
    <t>npk 18-8-18-13s 1500kg 19200. phân chuồng ủ vỏ cà phê 20m3 16000. trung vi lượng 1200kg 15360</t>
  </si>
  <si>
    <t>phun cục bộ. thăm vườn thường xuyên</t>
  </si>
  <si>
    <t>trần minh hiệp</t>
  </si>
  <si>
    <t>12.991733333333332</t>
  </si>
  <si>
    <t>108.24636666666666</t>
  </si>
  <si>
    <t>781,1</t>
  </si>
  <si>
    <t>4lsbh8zxb</t>
  </si>
  <si>
    <t>1 vườn tại xã khác. chủ hộ không có thời gian dẫn đi nên không định vị được</t>
  </si>
  <si>
    <t>Gia Lai - TP. Plei Ku - X. Gào - 5 - Nguyễn Tùng Lâm (Cha Nguyễn Ân) - Robusta</t>
  </si>
  <si>
    <t>15050059</t>
  </si>
  <si>
    <t>5</t>
  </si>
  <si>
    <t>Nguyễn Tùng Lâm (Cha Nguyễn Ân)</t>
  </si>
  <si>
    <t>khu vực không chế biến</t>
  </si>
  <si>
    <t>phân chuồng 4000 kg: 3500</t>
  </si>
  <si>
    <t>ít sâu bệnh</t>
  </si>
  <si>
    <t>công nhà làm không có chi phí khác</t>
  </si>
  <si>
    <t>Nguyễn Tùng Lâm</t>
  </si>
  <si>
    <t>13.87989</t>
  </si>
  <si>
    <t>107.90785666666667</t>
  </si>
  <si>
    <t>622.9</t>
  </si>
  <si>
    <t>4x4c0s3ae</t>
  </si>
  <si>
    <t>Lâm Đồng - H. Di Linh - X. Tân Châu - 4 - Ka Thủy (Chồng Bon Đinh Lyse) - Robusta</t>
  </si>
  <si>
    <t>4960159</t>
  </si>
  <si>
    <t>Ka Thủy (Chồng Bon Đinh Lyse)</t>
  </si>
  <si>
    <t>phân chuồng 40000</t>
  </si>
  <si>
    <t>Fuzadium|Collettechicum|Die back</t>
  </si>
  <si>
    <t>Sâu, bệnh tăng nhiều</t>
  </si>
  <si>
    <t>Ka Thủy</t>
  </si>
  <si>
    <t>11.944801666666669</t>
  </si>
  <si>
    <t>108.43628666666667</t>
  </si>
  <si>
    <t>1669.6</t>
  </si>
  <si>
    <t>48fd65rd6</t>
  </si>
  <si>
    <t>Rẫy xa, người nhà bận việc không dẫn đi được nên chỉ chụp 1 vườn</t>
  </si>
  <si>
    <t>Gia Lai - H. Chư Sê - X. Dun - thôn Greo Sek - Trần Thị Thế - Robusta</t>
  </si>
  <si>
    <t>Trần Thị Thế</t>
  </si>
  <si>
    <t>sản lượng thấp</t>
  </si>
  <si>
    <t>cây lớn nên sử dụng nhiều thuốc hơn</t>
  </si>
  <si>
    <t>502,2</t>
  </si>
  <si>
    <t>4uuaayaly</t>
  </si>
  <si>
    <t>Đắk Lắk - H. KRông Búk - X. Pơng Drang - Ea Nur - Trần Văn Chung - Robusta</t>
  </si>
  <si>
    <t>1820092</t>
  </si>
  <si>
    <t>Trần Văn Chung</t>
  </si>
  <si>
    <t>quy mô nhỏ</t>
  </si>
  <si>
    <t>Lân 1000kg = 3200; phân bò 3000; phân ủ 2000 + NPK mùa khô 6000</t>
  </si>
  <si>
    <t>Chỉ phun bằng nước và thuốc kiến</t>
  </si>
  <si>
    <t>cúng rẫy</t>
  </si>
  <si>
    <t>Giới thiệu sản phẩm</t>
  </si>
  <si>
    <t>C Bảy vợ chủ hộ</t>
  </si>
  <si>
    <t>12.944224999999998</t>
  </si>
  <si>
    <t>108.21440833333332</t>
  </si>
  <si>
    <t>710</t>
  </si>
  <si>
    <t>4l6hr0t28</t>
  </si>
  <si>
    <t>Đắk Lắk - H. KRông Búk - X. Chư KBô - Tân Lập - Trần Thị Hà - Robusta</t>
  </si>
  <si>
    <t>9760084</t>
  </si>
  <si>
    <t>Trần Thị Hà</t>
  </si>
  <si>
    <t>NPK (16-10-8-13S)</t>
  </si>
  <si>
    <t>Sử dụng thuốc Bvtv ảnh hưởng đênz sức khỏe, Không muốn phun</t>
  </si>
  <si>
    <t>Phụ cấp cho người lao động</t>
  </si>
  <si>
    <t>13.044853333333332</t>
  </si>
  <si>
    <t>108.27663833333332</t>
  </si>
  <si>
    <t>726,6</t>
  </si>
  <si>
    <t>4mgpziyha</t>
  </si>
  <si>
    <t>13.055608333333332</t>
  </si>
  <si>
    <t>108.265825</t>
  </si>
  <si>
    <t>Gia Lai - TP. Plei Ku - X. Gào - Làng A - A Chi (Tên thường gọi Rcham Chuyên) - Robusta</t>
  </si>
  <si>
    <t>15040236</t>
  </si>
  <si>
    <t>A Chi (Tên thường gọi Rcham Chuyên)</t>
  </si>
  <si>
    <t>Ja Ray</t>
  </si>
  <si>
    <t>NPK (16-8-14-13S-TE)</t>
  </si>
  <si>
    <t>Ure (400kg : 6080)</t>
  </si>
  <si>
    <t>khu vực không phun thuốc</t>
  </si>
  <si>
    <t>13.856679999999999</t>
  </si>
  <si>
    <t>107.97979833333332</t>
  </si>
  <si>
    <t>654.7</t>
  </si>
  <si>
    <t>4wto65985</t>
  </si>
  <si>
    <t>Đắk Lắk - H. Krông Năng - X. Ea Tân - thanh cao - nguyen thi sang/ le sy long - Robusta</t>
  </si>
  <si>
    <t>5700106</t>
  </si>
  <si>
    <t>nguyen thi sang/ le sy long</t>
  </si>
  <si>
    <t>Coffee leave rust|Yellow leaves</t>
  </si>
  <si>
    <t>như những năm trước</t>
  </si>
  <si>
    <t>trồng cà phê và tiêu là đủ rồi</t>
  </si>
  <si>
    <t>nguyen thi sang</t>
  </si>
  <si>
    <t>13.0891</t>
  </si>
  <si>
    <t>108.31953166666666</t>
  </si>
  <si>
    <t>819,4</t>
  </si>
  <si>
    <t>4n11su1bv</t>
  </si>
  <si>
    <t>Gia Lai - H. Chư Prông - X. Bàu Cạn - Đoàn kết - Võ Hữu Hợp (pv Vợ chủ hộ) - Robusta</t>
  </si>
  <si>
    <t>Võ Hữu Hợp (pv Vợ chủ hộ)</t>
  </si>
  <si>
    <t>NPK mùa mưa: 1500kg=18000 Phân khác: 15000</t>
  </si>
  <si>
    <t>Coffee leave rust</t>
  </si>
  <si>
    <t>vợ không rõ thông tin</t>
  </si>
  <si>
    <t>Hợp</t>
  </si>
  <si>
    <t>680,4</t>
  </si>
  <si>
    <t>4wnbs10rf</t>
  </si>
  <si>
    <t>Gia Lai - TP. Plei Ku - X. Gào - thôn 4 - Nguyễn Thị Cưu - Robusta</t>
  </si>
  <si>
    <t>Nguyễn Thị Cưu</t>
  </si>
  <si>
    <t>ít sâu bệnh, độc hại</t>
  </si>
  <si>
    <t>706,6</t>
  </si>
  <si>
    <t>4wrazyvqw</t>
  </si>
  <si>
    <t>cà phê tái canh 1ha chưa thu; phân khác là phân chuồng</t>
  </si>
  <si>
    <t>Đắk Nông - H. Đắk Mil - X. Đắk Sắk - thôn Thọ Hoàng 4 - Nguyễn Văn Phúc - Robusta</t>
  </si>
  <si>
    <t>13090028</t>
  </si>
  <si>
    <t>Nguyễn Văn Phúc</t>
  </si>
  <si>
    <t>chi phí cao, không có nhân công.</t>
  </si>
  <si>
    <t>ure 1300kg 9620 nghìn đồng;  NPK (16-16-8-13S) 600kg 7440 nghìn đồng.</t>
  </si>
  <si>
    <t>không có thói quen xịt thuốc, áp dụng IPM.</t>
  </si>
  <si>
    <t>12.397126666666669</t>
  </si>
  <si>
    <t>107.73791000000001</t>
  </si>
  <si>
    <t>702.8</t>
  </si>
  <si>
    <t>4e75psznn</t>
  </si>
  <si>
    <t>Gia Lai - TP. Plei Ku - X. Gào - Thôn 4 - Nguyễn Bá Thung - Robusta</t>
  </si>
  <si>
    <t>Nguyễn Bá Thung</t>
  </si>
  <si>
    <t>Coffee leave rust|Collettechicum|Thán thư</t>
  </si>
  <si>
    <t>Không có sâu bệnh nhiều</t>
  </si>
  <si>
    <t>711,2</t>
  </si>
  <si>
    <t>4wzk6uccd</t>
  </si>
  <si>
    <t>Diện tích 2.5ha đã bán 1.2ha đầu năm 2017 Cà phê 3 năm tuổi nhưng không tái canh vì vườn 1.3ha này mua lại là đất trống, sau đó trồng cà phê</t>
  </si>
  <si>
    <t>Lâm Đồng - TP. Đà Lạt - X. Xuân Trường - Trường Xuân - Nguyễn Bình (mẹ Nguyễn Thị Thu Cúc) - Arabica</t>
  </si>
  <si>
    <t>10020389</t>
  </si>
  <si>
    <t>Trường Xuân</t>
  </si>
  <si>
    <t>Nguyễn Bình (mẹ Nguyễn Thị Thu Cúc)</t>
  </si>
  <si>
    <t>HUU CO CON GA</t>
  </si>
  <si>
    <t>giảm sử dụng thuốc BVTV để nâng cao chất lượng sản phẩm</t>
  </si>
  <si>
    <t>cây hồng</t>
  </si>
  <si>
    <t>Nguyễn Bình</t>
  </si>
  <si>
    <t>11.910425000000002</t>
  </si>
  <si>
    <t>108.52265333333335</t>
  </si>
  <si>
    <t>1416</t>
  </si>
  <si>
    <t>47zkl7296</t>
  </si>
  <si>
    <t>Đắk Lắk - H. KRông Búk - X. Pơng Drang - thôn 14 - Trương Thị Thủy - Robusta</t>
  </si>
  <si>
    <t>1750193</t>
  </si>
  <si>
    <t>thôn 14</t>
  </si>
  <si>
    <t>Trương Thị Thủy</t>
  </si>
  <si>
    <t>Mường</t>
  </si>
  <si>
    <t>Vùng không chế biến ướt</t>
  </si>
  <si>
    <t>phân bón lá</t>
  </si>
  <si>
    <t>Avocado</t>
  </si>
  <si>
    <t>12.983726666666666</t>
  </si>
  <si>
    <t>108.20089833333334</t>
  </si>
  <si>
    <t>600.2</t>
  </si>
  <si>
    <t>4lon0aw0o</t>
  </si>
  <si>
    <t>Gia Lai - H. Chư Sê - X. AL Bá - thôn Tứ Kỳ Bắc - Trần Xuân Hoàn - Robusta</t>
  </si>
  <si>
    <t>8980134</t>
  </si>
  <si>
    <t>Trần Xuân Hoàn</t>
  </si>
  <si>
    <t>không đủ nhân công</t>
  </si>
  <si>
    <t>sâu bệnh k tăng</t>
  </si>
  <si>
    <t>13.765771666666668</t>
  </si>
  <si>
    <t>108.11646</t>
  </si>
  <si>
    <t>580,9</t>
  </si>
  <si>
    <t>4vnwoohcc</t>
  </si>
  <si>
    <t>Lâm Đồng - H. Đức Trọng - X. Ninh Gia - Tân Phú - Trần Thị Thúy - Robusta</t>
  </si>
  <si>
    <t>1940087</t>
  </si>
  <si>
    <t>Tân Phú</t>
  </si>
  <si>
    <t>Trần Thị Thúy</t>
  </si>
  <si>
    <t>npk (22:7:5) 400 (kg) 3000; npk(18:8:22) 400 (kg) 4720; phân comix NPK(8:4:8) 600(kg) 4800; phân bón lá 1 (kg) 90</t>
  </si>
  <si>
    <t>bồi dưỡng lao công</t>
  </si>
  <si>
    <t>11.649049999999999</t>
  </si>
  <si>
    <t>108.26608999999999</t>
  </si>
  <si>
    <t>944,2</t>
  </si>
  <si>
    <t>44ni08tk4</t>
  </si>
  <si>
    <t>Đắk Lắk - H. Krông Năng - X. ĐLiê Ya - Ea Rái - Cao Thị Hòa / Ngân Văn Chuyên - Robusta</t>
  </si>
  <si>
    <t>2890029</t>
  </si>
  <si>
    <t>Ea Rái</t>
  </si>
  <si>
    <t>Cao Thị Hòa / Ngân Văn Chuyên</t>
  </si>
  <si>
    <t>phân trộn các loại</t>
  </si>
  <si>
    <t>tập trung vào cà phê</t>
  </si>
  <si>
    <t>Cao Thị Hòa</t>
  </si>
  <si>
    <t>13.039198333333331</t>
  </si>
  <si>
    <t>108.35999500000001</t>
  </si>
  <si>
    <t>711</t>
  </si>
  <si>
    <t>4me4dpj67</t>
  </si>
  <si>
    <t>Thửa 2 cách nhà 8km, đi lại khó khăn.</t>
  </si>
  <si>
    <t>Gia Lai - H. Chư Sê - X. AL Bá - thôn Tứ Kỳ Bắc - Tạ Hữu Dương - Robusta</t>
  </si>
  <si>
    <t>Tạ Hữu Dương</t>
  </si>
  <si>
    <t>Yẩ</t>
  </si>
  <si>
    <t>phun đúng tiêu chuẩn</t>
  </si>
  <si>
    <t>586,4</t>
  </si>
  <si>
    <t>4vlde7q35</t>
  </si>
  <si>
    <t>Đắk Lắk - H. Krông Năng - X. Ea Tân - ea chiêu - Lương Thị Huyên/ Triệu Văn Nghiệp - Robusta</t>
  </si>
  <si>
    <t>1710415</t>
  </si>
  <si>
    <t>ea chiêu</t>
  </si>
  <si>
    <t>Lương Thị Huyên/ Triệu Văn Nghiệp</t>
  </si>
  <si>
    <t>Nùng</t>
  </si>
  <si>
    <t>không dùng bao giờ</t>
  </si>
  <si>
    <t>Triệu Văn Nghiệp</t>
  </si>
  <si>
    <t>13.081859999999999</t>
  </si>
  <si>
    <t>108.29743500000001</t>
  </si>
  <si>
    <t>751,6</t>
  </si>
  <si>
    <t>4mxq2bpem</t>
  </si>
  <si>
    <t>Lâm Đồng - H. Đức Trọng - X. Ninh Gia - Hiệp Hòa - Nguyễn Thị Vân - Robusta</t>
  </si>
  <si>
    <t>Nguyễn Thị Vân</t>
  </si>
  <si>
    <t>Không có công, không có máy móc, không đủ tiền đầu tư</t>
  </si>
  <si>
    <t>Không muốn phun nhiều hơn, nhưng không phun thì sâu bệnh nhiều</t>
  </si>
  <si>
    <t>827,1</t>
  </si>
  <si>
    <t>44erg87gq</t>
  </si>
  <si>
    <t>Đắk Lắk - H. Krông Năng - X. Ea Tân - bắc trung - Nguyễn Ngọc Nhật - Robusta</t>
  </si>
  <si>
    <t>5730247</t>
  </si>
  <si>
    <t>bắc trung</t>
  </si>
  <si>
    <t>Nguyễn Ngọc Nhật</t>
  </si>
  <si>
    <t>không dùng đã nhiều năm</t>
  </si>
  <si>
    <t>diện tích cà phê quá ít do chuyển sang cây tiêu</t>
  </si>
  <si>
    <t>13.122751666666666</t>
  </si>
  <si>
    <t>108.349885</t>
  </si>
  <si>
    <t>825,3</t>
  </si>
  <si>
    <t>4ngib6bqi</t>
  </si>
  <si>
    <t>Đắk Lắk - H. KRông Búk - X. Chư KBô - tân lập - võ thị thưởng - Robusta</t>
  </si>
  <si>
    <t>1710212</t>
  </si>
  <si>
    <t>võ thị thưởng</t>
  </si>
  <si>
    <t>không biết</t>
  </si>
  <si>
    <t>NPK HUMIC</t>
  </si>
  <si>
    <t>kali 200(kg)2200</t>
  </si>
  <si>
    <t>sâu bệnh hơn</t>
  </si>
  <si>
    <t>bạt, bao bì đựng cà, ăn uống thêm</t>
  </si>
  <si>
    <t>võ thị thưởng</t>
  </si>
  <si>
    <t>13.056065</t>
  </si>
  <si>
    <t>108.26659999999998</t>
  </si>
  <si>
    <t>722,4</t>
  </si>
  <si>
    <t>4mlvdo5rd</t>
  </si>
  <si>
    <t>Gia Lai - H. Chư Sê - X. AL Bá - thôn Tứ Kỳ Bắc - Lê Viết Thảo - Robusta</t>
  </si>
  <si>
    <t>10030184</t>
  </si>
  <si>
    <t>Lê Viết Thảo</t>
  </si>
  <si>
    <t>chưa phổ biến</t>
  </si>
  <si>
    <t>13.766705000000002</t>
  </si>
  <si>
    <t>108.118595</t>
  </si>
  <si>
    <t>535,4</t>
  </si>
  <si>
    <t>4voc2dly9</t>
  </si>
  <si>
    <t>Đắk Nông - H. Đắk Mil - X. Đắk Sắk - Thọ Hoàng1 - Nguyễn Văn Thái - Robusta</t>
  </si>
  <si>
    <t>2960119</t>
  </si>
  <si>
    <t>Thọ Hoàng1</t>
  </si>
  <si>
    <t>Nguyễn Văn Thái</t>
  </si>
  <si>
    <t>phân hữu cơ 5000 kg : 4500</t>
  </si>
  <si>
    <t>Sử dụng nhiều độc hại, phun theo hướng dẫn, tập huấn</t>
  </si>
  <si>
    <t>Phụ cấp nhân công</t>
  </si>
  <si>
    <t>12.440378333333335</t>
  </si>
  <si>
    <t>107.68211333333332</t>
  </si>
  <si>
    <t>673.2</t>
  </si>
  <si>
    <t>4er0zqkt1</t>
  </si>
  <si>
    <t>Lâm Đồng - TP. Đà Lạt - P. 7 - TDP Măng Lin - Đặng Bá Hùng - Arabica</t>
  </si>
  <si>
    <t>12010045</t>
  </si>
  <si>
    <t>TDP Măng Lin</t>
  </si>
  <si>
    <t>Đặng Bá Hùng</t>
  </si>
  <si>
    <t>Thời tiết mưa nhiều</t>
  </si>
  <si>
    <t>Vi sinh 2000kg × 15000 = 30000</t>
  </si>
  <si>
    <t>Coffee leave rust|Bọ xít muỗi</t>
  </si>
  <si>
    <t>Làm cỏ, xịt thuốc</t>
  </si>
  <si>
    <t>Hùng</t>
  </si>
  <si>
    <t>11.973331666666665</t>
  </si>
  <si>
    <t>108.39606</t>
  </si>
  <si>
    <t>1467,9</t>
  </si>
  <si>
    <t>48sh06ny0</t>
  </si>
  <si>
    <t>cà phê bán tấn tươi</t>
  </si>
  <si>
    <t>Đắk Lắk - TP. Buôn Ma Thuột - P. Tân Lập - khu 2 - Đặng Công Chín - Robusta</t>
  </si>
  <si>
    <t>khu 2</t>
  </si>
  <si>
    <t>Đặng Công Chín</t>
  </si>
  <si>
    <t>không sử dụng thuốc trừ sâu vì ít sâu bệnh, thỉnh thoảng lắm mới có. dùng thuốc trừ sâu làm giảm chất lượng hạt</t>
  </si>
  <si>
    <t>Pepper|Avocado</t>
  </si>
  <si>
    <t>tái canh nên năng suất giảm</t>
  </si>
  <si>
    <t>Training|Credit Support</t>
  </si>
  <si>
    <t>4hjzf65st</t>
  </si>
  <si>
    <t>trồng xen với tiêu nhiều nên ít sâu bệnh.</t>
  </si>
  <si>
    <t>Gia Lai - TP. Plei Ku - X. Gào - 4 - Võ Thị Phương - Robusta</t>
  </si>
  <si>
    <t>2990121</t>
  </si>
  <si>
    <t>Võ Thị Phương</t>
  </si>
  <si>
    <t>Không có sân phơi, không có công</t>
  </si>
  <si>
    <t>Phân N, P, K; phân bón sao vàng</t>
  </si>
  <si>
    <t>Không có công và phun nhiều ảnh hưởng đến sức khỏe</t>
  </si>
  <si>
    <t>13.88421</t>
  </si>
  <si>
    <t>107.99187500000001</t>
  </si>
  <si>
    <t>741,6</t>
  </si>
  <si>
    <t>4x6bgsp9q</t>
  </si>
  <si>
    <t>Bán cà tươi nên các chỉ số độ ẩm, tạp, đen vỡ = 0</t>
  </si>
  <si>
    <t>Đắk Lắk - H. Cư M'Gar - Tt. Ea Pốk - Quyết Thắng - Lê Văn Đông - Robusta</t>
  </si>
  <si>
    <t>6760008</t>
  </si>
  <si>
    <t>Quyết Thắng</t>
  </si>
  <si>
    <t>Lê Văn Đông</t>
  </si>
  <si>
    <t>1 tấn lân văn điển</t>
  </si>
  <si>
    <t>khoanh vùng diệt, hạn chế dùng vì ảnh hưởng sức khỏe</t>
  </si>
  <si>
    <t>chi phí nhiều</t>
  </si>
  <si>
    <t>12.76845</t>
  </si>
  <si>
    <t>108.08517166666667</t>
  </si>
  <si>
    <t>464.1</t>
  </si>
  <si>
    <t>4ixqu3o2b</t>
  </si>
  <si>
    <t>Bón phân 4 đợt</t>
  </si>
  <si>
    <t>Gia Lai - H. Chư Sê - X. AL Bá - thôn Tứ Kỳ Bắc - Nguyễn Thị Hiền - Robusta</t>
  </si>
  <si>
    <t>Nguyễn Thị Hiền</t>
  </si>
  <si>
    <t>lý do thời tiết</t>
  </si>
  <si>
    <t>Yara</t>
  </si>
  <si>
    <t>rệp và nấm nhiều</t>
  </si>
  <si>
    <t>chanh dây</t>
  </si>
  <si>
    <t>573,4</t>
  </si>
  <si>
    <t>4vk1lkztf</t>
  </si>
  <si>
    <t>Đắk Lắk - H. KRông Búk - X. Pơng Drang - Thôn 14 - Đặng Thị Vui - Robusta</t>
  </si>
  <si>
    <t>6640373</t>
  </si>
  <si>
    <t>Thôn 14</t>
  </si>
  <si>
    <t>Đặng Thị Vui</t>
  </si>
  <si>
    <t>không biết thông tin</t>
  </si>
  <si>
    <t>nhiều sâu bệnh</t>
  </si>
  <si>
    <t>phụ cấp ăn cho nhân công</t>
  </si>
  <si>
    <t>12.954963333333334</t>
  </si>
  <si>
    <t>108.24651999999999</t>
  </si>
  <si>
    <t>783.7</t>
  </si>
  <si>
    <t>4lbfdcach</t>
  </si>
  <si>
    <t>Lâm Đồng - TP. Đà Lạt - X. Xuân Trường - trường xuân 1 - nguyễn thị kim nhung - Arabica</t>
  </si>
  <si>
    <t>8990127</t>
  </si>
  <si>
    <t>trường xuân 1</t>
  </si>
  <si>
    <t>nguyễn thị kim nhung</t>
  </si>
  <si>
    <t>không có sân và công phơi</t>
  </si>
  <si>
    <t>phân hữu cơ 10000kg 12000</t>
  </si>
  <si>
    <t>sâu bệnh nhiều do thời tiết thay đổi</t>
  </si>
  <si>
    <t>ăn uống phát sinh. bao bì hái</t>
  </si>
  <si>
    <t>11.899338333333333</t>
  </si>
  <si>
    <t>108.56018666666665</t>
  </si>
  <si>
    <t>1355,3</t>
  </si>
  <si>
    <t>47uh6hvs1</t>
  </si>
  <si>
    <t>trời mưa nên không tưới</t>
  </si>
  <si>
    <t>Đắk Lắk - H. Cư M'Gar - X. Ea D'Rơng - Tân Sơn - Nguyễn Thị Hoài - Robusta</t>
  </si>
  <si>
    <t>610035</t>
  </si>
  <si>
    <t>Nguyễn Thị Hoài</t>
  </si>
  <si>
    <t>sâu bệnh ít, nấm cây nào chỉ xử lý cây đó</t>
  </si>
  <si>
    <t>mất mùa nhiều,cà già</t>
  </si>
  <si>
    <t>đồ bảo hộ, dụng cụ lao động từ công ty Olam</t>
  </si>
  <si>
    <t>Nguyễn Thị Hòa</t>
  </si>
  <si>
    <t>12.783541666666668</t>
  </si>
  <si>
    <t>108.14066</t>
  </si>
  <si>
    <t>608.9</t>
  </si>
  <si>
    <t>4j4oear0e</t>
  </si>
  <si>
    <t>chồng là Đỗ Hữu Thắng đi vắng</t>
  </si>
  <si>
    <t>Đắk Lắk - H. KRông Búk - X. Chư KBô - hòa lộc - phan thị xoan - Robusta</t>
  </si>
  <si>
    <t>6680289</t>
  </si>
  <si>
    <t>phan thị xoan</t>
  </si>
  <si>
    <t>urê 1000kg 6800, kali 500kg 2200, TE humic 750kg 6250</t>
  </si>
  <si>
    <t>năm nào cũng phun phòng sâu bệnh</t>
  </si>
  <si>
    <t>ăn uống phát sinh, bạt hái, bao bì</t>
  </si>
  <si>
    <t>13.036669999999999</t>
  </si>
  <si>
    <t>108.257445</t>
  </si>
  <si>
    <t>710,9</t>
  </si>
  <si>
    <t>4mcypd5xq</t>
  </si>
  <si>
    <t>13.028831666666667</t>
  </si>
  <si>
    <t>108.27640833333335</t>
  </si>
  <si>
    <t>787,7</t>
  </si>
  <si>
    <t>1 vườn ở eató không định vị được (24km)</t>
  </si>
  <si>
    <t>Đắk Lắk - H. Krông Năng - X. Ea Tân - Liên Kết - Lê Quốc Hùng - Robusta</t>
  </si>
  <si>
    <t>9700133</t>
  </si>
  <si>
    <t>Liên Kết</t>
  </si>
  <si>
    <t>Lê Quốc Hùng</t>
  </si>
  <si>
    <t>ít sâu</t>
  </si>
  <si>
    <t>13.136312303034718</t>
  </si>
  <si>
    <t>108.29760574326073</t>
  </si>
  <si>
    <t>277</t>
  </si>
  <si>
    <t>4nmqkg6ao</t>
  </si>
  <si>
    <t>Đắk Lắk - H. Cư M'Gar - X. Ea D'Rơng - Tân Sơn - Võ Thị Thanh - Robusta</t>
  </si>
  <si>
    <t>8750494</t>
  </si>
  <si>
    <t>Võ Thị Thanh</t>
  </si>
  <si>
    <t>8 bao phân trộn (400kg) đạm,lân,kali</t>
  </si>
  <si>
    <t>phun thuốc sẽ làm giảm chất lượnh cà phê</t>
  </si>
  <si>
    <t>hạn nhiều, mất mùa, chi phí cao</t>
  </si>
  <si>
    <t>12.784915000000002</t>
  </si>
  <si>
    <t>108.13975666666666</t>
  </si>
  <si>
    <t>580.7</t>
  </si>
  <si>
    <t>4j5b1ylrp</t>
  </si>
  <si>
    <t>Đắk Lắk - H. KRông Búk - X. Pơng Drang - Thôn 12 - Nguyễn Đình Cử - Robusta</t>
  </si>
  <si>
    <t>2800058</t>
  </si>
  <si>
    <t>Nguyễn Đình Cử</t>
  </si>
  <si>
    <t>VỎ CÀ PHÊ</t>
  </si>
  <si>
    <t>Avocado|Durian</t>
  </si>
  <si>
    <t>tiền ăn, phụ cấp</t>
  </si>
  <si>
    <t>12.977701666666666</t>
  </si>
  <si>
    <t>108.25428500000001</t>
  </si>
  <si>
    <t>721,2</t>
  </si>
  <si>
    <t>4llvg5epa</t>
  </si>
  <si>
    <t>12.98173</t>
  </si>
  <si>
    <t>108.25587166666668</t>
  </si>
  <si>
    <t>729,2</t>
  </si>
  <si>
    <t>Đắk Lắk - H. Krông Năng - X. Ea Tân - bac trung - nguyen viet sau - Robusta</t>
  </si>
  <si>
    <t>4700377</t>
  </si>
  <si>
    <t>bac trung</t>
  </si>
  <si>
    <t>nguyen viet sau</t>
  </si>
  <si>
    <t>phan lan van dien</t>
  </si>
  <si>
    <t>13.124346666666668</t>
  </si>
  <si>
    <t>108.35862666666665</t>
  </si>
  <si>
    <t>813.4</t>
  </si>
  <si>
    <t>4nh8ltjnm</t>
  </si>
  <si>
    <t>Đắk Lắk - TP. Buôn Ma Thuột - P. Tân Hoà - khu 3 - Tống Văn Phước - Robusta</t>
  </si>
  <si>
    <t>khu 3</t>
  </si>
  <si>
    <t>Tống Văn Phước</t>
  </si>
  <si>
    <t>phun thuốc trừ sâu chất lượng hạt không tốt nên không ai mua nhưng dự định sắp tới sẽ mua vì nhiều sâu bệnh xuất hiện</t>
  </si>
  <si>
    <t>giá nhân công cao vì mùa mưa thuê người đồng bào giá cao. nhà có xe vận chuyển nên không mất phí nhưng tốn tiền xăng</t>
  </si>
  <si>
    <t>nhận được dụng cụ và đồ bảo hộ lao động từ công ty Olam</t>
  </si>
  <si>
    <t>4hwn7olmd</t>
  </si>
  <si>
    <t>do thửa đất nhà chú Phước có đoạn dốc cao và chặt cây nhiều nên không đi thăm hết được.</t>
  </si>
  <si>
    <t>Đắk Nông - H. Đắk Mil - X. Đắk Sắk - thôn 3 tháng 2 - Lê Thị Hòa - Robusta</t>
  </si>
  <si>
    <t>9990530</t>
  </si>
  <si>
    <t>thôn 3 tháng 2</t>
  </si>
  <si>
    <t>ure 46% 2000(kg) 18000</t>
  </si>
  <si>
    <t>ít sâu bệnh và độc hại</t>
  </si>
  <si>
    <t>thuốc cỏ</t>
  </si>
  <si>
    <t>12.421675</t>
  </si>
  <si>
    <t>107.67371</t>
  </si>
  <si>
    <t>666,6</t>
  </si>
  <si>
    <t>4eifq8oe9</t>
  </si>
  <si>
    <t>Vợ Trần Khắc Việt. công ty phân bón hỗ trợ phân trả chậm mua 4000kg 14000 (năm 2015)</t>
  </si>
  <si>
    <t>Đắk Lắk - H. KRông Búk - X. Pơng Drang - Tân Lập 5 - Nguyễn Phước Hạnh - Robusta</t>
  </si>
  <si>
    <t>7810055</t>
  </si>
  <si>
    <t>Nguyễn Phước Hạnh</t>
  </si>
  <si>
    <t>phân chuồng 7000k; NPK Trâu xanh, vàng 1000k</t>
  </si>
  <si>
    <t>Có kinh nghiệm canh tác tốt</t>
  </si>
  <si>
    <t>Tổng kết mùa vụ</t>
  </si>
  <si>
    <t>Hạnh</t>
  </si>
  <si>
    <t>12.997821666666669</t>
  </si>
  <si>
    <t>108.249225</t>
  </si>
  <si>
    <t>737,1</t>
  </si>
  <si>
    <t>4lv472u0s</t>
  </si>
  <si>
    <t>Nhà có 2 thửa cánh xa nhau</t>
  </si>
  <si>
    <t>Đắk Lắk - H. Cư M'Gar - X. Ea D'Rơng - Tân Sơn - Trần Đình Liêu - Robusta</t>
  </si>
  <si>
    <t>8730493</t>
  </si>
  <si>
    <t>Trần Đình Liêu</t>
  </si>
  <si>
    <t>12 bao phân trộn (600kg) gồm đạm,lân,kali</t>
  </si>
  <si>
    <t>Coffee leave rust|Fuzadium|Pink fungus|Yellow leaves</t>
  </si>
  <si>
    <t>bệnh thông thường, chữa thủ công</t>
  </si>
  <si>
    <t>mất mùa, tái canh không cho năng suất</t>
  </si>
  <si>
    <t>12.694091666666669</t>
  </si>
  <si>
    <t>108.06811833333335</t>
  </si>
  <si>
    <t>531.2</t>
  </si>
  <si>
    <t>4hzl22sq1</t>
  </si>
  <si>
    <t>Đắk Lắk - H. KRông Búk - X. Pơng Drang - Ea Nur - Lê Đăng Hồ - Robusta</t>
  </si>
  <si>
    <t>8760100</t>
  </si>
  <si>
    <t>Lê Đăng Hồ</t>
  </si>
  <si>
    <t>Coffee leave rust|Fuzadium|No Disease</t>
  </si>
  <si>
    <t>Xịt làm 3 đợt</t>
  </si>
  <si>
    <t>Mua bạt hái cf</t>
  </si>
  <si>
    <t>Hồ</t>
  </si>
  <si>
    <t>12.931493333333332</t>
  </si>
  <si>
    <t>108.22776</t>
  </si>
  <si>
    <t>678,7</t>
  </si>
  <si>
    <t>4l0n7wqat</t>
  </si>
  <si>
    <t>Đắk Nông - H. Đắk R'Lấp - X. Nhân Cơ - 8 - nguyễn thị xuân - Robusta</t>
  </si>
  <si>
    <t>11060443</t>
  </si>
  <si>
    <t>8</t>
  </si>
  <si>
    <t>nguyễn thị xuân</t>
  </si>
  <si>
    <t>urê 500kg 2800</t>
  </si>
  <si>
    <t>chỉ xịt 1 lần đầu mùa để phòng</t>
  </si>
  <si>
    <t>bao bì hái. ăn uống thêm</t>
  </si>
  <si>
    <t>nguyễn thị xuân</t>
  </si>
  <si>
    <t>11.96597</t>
  </si>
  <si>
    <t>107.64175166666668</t>
  </si>
  <si>
    <t>377,4</t>
  </si>
  <si>
    <t>48p3a85s1</t>
  </si>
  <si>
    <t>Lâm Đồng - TP. Đà Lạt - X. Xuân Trường - Đất Làng - Bùi Văn Sang - Arabica</t>
  </si>
  <si>
    <t>7960204</t>
  </si>
  <si>
    <t>Bùi Văn Sang</t>
  </si>
  <si>
    <t>ure (3000) 24000</t>
  </si>
  <si>
    <t>thời tiết khắc nghiệt hơn</t>
  </si>
  <si>
    <t>chỉ thuê khoán</t>
  </si>
  <si>
    <t>11.897853333333334</t>
  </si>
  <si>
    <t>108.54854166666668</t>
  </si>
  <si>
    <t>1400.9</t>
  </si>
  <si>
    <t>47tspccdp</t>
  </si>
  <si>
    <t>Đắk Lắk - H. Krông Năng - X. Ea Tân - bac trung - tran van my - Robusta</t>
  </si>
  <si>
    <t>7740281</t>
  </si>
  <si>
    <t>tran van my</t>
  </si>
  <si>
    <t>lan + vi sinh ( 2000 + 6000 kg)</t>
  </si>
  <si>
    <t>13.130825</t>
  </si>
  <si>
    <t>108.35342</t>
  </si>
  <si>
    <t>800.8</t>
  </si>
  <si>
    <t>4nk7rufm6</t>
  </si>
  <si>
    <t>farmer agrees to pay some million dongz for information service so i wrote 1000 there</t>
  </si>
  <si>
    <t>Đắk Lắk - H. KRông Búk - X. Pơng Drang - Thôn 12 - Nguyễn Thị Minh Thìn - Robusta</t>
  </si>
  <si>
    <t>5860006</t>
  </si>
  <si>
    <t>Nguyễn Thị Minh Thìn</t>
  </si>
  <si>
    <t>trong vùng không chế biến ướt</t>
  </si>
  <si>
    <t>BA LA XANH(5-5-5)</t>
  </si>
  <si>
    <t>Npk (30:10:10) 36 (kg) 6480; Npk (19:7:22) 9 (kg) 1665; Npk (20:10:20) 250(kg) 2600; phân vi sinh gà (npk 1:3:1) 500 (kg) 2000</t>
  </si>
  <si>
    <t>ít bệnh</t>
  </si>
  <si>
    <t>không phát sinh thê.</t>
  </si>
  <si>
    <t>12.967708333333333</t>
  </si>
  <si>
    <t>108.23651</t>
  </si>
  <si>
    <t>738,7</t>
  </si>
  <si>
    <t>4lha2ep6l</t>
  </si>
  <si>
    <t>phun thuốc basa</t>
  </si>
  <si>
    <t>Đắk Nông - H. Đắk Mil - X. Đắk Sắk - 3/2 - trần thị hồng ( nguyễn tấn hưng) - Robusta</t>
  </si>
  <si>
    <t>11060446</t>
  </si>
  <si>
    <t>3/2</t>
  </si>
  <si>
    <t>trần thị hồng ( nguyễn tấn hưng)</t>
  </si>
  <si>
    <t>trong xã không chế biến ướt</t>
  </si>
  <si>
    <t>urê 1300kg 10920. kẽm 50kg 560. npk 20-5-5 500kg 5200. npk 16-16-8 600kg 5760. npk 16-8-16 300kg 3120</t>
  </si>
  <si>
    <t>Fuzadium|Pink fungus|Collettechicum</t>
  </si>
  <si>
    <t>phun mỗi năm 1 lần phòng bệnh</t>
  </si>
  <si>
    <t>bao bạt hái. ăn thêm phát sinh</t>
  </si>
  <si>
    <t>trần thị hồng</t>
  </si>
  <si>
    <t>12.42885</t>
  </si>
  <si>
    <t>107.66774333333333</t>
  </si>
  <si>
    <t>581,1</t>
  </si>
  <si>
    <t>4elqh0zt1</t>
  </si>
  <si>
    <t>vườn xa 16km nhà có con đau không dẫn đi được. định vị tại nhà</t>
  </si>
  <si>
    <t>Đắk Lắk - H. Cư M'Gar - Tt. Ea Pốk - CưHlăm - Nguyễn Sĩ Dinh - Robusta</t>
  </si>
  <si>
    <t>9960147</t>
  </si>
  <si>
    <t>Nguyễn Sĩ Dinh</t>
  </si>
  <si>
    <t>2.1 tấn phân trộn kali và lân</t>
  </si>
  <si>
    <t>đi theo dự án cà phê bền vững của Olam, hạn chế thuốc trừ sâu để duy trì chất đất</t>
  </si>
  <si>
    <t>tái canh lần đầu cách đây 23 năm nhưng vừa tái canh lại, cà ổn định cho năng suất cao</t>
  </si>
  <si>
    <t>12.791615000000002</t>
  </si>
  <si>
    <t>108.08327166666668</t>
  </si>
  <si>
    <t>475.7</t>
  </si>
  <si>
    <t>4j8duyuf4</t>
  </si>
  <si>
    <t>Bón phân 5 đợt, 3 đợt mùa mưa, 2 đợt mùa khô</t>
  </si>
  <si>
    <t>Đắk Nông - H. Đắk R'Lấp - X. Nhân Cơ - Thôn 12 - Lê Cảnh Trường - Robusta</t>
  </si>
  <si>
    <t>8910406</t>
  </si>
  <si>
    <t>Lê Cảnh Trường</t>
  </si>
  <si>
    <t>trong khu vưc chế biến ướt</t>
  </si>
  <si>
    <t>phân vi sinh komix 2000 (kg) 12000; phân bón lá rong biển 8 (lit) 1560; phân chuồng và vỏ cà phê 2000 (kg) 3500</t>
  </si>
  <si>
    <t>Fuzadium|Pink fungus</t>
  </si>
  <si>
    <t>sâu bệnh bình thường</t>
  </si>
  <si>
    <t>Pepper|Cashew</t>
  </si>
  <si>
    <t>phụ cấp cho người lao động</t>
  </si>
  <si>
    <t>11.970841666666669</t>
  </si>
  <si>
    <t>107.63615833333333</t>
  </si>
  <si>
    <t>622,5</t>
  </si>
  <si>
    <t>48rbtp5s9</t>
  </si>
  <si>
    <t>Đắk Lắk - H. KRông Búk - X. Chư KBô - Tân Lập - Tạ Đình Nguyên (Trần Thị Quyện) - Robusta</t>
  </si>
  <si>
    <t>5860001</t>
  </si>
  <si>
    <t>Tạ Đình Nguyên (Trần Thị Quyện)</t>
  </si>
  <si>
    <t>Trong khu vực không có chế biến ướt</t>
  </si>
  <si>
    <t>Phân đơn K và Ure</t>
  </si>
  <si>
    <t>Tạ Đình Nguyên</t>
  </si>
  <si>
    <t>13.047289999999998</t>
  </si>
  <si>
    <t>108.276105</t>
  </si>
  <si>
    <t>758,1</t>
  </si>
  <si>
    <t>4mhu6aah5</t>
  </si>
  <si>
    <t>Tạ Đình Nguyên - con trai Người được chụp hình - vợ Tạ Đình Nguyên Phần trăm tạp, đen vỡ = 0 được hiểu là tỷ lệ tạp dưới 1% và tỷ lệ đen vỡ dưới 5%</t>
  </si>
  <si>
    <t>Đắk Nông - H. Đắk R'Lấp - X. Nhân Cơ - Thôn 8 - Đoàn Văn Chính - Robusta</t>
  </si>
  <si>
    <t>16000099</t>
  </si>
  <si>
    <t>Thôn 8</t>
  </si>
  <si>
    <t>Đoàn Văn Chính</t>
  </si>
  <si>
    <t>không sử dụng thuốc bảo vệ thực vật 4 năm gần đây</t>
  </si>
  <si>
    <t>11.978068333333333</t>
  </si>
  <si>
    <t>107.63302999999999</t>
  </si>
  <si>
    <t>629,2</t>
  </si>
  <si>
    <t>48un8atey</t>
  </si>
  <si>
    <t>Vườn được chụp hình 0.5ha Vườn 2.0ha cách xa nhà</t>
  </si>
  <si>
    <t>Đắk Lắk - H. Cư M'Gar - Tt. Ea Pốk - Thống Nhất - Trần Thị Kim Ánh - Robusta</t>
  </si>
  <si>
    <t>3930455</t>
  </si>
  <si>
    <t>Thống Nhất</t>
  </si>
  <si>
    <t>Trần Thị Kim Ánh</t>
  </si>
  <si>
    <t>phân trộn ure và kali 1400kg</t>
  </si>
  <si>
    <t>Coffee leave rust|Fuzadium|Pink fungus|Collettechicum|Die back|Yellow leaves|No Disease</t>
  </si>
  <si>
    <t>cà già cỗi, không đầu tư nhiều</t>
  </si>
  <si>
    <t>cà già chưa tái canh nên năng suất đều đều</t>
  </si>
  <si>
    <t>12.796375000000001</t>
  </si>
  <si>
    <t>108.08663166666665</t>
  </si>
  <si>
    <t>435.7</t>
  </si>
  <si>
    <t>4jakky5ya</t>
  </si>
  <si>
    <t>Bón phân 3 đợt, 1 đợt mùa khô, 3 đợt mùa mưa</t>
  </si>
  <si>
    <t>Đắk Lắk - H. Cư M'Gar - Tt. Ea Pốk - An Bình - Lương Đức Trịnh - Robusta</t>
  </si>
  <si>
    <t>6910015</t>
  </si>
  <si>
    <t>Lương Đức Trịnh</t>
  </si>
  <si>
    <t>không có sâu bệnh, chỉ dùng phân bón lá</t>
  </si>
  <si>
    <t>không tốn chi phí nhân công (chỉ đổi công) và chi phí phun thuốc</t>
  </si>
  <si>
    <t>12.793661666666667</t>
  </si>
  <si>
    <t>108.10534166666666</t>
  </si>
  <si>
    <t>531.4</t>
  </si>
  <si>
    <t>4j9brhgpp</t>
  </si>
  <si>
    <t>Lâm Đồng - H. Đam Rông - X. Đạ KNàng - Thôn Đạ Sơn - Hoàng Thị Mai - Robusta - Arabica</t>
  </si>
  <si>
    <t>1800770</t>
  </si>
  <si>
    <t>Thôn Đạ Sơn</t>
  </si>
  <si>
    <t>Hoàng Thị Mai</t>
  </si>
  <si>
    <t>NPK sinh học: 5000; vi sinh Hồng Lam 2 tấn 10000; Vi sinh Việt Nhật 2 tấn 6000</t>
  </si>
  <si>
    <t>Coffee leave rust|Die back|mọt cành</t>
  </si>
  <si>
    <t>Sâu bệnh nhiều</t>
  </si>
  <si>
    <t>Mác ca</t>
  </si>
  <si>
    <t>Công nhà tự làm</t>
  </si>
  <si>
    <t>Mai</t>
  </si>
  <si>
    <t>11.889638333333334</t>
  </si>
  <si>
    <t>108.12312833333333</t>
  </si>
  <si>
    <t>936,8</t>
  </si>
  <si>
    <t>47q0rd4i7</t>
  </si>
  <si>
    <t>Đắk Nông - H. Đắk Mil - X. Đắk Sắk - 1 - Hoàng Quang Vinh - Robusta</t>
  </si>
  <si>
    <t>1</t>
  </si>
  <si>
    <t>Hoàng Quang Vinh</t>
  </si>
  <si>
    <t>Phân Ure, P, K, SA, phân bón lá</t>
  </si>
  <si>
    <t>Hàng năm đều sử dụng tương tự</t>
  </si>
  <si>
    <t>Lúa</t>
  </si>
  <si>
    <t>4egxbgkh9</t>
  </si>
  <si>
    <t>Đắk Lắk - H. Cư M'Gar - X. Ea D'Rơng - Tân Sơn - Lê Văn Mười - Robusta</t>
  </si>
  <si>
    <t>7740285</t>
  </si>
  <si>
    <t>Lê Văn Mười</t>
  </si>
  <si>
    <t>12 bao (600kg) phân trộn gồm lân, kali, đạm mỗi loại 4 bao</t>
  </si>
  <si>
    <t>có bệnh cây nào thì xử lý riêng cây đó, trồng xen tiêu nên ít sâu bệnh</t>
  </si>
  <si>
    <t>hạn, mất mùa nhiều, cây cà bắt đầu già nên bắt đầu tái canh, cây tái canh chưa có năng suất</t>
  </si>
  <si>
    <t>12.781876666666669</t>
  </si>
  <si>
    <t>108.14021166666667</t>
  </si>
  <si>
    <t>620</t>
  </si>
  <si>
    <t>4j3ws0ure</t>
  </si>
  <si>
    <t>Đắk Lắk - H. Krông Năng - X. Ea Tân - Yên Khánh - Đinh Thị Xuân - Robusta</t>
  </si>
  <si>
    <t>5660517</t>
  </si>
  <si>
    <t>Đinh Thị Xuân</t>
  </si>
  <si>
    <t>mấy năm gần đây không dùng thuốc trừ sâu</t>
  </si>
  <si>
    <t>13.13270929</t>
  </si>
  <si>
    <t>108.33130943</t>
  </si>
  <si>
    <t>792</t>
  </si>
  <si>
    <t>4nl2v5cq9</t>
  </si>
  <si>
    <t>Vợ của Nguyễn Văn Linh</t>
  </si>
  <si>
    <t>Lâm Đồng - TP. Đà Lạt - X. Xuân Trường - trường xuân 1 - xuân thị hồng - Arabica</t>
  </si>
  <si>
    <t>6870382</t>
  </si>
  <si>
    <t>xuân thị hồng</t>
  </si>
  <si>
    <t>không có công để phơi</t>
  </si>
  <si>
    <t>phun thuốc định kì. dịch bọ cánh cứng</t>
  </si>
  <si>
    <t>bao bạt hái, ăn uống thêm</t>
  </si>
  <si>
    <t>xuân thị hồng</t>
  </si>
  <si>
    <t>11.896238333333335</t>
  </si>
  <si>
    <t>108.55530333333333</t>
  </si>
  <si>
    <t>1432,2</t>
  </si>
  <si>
    <t>47t1wu4fl</t>
  </si>
  <si>
    <t>11.903928333333333</t>
  </si>
  <si>
    <t>108.57051000000001</t>
  </si>
  <si>
    <t>1298,9</t>
  </si>
  <si>
    <t>trời mưa không tưới nước</t>
  </si>
  <si>
    <t>Đắk Lắk - H. KRông Búk - X. Pơng Drang - Thôn 12 - Hoàng Thị Hiếu - Robusta</t>
  </si>
  <si>
    <t>6770131</t>
  </si>
  <si>
    <t>Hoàng Thị Hiếu</t>
  </si>
  <si>
    <t>ure 46% 450 (kg) 4320; phân bón lá 5 (lit) 1000</t>
  </si>
  <si>
    <t>do độc hại nên ít sử dụng</t>
  </si>
  <si>
    <t>sấy</t>
  </si>
  <si>
    <t>12.964818333333335</t>
  </si>
  <si>
    <t>108.2527</t>
  </si>
  <si>
    <t>720,4</t>
  </si>
  <si>
    <t>4lfy9rz1b</t>
  </si>
  <si>
    <t>12.965219999999999</t>
  </si>
  <si>
    <t>108.25391166666668</t>
  </si>
  <si>
    <t>707,3</t>
  </si>
  <si>
    <t>Đắk Lắk - H. Krông Năng - X. Ea Tân - lien ket - vo hong hinh - Robusta</t>
  </si>
  <si>
    <t>1760326</t>
  </si>
  <si>
    <t>vo hong hinh</t>
  </si>
  <si>
    <t>dam phu my + sulfat + kali + ure (850+250+250+250 kg)</t>
  </si>
  <si>
    <t>no use</t>
  </si>
  <si>
    <t>Training|Seedling Service|Material Support</t>
  </si>
  <si>
    <t>13.137393333333334</t>
  </si>
  <si>
    <t>108.31458166666668</t>
  </si>
  <si>
    <t>818.1</t>
  </si>
  <si>
    <t>4nn8fgbrd</t>
  </si>
  <si>
    <t>Lâm Đồng - TP. Đà Lạt - P. 7 - Mănglin - Đỗ Thị Nhân - Arabica</t>
  </si>
  <si>
    <t>Mănglin</t>
  </si>
  <si>
    <t>Đỗ Thị Nhân</t>
  </si>
  <si>
    <t>không có công</t>
  </si>
  <si>
    <t>npk (19:9:19) 4200 (kg) 45000; kali58% 1500 (kg) 15000</t>
  </si>
  <si>
    <t>sâu bệnh nhiều</t>
  </si>
  <si>
    <t>hoa cúc</t>
  </si>
  <si>
    <t>không phát sinh thêm</t>
  </si>
  <si>
    <t>1451,7</t>
  </si>
  <si>
    <t>48s72ykx2</t>
  </si>
  <si>
    <t>vợ Phạm Văn Đức</t>
  </si>
  <si>
    <t>Lâm Đồng - TP. Đà Lạt - X. Xuân Trường - đất lành - nguyễn đắc cẩm - Arabica</t>
  </si>
  <si>
    <t>11050284</t>
  </si>
  <si>
    <t>đất lành</t>
  </si>
  <si>
    <t>nguyễn đắc cẩm</t>
  </si>
  <si>
    <t>phân hữu cơ hà lan 3000kg 12000. Magie 300kg 1800. phân bón lá yara hidrophos 4l 1040</t>
  </si>
  <si>
    <t>năm nào cũng bị dịch bọ xít muỗi nên xịt như nhau</t>
  </si>
  <si>
    <t>ăn uống thuốc lá thêm, đi lại của người hái</t>
  </si>
  <si>
    <t>11.902475</t>
  </si>
  <si>
    <t>108.525805</t>
  </si>
  <si>
    <t>1389,3</t>
  </si>
  <si>
    <t>47vx3yz0q</t>
  </si>
  <si>
    <t>còn 2 vườn ở dưới đồi sình chủ vườn đi làm không dẫn đường</t>
  </si>
  <si>
    <t>Đắk Lắk - H. Krông Năng - X. Ea Tân - yên khánh - Nguyễn Thị Hồng - Robusta</t>
  </si>
  <si>
    <t>4700459</t>
  </si>
  <si>
    <t>Nguyễn Thị Hồng</t>
  </si>
  <si>
    <t>không đủ sữ làm nhiều</t>
  </si>
  <si>
    <t>13.144728333333335</t>
  </si>
  <si>
    <t>108.32458</t>
  </si>
  <si>
    <t>742,7</t>
  </si>
  <si>
    <t>4nqlnjo19</t>
  </si>
  <si>
    <t>Đắk Lắk - H. Cư M'Gar - Tt. Ea Pốk - CưHlăm - Huỳnh Văn Hoàng - Robusta</t>
  </si>
  <si>
    <t>790024</t>
  </si>
  <si>
    <t>Huỳnh Văn Hoàng</t>
  </si>
  <si>
    <t>phân trộn ure, lân, kali</t>
  </si>
  <si>
    <t>Coffee leave rust|Pink fungus|Die back|Yellow leaves</t>
  </si>
  <si>
    <t>cà già, chưa tái canh nên không đầu tư nhiều</t>
  </si>
  <si>
    <t>cà già, năm hạn nên mất mùa</t>
  </si>
  <si>
    <t>12.778891666666668</t>
  </si>
  <si>
    <t>108.127175</t>
  </si>
  <si>
    <t>568.2</t>
  </si>
  <si>
    <t>4j2jht3xz</t>
  </si>
  <si>
    <t>Bón phân  3 đợt</t>
  </si>
  <si>
    <t>Gia Lai - TP. Plei Ku - X. Gào - Thôn 4 - Huỳnh Thị Hôn (phỏng vấn chồng) - Robusta</t>
  </si>
  <si>
    <t>15040274</t>
  </si>
  <si>
    <t>Huỳnh Thị Hôn (phỏng vấn chồng)</t>
  </si>
  <si>
    <t>Không chế biến ướt</t>
  </si>
  <si>
    <t>Có xít thuốc nhưng không nhớ</t>
  </si>
  <si>
    <t>Nhà chưa bán cà phê</t>
  </si>
  <si>
    <t>Chồng chủ hộ</t>
  </si>
  <si>
    <t>13.87900389214731</t>
  </si>
  <si>
    <t>107.9923627453941</t>
  </si>
  <si>
    <t>771,7</t>
  </si>
  <si>
    <t>4x3xawbjn</t>
  </si>
  <si>
    <t>13.878666727804799</t>
  </si>
  <si>
    <t>107.99251929631383</t>
  </si>
  <si>
    <t>847,8</t>
  </si>
  <si>
    <t>Nhà làm rất nhiều rẫy khác nhau.</t>
  </si>
  <si>
    <t>Lâm Đồng - H. Đam Rông - X. Đạ KNàng - Trung Tâm - Phạm Thị Hảo - Robusta - Arabica</t>
  </si>
  <si>
    <t>4800174</t>
  </si>
  <si>
    <t>Phạm Thị Hảo</t>
  </si>
  <si>
    <t>cà arabica bán cho đại lý</t>
  </si>
  <si>
    <t>phân ga</t>
  </si>
  <si>
    <t>Pink fungus|Collettechicum|Die back|tảo đỏ</t>
  </si>
  <si>
    <t>nhiều sâu bệnh hơn</t>
  </si>
  <si>
    <t>phải chi phí nhiều hơn nên , tiết kiệm</t>
  </si>
  <si>
    <t>11.92395166666667</t>
  </si>
  <si>
    <t>108.14772833333333</t>
  </si>
  <si>
    <t>987</t>
  </si>
  <si>
    <t>485sclu6d</t>
  </si>
  <si>
    <t>Lâm Đồng - TP. Đà Lạt - X. Xuân Trường - Đất Làng - Dương Thị Nga (chồng Bùi Văn Thành) - Arabica</t>
  </si>
  <si>
    <t>11050089</t>
  </si>
  <si>
    <t>Dương Thị Nga (chồng Bùi Văn Thành)</t>
  </si>
  <si>
    <t>phân vi sinh 19000</t>
  </si>
  <si>
    <t>Do dịch bệnh nhiều hơn</t>
  </si>
  <si>
    <t>phụ cấp tiền ăn</t>
  </si>
  <si>
    <t>Dương Thị Nga</t>
  </si>
  <si>
    <t>11.897158333333334</t>
  </si>
  <si>
    <t>108.54548000000001</t>
  </si>
  <si>
    <t>1391.3</t>
  </si>
  <si>
    <t>47th4kwwe</t>
  </si>
  <si>
    <t>Lâm Đồng - H. Đam Rông - X. Đạ KNàng - Tân Trung - Bùi Thị Bình - Robusta - Arabica</t>
  </si>
  <si>
    <t>6770234</t>
  </si>
  <si>
    <t>Tân Trung</t>
  </si>
  <si>
    <t>Bùi Thị Bình</t>
  </si>
  <si>
    <t>Phân đơn P (P2O5) và K</t>
  </si>
  <si>
    <t>Sâu bệnh nhiều hơn và khó trị hơn</t>
  </si>
  <si>
    <t>11.922458333333335</t>
  </si>
  <si>
    <t>108.14409333333333</t>
  </si>
  <si>
    <t>957,3</t>
  </si>
  <si>
    <t>4853jjmqo</t>
  </si>
  <si>
    <t>Phần trăm tạp, đen vỡ = 0 được hiểu là tỷ lệ tạp dưới 1% và tỷ lệ đen vỡ dưới 5% Thực hiện cả chế biến khô và chế biến ướt đối với cà phê chè, chỉ chế biến khô đối với cà phê vối</t>
  </si>
  <si>
    <t>Đắk Lắk - H. KRông Búk - X. Chư KBô - Tân Lập - Ngô Hoài Nam (Lê Thị Quý) - Robusta</t>
  </si>
  <si>
    <t>720300</t>
  </si>
  <si>
    <t>Ngô Hoài Nam (Lê Thị Quý)</t>
  </si>
  <si>
    <t>Không có chế biến ướt trong khu vực</t>
  </si>
  <si>
    <t>BA LA XANH (6-30-30)</t>
  </si>
  <si>
    <t>Phân trộn N, P, K</t>
  </si>
  <si>
    <t>Coffee leave rust|Fuzadium|Die back|</t>
  </si>
  <si>
    <t>Nhà không có công làm, không muốn phun vì độc hại</t>
  </si>
  <si>
    <t>Ngô Hoài Nam</t>
  </si>
  <si>
    <t>13.059094999999997</t>
  </si>
  <si>
    <t>108.26772833333334</t>
  </si>
  <si>
    <t>742,3</t>
  </si>
  <si>
    <t>4mn9hnkqd</t>
  </si>
  <si>
    <t>Ngô Hoài Nam - con trai  Phần trăm tạp, đen vỡ = 0 được hiểu là tỷ lệ tạp dưới 1% và tỷ lệ đen vỡ dưới 5%</t>
  </si>
  <si>
    <t>Lâm Đồng - H. Bảo Lâm - X. Lộc Thành - thôn 12 - Hoàng Kim Hường - Robusta</t>
  </si>
  <si>
    <t>Hoàng Kim Hường</t>
  </si>
  <si>
    <t>khu vực chưa chế biến ướt</t>
  </si>
  <si>
    <t>npk (17:7:17) 1000 (kg) 13000</t>
  </si>
  <si>
    <t>704,4</t>
  </si>
  <si>
    <t>42bz79gdf</t>
  </si>
  <si>
    <t>trị rệp supersit</t>
  </si>
  <si>
    <t>Đắk Lắk - H. Cư M'Gar - X. Ea D'Rơng - Tân Sơn - Lê Trọng Chiến - Robusta</t>
  </si>
  <si>
    <t>5700345</t>
  </si>
  <si>
    <t>Lê Trọng Chiến</t>
  </si>
  <si>
    <t>NPK(10-10-5-3S)</t>
  </si>
  <si>
    <t>1 đợt 12 bao (600kg) phân lân và 1 đợt 8 bao (400kg) phân trộn đạm, lân, kali</t>
  </si>
  <si>
    <t>Fuzadium|Collettechicum</t>
  </si>
  <si>
    <t>có sâu bệnh nhưng ít, cây nào có mọt thì đốt và xử lý thủ công,không dùng thuốc bảo vệ thực vật</t>
  </si>
  <si>
    <t>đồ bảo hô, dụng cụ lao động</t>
  </si>
  <si>
    <t>12.783141666666666</t>
  </si>
  <si>
    <t>108.14072333333334</t>
  </si>
  <si>
    <t>587.2</t>
  </si>
  <si>
    <t>4j4hs5d1b</t>
  </si>
  <si>
    <t>đất đang cải tạo nên ko làm được geoshape</t>
  </si>
  <si>
    <t>Đắk Lắk - H. KRông Búk - X. Pơng Drang - tân lập 5 - lê thị thoa - Robusta</t>
  </si>
  <si>
    <t>8990682</t>
  </si>
  <si>
    <t>lê thị thoa</t>
  </si>
  <si>
    <t>kali 1400kg 15400. urê 2800kg 18500. npk 16-16-8-13s 1750kg 16800.</t>
  </si>
  <si>
    <t>Pink fungus|Yellow leaves</t>
  </si>
  <si>
    <t>áp dụng các biện pháp canh tác bền vững</t>
  </si>
  <si>
    <t>bao bì. ăn uống thêm</t>
  </si>
  <si>
    <t>12.964383333333334</t>
  </si>
  <si>
    <t>108.20835000000001</t>
  </si>
  <si>
    <t>661,8</t>
  </si>
  <si>
    <t>4lfr5rkkj</t>
  </si>
  <si>
    <t>1 vườn ở xa không định vị được.</t>
  </si>
  <si>
    <t>Đắk Lắk - H. KRông Búk - X. Pơng Drang - ea nur - Nguyễn Mai - Robusta</t>
  </si>
  <si>
    <t>4960034</t>
  </si>
  <si>
    <t>Nguyễn Mai</t>
  </si>
  <si>
    <t>uê 46% 150kg 1050 nghìn đồng; NPK 16-18-8-Bo-TE mùa khô 150kg 1050 nghìn đồng; NPK 20-10-20-13S 200kg 2000 nghìn đồng; NPK 20-10-20-Bo-Te 250kg 2500 nghìn đồng</t>
  </si>
  <si>
    <t>chỉ năm ngoái xịt thuốc sâu, trước đây k phun</t>
  </si>
  <si>
    <t>12.921100000000001</t>
  </si>
  <si>
    <t>108.21607166666666</t>
  </si>
  <si>
    <t>678</t>
  </si>
  <si>
    <t>4kvvdyywg</t>
  </si>
  <si>
    <t>Đắk Lắk - H. Krông Năng - X. Ea Tân - yen khanh - luu huy khoa - Robusta</t>
  </si>
  <si>
    <t>720025</t>
  </si>
  <si>
    <t>luu huy khoa</t>
  </si>
  <si>
    <t>13.137638333333333</t>
  </si>
  <si>
    <t>108.32817166666668</t>
  </si>
  <si>
    <t>787.1</t>
  </si>
  <si>
    <t>4nncecd1t</t>
  </si>
  <si>
    <t>Đắk Lắk - H. KRông Búk - X. Pơng Drang - tân lập 5 - Huỳnh Quốc Hùng - Robusta</t>
  </si>
  <si>
    <t>13110047</t>
  </si>
  <si>
    <t>Huỳnh Quốc Hùng</t>
  </si>
  <si>
    <t>urea 400kg 2880 nghìn đồng.</t>
  </si>
  <si>
    <t>tái canh lại giống mới nên ít bệnh hơn.</t>
  </si>
  <si>
    <t>12.948701666666667</t>
  </si>
  <si>
    <t>108.26090166666667</t>
  </si>
  <si>
    <t>704.9</t>
  </si>
  <si>
    <t>4l8juarjl</t>
  </si>
  <si>
    <t>Lâm Đồng - TP. Đà Lạt - P. 7 - Tổ Măng Lin - Trần Đình Sơn - Arabica</t>
  </si>
  <si>
    <t>Tổ Măng Lin</t>
  </si>
  <si>
    <t>Trần Đình Sơn</t>
  </si>
  <si>
    <t>NPK(8-16-8)</t>
  </si>
  <si>
    <t>Không có công, không có tiền đầu tư</t>
  </si>
  <si>
    <t>Cây hồng</t>
  </si>
  <si>
    <t>1527,6</t>
  </si>
  <si>
    <t>48tj1jn8a</t>
  </si>
  <si>
    <t>Phụ thuộc vào mưa, không tưới cà phê.</t>
  </si>
  <si>
    <t>Đắk Lắk - H. KRông Búk - X. Pơng Drang - Thôn 12 - Trần Thị Ngân - Robusta</t>
  </si>
  <si>
    <t>9880012</t>
  </si>
  <si>
    <t>Trần Thị Ngân</t>
  </si>
  <si>
    <t>không có công làm</t>
  </si>
  <si>
    <t>SA 21% 200(kg) 880; ure 46% 200 (kg) 1600; kali 58% 200 (kg) 1520; lân văn điển 600 (kg) 1980; trung vi lượng 25 (kg) 1300; vỏ cà phê và phân chuồng 9000 (kg) 4500</t>
  </si>
  <si>
    <t>12.924596666666666</t>
  </si>
  <si>
    <t>108.22942166666665</t>
  </si>
  <si>
    <t>728,1</t>
  </si>
  <si>
    <t>4kxh3ts8m</t>
  </si>
  <si>
    <t>Đắk Lắk - TP. Buôn Ma Thuột - P. Tân Hoà - khối 2 - Nguyễn Thị Hào - Robusta</t>
  </si>
  <si>
    <t>khối 2</t>
  </si>
  <si>
    <t>Nguyễn Thị Hào</t>
  </si>
  <si>
    <t>Coffee leave rust|Yellow leaves|rày nâu</t>
  </si>
  <si>
    <t>hầu hết khu vực này rất ít sâu bệnh. người dân không phun thuốc trừ sâu vì sẽ ảnh hưởng đến chất lượng hạt.</t>
  </si>
  <si>
    <t>cà phê được mùa, ít sâu bệnh nên năng suất cao</t>
  </si>
  <si>
    <t>Training|Credit Support|Other Support service</t>
  </si>
  <si>
    <t>được tặng dụng cụ lao động, đồ bảo hộ</t>
  </si>
  <si>
    <t>nguyễn thị hào</t>
  </si>
  <si>
    <t>4huo3kokb</t>
  </si>
  <si>
    <t>trồng tiêu nhưng tiêu chưa bán được nên chưa có thu nhập. có sử dụng dịch vụ thông tin (trả tiền để nhận tin nhắn)</t>
  </si>
  <si>
    <t>Đắk Lắk - H. KRông Búk - X. Pơng Drang - Thôn 12 - Hoàng Văn Tài - Robusta</t>
  </si>
  <si>
    <t>4890019</t>
  </si>
  <si>
    <t>Hoàng Văn Tài</t>
  </si>
  <si>
    <t>ure 46% 600 (kg) 4860; kali 600 (kg) 3708; SA 21% 600 (kg) 2760; lân văn điển 1000 (kg) 3300</t>
  </si>
  <si>
    <t>13.044045000000002</t>
  </si>
  <si>
    <t>108.18597333333334</t>
  </si>
  <si>
    <t>718,5</t>
  </si>
  <si>
    <t>4mgcl9ts3</t>
  </si>
  <si>
    <t>Chồng Trần Thị Tươi</t>
  </si>
  <si>
    <t>Lâm Đồng - H. Đức Trọng - X. Ninh Gia - Tân Phú - Hoàng Văn Lân - Robusta</t>
  </si>
  <si>
    <t>8830106</t>
  </si>
  <si>
    <t>Hoàng Văn Lân</t>
  </si>
  <si>
    <t>phân 5 sao: 1.2 tấn = 14400; Vomic: 1.2 tấn = 10800; phân chuồng: 50 khối = 30000</t>
  </si>
  <si>
    <t>Giảm sử dụng thuốc BVTV</t>
  </si>
  <si>
    <t>Chi phí công thuê 100%. số cấy 1300 cây/ha</t>
  </si>
  <si>
    <t>Lân con Huỳnh Thị Lời</t>
  </si>
  <si>
    <t>11.654981666666666</t>
  </si>
  <si>
    <t>108.26847666666666</t>
  </si>
  <si>
    <t>946,3</t>
  </si>
  <si>
    <t>44q82tav0</t>
  </si>
  <si>
    <t>Đắk Lắk - H. Cư M'Gar - Tt. Ea Pốk - Toàn Thắng - Bùi Văn Kiệt - Robusta</t>
  </si>
  <si>
    <t>8950359</t>
  </si>
  <si>
    <t>Bùi Văn Kiệt</t>
  </si>
  <si>
    <t>phân trộn ure, kali 500kg</t>
  </si>
  <si>
    <t>cây nào bệnh là phun cây đó, không phun đại trà</t>
  </si>
  <si>
    <t>Tái canh đã 6 năm, cà đi vào ổn định, cho năng suất</t>
  </si>
  <si>
    <t>12.773118333333333</t>
  </si>
  <si>
    <t>108.07768833333333</t>
  </si>
  <si>
    <t>441.6</t>
  </si>
  <si>
    <t>4izvwjn0o</t>
  </si>
  <si>
    <t>Đắk Lắk - H. KRông Búk - X. Pơng Drang - Tân Lập 5 - Võ Văn Hùng - Robusta</t>
  </si>
  <si>
    <t>7790072</t>
  </si>
  <si>
    <t>Võ Văn Hùng</t>
  </si>
  <si>
    <t>Sunphat: 1500kg = 7500</t>
  </si>
  <si>
    <t>Hầu như kg có bệnh</t>
  </si>
  <si>
    <t>chi phí khác không xác định</t>
  </si>
  <si>
    <t>Other Support service</t>
  </si>
  <si>
    <t>Cà phê bền vững</t>
  </si>
  <si>
    <t>12.994718333333333</t>
  </si>
  <si>
    <t>108.21574166666666</t>
  </si>
  <si>
    <t>678,9</t>
  </si>
  <si>
    <t>4ltorgqel</t>
  </si>
  <si>
    <t>Trời mưa không đo lô</t>
  </si>
  <si>
    <t>Đắk Lắk - H. KRông Búk - Tt. Buôn Hồ - Eanur - Phan Thanh Huy (Trần Thị Xuân Hoa) - Robusta</t>
  </si>
  <si>
    <t>Eanur</t>
  </si>
  <si>
    <t>Phan Thanh Huy (Trần Thị Xuân Hoa)</t>
  </si>
  <si>
    <t>Trong khu vực khoing có chế biến ướt</t>
  </si>
  <si>
    <t>September|October|November|December</t>
  </si>
  <si>
    <t>Phân hữu cơ và phân trung vi lượng Nauy</t>
  </si>
  <si>
    <t>Sâu bệnh nhiều hơn</t>
  </si>
  <si>
    <t>không phát sinh chi phí khác</t>
  </si>
  <si>
    <t>Phan Thanh Huy</t>
  </si>
  <si>
    <t>686,9</t>
  </si>
  <si>
    <t>4l05cwl0p</t>
  </si>
  <si>
    <t>Phan Thanh Huy - chồng 1 vườn diện tích 0.7ha cách xa vườn Phần trăm tạp, đen vỡ = 0 được hiểu là tỷ lệ tạp dưới 1% và tỷ lệ đen vỡ dưới 5%</t>
  </si>
  <si>
    <t>Lâm Đồng - H. Đức Trọng - X. Ninh Gia - Tân Lập - Trần Thị Lan - Robusta</t>
  </si>
  <si>
    <t>8860103</t>
  </si>
  <si>
    <t>Trần Thị Lan</t>
  </si>
  <si>
    <t>hái tới đâu phơi tới đó</t>
  </si>
  <si>
    <t>NPK mùa khô: 4 tạ = 3200; NPK mùa mưa: 8 tạ = 9600</t>
  </si>
  <si>
    <t>Coffee leave rust|nấm</t>
  </si>
  <si>
    <t>Nhiều bệnh hơn</t>
  </si>
  <si>
    <t>a Duyên chồng chị Lan</t>
  </si>
  <si>
    <t>11.656213333333335</t>
  </si>
  <si>
    <t>108.25712166666666</t>
  </si>
  <si>
    <t>857,1</t>
  </si>
  <si>
    <t>44qsf4guj</t>
  </si>
  <si>
    <t>Lâm Đồng - TP. Đà Lạt - X. Xuân Trường - Trường xuân 1 - Nguyễn Thị Kim Hà - Arabica</t>
  </si>
  <si>
    <t>4980407</t>
  </si>
  <si>
    <t>Trường xuân 1</t>
  </si>
  <si>
    <t>Nguyễn Thị Kim Hà</t>
  </si>
  <si>
    <t>NPK 14-4-17-13s 1750kg 18200 nghìn đồng; vi sinh phân gà 3000kg 11400 nghìn đồng</t>
  </si>
  <si>
    <t>ít sử dụng hơn</t>
  </si>
  <si>
    <t>11.891600000000002</t>
  </si>
  <si>
    <t>108.53564666666668</t>
  </si>
  <si>
    <t>1476.6</t>
  </si>
  <si>
    <t>47qxc95f0</t>
  </si>
  <si>
    <t>sản lượng và giá cả tính theo cà phê quả tươi</t>
  </si>
  <si>
    <t>Đắk Lắk - H. KRông Búk - X. Pơng Drang - Tân lập 5 - Võ Thành Trung - Robusta</t>
  </si>
  <si>
    <t>19070064</t>
  </si>
  <si>
    <t>Tân lập 5</t>
  </si>
  <si>
    <t>Võ Thành Trung</t>
  </si>
  <si>
    <t>chi phí cao, k có tiền đầu tư</t>
  </si>
  <si>
    <t>urea 300kg 4480 nghìn đồng. vôi 150kg 350 nghìn đồng. NPK 26-16-8-13S 900kg 11106 nghìn đồng. phân bón lá 1000 nghìn đồng.</t>
  </si>
  <si>
    <t>sâu bệnh ở ngưỡng thấp nên không sử dụng thuốc BBTV.</t>
  </si>
  <si>
    <t>12.985903333333333</t>
  </si>
  <si>
    <t>108.23427833333332</t>
  </si>
  <si>
    <t>740.3</t>
  </si>
  <si>
    <t>4lpn27v1i</t>
  </si>
  <si>
    <t>Thay cho nông hộ Huỳnh Thị Nguyệt Sương vì không gặp được và rẫy ở eahleo.2 mảnh 1,9ha. chỉ vẽ bản đồ và định vị 1 mảnh.</t>
  </si>
  <si>
    <t>Đắk Lắk - H. Krông Năng - X. ĐLiê Ya - ea krai - pham duy toan - Robusta</t>
  </si>
  <si>
    <t>3920003</t>
  </si>
  <si>
    <t>pham duy toan</t>
  </si>
  <si>
    <t>thai</t>
  </si>
  <si>
    <t>ure + sulfat + kali ( 200+200+250kg)</t>
  </si>
  <si>
    <t>13.042834999999998</t>
  </si>
  <si>
    <t>108.36403</t>
  </si>
  <si>
    <t>704.5</t>
  </si>
  <si>
    <t>4mfskvd6g</t>
  </si>
  <si>
    <t>2 plots. one is far so i could not map the second one</t>
  </si>
  <si>
    <t>Lâm Đồng - H. Đam Rông - X. Đạ KNàng - Thôn Tăng Trung - Tạ Hạnh - Arabica</t>
  </si>
  <si>
    <t>5770206</t>
  </si>
  <si>
    <t>Thôn Tăng Trung</t>
  </si>
  <si>
    <t>Tạ Hạnh</t>
  </si>
  <si>
    <t>Hái và bán tươi</t>
  </si>
  <si>
    <t>NPK 2 tấn</t>
  </si>
  <si>
    <t>Coffee leave rust|Yellow leaves|bọ xít</t>
  </si>
  <si>
    <t>Sâu bệnh</t>
  </si>
  <si>
    <t>Bán tại vườn</t>
  </si>
  <si>
    <t>11.918988333333335</t>
  </si>
  <si>
    <t>108.14709833333333</t>
  </si>
  <si>
    <t>989,3</t>
  </si>
  <si>
    <t>483i5lhmm</t>
  </si>
  <si>
    <t>Đắk Lắk - H. Krông Pắc - X. Hoà Đông - Không có tên thôn - Phạm Văn Khánh - Robusta</t>
  </si>
  <si>
    <t>1860002</t>
  </si>
  <si>
    <t>Phạm Văn Khánh</t>
  </si>
  <si>
    <t>phân trộn đạm, lân, kali</t>
  </si>
  <si>
    <t>cà vừa tái canh còn khỏe nên k lạm dụng thuốc bảo vệ thực vật làm ảnh hưởng sức khỏe con người</t>
  </si>
  <si>
    <t>Càng ngày thời tiết càng khắc nghiệt, đất xấu đi</t>
  </si>
  <si>
    <t>12.687413333333332</t>
  </si>
  <si>
    <t>108.15448333333333</t>
  </si>
  <si>
    <t>545.1</t>
  </si>
  <si>
    <t>4hwikz8eg</t>
  </si>
  <si>
    <t>Gia Lai - H. Chư Sê - Tt. Chư Sê - thôn Mỹ Thạch 3 - Phạm Minh Đức - Robusta</t>
  </si>
  <si>
    <t>9970116</t>
  </si>
  <si>
    <t>thôn Mỹ Thạch 3</t>
  </si>
  <si>
    <t>Phạm Minh Đức</t>
  </si>
  <si>
    <t>Pink fungus|rệp sáp, rỉ sắt</t>
  </si>
  <si>
    <t>phun đúng thời điểm</t>
  </si>
  <si>
    <t>13.702500000000002</t>
  </si>
  <si>
    <t>108.05663166666666</t>
  </si>
  <si>
    <t>482,6</t>
  </si>
  <si>
    <t>4uuubcsfq</t>
  </si>
  <si>
    <t>Lâm Đồng - TP. Đà Lạt - P. 7 - Tổ Mănglin - Phan Viết Hạnh - Arabica</t>
  </si>
  <si>
    <t>9940251</t>
  </si>
  <si>
    <t>Tổ Mănglin</t>
  </si>
  <si>
    <t>Phan Viết Hạnh</t>
  </si>
  <si>
    <t>ure 1750 (kg) 16800; phân chuồng 10000 (kg) 19000</t>
  </si>
  <si>
    <t>phụ cấp cho công nhân</t>
  </si>
  <si>
    <t>11.976806666666668</t>
  </si>
  <si>
    <t>108.39054666666668</t>
  </si>
  <si>
    <t>1485,2</t>
  </si>
  <si>
    <t>48u2e4t1d</t>
  </si>
  <si>
    <t>Lâm Đồng - TP. Đà Lạt - X. Xuân Trường - trường xuân 1 - nguyễn quang kiếm ( lê thị xuân) - Arabica</t>
  </si>
  <si>
    <t>2870457</t>
  </si>
  <si>
    <t>nguyễn quang kiếm ( lê thị xuân)</t>
  </si>
  <si>
    <t>không có công và sân phơi</t>
  </si>
  <si>
    <t>sâu bệnh nhiều hơn do thời tiết thay đổi</t>
  </si>
  <si>
    <t>bao bạt. ăn uống phát sinh</t>
  </si>
  <si>
    <t>nguyễn quang kiếm</t>
  </si>
  <si>
    <t>11.886626666666666</t>
  </si>
  <si>
    <t>108.52763000000002</t>
  </si>
  <si>
    <t>1381,1</t>
  </si>
  <si>
    <t>47omzagrg</t>
  </si>
  <si>
    <t>trời mưa nên không tưới.</t>
  </si>
  <si>
    <t>Đắk Nông - H. Đắk Mil - X. Đắk Sắk - Thọ Hoàng 4 - Nguyễn Thị Hồng Thanh - Robusta</t>
  </si>
  <si>
    <t>6980014</t>
  </si>
  <si>
    <t>Thọ Hoàng 4</t>
  </si>
  <si>
    <t>Nguyễn Thị Hồng Thanh</t>
  </si>
  <si>
    <t>Ure: 1500kg = 11250 Trung vi lượng 500kg = 6000;  NPK 16-16-8 2000kg = 18000</t>
  </si>
  <si>
    <t>Fuzadium|Pink fungus|Die back|null</t>
  </si>
  <si>
    <t>Độc hại nên gia đình dùng ít đi</t>
  </si>
  <si>
    <t>Chanh dây</t>
  </si>
  <si>
    <t>Thanh</t>
  </si>
  <si>
    <t>12.43485156808008</t>
  </si>
  <si>
    <t>107.6881275625444</t>
  </si>
  <si>
    <t>672,1</t>
  </si>
  <si>
    <t>4eohp9tld</t>
  </si>
  <si>
    <t>3 lô cách xa nhau</t>
  </si>
  <si>
    <t>Lâm Đồng - TP. Đà Lạt - X. Xuân Trường - Trường Xuân - Nguyễn Thị Kim Diệp - Arabica</t>
  </si>
  <si>
    <t>5960086</t>
  </si>
  <si>
    <t>Nguyễn Thị Kim Diệp</t>
  </si>
  <si>
    <t>phân gà (4000) 3800/ Tấn</t>
  </si>
  <si>
    <t>Do sâu hại nhiều hơn</t>
  </si>
  <si>
    <t>giao khoán là chính</t>
  </si>
  <si>
    <t>11.899168333333334</t>
  </si>
  <si>
    <t>108.55802333333334</t>
  </si>
  <si>
    <t>1408</t>
  </si>
  <si>
    <t>47ueda6x8</t>
  </si>
  <si>
    <t>Chỉ 1 vườn tưới nước</t>
  </si>
  <si>
    <t>Đắk Lắk - H. KRông Búk - X. Pơng Drang - 14 - Nguyễn Thị Thường - Robusta</t>
  </si>
  <si>
    <t>6600327</t>
  </si>
  <si>
    <t>Nguyễn Thị Thường</t>
  </si>
  <si>
    <t>Coffee leave rust|Collettechicum</t>
  </si>
  <si>
    <t>Được tập huấn hạn chế sử dụng thuốc</t>
  </si>
  <si>
    <t>12.974196666666668</t>
  </si>
  <si>
    <t>108.24130500000001</t>
  </si>
  <si>
    <t>721</t>
  </si>
  <si>
    <t>4lk9edx9p</t>
  </si>
  <si>
    <t>do 3 thửa cách xa nên không chụp lô</t>
  </si>
  <si>
    <t>Đắk Lắk - H. Krông Năng - X. Ea Tân - ea blong - ma van anh - Robusta</t>
  </si>
  <si>
    <t>8690015</t>
  </si>
  <si>
    <t>ma van anh</t>
  </si>
  <si>
    <t>NPK (10-10-5)</t>
  </si>
  <si>
    <t>Coffee leave rust|Collettechicum|Yellow leaves</t>
  </si>
  <si>
    <t>toàn thuốc độc. ảnh hưởng đến sức khỏe gia đình, vườn gần nhà và nguồn nước</t>
  </si>
  <si>
    <t>thời tiết ảnh hưởng đến năng suất cà phê</t>
  </si>
  <si>
    <t>mai van anh</t>
  </si>
  <si>
    <t>13.09958</t>
  </si>
  <si>
    <t>108.35306833333334</t>
  </si>
  <si>
    <t>735,1</t>
  </si>
  <si>
    <t>4n5v4ctca</t>
  </si>
  <si>
    <t>Đắk Lắk - H. Cư M'Gar - Tt. Ea Pốk - Quyết Tiến - Nguyễn Mỹ Lệ - Robusta</t>
  </si>
  <si>
    <t>3890190</t>
  </si>
  <si>
    <t>Quyết Tiến</t>
  </si>
  <si>
    <t>Nguyễn Mỹ Lệ</t>
  </si>
  <si>
    <t>Fuzadium|Pink fungus|Collettechicum|Die back</t>
  </si>
  <si>
    <t>tái canh đã 7 năm, sâu bệnh qua các năm không thay đổi</t>
  </si>
  <si>
    <t>tái canh đã 8 năm, năng suất đi vào ổn định</t>
  </si>
  <si>
    <t>12.76803</t>
  </si>
  <si>
    <t>108.08933499999999</t>
  </si>
  <si>
    <t>478.5</t>
  </si>
  <si>
    <t>4ixjw1m0t</t>
  </si>
  <si>
    <t>Bón phâb 6 đợt, 2 đợt mùa khô, 4 đợt mùa mưa</t>
  </si>
  <si>
    <t>Lâm Đồng - H. Di Linh - X. Tân Châu - 4 - nguyễn quý giáp (đặng nguyên thanh) - Robusta - Arabica</t>
  </si>
  <si>
    <t>nguyễn quý giáp  (đặng nguyên thanh)</t>
  </si>
  <si>
    <t>áp dụng nhiều biện pháp canh tác bền vững. thuốc độc ảnh hưởng sức khỏe</t>
  </si>
  <si>
    <t>ăn uống phát sinh, bao bạt hái cà</t>
  </si>
  <si>
    <t>nguyễn quý giáp</t>
  </si>
  <si>
    <t>916,6</t>
  </si>
  <si>
    <t>43wl782om</t>
  </si>
  <si>
    <t>2 vườn ở xã tân thượng cách 25km không đi định vị được ( chủ hộ chở con đi khám ở bảo lộc)</t>
  </si>
  <si>
    <t>Đắk Lắk - H. KRông Búk - X. Pơng Drang - Ea Nur - Nguyễn Văn Ngọc - Robusta</t>
  </si>
  <si>
    <t>16090044</t>
  </si>
  <si>
    <t>Nguyễn Văn Ngọc</t>
  </si>
  <si>
    <t>chi phí cao, thiếu nhân công.</t>
  </si>
  <si>
    <t>NPK Maxone (16-8-16-TE) 500kg 5700 nghìn đồng. NPK đầu trâu  (16-16-8-TE) 500kg 6200 nghìn đồng.</t>
  </si>
  <si>
    <t>chỉ sủ dụng khi sâu bệnh nhiều.</t>
  </si>
  <si>
    <t>13.062455</t>
  </si>
  <si>
    <t>108.19297666666668</t>
  </si>
  <si>
    <t>644.7</t>
  </si>
  <si>
    <t>4mot240qx</t>
  </si>
  <si>
    <t>thuốc Trị nấm Norshied.</t>
  </si>
  <si>
    <t>Đắk Lắk - H. KRông Búk - X. Pơng Drang - tân lập 5 - trần thị truyện - Robusta</t>
  </si>
  <si>
    <t>10040568</t>
  </si>
  <si>
    <t>trần thị truyện</t>
  </si>
  <si>
    <t>urê 1250kg 9000. lân 1200kg 4200.</t>
  </si>
  <si>
    <t>cắt đốt các cành lá bệnh. thăm vườn thường xuyên</t>
  </si>
  <si>
    <t>bao bạt hái. ăn uống thêm</t>
  </si>
  <si>
    <t>12.998140000000001</t>
  </si>
  <si>
    <t>108.22184</t>
  </si>
  <si>
    <t>755,7</t>
  </si>
  <si>
    <t>4lv9hlje2</t>
  </si>
  <si>
    <t>Đắk Lắk - H. Krông Năng - X. Ea Tân - liên kết - Hoàng Văn Bao - Robusta</t>
  </si>
  <si>
    <t>9700265</t>
  </si>
  <si>
    <t>Hoàng Văn Bao</t>
  </si>
  <si>
    <t>Coffee leave rust|Die back</t>
  </si>
  <si>
    <t>13.143201666666668</t>
  </si>
  <si>
    <t>108.31846833333333</t>
  </si>
  <si>
    <t>752,4</t>
  </si>
  <si>
    <t>4npwikshc</t>
  </si>
  <si>
    <t>Đắk Lắk - H. Krông Năng - X. ĐLiê Ya - Ea Ruế - Phan Ngọc Ánh - Robusta</t>
  </si>
  <si>
    <t>6600725</t>
  </si>
  <si>
    <t>Phan Ngọc Ánh</t>
  </si>
  <si>
    <t>13.04227268</t>
  </si>
  <si>
    <t>108.35213215</t>
  </si>
  <si>
    <t>723</t>
  </si>
  <si>
    <t>4mfjbgmbl</t>
  </si>
  <si>
    <t>Đắk Lắk - H. Cư M'Gar - X. Ea D'Rơng - An Phú - Nguyễn Văn Bảo - Robusta</t>
  </si>
  <si>
    <t>5670028</t>
  </si>
  <si>
    <t>Nguyễn Văn Bảo</t>
  </si>
  <si>
    <t>không cần dùng đến thuốc trừ sâu vì sâu bệnh không nhiều</t>
  </si>
  <si>
    <t>mất mùa nhiều do hạn</t>
  </si>
  <si>
    <t>12.785096666666668</t>
  </si>
  <si>
    <t>108.17409</t>
  </si>
  <si>
    <t>585.8</t>
  </si>
  <si>
    <t>4j5e14mx8</t>
  </si>
  <si>
    <t>Trần Thị Lương đi vắng, thay bằng phỏng vẫn Nguyễn Văn Bảo</t>
  </si>
  <si>
    <t>Đắk Lắk - H. KRông Búk - X. Chư KBô - hòa lộc - lê thị huệ ( nguyễn ngọc luyến) - Robusta</t>
  </si>
  <si>
    <t>8750643</t>
  </si>
  <si>
    <t>hòa lộc</t>
  </si>
  <si>
    <t>lê thị huệ ( nguyễn ngọc luyến)</t>
  </si>
  <si>
    <t>vườn ổn định hơn trước, áp dụng nhiều biện pháp GAP</t>
  </si>
  <si>
    <t>ăn uống phát sinh thêm</t>
  </si>
  <si>
    <t>lê thị huệ</t>
  </si>
  <si>
    <t>13.037031666666667</t>
  </si>
  <si>
    <t>108.26152166666667</t>
  </si>
  <si>
    <t>4md4np7qv</t>
  </si>
  <si>
    <t>chủ hộ đau không chụp hình như yêu cầu được</t>
  </si>
  <si>
    <t>Đắk Lắk - H. Krông Năng - X. Ea Tân - thanh cao - nguyen thi nga/ le anh dung - Robusta</t>
  </si>
  <si>
    <t>1720139</t>
  </si>
  <si>
    <t>nguyen thi nga/ le anh dung</t>
  </si>
  <si>
    <t>PHAN VI SINH (2-25-1)</t>
  </si>
  <si>
    <t>ảnh hưởng môi trường</t>
  </si>
  <si>
    <t>phụ nữ không đủ sức làm</t>
  </si>
  <si>
    <t>nguyen thi nga</t>
  </si>
  <si>
    <t>13.112761666666666</t>
  </si>
  <si>
    <t>108.328825</t>
  </si>
  <si>
    <t>842,9</t>
  </si>
  <si>
    <t>4nbx3dy8o</t>
  </si>
  <si>
    <t>Đắk Lắk - H. Cư M'Gar - X. Ea D'Rơng - Tân Sơn - Lê Văn Công - Robusta</t>
  </si>
  <si>
    <t>1730035</t>
  </si>
  <si>
    <t>Lê Văn Công</t>
  </si>
  <si>
    <t>nếu phun nhiều thuốc, khách hàng biết sẽ không mua nữa</t>
  </si>
  <si>
    <t>giảm vì cà bắt đầu già, giá thu mua thấp</t>
  </si>
  <si>
    <t>đồ bảo hộ và dụng cụ lao động</t>
  </si>
  <si>
    <t>12.78317</t>
  </si>
  <si>
    <t>108.14131666666665</t>
  </si>
  <si>
    <t>547.7</t>
  </si>
  <si>
    <t>4j4ia0d6t</t>
  </si>
  <si>
    <t>Lâm Đồng - TP. Đà Lạt - P. 7 - Măng Lin - Mai Thanh Thủy - Arabica</t>
  </si>
  <si>
    <t>Mai Thanh Thủy</t>
  </si>
  <si>
    <t>chỉ bán tươi</t>
  </si>
  <si>
    <t>Coffee leave rust|Đục thân</t>
  </si>
  <si>
    <t>Hồng</t>
  </si>
  <si>
    <t>Thủy</t>
  </si>
  <si>
    <t>1440,2</t>
  </si>
  <si>
    <t>48tsste5w</t>
  </si>
  <si>
    <t>1440,9</t>
  </si>
  <si>
    <t>Bán cà phê tươi. Nhà có 2 mảnh ở gần nhau</t>
  </si>
  <si>
    <t>Gia Lai - H. Chư Prông - X. Bàu Cạn - Đồng Tâm - Nguyễn Thị Quyên - Robusta</t>
  </si>
  <si>
    <t>14070163</t>
  </si>
  <si>
    <t>Nguyễn Thị Quyên</t>
  </si>
  <si>
    <t>NPK MÙA KHÔ: 650KG=5850 NPK MÙA MƯA: 2000KG=22000</t>
  </si>
  <si>
    <t>không xịt thuốc</t>
  </si>
  <si>
    <t>Quyên</t>
  </si>
  <si>
    <t>13.8657599237772</t>
  </si>
  <si>
    <t>107.95822810740985</t>
  </si>
  <si>
    <t>726</t>
  </si>
  <si>
    <t>4wxu66tum</t>
  </si>
  <si>
    <t>Đắk Nông - H. Đắk Mil - X. Đắk Sắk - Thôn 3/2 - Trần Thị Thanh (Nguyễn Song Hào) - Robusta</t>
  </si>
  <si>
    <t>14050020</t>
  </si>
  <si>
    <t>Thôn 3/2</t>
  </si>
  <si>
    <t>Trần Thị Thanh (Nguyễn Song Hào)</t>
  </si>
  <si>
    <t>Vỏ cà phê ủ hoai</t>
  </si>
  <si>
    <t>Không có công, phun nhiều ảnh hưởng đến sức khỏe</t>
  </si>
  <si>
    <t>Trần Thị Thanh</t>
  </si>
  <si>
    <t>12.42417</t>
  </si>
  <si>
    <t>107.67249833333332</t>
  </si>
  <si>
    <t>663,7</t>
  </si>
  <si>
    <t>4ejl2ocqc</t>
  </si>
  <si>
    <t>Người được phỏng vấn - vợ Vườn cây ở xa (Dak Mam)</t>
  </si>
  <si>
    <t>Gia Lai - TP. Plei Ku - X. Gào - Thôn 4 - Nguyễn Hiếu Hậu (Dương Thị Tuyết Loan) - Robusta</t>
  </si>
  <si>
    <t>17030143</t>
  </si>
  <si>
    <t>Nguyễn Hiếu Hậu (Dương Thị Tuyết Loan)</t>
  </si>
  <si>
    <t>chưa ai áp dụng</t>
  </si>
  <si>
    <t>Lân lâm thao: 2500kg=14000; vi sinh mùa khô: 2500kg = 11250</t>
  </si>
  <si>
    <t>bón lá 3 lá xanh, thuóc sâu</t>
  </si>
  <si>
    <t>Anh Hậu là chồng chủ hộ</t>
  </si>
  <si>
    <t>13.879864878793523</t>
  </si>
  <si>
    <t>107.98294501902906</t>
  </si>
  <si>
    <t>764,6</t>
  </si>
  <si>
    <t>4x4bix3px</t>
  </si>
  <si>
    <t>13.879869151125817</t>
  </si>
  <si>
    <t>107.98309486538733</t>
  </si>
  <si>
    <t>778,5</t>
  </si>
  <si>
    <t>Có 2 lô cách xa nhau</t>
  </si>
  <si>
    <t>Đắk Nông - H. Đắk Mil - X. Đắk Sắk - Thôn 3/2 - Đỗ Xuân Cải - Robusta</t>
  </si>
  <si>
    <t>6840905</t>
  </si>
  <si>
    <t>Đỗ Xuân Cải</t>
  </si>
  <si>
    <t>khong có điều kiện</t>
  </si>
  <si>
    <t>Phân NPK và phân chuồng</t>
  </si>
  <si>
    <t>Phí bảo vệ mùa vụ</t>
  </si>
  <si>
    <t>Phân bón</t>
  </si>
  <si>
    <t>Cải</t>
  </si>
  <si>
    <t>12.422164909633578</t>
  </si>
  <si>
    <t>107.67378947252593</t>
  </si>
  <si>
    <t>677,4</t>
  </si>
  <si>
    <t>4eintz2td</t>
  </si>
  <si>
    <t>12.421540843253734</t>
  </si>
  <si>
    <t>107.67399327815924</t>
  </si>
  <si>
    <t>679</t>
  </si>
  <si>
    <t>Lâm Đồng - H. Đức Trọng - X. Ninh Gia - Hiệp Hòa - Tạ Thị Xuân (Hà Văn Thiểm) - Arabica</t>
  </si>
  <si>
    <t>Tạ Thị Xuân (Hà Văn Thiểm)</t>
  </si>
  <si>
    <t>Phân bón lá siêu Bo</t>
  </si>
  <si>
    <t>Năm nào sâu bệnh nhiều thì phun nhiều, sâu bệnh ít thì phun ít</t>
  </si>
  <si>
    <t>Tạ Thị Xuân</t>
  </si>
  <si>
    <t>1011,5</t>
  </si>
  <si>
    <t>445ts77li</t>
  </si>
  <si>
    <t>Ta Thị xuân - vợ Hà Văn Thiểm Phần trăm tạp, đen vỡ = 0 được hiểu là tỷ lệ tạp dưới 1% và tỷ lệ đen vỡ dưới 5%</t>
  </si>
  <si>
    <t>Đắk Lắk - H. Krông Năng - X. ĐLiê Ya - Ea Ruế - Nguyễn Ngọc Sen - Robusta</t>
  </si>
  <si>
    <t>2690065</t>
  </si>
  <si>
    <t>Nguyễn Ngọc Sen</t>
  </si>
  <si>
    <t>chưa thấy ai làm</t>
  </si>
  <si>
    <t>phun thuoc thuy sĩ</t>
  </si>
  <si>
    <t>13.04625973162167</t>
  </si>
  <si>
    <t>108.34430416249079</t>
  </si>
  <si>
    <t>781,3</t>
  </si>
  <si>
    <t>4mhd51twz</t>
  </si>
  <si>
    <t>Đắk Lắk - H. Krông Năng - X. Ea Tân - Liên Kết - Mai Văn Phong - Robusta</t>
  </si>
  <si>
    <t>8740008</t>
  </si>
  <si>
    <t>Mai Văn Phong</t>
  </si>
  <si>
    <t>cứ đầu mùa mưa là dùng</t>
  </si>
  <si>
    <t>13.13543829</t>
  </si>
  <si>
    <t>108.31345635</t>
  </si>
  <si>
    <t>809</t>
  </si>
  <si>
    <t>4nmc0iq2m</t>
  </si>
  <si>
    <t>Mai Văn Phong là con trai hộ Mai Văn Thuật</t>
  </si>
  <si>
    <t>Gia Lai - H. Chư Prông - X. Bàu Cạn - Đồng Tâm - Lê Văn Thến - Robusta</t>
  </si>
  <si>
    <t>11140157</t>
  </si>
  <si>
    <t>Lê Văn Thến</t>
  </si>
  <si>
    <t>ure 46% 375(kg) 3675; phân vi sinh1000(kg) 4500; phân bón lá 6 (lit) 780</t>
  </si>
  <si>
    <t>sâu bênhk bình thường</t>
  </si>
  <si>
    <t>13.869741666666668</t>
  </si>
  <si>
    <t>107.96028166666669</t>
  </si>
  <si>
    <t>696,5</t>
  </si>
  <si>
    <t>4wzo5qdki</t>
  </si>
  <si>
    <t>Đắk Lắk - H. KRông Búk - X. Pơng Drang - tân lập 5 - cao anh toàn ( trần thị hoa) - Robusta</t>
  </si>
  <si>
    <t>10140001</t>
  </si>
  <si>
    <t>cao anh toàn ( trần thị hoa)</t>
  </si>
  <si>
    <t>phân vi sinh 4500kg 29700.phân trung vi lượng thùng 315kg 18270.</t>
  </si>
  <si>
    <t>thăm vườn thường xuyên, phun thuốc cục bộ</t>
  </si>
  <si>
    <t>bao bì. ăn  uống thêm</t>
  </si>
  <si>
    <t>cao anh toàn</t>
  </si>
  <si>
    <t>12.964220000000001</t>
  </si>
  <si>
    <t>108.204685</t>
  </si>
  <si>
    <t>4lfoii7r2</t>
  </si>
  <si>
    <t>Đắk Lắk - H. Krông Năng - X. Ea Tân - Bắc Trung - Đào Văn Quê - Robusta - Arabica</t>
  </si>
  <si>
    <t>5680207</t>
  </si>
  <si>
    <t>Bắc Trung</t>
  </si>
  <si>
    <t>Đào Văn Quê</t>
  </si>
  <si>
    <t>Pink fungus|Collettechicum|No Disease</t>
  </si>
  <si>
    <t>ít đi</t>
  </si>
  <si>
    <t>13.12483371825701</t>
  </si>
  <si>
    <t>108.36633910933651</t>
  </si>
  <si>
    <t>843,8</t>
  </si>
  <si>
    <t>4nhgpjy4v</t>
  </si>
  <si>
    <t>Gia Lai - H. Chư Prông - X. Bàu Cạn - Thôn Đoàn Kết - Bùi Thị Hồng - Robusta</t>
  </si>
  <si>
    <t>19000235</t>
  </si>
  <si>
    <t>Thôn Đoàn Kết</t>
  </si>
  <si>
    <t>Bùi Thị Hồng</t>
  </si>
  <si>
    <t>u rê  46% 600(kg) 5880; bo 120(kg) 960 kẽm 120 (kg) 1056; npk (17:7:14:10S) 2200 (kg) 24200; npk (20:4:5:13S) 1100 (kg) 9900</t>
  </si>
  <si>
    <t>thuê xay cà phê</t>
  </si>
  <si>
    <t>hỗ trợ dầu tưới</t>
  </si>
  <si>
    <t>13.86547</t>
  </si>
  <si>
    <t>107.86501333333332</t>
  </si>
  <si>
    <t>596,2</t>
  </si>
  <si>
    <t>4wxpjhfqy</t>
  </si>
  <si>
    <t>Đắk Lắk - H. KRông Búk - X. Pơng Drang - Thôn 12 - Trần Thị Đào - Robusta</t>
  </si>
  <si>
    <t>8860018</t>
  </si>
  <si>
    <t>Trần Thị Đào</t>
  </si>
  <si>
    <t>urê 46% 150 (kg) 1140; SA 21% 100 (kg) 460; Đồng 25 (kg) 100; kẽm 25 (kg) 120; phân chuồng và vỏ cà phê 2000 (kg) 1200</t>
  </si>
  <si>
    <t>thuê xát vỏ khô cà phê</t>
  </si>
  <si>
    <t>12.970085</t>
  </si>
  <si>
    <t>108.25056166666667</t>
  </si>
  <si>
    <t>702,4</t>
  </si>
  <si>
    <t>4lidfed1l</t>
  </si>
  <si>
    <t>12.968970000000002</t>
  </si>
  <si>
    <t>108.248375</t>
  </si>
  <si>
    <t>805,9</t>
  </si>
  <si>
    <t>Đắk Lắk - H. Cư M'Gar - Tt. Quảng Phú - Thống Nhất - Vi Thế Hùng - Robusta</t>
  </si>
  <si>
    <t>12000420</t>
  </si>
  <si>
    <t>Vi Thế Hùng</t>
  </si>
  <si>
    <t>không phun do ít sâu bệnh quá, chủ yếu dùng phân bón lá</t>
  </si>
  <si>
    <t>hạn ngày một tăng, đất dần xấu đi</t>
  </si>
  <si>
    <t>12.777178333333332</t>
  </si>
  <si>
    <t>108.12081500000001</t>
  </si>
  <si>
    <t>561</t>
  </si>
  <si>
    <t>4j1r1rjeg</t>
  </si>
  <si>
    <t>Chỉ bón phân mùa mưa 3 đợt</t>
  </si>
  <si>
    <t>Gia Lai - H. Chư Sê - X. AL Bá - Thôn Tứ Kỳ Nam - Nguyễn Xuân Năm - Robusta</t>
  </si>
  <si>
    <t>Thôn Tứ Kỳ Nam</t>
  </si>
  <si>
    <t>Nguyễn Xuân Năm</t>
  </si>
  <si>
    <t>đúng liều lượng</t>
  </si>
  <si>
    <t>468,9</t>
  </si>
  <si>
    <t>4v2io23h9</t>
  </si>
  <si>
    <t>Lâm Đồng - H. Di Linh - X. Tân Châu - thôn 4 - Ka Chan (Ka Phước) - Robusta</t>
  </si>
  <si>
    <t>6840621</t>
  </si>
  <si>
    <t>Ka Chan (Ka Phước)</t>
  </si>
  <si>
    <t>K ho</t>
  </si>
  <si>
    <t>không có kinh phí để đầu tư máy móc và kỹ thuật chế biến ướt</t>
  </si>
  <si>
    <t>Collettechicum|Die back|Yellow leaves</t>
  </si>
  <si>
    <t>mức độ sâu bệnh nhẹ hơn.</t>
  </si>
  <si>
    <t>K' Chan</t>
  </si>
  <si>
    <t>11.633459999999998</t>
  </si>
  <si>
    <t>108.03574166666667</t>
  </si>
  <si>
    <t>954.6</t>
  </si>
  <si>
    <t>44gc0emqt</t>
  </si>
  <si>
    <t>K'Chan là con gái của K' Phước và chịu trách nhiệm sản xuất cà phê vì K'Phước bị  liệt gần 20 năm.</t>
  </si>
  <si>
    <t>9690319</t>
  </si>
  <si>
    <t>Fuzadium|Collettechicum|Die back|Yellow leaves</t>
  </si>
  <si>
    <t>ít sâu bệnh. các loại bệnh chỉ là những bệnh rất thông thường cây trồng nào cũng có nên khônh dùnh thuốc</t>
  </si>
  <si>
    <t>ít sâu bệnh, số lượng tái canh ít. tuy nhiên chi phí phí bỏ ra nhiều</t>
  </si>
  <si>
    <t>12.782703333333332</t>
  </si>
  <si>
    <t>108.141095</t>
  </si>
  <si>
    <t>576.6</t>
  </si>
  <si>
    <t>4j4ai6mv6</t>
  </si>
  <si>
    <t>Gia Lai - H. Chư Sê - Tt. Chư Sê - Thôn Hồ Nước - Vũ Đình Bảo - Robusta</t>
  </si>
  <si>
    <t>Thôn Hồ Nước</t>
  </si>
  <si>
    <t>Vũ Đình Bảo</t>
  </si>
  <si>
    <t>Collettechicum|rỉ sắt</t>
  </si>
  <si>
    <t>152,3</t>
  </si>
  <si>
    <t>4ve2lpv5q</t>
  </si>
  <si>
    <t>Gia Lai - TP. Plei Ku - X. Gào - Làng A - Siu Glech - Robusta</t>
  </si>
  <si>
    <t>16050093</t>
  </si>
  <si>
    <t>Siu Glech</t>
  </si>
  <si>
    <t>ure 700 (kg) 5180; npk (16:16:8) 650(kg)5980; vỏ cà phê 12000 (kg) 6000</t>
  </si>
  <si>
    <t>do thuốc độc hại</t>
  </si>
  <si>
    <t>thuê xay cà</t>
  </si>
  <si>
    <t>13.858894999999999</t>
  </si>
  <si>
    <t>107.97862666666667</t>
  </si>
  <si>
    <t>758,4</t>
  </si>
  <si>
    <t>4wuopx84q</t>
  </si>
  <si>
    <t>chỉ có thu được 660 cây chính 400 cây thu bói và  500 cây mới trồng</t>
  </si>
  <si>
    <t>Gia Lai - H. Chư Sê - X. AL Bá - thôn Tứ Kỳ Bắc - Lê Thị Lan - Robusta</t>
  </si>
  <si>
    <t>940121</t>
  </si>
  <si>
    <t>không biết sơ chế ướt</t>
  </si>
  <si>
    <t>13.767325000000001</t>
  </si>
  <si>
    <t>108.11821666666668</t>
  </si>
  <si>
    <t>587</t>
  </si>
  <si>
    <t>4vombid0e</t>
  </si>
  <si>
    <t>Đắk Lắk - H. Krông Năng - X. Ea Tân - Ea Chiêu - Trương Văn Chài (con ông Trương Văn Núm) - Robusta</t>
  </si>
  <si>
    <t>2660363</t>
  </si>
  <si>
    <t>Ea Chiêu</t>
  </si>
  <si>
    <t>Trương Văn Chài (con ông Trương Văn Núm)</t>
  </si>
  <si>
    <t>phân vi sinh</t>
  </si>
  <si>
    <t>Trương Văn Chài</t>
  </si>
  <si>
    <t>13.088906499364507</t>
  </si>
  <si>
    <t>108.29727662332452</t>
  </si>
  <si>
    <t>770,2</t>
  </si>
  <si>
    <t>4n0yhrc64</t>
  </si>
  <si>
    <t>Đắk Lắk - H. Cư M'Gar - Tt. Ea Pốk - Toàn Thắng - Vũ Ánh Kim - Robusta</t>
  </si>
  <si>
    <t>8920458</t>
  </si>
  <si>
    <t>Vũ Ánh Kim</t>
  </si>
  <si>
    <t>phân trộn 400kg kali, 500kg lân, 600kg ure</t>
  </si>
  <si>
    <t>Bón phân 4 đợt, 1 đợt mùa khô, 3 đợt mùa mưa</t>
  </si>
  <si>
    <t>vườn cây già cỗi, sâu bệnh, thời tiét thay đổi</t>
  </si>
  <si>
    <t>12.792753333333334</t>
  </si>
  <si>
    <t>108.08303499999998</t>
  </si>
  <si>
    <t>488</t>
  </si>
  <si>
    <t>4j8wpp01q</t>
  </si>
  <si>
    <t>Đắk Lắk - H. Krông Năng - X. ĐLiê Ya - Ea Krai - Phạm Bá Cấp - Robusta</t>
  </si>
  <si>
    <t>5790046</t>
  </si>
  <si>
    <t>Phạm Bá Cấp</t>
  </si>
  <si>
    <t>13.041980661318819</t>
  </si>
  <si>
    <t>108.36195004799835</t>
  </si>
  <si>
    <t>832,1</t>
  </si>
  <si>
    <t>4mfeiswyr</t>
  </si>
  <si>
    <t>Đắk Lắk - H. KRông Búk - X. Pơng Drang - Thôn 12 - Bùi Thị Lan - Robusta</t>
  </si>
  <si>
    <t>5870019</t>
  </si>
  <si>
    <t>Bùi Thị Lan</t>
  </si>
  <si>
    <t>khu vực không có chế biến ướt</t>
  </si>
  <si>
    <t>lân văn điển 150 (kg) 600</t>
  </si>
  <si>
    <t>bôi dưỡng cho nhân công</t>
  </si>
  <si>
    <t>Bùi Thih Lan</t>
  </si>
  <si>
    <t>12.971148333333334</t>
  </si>
  <si>
    <t>108.23909833333333</t>
  </si>
  <si>
    <t>751,4</t>
  </si>
  <si>
    <t>4liuyhu6u</t>
  </si>
  <si>
    <t>Đắk Nông - H. Đắk R'Lấp - X. Nhân Cơ - thôn 12 - Trần Văn Dự - Robusta</t>
  </si>
  <si>
    <t>10060231</t>
  </si>
  <si>
    <t>Trần Văn Dự</t>
  </si>
  <si>
    <t>NPK (15-5-20-TE) 750kg 13500 nghìn đồng. ure 46% 250kg 1650 nghìn đồng. Phân bón lá Ca-Bo 10 lít (10 chai) 1000 nghìn đồng.</t>
  </si>
  <si>
    <t>không có thói quen sử dụng BVTV từ 5 năm gần đây.</t>
  </si>
  <si>
    <t>Avocado|Durian|Cashew</t>
  </si>
  <si>
    <t>Trần Văn  Dự</t>
  </si>
  <si>
    <t>11.961428333333334</t>
  </si>
  <si>
    <t>107.64192833333333</t>
  </si>
  <si>
    <t>582</t>
  </si>
  <si>
    <t>48n019vb7</t>
  </si>
  <si>
    <t>cà phê năng suất rất thấp vì giống kém, trồng xen điều, tiêu.</t>
  </si>
  <si>
    <t>Lâm Đồng - H. Đam Rông - X. Đạ KNàng - Păng Dung - Nguyễn Văn Đàm - Robusta</t>
  </si>
  <si>
    <t>Păng Dung</t>
  </si>
  <si>
    <t>Nguyễn Văn Đàm</t>
  </si>
  <si>
    <t>urê 500kg 3600; phân gà 1000bao 15000 nghìn đồng.</t>
  </si>
  <si>
    <t>ít sử dụng hơn do áp dụng một số biện pháp cơ học như cắt bỏ, đốt những cây bệnh nặng.</t>
  </si>
  <si>
    <t>chủ yếu công nhà</t>
  </si>
  <si>
    <t>476h85a8w</t>
  </si>
  <si>
    <t>Phỏn vấn con trai của chủ hộ Nguyễn Văn Đài</t>
  </si>
  <si>
    <t>Đắk Lắk - H. Cư M'Gar - X. Ea D'Rơng - Tân Sơn - Nguyễn Thị Hà - Robusta</t>
  </si>
  <si>
    <t>9700680</t>
  </si>
  <si>
    <t>Nguyễn Thị Hà</t>
  </si>
  <si>
    <t>2 đợt phân trộn đạm, lân, kali 16 bao (800kg)</t>
  </si>
  <si>
    <t>thửa đất bé không cần phun, chỉ cần dùng phân bón lá</t>
  </si>
  <si>
    <t>hạn, mất mùa</t>
  </si>
  <si>
    <t>dụng cụ lao động</t>
  </si>
  <si>
    <t>12.793286666666665</t>
  </si>
  <si>
    <t>108.13610666666666</t>
  </si>
  <si>
    <t>560.3</t>
  </si>
  <si>
    <t>4j95h8r2p</t>
  </si>
  <si>
    <t>bón 5 đợt phân, 2 đợt mua mưa, 3 đợt mùa khô</t>
  </si>
  <si>
    <t>Đắk Lắk - H. KRông Búk - X. Pơng Drang - ea nur - trần xuân nhung - Robusta</t>
  </si>
  <si>
    <t>3660415</t>
  </si>
  <si>
    <t>trần xuân nhung</t>
  </si>
  <si>
    <t>vi lượng SH-1,SH-2: 3 chai x 1200/chai = 3600</t>
  </si>
  <si>
    <t>không sử dụng thuốc bvtv trong 5 năm gần đây</t>
  </si>
  <si>
    <t>12.955199999999998</t>
  </si>
  <si>
    <t>108.24644500000001</t>
  </si>
  <si>
    <t>696</t>
  </si>
  <si>
    <t>4lbj69zhc</t>
  </si>
  <si>
    <t>người dc phỏng vấn là chồng chị Nguyễn Thị Liêu</t>
  </si>
  <si>
    <t>Đắk Lắk - H. Cư M'Gar - X. Ea D'Rơng - Tân Phú - Tô Thị Sâm - Robusta</t>
  </si>
  <si>
    <t>5670001</t>
  </si>
  <si>
    <t>Tô Thị Sâm</t>
  </si>
  <si>
    <t>rất ít sâu bệnh, nấm.nếu có chỉ xử lý riêng cây bị bệnh,không phun nhiều.</t>
  </si>
  <si>
    <t>cà ngày một già, năng suất thấp</t>
  </si>
  <si>
    <t>được hỗ trợ đồ bảo hộ lao động, dụng cụ làm việc từ công ty Olam</t>
  </si>
  <si>
    <t>12.783019999999999</t>
  </si>
  <si>
    <t>108.19167666666665</t>
  </si>
  <si>
    <t>692.6</t>
  </si>
  <si>
    <t>4j4fmr0sc</t>
  </si>
  <si>
    <t>Phỏng vấn tại nhà, sau đó ra vườn lấy tọa độ vườn.</t>
  </si>
  <si>
    <t>Đắk Lắk - H. Krông Năng - X. Ea Tân - ea chieu - hoang van toan - Robusta</t>
  </si>
  <si>
    <t>8740411</t>
  </si>
  <si>
    <t>ea chieu</t>
  </si>
  <si>
    <t>hoang van toan</t>
  </si>
  <si>
    <t>nung</t>
  </si>
  <si>
    <t>13.085346666666664</t>
  </si>
  <si>
    <t>108.28954333333334</t>
  </si>
  <si>
    <t>247.6</t>
  </si>
  <si>
    <t>4mzbm86j3</t>
  </si>
  <si>
    <t>13.085805</t>
  </si>
  <si>
    <t>108.28818833333335</t>
  </si>
  <si>
    <t>725.6</t>
  </si>
  <si>
    <t>Lâm Đồng - H. Bảo Lâm - X. Lộc Thành - 12 - Nguyễn Bá Đặng - Robusta</t>
  </si>
  <si>
    <t>7990618</t>
  </si>
  <si>
    <t>12</t>
  </si>
  <si>
    <t>Nguyễn Bá Đặng</t>
  </si>
  <si>
    <t>phân hữu cơ 16000</t>
  </si>
  <si>
    <t>không dùng thuốc BVTV nhiều năm</t>
  </si>
  <si>
    <t>11.479250000000002</t>
  </si>
  <si>
    <t>107.84763333333333</t>
  </si>
  <si>
    <t>696.9</t>
  </si>
  <si>
    <t>42hhtpft8</t>
  </si>
  <si>
    <t>Đắk Nông - H. Đắk R'Lấp - X. Nhân Cơ - Thôn 8 - Đoàn Thị Thanh Loan - Robusta</t>
  </si>
  <si>
    <t>12040026</t>
  </si>
  <si>
    <t>Đoàn Thị Thanh Loan</t>
  </si>
  <si>
    <t>Ở đây chỉ áp dụng chế biến khô</t>
  </si>
  <si>
    <t>phân ủ: 999</t>
  </si>
  <si>
    <t>Coffee leave rust|kiến</t>
  </si>
  <si>
    <t>Vài 3 năm xịt 1 lần</t>
  </si>
  <si>
    <t>Loan</t>
  </si>
  <si>
    <t>11.978153480011418</t>
  </si>
  <si>
    <t>107.63289970547271</t>
  </si>
  <si>
    <t>646,2</t>
  </si>
  <si>
    <t>48uopvtuw</t>
  </si>
  <si>
    <t>Định vị không ổ định</t>
  </si>
  <si>
    <t>Đắk Lắk - H. Krông Năng - X. ĐLiê Ya - Ea Ruế - Vũ Đình Luyên - Robusta</t>
  </si>
  <si>
    <t>2680085</t>
  </si>
  <si>
    <t>Vũ Đình Luyên</t>
  </si>
  <si>
    <t>tự làm hết</t>
  </si>
  <si>
    <t>13.044297267762376</t>
  </si>
  <si>
    <t>108.34417515720159</t>
  </si>
  <si>
    <t>162,5</t>
  </si>
  <si>
    <t>4mggq488h</t>
  </si>
  <si>
    <t>Lâm Đồng - H. Di Linh - X. Tân Châu - 4 - k briếp - Robusta</t>
  </si>
  <si>
    <t>860047</t>
  </si>
  <si>
    <t>k briếp</t>
  </si>
  <si>
    <t>không biết phương pháp chế biến ướt</t>
  </si>
  <si>
    <t>không có vốn. cắt dọn cành lá bệnh đem đốt.</t>
  </si>
  <si>
    <t>ăn thêm, thuốc lá, mua bạt, bao bì</t>
  </si>
  <si>
    <t>ka briếp</t>
  </si>
  <si>
    <t>11.605808333333334</t>
  </si>
  <si>
    <t>108.04463166666667</t>
  </si>
  <si>
    <t>970,7</t>
  </si>
  <si>
    <t>443mqb69q</t>
  </si>
  <si>
    <t>11.60673</t>
  </si>
  <si>
    <t>108.03750333333333</t>
  </si>
  <si>
    <t>994,3</t>
  </si>
  <si>
    <t>5 vườn. 2 vườn ở xa và không còn định vị được</t>
  </si>
  <si>
    <t>Đắk Lắk - H. Cư M'Gar - Tt. Ea Pốk - Toàn Thắng - Nguyễn Văn Hoa - Robusta</t>
  </si>
  <si>
    <t>3950087</t>
  </si>
  <si>
    <t>Nguyễn Văn Hoa</t>
  </si>
  <si>
    <t>tái canh đã lâu, cà bắt đầu già, xuất hiện nhiều sâu bệnh</t>
  </si>
  <si>
    <t>hạn nên mất mùa, nhiều sâu bệnh</t>
  </si>
  <si>
    <t>12.769585</t>
  </si>
  <si>
    <t>108.088695</t>
  </si>
  <si>
    <t>472.1</t>
  </si>
  <si>
    <t>4iy9ivho6</t>
  </si>
  <si>
    <t>Gia Lai - TP. Plei Ku - X. Gào - 4 - Nguyễn Thị Ngọc Bích (Phạm Đình Dũng) - Robusta</t>
  </si>
  <si>
    <t>6990042</t>
  </si>
  <si>
    <t>Nguyễn Thị Ngọc Bích (Phạm Đình Dũng)</t>
  </si>
  <si>
    <t>Ảnh hưởng đênz sức khỏe</t>
  </si>
  <si>
    <t>Nguyễn Thị Ngọc Bích</t>
  </si>
  <si>
    <t>13.874590000000001</t>
  </si>
  <si>
    <t>107.975295</t>
  </si>
  <si>
    <t>728,4</t>
  </si>
  <si>
    <t>4x1wdapmw</t>
  </si>
  <si>
    <t>Người được phỏng vấn - vợ Vấn đề khác: giống trồng Giá: tính theo tin nhắn chứ không tính theo tháng, 300-500VND/SMS Có 2 vườn. Vườn 0.7ha ở xa, người dẫn đường không biết được vị trí vườn cây</t>
  </si>
  <si>
    <t>Gia Lai - H. Chư Sê - X. Dun - thôn Greo Sek - Nguyễn Hải Anh - Robusta</t>
  </si>
  <si>
    <t>Nguyễn Hải Anh</t>
  </si>
  <si>
    <t>sâu bệnh k thay đổi</t>
  </si>
  <si>
    <t>214,5</t>
  </si>
  <si>
    <t>4uwl5rzfh</t>
  </si>
  <si>
    <t>Đắk Lắk - H. Cư M'Gar - Tt. Ea Pốk - CưHlăm - Nguyễn Mạnh Thế - Robusta</t>
  </si>
  <si>
    <t>7960302</t>
  </si>
  <si>
    <t>Nguyễn Mạnh Thế</t>
  </si>
  <si>
    <t>phân trộn kali và ure</t>
  </si>
  <si>
    <t>Coffee leave rust|Fuzadium|Pink fungus|Die back</t>
  </si>
  <si>
    <t>cà già, chưa tái canh nên sâu bệnh nhiều</t>
  </si>
  <si>
    <t>cà không tái canh, giữ nguyên cà cũ</t>
  </si>
  <si>
    <t>12.801341666666668</t>
  </si>
  <si>
    <t>108.09061000000001</t>
  </si>
  <si>
    <t>458</t>
  </si>
  <si>
    <t>4jcuryiiy</t>
  </si>
  <si>
    <t>bón phân 5 đợt, 2 đợt mùa khô, 3 đợt mùa mưa</t>
  </si>
  <si>
    <t>Đắk Lắk - H. KRông Búk - X. Chư KBô - hòa lộc - ngô thị ninh - Robusta</t>
  </si>
  <si>
    <t>8740546</t>
  </si>
  <si>
    <t>ngô thị ninh</t>
  </si>
  <si>
    <t>npk việt nhật 2500kg 22500 ; npk 18-18-18+ te 2500kg 28000</t>
  </si>
  <si>
    <t>tùy theo tình hình sâu bệnh hàng năm</t>
  </si>
  <si>
    <t>ăn uống, thuốc lá, bia rượu làm đêm</t>
  </si>
  <si>
    <t>13.032985</t>
  </si>
  <si>
    <t>108.26504333333332</t>
  </si>
  <si>
    <t>719,4</t>
  </si>
  <si>
    <t>4mb9ofnru</t>
  </si>
  <si>
    <t>13.01264</t>
  </si>
  <si>
    <t>108.26271999999999</t>
  </si>
  <si>
    <t>vườn 2 cách xa quá ( 10km) không có người dẫn đường nên định vị tại nhà</t>
  </si>
  <si>
    <t>Đắk Lắk - H. Krông Năng - X. Ea Tân - Thanh Cao - Nguyễn Hữu Hải - Robusta</t>
  </si>
  <si>
    <t>5660122</t>
  </si>
  <si>
    <t>Nguyễn Hữu Hải</t>
  </si>
  <si>
    <t>cắt bỏ cành</t>
  </si>
  <si>
    <t>tự làm</t>
  </si>
  <si>
    <t>13.082361116572049</t>
  </si>
  <si>
    <t>108.31761012029244</t>
  </si>
  <si>
    <t>786,3</t>
  </si>
  <si>
    <t>4mxyc0g14</t>
  </si>
  <si>
    <t>Đắk Lắk - H. Krông Năng - X. Ea Tân - thanh cao - vo van huy - Robusta</t>
  </si>
  <si>
    <t>5690104</t>
  </si>
  <si>
    <t>vo van huy</t>
  </si>
  <si>
    <t>trồng thêm tiêu nên diện tích cà phê giảm</t>
  </si>
  <si>
    <t>13.08501</t>
  </si>
  <si>
    <t>108.31741333333333</t>
  </si>
  <si>
    <t>798,7</t>
  </si>
  <si>
    <t>4mz65r546</t>
  </si>
  <si>
    <t>Đắk Lắk - H. KRông Búk - X. Pơng Drang - thôn 12 - Phạm Thị Lợi - Robusta</t>
  </si>
  <si>
    <t>8830162</t>
  </si>
  <si>
    <t>Phạm Thị Lợi</t>
  </si>
  <si>
    <t>Ure 46% 350(kg) 2660; K 58% 200 (kg) 2200; SA 21% 350 (kg) 2240; Humic 3 (lit) 750; phân bò 6000(kg) 4800; vỏ cà phê 7000(kg) 2100</t>
  </si>
  <si>
    <t>Pink fungus|thán thư</t>
  </si>
  <si>
    <t>chỉ xịt phòng</t>
  </si>
  <si>
    <t>bồi dưỡng công nhân</t>
  </si>
  <si>
    <t>12.963460000000001</t>
  </si>
  <si>
    <t>108.23536</t>
  </si>
  <si>
    <t>4lfby0s8h</t>
  </si>
  <si>
    <t>12.966865</t>
  </si>
  <si>
    <t>108.23653666666665</t>
  </si>
  <si>
    <t>725,9</t>
  </si>
  <si>
    <t>vợ Phạm Văn Tú</t>
  </si>
  <si>
    <t>Đắk Lắk - TP. Buôn Ma Thuột - P. Tân Hoà - khối 2 - Lê Vân - Robusta</t>
  </si>
  <si>
    <t>Lê Vân</t>
  </si>
  <si>
    <t>lân</t>
  </si>
  <si>
    <t>trồng xen cây nên hạn chế được sâu bệnh</t>
  </si>
  <si>
    <t>nhân công nhà nên không mất chi phí nhân công.</t>
  </si>
  <si>
    <t>phát đồ dùng lao động</t>
  </si>
  <si>
    <t>4houk6m30</t>
  </si>
  <si>
    <t>nhà chú Lan đi vắng, phỏng vấn em chú là chú Vân. thửa nhà chú vân mới tái canh nên năng suất không cao. nhân công nhà nên không tốn nhiều chi phí nhân công.</t>
  </si>
  <si>
    <t>Lâm Đồng - TP. Đà Lạt - P. 7 - Măng Lin - Nguyễn Hải Sơn - Arabica</t>
  </si>
  <si>
    <t>Nguyễn Hải Sơn</t>
  </si>
  <si>
    <t>Giá cà phê nhân thấp</t>
  </si>
  <si>
    <t>Phân Lân, visinh, ure, phân chuồng</t>
  </si>
  <si>
    <t>2 năm trở lại đây có tăng bệnh bọ xít</t>
  </si>
  <si>
    <t>1863,2</t>
  </si>
  <si>
    <t>48qoo6go6</t>
  </si>
  <si>
    <t>Không tưới cà phê, phụ thuộc vào lượng mưa</t>
  </si>
  <si>
    <t>Đắk Lắk - H. Krông Năng - X. Ea Tân - Liên Kết - Trần Quốc Dũng - Robusta</t>
  </si>
  <si>
    <t>8670156</t>
  </si>
  <si>
    <t>Trần Quốc Dũng</t>
  </si>
  <si>
    <t>xịt không tăng sản lượng</t>
  </si>
  <si>
    <t>lấy công làm lãi</t>
  </si>
  <si>
    <t>13.138703160343919</t>
  </si>
  <si>
    <t>108.31384239039382</t>
  </si>
  <si>
    <t>799,9</t>
  </si>
  <si>
    <t>4nnu3e682</t>
  </si>
  <si>
    <t>Đắk Nông - H. Đắk R'Lấp - X. Nhân Cơ - 8 - nguyễn xuân vân - Robusta</t>
  </si>
  <si>
    <t>6950018</t>
  </si>
  <si>
    <t>nguyễn xuân vân</t>
  </si>
  <si>
    <t>npk anfa đức 30-9-9 325kg 5200. npk 18-9-9 500kg 8400</t>
  </si>
  <si>
    <t>thuốc độc hại quá không sử dụng nhiều. thăm vườn phât hiện bệnh sớm</t>
  </si>
  <si>
    <t>Pepper|Avocado|Durian|Cashew</t>
  </si>
  <si>
    <t>bao bì hái.  ăn uống thêm</t>
  </si>
  <si>
    <t>11.976408333333332</t>
  </si>
  <si>
    <t>107.62955666666667</t>
  </si>
  <si>
    <t>481,6</t>
  </si>
  <si>
    <t>48tvrz96v</t>
  </si>
  <si>
    <t>Đắk Lắk - H. KRông Búk - X. Pơng Drang - thôn 12 - Đỗ Thị Hương - Robusta</t>
  </si>
  <si>
    <t>2800004</t>
  </si>
  <si>
    <t>Đỗ Thị Hương</t>
  </si>
  <si>
    <t>không có lao động</t>
  </si>
  <si>
    <t>12.966399999999998</t>
  </si>
  <si>
    <t>108.24289333333333</t>
  </si>
  <si>
    <t>719,3</t>
  </si>
  <si>
    <t>4lgoegurg</t>
  </si>
  <si>
    <t>Đắk Lắk - H. KRông Búk - X. Pơng Drang - Ea Nur - H Hiệp Mlo - Robusta</t>
  </si>
  <si>
    <t>10180099</t>
  </si>
  <si>
    <t>H Hiệp Mlo</t>
  </si>
  <si>
    <t>E Đê</t>
  </si>
  <si>
    <t>chi phí cao, không có nhân lực</t>
  </si>
  <si>
    <t>lân 3000kg 10800 nghìn đồng. urea 450kg 3690 nghìn đồng.</t>
  </si>
  <si>
    <t>ít sủ dụng</t>
  </si>
  <si>
    <t>H Hiệp Niê</t>
  </si>
  <si>
    <t>12.946813333333333</t>
  </si>
  <si>
    <t>108.24103666666666</t>
  </si>
  <si>
    <t>660.5</t>
  </si>
  <si>
    <t>4l7ol1i22</t>
  </si>
  <si>
    <t>2 ha thuộc 2 mảnh nên không định vị được vườn cây mà chỉ định vị được nhà ở.</t>
  </si>
  <si>
    <t>Lâm Đồng - TP. Đà Lạt - P. 7 - Tổ Mănglin - Nguyễn Thị Hậu - Arabica</t>
  </si>
  <si>
    <t>Nguyễn Thị Hậu</t>
  </si>
  <si>
    <t>dịch bệnh nhiều và kháng thuốc</t>
  </si>
  <si>
    <t>Không phát sibh thêm</t>
  </si>
  <si>
    <t>1441,7</t>
  </si>
  <si>
    <t>48u4jj5my</t>
  </si>
  <si>
    <t>Vợ anh Đặng Văn Sáng</t>
  </si>
  <si>
    <t>Đắk Lắk - H. KRông Búk - Tt. Buôn Hồ - Eanur - Lê Văn Hòa - Robusta</t>
  </si>
  <si>
    <t>2790017</t>
  </si>
  <si>
    <t>Lê Văn Hòa</t>
  </si>
  <si>
    <t>Không có chế biến ướt tại khu vực</t>
  </si>
  <si>
    <t>Phân ure, SA</t>
  </si>
  <si>
    <t>Nhận thức được sự độc hại khi sử dụng thuôc bvtv, thực tế trêb vườn ít sâu bênhh, không cần phun thuốc</t>
  </si>
  <si>
    <t>phụ cấp cho người lao động sấy cà phê</t>
  </si>
  <si>
    <t>12.927605000000002</t>
  </si>
  <si>
    <t>108.22882166666668</t>
  </si>
  <si>
    <t>681,2</t>
  </si>
  <si>
    <t>4kyuvwj3k</t>
  </si>
  <si>
    <t>Vườn 1.1ha ở huyện khác, cách xa nhà Phần trăm tạp, đen vỡ = 0 được hiểu là tỷ lệ tạp dưới 1% và tỷ lệ đen vỡ dưới 5%</t>
  </si>
  <si>
    <t>Đắk Lắk - H. Krông Năng - X. ĐLiê Ya - Ea Krái - Phạm Thị Phụng - Robusta</t>
  </si>
  <si>
    <t>8760053</t>
  </si>
  <si>
    <t>Ea Krái</t>
  </si>
  <si>
    <t>Phạm Thị Phụng</t>
  </si>
  <si>
    <t>phức tạp hơn</t>
  </si>
  <si>
    <t>13.03984408</t>
  </si>
  <si>
    <t>108.3587321</t>
  </si>
  <si>
    <t>4mef4padf</t>
  </si>
  <si>
    <t>Vợ Hà Văn Thanh</t>
  </si>
  <si>
    <t>Đắk Lắk - H. Krông Năng - X. Ea Tân - ea blong - nguyen van hung - Robusta</t>
  </si>
  <si>
    <t>5690079</t>
  </si>
  <si>
    <t>nguyen van hung</t>
  </si>
  <si>
    <t>NPK (16-8-14-12S)</t>
  </si>
  <si>
    <t>npk 16-6-16 total 750 kg</t>
  </si>
  <si>
    <t>do not use any pesticides</t>
  </si>
  <si>
    <t>13.116478333333335</t>
  </si>
  <si>
    <t>108.344345</t>
  </si>
  <si>
    <t>837.4</t>
  </si>
  <si>
    <t>4ndmg84oj</t>
  </si>
  <si>
    <t>Gia Lai - H. Chư Sê - Tt. Chư Sê - thôn Hồ Nhớc - Phạm Thế Tiêu - Robusta</t>
  </si>
  <si>
    <t>11040028</t>
  </si>
  <si>
    <t>thôn Hồ Nhớc</t>
  </si>
  <si>
    <t>Phạm Thế Tiêu</t>
  </si>
  <si>
    <t>có kỹ thuật canh tác tốt hơn</t>
  </si>
  <si>
    <t>13.732168333333334</t>
  </si>
  <si>
    <t>108.04968833333332</t>
  </si>
  <si>
    <t>591,3</t>
  </si>
  <si>
    <t>4v8gu5iuo</t>
  </si>
  <si>
    <t>Đắk Lắk - H. Krông Năng - X. Ea Tân - thanh cao - mai văn vương - Robusta</t>
  </si>
  <si>
    <t>640032</t>
  </si>
  <si>
    <t>mai văn vương</t>
  </si>
  <si>
    <t>có hại với môi trường</t>
  </si>
  <si>
    <t>không có vốn</t>
  </si>
  <si>
    <t>mai van vuong</t>
  </si>
  <si>
    <t>13.084478333333333</t>
  </si>
  <si>
    <t>108.32313833333335</t>
  </si>
  <si>
    <t>814</t>
  </si>
  <si>
    <t>4myx892hr</t>
  </si>
  <si>
    <t>Đắk Lắk - H. Cư M'Gar - X. Ea D'Rơng - Tân Sơn - Phạm Quốc Với - Robusta</t>
  </si>
  <si>
    <t>8670005</t>
  </si>
  <si>
    <t>Phạm Quốc Với</t>
  </si>
  <si>
    <t>phơi nắng chất lượng cà phê tốt hơn</t>
  </si>
  <si>
    <t>nếu dùng thuốc trừ sâu chất lượng cà phê sẽ không tốt</t>
  </si>
  <si>
    <t>cà phê ngày càng già, năng suất không còn như trước</t>
  </si>
  <si>
    <t>12.782926666666667</t>
  </si>
  <si>
    <t>108.14079500000001</t>
  </si>
  <si>
    <t>632.4</t>
  </si>
  <si>
    <t>4j4e55zy7</t>
  </si>
  <si>
    <t>Đắk Lắk - H. Krông Pắc - X. Hoà Đông - Không có tên thôn - Nguyễn Hữu Được - Robusta</t>
  </si>
  <si>
    <t>1850072</t>
  </si>
  <si>
    <t>Nguyễn Hữu Được</t>
  </si>
  <si>
    <t>1 đợt phân trộn 6 bao (300kg)</t>
  </si>
  <si>
    <t>cà già, chờ tái canh nên không đầu tư nhiều</t>
  </si>
  <si>
    <t>cà già, năng suất thấp</t>
  </si>
  <si>
    <t>12.672499999999998</t>
  </si>
  <si>
    <t>108.16687500000002</t>
  </si>
  <si>
    <t>509.6</t>
  </si>
  <si>
    <t>4hpntzutg</t>
  </si>
  <si>
    <t>Bón phân 4 đơt, 1 đợt mùa khô, 3 đợt mùa mưa</t>
  </si>
  <si>
    <t>Đắk Lắk - H. KRông Búk - X. Pơng Drang - tân lập 5 - phạm thị mỹ châu - Robusta</t>
  </si>
  <si>
    <t>17080017</t>
  </si>
  <si>
    <t>phạm thị mỹ châu</t>
  </si>
  <si>
    <t>null</t>
  </si>
  <si>
    <t>lân 1000kg 2300.</t>
  </si>
  <si>
    <t>phun cục bộ. hạn chế sử dụng</t>
  </si>
  <si>
    <t>bao bạt. ăn uống thêm</t>
  </si>
  <si>
    <t>12.989428333333334</t>
  </si>
  <si>
    <t>108.24702833333335</t>
  </si>
  <si>
    <t>747,7</t>
  </si>
  <si>
    <t>4lr99xoiu</t>
  </si>
  <si>
    <t>Gia Lai - H. Chư Prông - Tt. Chư Prông - Thôn Đoàn Kết - Nguyễn Thị Liên - Robusta</t>
  </si>
  <si>
    <t>Nguyễn Thị Liên</t>
  </si>
  <si>
    <t>vỏ cà phê 13000 (kg) 3000 ; npk (16:8:16) 390 kg 4212</t>
  </si>
  <si>
    <t>không có công xịt</t>
  </si>
  <si>
    <t>690,7</t>
  </si>
  <si>
    <t>4ws82ptfk</t>
  </si>
  <si>
    <t>679,1</t>
  </si>
  <si>
    <t>danh sách viết tên sai</t>
  </si>
  <si>
    <t>Đắk Lắk - H. Krông Năng - X. Ea Tân - Bắc Trung - Bùi Thế Tùng - Robusta</t>
  </si>
  <si>
    <t>6580289</t>
  </si>
  <si>
    <t>Bùi Thế Tùng</t>
  </si>
  <si>
    <t>khu vực không sử dụng thuốc trừ sâu</t>
  </si>
  <si>
    <t>tập trung trồng cà phê và tiêu</t>
  </si>
  <si>
    <t>13.130505000000001</t>
  </si>
  <si>
    <t>108.35255333333335</t>
  </si>
  <si>
    <t>817,6</t>
  </si>
  <si>
    <t>4nk2hbq11</t>
  </si>
  <si>
    <t>Gia Lai - H. Chư Sê - X. Dun - thôn Pan - Lê Văn Hiệu - Robusta</t>
  </si>
  <si>
    <t>Lê Văn Hiệu</t>
  </si>
  <si>
    <t>không sử dụng thuốc trừ sâu</t>
  </si>
  <si>
    <t>514,3</t>
  </si>
  <si>
    <t>4uwtfgpr7</t>
  </si>
  <si>
    <t>Đắk Lắk - H. Krông Năng - X. ĐLiê Ya - Ea Ruế - Nguyễn Thị Huyên - vợ ông Nguyễn Quốc Đạt - Robusta</t>
  </si>
  <si>
    <t>7780170</t>
  </si>
  <si>
    <t>Nguyễn Thị Huyên - vợ ông Nguyễn Quốc Đạt</t>
  </si>
  <si>
    <t>vì có dùng phân sinh học rồi</t>
  </si>
  <si>
    <t>ca cao</t>
  </si>
  <si>
    <t>k</t>
  </si>
  <si>
    <t>Nguyễn Thị Huyên</t>
  </si>
  <si>
    <t>13.038051936948783</t>
  </si>
  <si>
    <t>108.35154896127447</t>
  </si>
  <si>
    <t>758,9</t>
  </si>
  <si>
    <t>4mdlizdh7</t>
  </si>
  <si>
    <t>Đắk Lắk - H. Krông Pắc - X. Hòa An - không có tên thôn - Võ Thị Nhành - Robusta</t>
  </si>
  <si>
    <t>2690029</t>
  </si>
  <si>
    <t>không có tên thôn</t>
  </si>
  <si>
    <t>Võ Thị Nhành</t>
  </si>
  <si>
    <t>2 đợt phân trộn mùa mưa và mùa khô mỗi đợt 8 bao (400kg/ 1 đợt)</t>
  </si>
  <si>
    <t>cà vừa tái canh còn sung sức, ít sâu bệnh. nếu có chỉ chữa thủ công</t>
  </si>
  <si>
    <t>Chi phí thuê nhân công ít, không phun thuốc trừ sâu. cà tái canh đã 3 năm, còn khỏe và bắt đầu cho năng suất nên thu nhập cao hơn</t>
  </si>
  <si>
    <t>12.664314999999998</t>
  </si>
  <si>
    <t>108.16792500000001</t>
  </si>
  <si>
    <t>529.8</t>
  </si>
  <si>
    <t>4hlwju2fj</t>
  </si>
  <si>
    <t>Bón phân 6 đợt, 2 đợt mùa khô, 4 đợt mùa mưa</t>
  </si>
  <si>
    <t>Gia Lai - TP. Plei Ku - X. Gào - Thôn 4 - Trần Văn Thái - Robusta</t>
  </si>
  <si>
    <t>14050167</t>
  </si>
  <si>
    <t>Trần Văn Thái</t>
  </si>
  <si>
    <t>Sản lượng ít</t>
  </si>
  <si>
    <t>Coffee leave rust|No Disease|Sâu đục thân</t>
  </si>
  <si>
    <t>Nhà tự làm kg thuê</t>
  </si>
  <si>
    <t>13.87509922940691</t>
  </si>
  <si>
    <t>107.98004470788018</t>
  </si>
  <si>
    <t>767,3</t>
  </si>
  <si>
    <t>4x24mzg54</t>
  </si>
  <si>
    <t>Đắk Nông - H. Đắk Mil - X. Đắk Sắk - Thôn Thổ Hoàng 2 - Ngô Xuân Hoàn - Robusta</t>
  </si>
  <si>
    <t>10100001</t>
  </si>
  <si>
    <t>Thôn Thổ Hoàng 2</t>
  </si>
  <si>
    <t>Ngô Xuân Hoàn</t>
  </si>
  <si>
    <t>ure 46% 400 (kg) 3200; kali 400 (kg) 3440; lân 400 (kg) 1400; phân bón lá 2 (lit) 240</t>
  </si>
  <si>
    <t>thuốc độc hại</t>
  </si>
  <si>
    <t>12.439781666666667</t>
  </si>
  <si>
    <t>107.69375999999998</t>
  </si>
  <si>
    <t>640,9</t>
  </si>
  <si>
    <t>4eqr8gtzd</t>
  </si>
  <si>
    <t>12.438695</t>
  </si>
  <si>
    <t>107.69536333333332</t>
  </si>
  <si>
    <t>736,1</t>
  </si>
  <si>
    <t>trị nấm dùng coc 85; trị rệp dùng notox</t>
  </si>
  <si>
    <t>Đắk Lắk - H. KRông Búk - X. Cư Pơng - 14 - Phạm Cường (vợ Phạm Thị Nở) - Robusta</t>
  </si>
  <si>
    <t>8750698</t>
  </si>
  <si>
    <t>Phạm Cường (vợ Phạm Thị Nở)</t>
  </si>
  <si>
    <t>Thực hành canh tác tốt</t>
  </si>
  <si>
    <t>Phạm Cường</t>
  </si>
  <si>
    <t>12.959576666666665</t>
  </si>
  <si>
    <t>108.189805</t>
  </si>
  <si>
    <t>695.6</t>
  </si>
  <si>
    <t>4ldjm0koa</t>
  </si>
  <si>
    <t>chồng chị Phạm Thị Nở</t>
  </si>
  <si>
    <t>Lâm Đồng - TP. Đà Lạt - X. Xuân Trường - Đất Làng - Nguyễn Thị Hiệp - Arabica</t>
  </si>
  <si>
    <t>7990355</t>
  </si>
  <si>
    <t>Nguyễn Thị Hiệp</t>
  </si>
  <si>
    <t>thiếu công; thời tiết không thuận lợi</t>
  </si>
  <si>
    <t>ure 1000kg 6940 nghìn đồng</t>
  </si>
  <si>
    <t>không có công lao động nên không sử dụng</t>
  </si>
  <si>
    <t>11.894996666666668</t>
  </si>
  <si>
    <t>108.54053333333334</t>
  </si>
  <si>
    <t>1451.1</t>
  </si>
  <si>
    <t>47shekm71</t>
  </si>
  <si>
    <t>2.5ha thuộc 4 mảnh nằm xa nhau nên chit lấy tọa độ và vẽ bản đồ 1 mảnh.</t>
  </si>
  <si>
    <t>Lâm Đồng - H. Bảo Lâm - X. Lộc Thành - thôn 12 - Nguyễn Thị Thu Lan - Robusta</t>
  </si>
  <si>
    <t>6890458</t>
  </si>
  <si>
    <t>Nguyễn Thị Thu Lan</t>
  </si>
  <si>
    <t>không chế biến ướt</t>
  </si>
  <si>
    <t>npk( 16:16:8) 400 (kg) 4200; lân văn điển 1000 (kg) 3400; NPK(16:8:18) 300 (kg) 3150; npk (20:5:6) 350 (kg) 3325; ure 46% 180 (kg) 1500</t>
  </si>
  <si>
    <t>chè</t>
  </si>
  <si>
    <t>phụ cấp</t>
  </si>
  <si>
    <t>11.47825</t>
  </si>
  <si>
    <t>107.83011499999999</t>
  </si>
  <si>
    <t>42h1abyql</t>
  </si>
  <si>
    <t>con của Phạm Văn Việt</t>
  </si>
  <si>
    <t>Lâm Đồng - H. Đam Rông - X. Đạ KNàng - Tân Trung - Nguyễn Thị Nhàn - Robusta - Arabica</t>
  </si>
  <si>
    <t>Nguyễn Thị Nhàn</t>
  </si>
  <si>
    <t>Không có tiền để đầu tư, không có máy móc, không có công</t>
  </si>
  <si>
    <t>Bọ xít muỗi phá hoại cây trồng nhiều trong 2 năm trở lại đây</t>
  </si>
  <si>
    <t>971,3</t>
  </si>
  <si>
    <t>481ssrbcf</t>
  </si>
  <si>
    <t>Gia Lai - H. Chư Sê - X. AL Bá - thôn Tứ Kỳ Bắc - Nguyễn Thị Mai - Robusta</t>
  </si>
  <si>
    <t>Nguyễn Thị Mai</t>
  </si>
  <si>
    <t>phân lân</t>
  </si>
  <si>
    <t>607,3</t>
  </si>
  <si>
    <t>4vn3ktkng</t>
  </si>
  <si>
    <t>Đắk Lắk - H. KRông Búk - X. Pơng Drang - 14 - đinh bạt hiệp - Robusta</t>
  </si>
  <si>
    <t>14070024</t>
  </si>
  <si>
    <t>đinh bạt hiệp</t>
  </si>
  <si>
    <t>phun 1 lần phòng sâu bệnh</t>
  </si>
  <si>
    <t>bao bì hái.</t>
  </si>
  <si>
    <t>12.978083333333332</t>
  </si>
  <si>
    <t>108.24174666666667</t>
  </si>
  <si>
    <t>741,3</t>
  </si>
  <si>
    <t>4lm1qe4hd</t>
  </si>
  <si>
    <t>Lâm Đồng - TP. Đà Lạt - X. Xuân Trường - Trường xuân 1 - Nguyễn Thị Thúy Diễm - Arabica</t>
  </si>
  <si>
    <t>7960528</t>
  </si>
  <si>
    <t>Nguyễn Thị Thúy Diễm</t>
  </si>
  <si>
    <t>không có công phơi</t>
  </si>
  <si>
    <t>vi sinh phân gà 2500kg 9500 nghìn đồng</t>
  </si>
  <si>
    <t>sử dụng thuốc ít hơn.</t>
  </si>
  <si>
    <t>11.907386666666666</t>
  </si>
  <si>
    <t>108.54885666666665</t>
  </si>
  <si>
    <t>1348</t>
  </si>
  <si>
    <t>47y6b9bg0</t>
  </si>
  <si>
    <t>2.5 ha gồm 2 mãnh cách xa nhau nên vhi lấy tọa độ và bản đồ 1 mảnh. sản lượng và giá cả tính theo cà phê quả tươi.</t>
  </si>
  <si>
    <t>Đắk Lắk - H. Krông Năng - X. Ea Tân - yên khánh - Hoàng Thị Sang - Robusta</t>
  </si>
  <si>
    <t>1800404</t>
  </si>
  <si>
    <t>Hoàng Thị Sang</t>
  </si>
  <si>
    <t>5 khối phân bò</t>
  </si>
  <si>
    <t>13.136389999999999</t>
  </si>
  <si>
    <t>108.32900999999998</t>
  </si>
  <si>
    <t>788</t>
  </si>
  <si>
    <t>4nmrq4ivu</t>
  </si>
  <si>
    <t>Đắk Lắk - H. Cư M'Gar - Tt. Ea Pốk - CưHlăm - Nguyễn Thị Dịu - Robusta</t>
  </si>
  <si>
    <t>2840210</t>
  </si>
  <si>
    <t>Nguyễn Thị Dịu</t>
  </si>
  <si>
    <t>phân trộn ure và kali 400kg</t>
  </si>
  <si>
    <t>cà mới tái canh, phải tích cực phòng trừ sâu bệnh</t>
  </si>
  <si>
    <t>giá tăng, cà năng suất</t>
  </si>
  <si>
    <t>12.829611666666665</t>
  </si>
  <si>
    <t>108.105865</t>
  </si>
  <si>
    <t>503.5</t>
  </si>
  <si>
    <t>4jpub6q8y</t>
  </si>
  <si>
    <t>Bón phân 6 đợt, 3 đợt mùa mưa, 3 đợt mùa khô</t>
  </si>
  <si>
    <t>Đắk Lắk - H. Krông Năng - X. Ea Tân - ea blong - nguyen van quynh - Robusta</t>
  </si>
  <si>
    <t>nguyen van quynh</t>
  </si>
  <si>
    <t>ARROW( HUMATE)</t>
  </si>
  <si>
    <t>Coffee leave rust|Fuzadium|Pink fungus|Collettechicum|Die back</t>
  </si>
  <si>
    <t>theo thời tiết thay đổi</t>
  </si>
  <si>
    <t>vườn cạnh nhà</t>
  </si>
  <si>
    <t>13.09905</t>
  </si>
  <si>
    <t>108.34857500000001</t>
  </si>
  <si>
    <t>761</t>
  </si>
  <si>
    <t>4n5mct2ot</t>
  </si>
  <si>
    <t>Đắk Lắk - H. KRông Búk - X. Pơng Drang - ea nur - H Anh MLô - Robusta</t>
  </si>
  <si>
    <t>1920175</t>
  </si>
  <si>
    <t>H Anh MLô</t>
  </si>
  <si>
    <t>không có công lao động,khôg có tiền đầu tư</t>
  </si>
  <si>
    <t>U Rê 450kg 3240 nghìn đồng</t>
  </si>
  <si>
    <t>k có công lao động nên ít xịt thuốc.</t>
  </si>
  <si>
    <t>vợ chồng con gái làm giúp chứ bản thân đã cao tuổi nên tốn ít chi phí</t>
  </si>
  <si>
    <t>H anh MLô</t>
  </si>
  <si>
    <t>12.940063333333335</t>
  </si>
  <si>
    <t>108.23788833333334</t>
  </si>
  <si>
    <t>722.5</t>
  </si>
  <si>
    <t>4l4ky9kp6</t>
  </si>
  <si>
    <t>Gia Lai - TP. Plei Ku - X. Gào - Thôn 5 - Nguyễn Thái Hòa - Robusta</t>
  </si>
  <si>
    <t>5920461</t>
  </si>
  <si>
    <t>Thôn 5</t>
  </si>
  <si>
    <t>Nguyễn Thái Hòa</t>
  </si>
  <si>
    <t>ure 1000 (kg) 8000; NPK (16:16:8) 3000 (kg) 27000; Npk (16:16:8) 3000(kg) 13000; phân bó lá 5 (lit) 500</t>
  </si>
  <si>
    <t>do ít sâu bệnh</t>
  </si>
  <si>
    <t>13.879480000000001</t>
  </si>
  <si>
    <t>107.89739666666668</t>
  </si>
  <si>
    <t>660,1</t>
  </si>
  <si>
    <t>4x458od6l</t>
  </si>
  <si>
    <t>Lâm Đồng - H. Đức Trọng - X. Ninh Gia - Tân Phú - Võ Thị Liệu - Robusta - Arabica</t>
  </si>
  <si>
    <t>2820028</t>
  </si>
  <si>
    <t>Võ Thị Liệu</t>
  </si>
  <si>
    <t>No Disease|mọt trái</t>
  </si>
  <si>
    <t>bơm nhiều lần</t>
  </si>
  <si>
    <t>Liệu</t>
  </si>
  <si>
    <t>11.62805</t>
  </si>
  <si>
    <t>108.24593166666666</t>
  </si>
  <si>
    <t>881,1</t>
  </si>
  <si>
    <t>44dupdxp7</t>
  </si>
  <si>
    <t>11.628106666666667</t>
  </si>
  <si>
    <t>108.24595166666668</t>
  </si>
  <si>
    <t>881,3</t>
  </si>
  <si>
    <t>2 lô cách nhau xa. định vị 1 lô</t>
  </si>
  <si>
    <t>Gia Lai - H. Chư Prông - X. Bàu Cạn - Đoàn Kết - Bùi Thị Hạnh (chồng Võ Văn Minh) - Robusta</t>
  </si>
  <si>
    <t>13060101</t>
  </si>
  <si>
    <t>Bùi Thị Hạnh (chồng Võ Văn Minh)</t>
  </si>
  <si>
    <t>Vi sinh 2000kg :9000</t>
  </si>
  <si>
    <t>hạn chế sử dụng</t>
  </si>
  <si>
    <t>Bùi Thị Hạnh</t>
  </si>
  <si>
    <t>13.865496666666665</t>
  </si>
  <si>
    <t>107.86419166666668</t>
  </si>
  <si>
    <t>582.5</t>
  </si>
  <si>
    <t>4wxpve3u9</t>
  </si>
  <si>
    <t>Gia Lai - TP. Plei Ku - X. Gào - 5 - Nguyễn Văn Ánh - Robusta</t>
  </si>
  <si>
    <t>2990077</t>
  </si>
  <si>
    <t>Nguyễn Văn Ánh</t>
  </si>
  <si>
    <t>vi sinh 3000kg : 13200; hữu cơ 14000 kg:12000</t>
  </si>
  <si>
    <t>Áp dụng thực hành nông nghiệp tốt</t>
  </si>
  <si>
    <t>13.881068333333333</t>
  </si>
  <si>
    <t>107.90753833333335</t>
  </si>
  <si>
    <t>615.1</t>
  </si>
  <si>
    <t>4x4vdd92b</t>
  </si>
  <si>
    <t>Lâm Đồng - H. Đức Trọng - X. Ninh Gia - Hiệp Hòa - Nguyễn Văn Thắng - Robusta</t>
  </si>
  <si>
    <t>9870114</t>
  </si>
  <si>
    <t>Nguyễn Văn Thắng</t>
  </si>
  <si>
    <t>chưa có kỹ thuật và phương tiện</t>
  </si>
  <si>
    <t>NPK(20-5-5-20S)</t>
  </si>
  <si>
    <t>Npk (17:7:17) 500(kg) 6000; Vỏ cà phê 8000 (kg) 4000</t>
  </si>
  <si>
    <t>11.632466666666668</t>
  </si>
  <si>
    <t>108.24901166666665</t>
  </si>
  <si>
    <t>880,3</t>
  </si>
  <si>
    <t>44fvmzji2</t>
  </si>
  <si>
    <t>Lâm Đồng - H. Di Linh - X. Tân Châu - 4 - Jony (cha Pow Yồng Jẻo) - Robusta</t>
  </si>
  <si>
    <t>1940127</t>
  </si>
  <si>
    <t>Jony (cha Pow Yồng Jẻo)</t>
  </si>
  <si>
    <t>NPK(15-5-5-15S)</t>
  </si>
  <si>
    <t>Ure (800) 7200; phân chuồng 10000</t>
  </si>
  <si>
    <t>giờ sâu, bệnh nhiều hơn</t>
  </si>
  <si>
    <t>phụ cấp ăn uống nhân công</t>
  </si>
  <si>
    <t>Jony</t>
  </si>
  <si>
    <t>11.605265000000001</t>
  </si>
  <si>
    <t>108.04446166666666</t>
  </si>
  <si>
    <t>983.4</t>
  </si>
  <si>
    <t>443dst3lo</t>
  </si>
  <si>
    <t>11.606981666666664</t>
  </si>
  <si>
    <t>108.03654333333334</t>
  </si>
  <si>
    <t>976.8</t>
  </si>
  <si>
    <t>chỉ chụp ảnh được 2 vườn, vườn còn lại đường khó đi</t>
  </si>
  <si>
    <t>Đắk Lắk - H. KRông Búk - X. Pơng Drang - Eanur - H Em Mlo (vợ Y Pen Nie) - Robusta</t>
  </si>
  <si>
    <t>9870109</t>
  </si>
  <si>
    <t>H Em Mlo (vợ Y Pen Nie)</t>
  </si>
  <si>
    <t>Ê đê</t>
  </si>
  <si>
    <t>Không có tiền đầu tư</t>
  </si>
  <si>
    <t>Không có chi phí khác</t>
  </si>
  <si>
    <t>Con gái của H' Em Mlo</t>
  </si>
  <si>
    <t>12.930020000000003</t>
  </si>
  <si>
    <t>108.22999833333333</t>
  </si>
  <si>
    <t>688</t>
  </si>
  <si>
    <t>4kzywpj23</t>
  </si>
  <si>
    <t>H'Em Mlo - vợ Y Pen Nie Phần trăm tạp, đen vỡ = 0 được hiểu là tỷ lệ tạp dưới 1% và tỷ lệ đen vỡ dưới 5%</t>
  </si>
  <si>
    <t>Đắk Lắk - H. Krông Năng - X. Ea Tân - ea rue - hoang thi cuc - Robusta</t>
  </si>
  <si>
    <t>950169</t>
  </si>
  <si>
    <t>ea  rue</t>
  </si>
  <si>
    <t>hoang thi cuc</t>
  </si>
  <si>
    <t>too much labor</t>
  </si>
  <si>
    <t>Collettechicum|Yellow leaves</t>
  </si>
  <si>
    <t>i do everything on my own, no cost at all</t>
  </si>
  <si>
    <t>13.037506666666665</t>
  </si>
  <si>
    <t>108.35048833333333</t>
  </si>
  <si>
    <t>735.3</t>
  </si>
  <si>
    <t>4mdcfiyr4</t>
  </si>
  <si>
    <t>Đắk Nông - H. Đắk Mil - X. Đắk Sắk - phương trạch - trần hữu khánh - Robusta</t>
  </si>
  <si>
    <t>14070038</t>
  </si>
  <si>
    <t>phương trạch</t>
  </si>
  <si>
    <t>trần hữu khánh</t>
  </si>
  <si>
    <t>urê 500kg 3800. lân 400kg 1700. kali 300kg 3300.</t>
  </si>
  <si>
    <t>chỉ phun cục bộ, không dùng nhiều vì độc hại</t>
  </si>
  <si>
    <t>bao bì. ăn uống thêm</t>
  </si>
  <si>
    <t>12.425825000000001</t>
  </si>
  <si>
    <t>107.69960333333331</t>
  </si>
  <si>
    <t>633,3</t>
  </si>
  <si>
    <t>4ekcd1l38</t>
  </si>
  <si>
    <t>12.437243333333333</t>
  </si>
  <si>
    <t>107.68135666666667</t>
  </si>
  <si>
    <t>660</t>
  </si>
  <si>
    <t>Đắk Lắk - H. KRông Búk - X. Pơng Drang - ea nur - Mai Thị Nhơn - Robusta</t>
  </si>
  <si>
    <t>8820251</t>
  </si>
  <si>
    <t>Mai Thị Nhơn</t>
  </si>
  <si>
    <t>không có thiết bị và nhân lực</t>
  </si>
  <si>
    <t>phân bò 7 khối 7000 nghìn đồng</t>
  </si>
  <si>
    <t>không sử dụng thuốc Bvtv trong canh tác cà phê</t>
  </si>
  <si>
    <t>Mai Thi</t>
  </si>
  <si>
    <t>12.939476666666668</t>
  </si>
  <si>
    <t>108.23512000000001</t>
  </si>
  <si>
    <t>695.1</t>
  </si>
  <si>
    <t>4l4b6ztrj</t>
  </si>
  <si>
    <t>phỏng vấn vợ của chủ hộ Nguyễn Huy Quân</t>
  </si>
  <si>
    <t>Lâm Đồng - H. Đam Rông - X. Đạ KNàng - Trung Tâm - Phí Thị Loan - Robusta - Arabica</t>
  </si>
  <si>
    <t>9810020</t>
  </si>
  <si>
    <t>Phí Thị Loan</t>
  </si>
  <si>
    <t>NPK (15-5-5-5S)</t>
  </si>
  <si>
    <t>độc hại nên ít sử dụng</t>
  </si>
  <si>
    <t>phụ cấp nước uống</t>
  </si>
  <si>
    <t>11.920978333333334</t>
  </si>
  <si>
    <t>108.14945833333334</t>
  </si>
  <si>
    <t>974.6</t>
  </si>
  <si>
    <t>484f2e3h2</t>
  </si>
  <si>
    <t>Đắk Lắk - H. Krông Năng - X. Ea Tân - Thanh Cao - Võ Văn Dũng - Robusta</t>
  </si>
  <si>
    <t>590143</t>
  </si>
  <si>
    <t>Võ Văn Dũng</t>
  </si>
  <si>
    <t>13.083798</t>
  </si>
  <si>
    <t>108.31781008</t>
  </si>
  <si>
    <t>773</t>
  </si>
  <si>
    <t>4mylzeb3e</t>
  </si>
  <si>
    <t>13.08365331</t>
  </si>
  <si>
    <t>108.31800043</t>
  </si>
  <si>
    <t>807</t>
  </si>
  <si>
    <t>Lâm Đồng - H. Đức Trọng - X. Ninh Gia - Hiệp Hòa - Nguyễn Văn Lợi - Robusta - Arabica</t>
  </si>
  <si>
    <t>910223</t>
  </si>
  <si>
    <t>Nguyễn Văn Lợi</t>
  </si>
  <si>
    <t>Phân bón lá 18 (lít) 1800</t>
  </si>
  <si>
    <t>11.624975</t>
  </si>
  <si>
    <t>108.26737</t>
  </si>
  <si>
    <t>915,2</t>
  </si>
  <si>
    <t>44cfrmunl</t>
  </si>
  <si>
    <t>chồng của Quản Thị Gấm</t>
  </si>
  <si>
    <t>Đắk Lắk - H. KRông Búk - X. Pơng Drang - 14 - đặng quốc vương - Robusta</t>
  </si>
  <si>
    <t>11070346</t>
  </si>
  <si>
    <t>đặng quốc vương</t>
  </si>
  <si>
    <t>chỉ phun phòng bệnh đầu mùa</t>
  </si>
  <si>
    <t>bao bạt hái</t>
  </si>
  <si>
    <t>12.976553333333333</t>
  </si>
  <si>
    <t>108.24200166666667</t>
  </si>
  <si>
    <t>761,1</t>
  </si>
  <si>
    <t>4llcfgwxg</t>
  </si>
  <si>
    <t>Đắk Lắk - H. Cư M'Gar - Tt. Ea Pốk - Toàn Thằng - Phạm Hiệp - Robusta</t>
  </si>
  <si>
    <t>940232</t>
  </si>
  <si>
    <t>Toàn Thằng</t>
  </si>
  <si>
    <t>Phạm Hiệp</t>
  </si>
  <si>
    <t>cà vừa tái canh còn khỏe, không muốn lạn dụng thuốc bảo vệ thực vật, chủ yếu sử dụng phân bón lá</t>
  </si>
  <si>
    <t>cà mới tái canh nên năng suất cao, ít sâu bệnh</t>
  </si>
  <si>
    <t>12.773855</t>
  </si>
  <si>
    <t>108.06516166666667</t>
  </si>
  <si>
    <t>451.6</t>
  </si>
  <si>
    <t>4j0854ekr</t>
  </si>
  <si>
    <t>bón phân 12 đợt, 9 đợt mùa khô, 3 đợt mùa mưa</t>
  </si>
  <si>
    <t>Gia Lai - TP. Plei Ku - X. Gào - 5 - Lê Thị Sâm (chồng Nguyễn Văn Trình) - Robusta</t>
  </si>
  <si>
    <t>Lê Thị Sâm (chồng Nguyễn Văn Trình)</t>
  </si>
  <si>
    <t>NPK 20-26-0: 22500;</t>
  </si>
  <si>
    <t>Pink fungus|Collettechicum</t>
  </si>
  <si>
    <t>Lê Thị Sâm</t>
  </si>
  <si>
    <t>4x4j4shcv</t>
  </si>
  <si>
    <t>Gia Lai - H. Chư Sê - X. Dun - thôn Pan - Đinh Thị Nga - Robusta</t>
  </si>
  <si>
    <t>1990355</t>
  </si>
  <si>
    <t>Đinh Thị Nga</t>
  </si>
  <si>
    <t>13.706044999999998</t>
  </si>
  <si>
    <t>108.0655</t>
  </si>
  <si>
    <t>511,2</t>
  </si>
  <si>
    <t>4uwguz9zj</t>
  </si>
  <si>
    <t>Đắk Lắk - H. KRông Búk - X. Pơng Drang - 14 - Nguyễn Thị Liên - Robusta</t>
  </si>
  <si>
    <t>1820005</t>
  </si>
  <si>
    <t>Tiên ăn cho công nhân</t>
  </si>
  <si>
    <t>12.966093333333333</t>
  </si>
  <si>
    <t>108.18153166666667</t>
  </si>
  <si>
    <t>694.1</t>
  </si>
  <si>
    <t>4lgjfust3</t>
  </si>
  <si>
    <t>12.966326666666665</t>
  </si>
  <si>
    <t>108.18245666666665</t>
  </si>
  <si>
    <t>714.8</t>
  </si>
  <si>
    <t>Đắk Lắk - H. Krông Năng - X. ĐLiê Ya - Ea Krái - Lương Thị Chân - Robusta</t>
  </si>
  <si>
    <t>2660681</t>
  </si>
  <si>
    <t>Lương Thị Chân</t>
  </si>
  <si>
    <t>phức tạp</t>
  </si>
  <si>
    <t>13.11014585</t>
  </si>
  <si>
    <t>108.32851791</t>
  </si>
  <si>
    <t>870</t>
  </si>
  <si>
    <t>4napri9at</t>
  </si>
  <si>
    <t>bị nhầm lẫn tọa độ, Tọa độ chính xác là vĩ độ :13.043805, kinh độ:  108.367328, độ cao: 710</t>
  </si>
  <si>
    <t>Gia Lai - H. Chư Prông - X. Bàu Cạn - Thôn Bình An - Hồ Thị Bẩy (pv chồng tên Thảo) - Robusta</t>
  </si>
  <si>
    <t>14040418</t>
  </si>
  <si>
    <t>Thôn Bình An</t>
  </si>
  <si>
    <t>Hồ Thị Bẩy (pv chồng tên Thảo)</t>
  </si>
  <si>
    <t>Quy ra cà phê nhân cho đại lý</t>
  </si>
  <si>
    <t>Coffee leave rust|null</t>
  </si>
  <si>
    <t>Năm nào cũng sử dụng khoảng đó</t>
  </si>
  <si>
    <t>Chỉ thuê công hái cà</t>
  </si>
  <si>
    <t>Thảo</t>
  </si>
  <si>
    <t>13.856702142986295</t>
  </si>
  <si>
    <t>107.96042671970558</t>
  </si>
  <si>
    <t>706,8</t>
  </si>
  <si>
    <t>4wtoi1x6c</t>
  </si>
  <si>
    <t>Đắk Lắk - H. KRông Búk - X. Pơng Drang - ea nur - Y My mlô - Robusta</t>
  </si>
  <si>
    <t>2820044</t>
  </si>
  <si>
    <t>Y My mlô</t>
  </si>
  <si>
    <t>e đê</t>
  </si>
  <si>
    <t>phân bón lá cani bo 2 lít 500 nghìn đồng</t>
  </si>
  <si>
    <t>qua tập huấn nên biết cách phòng bệnh và hạn chế sử dụng thuốc BVTV.</t>
  </si>
  <si>
    <t>lúa 2 tấn</t>
  </si>
  <si>
    <t>mua bạt thu hoach cà phê.</t>
  </si>
  <si>
    <t>Y My Mlô</t>
  </si>
  <si>
    <t>12.935440000000002</t>
  </si>
  <si>
    <t>108.23529166666667</t>
  </si>
  <si>
    <t>654.5</t>
  </si>
  <si>
    <t>4l2gjmxv4</t>
  </si>
  <si>
    <t>Lâm Đồng - H. Đức Trọng - X. Ninh Gia - Hiệp Hòa - Hồ Quang Tuấn - Robusta</t>
  </si>
  <si>
    <t>930042</t>
  </si>
  <si>
    <t>Hồ Quang Tuấn</t>
  </si>
  <si>
    <t>tốn công tốn thuốc</t>
  </si>
  <si>
    <t>11.623915</t>
  </si>
  <si>
    <t>108.27235166666667</t>
  </si>
  <si>
    <t>871,5</t>
  </si>
  <si>
    <t>44by8jdgj</t>
  </si>
  <si>
    <t>Phần trăm tạp, đen vỡ = 0 được hiểu là tỷ lệ tạp dưới 1% và tỷ lệ đen vỡ dưới 5% Chưa bán cà phê, nên chưa có giá bán và chưa có thu nhâp chính xác trong vụ trước</t>
  </si>
  <si>
    <t>Đắk Lắk - H. Krông Năng - X. ĐLiê Ya - Ea Krai - Lục Anh Toàn - Robusta</t>
  </si>
  <si>
    <t>5770184</t>
  </si>
  <si>
    <t>Lục Anh Toàn</t>
  </si>
  <si>
    <t>không phun nữa</t>
  </si>
  <si>
    <t>Durian|Other crop</t>
  </si>
  <si>
    <t>13.038692502124308</t>
  </si>
  <si>
    <t>108.35642144814834</t>
  </si>
  <si>
    <t>709,7</t>
  </si>
  <si>
    <t>4mdw40soc</t>
  </si>
  <si>
    <t>Gia Lai - H. Chư Sê - X. AL Bá - thôn Tứ Kỳ Nam - Vũ Quang Cường - Robusta</t>
  </si>
  <si>
    <t>thôn Tứ Kỳ Nam</t>
  </si>
  <si>
    <t>Vũ Quang Cường</t>
  </si>
  <si>
    <t>canh tác hiệu quả</t>
  </si>
  <si>
    <t>4vdwhfhs3</t>
  </si>
  <si>
    <t>Đắk Lắk - H. KRông Búk - X. Pơng Drang - Thôn 12 - Vũ Mạnh Tùng - Robusta</t>
  </si>
  <si>
    <t>840052</t>
  </si>
  <si>
    <t>Vũ Mạnh Tùng</t>
  </si>
  <si>
    <t>SA 21% 125 (kg) 538; Kali 58% 75 (kg) 720; urê 46% 75 (kg) 675; phân vi sinh Eakamat 300 (kg) 1080;</t>
  </si>
  <si>
    <t>12.97017</t>
  </si>
  <si>
    <t>108.25094499999999</t>
  </si>
  <si>
    <t>698,9</t>
  </si>
  <si>
    <t>4liewzdhp</t>
  </si>
  <si>
    <t>thuốc trừ sâu basa</t>
  </si>
  <si>
    <t>Lâm Đồng - Tx. Bảo Lộc - X. Lộc Thanh - 12 - phạm văn dũng - Robusta</t>
  </si>
  <si>
    <t>3970437</t>
  </si>
  <si>
    <t>phạm văn dũng</t>
  </si>
  <si>
    <t>urê 1400kg 9000</t>
  </si>
  <si>
    <t>làm cành, vệ sinh vườn thường xuyên</t>
  </si>
  <si>
    <t>ăn uống thêm, bao bì</t>
  </si>
  <si>
    <t>11.470928333333331</t>
  </si>
  <si>
    <t>107.84244333333332</t>
  </si>
  <si>
    <t>42do28mmw</t>
  </si>
  <si>
    <t>Gia Lai - TP. Plei Ku - X. Gào - thôn 4 - Nguyễn Thị Thủy - Robusta</t>
  </si>
  <si>
    <t>10040217</t>
  </si>
  <si>
    <t>Nguyễn Thị Thủy</t>
  </si>
  <si>
    <t>PHOSPHATE 16,5%</t>
  </si>
  <si>
    <t>npk (18:3:3:10 OM) 2240 (kg) 25200; npk (16:6:18) 1000(kg) 12000</t>
  </si>
  <si>
    <t>13.881565</t>
  </si>
  <si>
    <t>107.98278666666666</t>
  </si>
  <si>
    <t>749,2</t>
  </si>
  <si>
    <t>4x53n2043</t>
  </si>
  <si>
    <t>Vợ Nguyễn Văn Thắng</t>
  </si>
  <si>
    <t>Đắk Lắk - H. KRông Búk - Tt. Buôn Hồ - Eanur - Phan Văn Hùng - Robusta</t>
  </si>
  <si>
    <t>7890121</t>
  </si>
  <si>
    <t>Phan Văn Hùng</t>
  </si>
  <si>
    <t>Phân vi sinh đầu trâu</t>
  </si>
  <si>
    <t>Phun đều hàng năm để phòng và trị sâu bệnh</t>
  </si>
  <si>
    <t>Sấy cà phê</t>
  </si>
  <si>
    <t>12.936788333333334</t>
  </si>
  <si>
    <t>108.23491833333334</t>
  </si>
  <si>
    <t>4l32pfsh9</t>
  </si>
  <si>
    <t>Đắk Lắk - H. Krông Năng - X. Ea Tân - Thanh Cao - Trần Văn Thương - Robusta</t>
  </si>
  <si>
    <t>2660007</t>
  </si>
  <si>
    <t>Trần Văn Thương</t>
  </si>
  <si>
    <t>vườn gần nhà không dùng thuốc trừ sâu</t>
  </si>
  <si>
    <t>13.07999109</t>
  </si>
  <si>
    <t>108.3198527</t>
  </si>
  <si>
    <t>850</t>
  </si>
  <si>
    <t>4mwv4z4ce</t>
  </si>
  <si>
    <t>Đắk Lắk - H. Cư M'Gar - X. Ea D'Rơng - Tân Sơn - Trịnh Ngọc Chinh - Robusta</t>
  </si>
  <si>
    <t>7740525</t>
  </si>
  <si>
    <t>Trịnh Ngọc Chinh</t>
  </si>
  <si>
    <t>2 đợt phân trộn đạm, lân, kali (1000kg)</t>
  </si>
  <si>
    <t>chỉ dùng phân bón lá, không dùng thuốc  bảo vệ thực vật vì sợ ảnh hưởng chất lượng cà</t>
  </si>
  <si>
    <t>cà bắt đầu già, dự định sẽ tái canh</t>
  </si>
  <si>
    <t>12.793385</t>
  </si>
  <si>
    <t>108.13624333333334</t>
  </si>
  <si>
    <t>556</t>
  </si>
  <si>
    <t>4j974s3ki</t>
  </si>
  <si>
    <t>bón 5 đợt phân, 2 đợt mùa khô, 3 đợt mùa mưa</t>
  </si>
  <si>
    <t>Đắk Lắk - H. Krông Năng - X. Ea Tân - Thanh Cao - Nguyễn Đức Viện - Robusta</t>
  </si>
  <si>
    <t>600173</t>
  </si>
  <si>
    <t>Nguyễn Đức Viện</t>
  </si>
  <si>
    <t>Pink fungus|Collettechicum|Yellow leaves</t>
  </si>
  <si>
    <t>diện tích bị ít</t>
  </si>
  <si>
    <t>tự làm chủ yếu</t>
  </si>
  <si>
    <t>13.087226975745216</t>
  </si>
  <si>
    <t>108.31450846402377</t>
  </si>
  <si>
    <t>805,6</t>
  </si>
  <si>
    <t>4n06pj409</t>
  </si>
  <si>
    <t>Gia Lai - H. Chư Sê - Tt. Chư Sê - Thôn Mỹ Thạch 3 - Phạm Ngọc Lâm - Robusta</t>
  </si>
  <si>
    <t>Thôn Mỹ Thạch 3</t>
  </si>
  <si>
    <t>Phạm Ngọc Lâm</t>
  </si>
  <si>
    <t>Phân lân Văn Điển</t>
  </si>
  <si>
    <t>No Disease|rệp sáp, rệp vảy, sâu đục thân</t>
  </si>
  <si>
    <t>lượng sâu rệp không thay đổi</t>
  </si>
  <si>
    <t>481,4</t>
  </si>
  <si>
    <t>4uuayrmnb</t>
  </si>
  <si>
    <t>Gia Lai - H. Chư Prông - X. Bàu Cạn - Thôn Đồng Tâm - Trần Văn Thị - Robusta</t>
  </si>
  <si>
    <t>Thôn Đồng Tâm</t>
  </si>
  <si>
    <t>Trần Văn Thị</t>
  </si>
  <si>
    <t>Vôi, phân trung vi lượng, phân bò</t>
  </si>
  <si>
    <t>Không có công</t>
  </si>
  <si>
    <t>Tiêu, Chanh dây</t>
  </si>
  <si>
    <t>726,5</t>
  </si>
  <si>
    <t>4wz1i2isw</t>
  </si>
  <si>
    <t>Gia Lai - H. Chư Sê - X. AL Bá - Thôn Tứ Kỳ Nam - Trần Văn Nơi - Robusta</t>
  </si>
  <si>
    <t>Trần Văn Nơi</t>
  </si>
  <si>
    <t>không hiệu quả</t>
  </si>
  <si>
    <t>555,1</t>
  </si>
  <si>
    <t>4via3cguy</t>
  </si>
  <si>
    <t>Đắk Lắk - H. Krông Năng - X. ĐLiê Ya - Ea Ruế - Lê Thị Cúc - Robusta</t>
  </si>
  <si>
    <t>4820010</t>
  </si>
  <si>
    <t>Lê Thị Cúc</t>
  </si>
  <si>
    <t>NPK(16-8-14-13S-TE)</t>
  </si>
  <si>
    <t>13.04487764</t>
  </si>
  <si>
    <t>108.34607249</t>
  </si>
  <si>
    <t>752</t>
  </si>
  <si>
    <t>4mgqbfn44</t>
  </si>
  <si>
    <t>Vợ của Nguyễn Tôn Tích</t>
  </si>
  <si>
    <t>Đắk Lắk - H. Krông Năng - X. Ea Tân - yen khanh - le dinh tuyen - Robusta</t>
  </si>
  <si>
    <t>1750421</t>
  </si>
  <si>
    <t>le dinh tuyen</t>
  </si>
  <si>
    <t>ko biet cach lam</t>
  </si>
  <si>
    <t>kali + lan ( 500 + 1700 kg)</t>
  </si>
  <si>
    <t>change to pepper- not care about coffee anymore</t>
  </si>
  <si>
    <t>13.134443333333335</t>
  </si>
  <si>
    <t>108.33706500000001</t>
  </si>
  <si>
    <t>810.9</t>
  </si>
  <si>
    <t>4nlvn3ld6</t>
  </si>
  <si>
    <t>2 plots but one plot is 7 km away so i could not do the mapping with the second plot</t>
  </si>
  <si>
    <t>Lâm Đồng - Tx. Bảo Lộc - X. Lộc Thanh - 11 - nguyễn tuấn anh - Robusta</t>
  </si>
  <si>
    <t>5910145</t>
  </si>
  <si>
    <t>11</t>
  </si>
  <si>
    <t>nguyễn tuấn anh</t>
  </si>
  <si>
    <t>SA 300kg 1260. trung vi lượng 20kg 1450. npk 16-16-8-13s 500kg 4800</t>
  </si>
  <si>
    <t>dọn vườn kết hợp các biện pháp canh tác tốt hạn chế sâu bệnh hại</t>
  </si>
  <si>
    <t>bao bì hái cà. ăn uống thêm</t>
  </si>
  <si>
    <t>11.467823333333335</t>
  </si>
  <si>
    <t>107.82327166666667</t>
  </si>
  <si>
    <t>783,6</t>
  </si>
  <si>
    <t>42c8skv6g</t>
  </si>
  <si>
    <t>Đắk Lắk - H. Krông Năng - X. ĐLiê Ya - ea rái - Ngân Văn Chon - Robusta</t>
  </si>
  <si>
    <t>10020061</t>
  </si>
  <si>
    <t>ea rái</t>
  </si>
  <si>
    <t>Ngân Văn Chon</t>
  </si>
  <si>
    <t>13.040376666666669</t>
  </si>
  <si>
    <t>108.35976000000001</t>
  </si>
  <si>
    <t>734,4</t>
  </si>
  <si>
    <t>4menw90zx</t>
  </si>
  <si>
    <t>Lâm Đồng - H. Di Linh - X. Tân Châu - thôn 7 - Trần Thị Thảo - Robusta</t>
  </si>
  <si>
    <t>thôn 7</t>
  </si>
  <si>
    <t>Trần Thị Thảo</t>
  </si>
  <si>
    <t>không có công lao động và máy moc thiết bị</t>
  </si>
  <si>
    <t>ure 4000kg 28800nghìn đồng; phân xịt dưỡng trái 50 lít 10500 nghìn đồng; phân bò tự ủ 40 khối 40000 nghìn đồng</t>
  </si>
  <si>
    <t>nhìu sâu bệnh hơn những năm trước</t>
  </si>
  <si>
    <t>dụng cụ thu hái như bao bì, bạt, bồi dưỡng cho người lao động</t>
  </si>
  <si>
    <t>cây giống</t>
  </si>
  <si>
    <t>446ndx2pz</t>
  </si>
  <si>
    <t>10ha ca phê thuôc 6 mảnh nằm rải rac nhiều nơi nên chi lấy tọa độ vườn có nhà ở. phỏng vấn vợ chủ hộ Âu Huyền Đức.</t>
  </si>
  <si>
    <t>Lâm Đồng - TP. Đà Lạt - P. 7 - Măng Lin - Nguyễn Văn Công (Trần Thị Nghi) - Robusta</t>
  </si>
  <si>
    <t>Nguyễn Văn Công (Trần Thị Nghi)</t>
  </si>
  <si>
    <t>không có công, vốn, sân phơi</t>
  </si>
  <si>
    <t>phân K, SA, phân bón lá 3 lá xanh</t>
  </si>
  <si>
    <t>Vốn đầu tư ít, không phun nhiều thêm</t>
  </si>
  <si>
    <t>Trần Thị Nghi</t>
  </si>
  <si>
    <t>1435,4</t>
  </si>
  <si>
    <t>48t0iq5ou</t>
  </si>
  <si>
    <t>Trần Thị Nghi _ vợ Không tưới cà phê, phụ thuộc vào lượng mưa</t>
  </si>
  <si>
    <t>Gia Lai - H. Chư Sê - X. AL Bá - thôn Tứ Kỳ Bắc - Lê Thị Thêm - Robusta</t>
  </si>
  <si>
    <t>Lê Thị Thêm</t>
  </si>
  <si>
    <t>Pink fungus|mọt cành</t>
  </si>
  <si>
    <t>nhiều nấm hồng, mọt cành</t>
  </si>
  <si>
    <t>575,3</t>
  </si>
  <si>
    <t>4vlde7q36</t>
  </si>
  <si>
    <t>Đắk Lắk - H. Cư M'Gar - X. Ea D'Rơng - Tân Sơn - Lê Thị Lệ - Robusta</t>
  </si>
  <si>
    <t>7740512</t>
  </si>
  <si>
    <t>Lê Thị Lệ</t>
  </si>
  <si>
    <t>1 đợt phân trộn đạm, lân, kali 5 bao (250kg)</t>
  </si>
  <si>
    <t>chỉ dùng phân bón lá, trồng xen tiêu nên ít sâu bệnh</t>
  </si>
  <si>
    <t>do dùng công nhà, giảm bớt chi phí</t>
  </si>
  <si>
    <t>đồ bảo hộ lao động</t>
  </si>
  <si>
    <t>12.79227</t>
  </si>
  <si>
    <t>108.13500833333335</t>
  </si>
  <si>
    <t>563.9</t>
  </si>
  <si>
    <t>4j8orwy2u</t>
  </si>
  <si>
    <t>bón r đợt phân, 2 đơth mùa khô 2 đợt mùa mưa</t>
  </si>
  <si>
    <t>Đắk Lắk - H. KRông Búk - X. Pơng Drang - ea Nur - Ngô Hoãng - Robusta</t>
  </si>
  <si>
    <t>19060001</t>
  </si>
  <si>
    <t>ea Nur</t>
  </si>
  <si>
    <t>Ngô Hoãng</t>
  </si>
  <si>
    <t>urea46Bo (31N-1P-14S-Bo) 600kg 5760 nghìn đồng. urea 200kg 1480 nghìn đồng. NPK nga (21-6-12-TE) 600kg 6336 nghìn đồng. NPK (10-3-12-TE) 700kg 7560 nghìn đồng.</t>
  </si>
  <si>
    <t>không có thói quen sử dụng từ nhiều năm nay.áp dụng các biện pháp cơ học.</t>
  </si>
  <si>
    <t>13.122829999999999</t>
  </si>
  <si>
    <t>108.23547333333333</t>
  </si>
  <si>
    <t>479.2</t>
  </si>
  <si>
    <t>4ngjgun76</t>
  </si>
  <si>
    <t>phỏng vấn Anh Ngô Hoãng Con rễ ông Y Bih Mlô</t>
  </si>
  <si>
    <t>Đắk Lắk - H. Krông Năng - X. Ea Tân - Thanh Cao - Tạ Duy Thanh - Robusta</t>
  </si>
  <si>
    <t>7690086</t>
  </si>
  <si>
    <t>Tạ Duy Thanh</t>
  </si>
  <si>
    <t>an toàn thực phẩm</t>
  </si>
  <si>
    <t>ko có</t>
  </si>
  <si>
    <t>13.086924916218583</t>
  </si>
  <si>
    <t>108.3198471759026</t>
  </si>
  <si>
    <t>798,9</t>
  </si>
  <si>
    <t>4n01qx2ke</t>
  </si>
  <si>
    <t>Đắk Lắk - H. Krông Năng - X. ĐLiê Ya - Ea Rái - Kiều Thị Lài - Robusta</t>
  </si>
  <si>
    <t>2880021</t>
  </si>
  <si>
    <t>Kiều Thị Lài</t>
  </si>
  <si>
    <t>NPK Văn Điển</t>
  </si>
  <si>
    <t>không sử dụng</t>
  </si>
  <si>
    <t>chỉ trồng cà phê và tiêu</t>
  </si>
  <si>
    <t>13.039586666666667</t>
  </si>
  <si>
    <t>108.35646833333334</t>
  </si>
  <si>
    <t>4meatwl2k</t>
  </si>
  <si>
    <t>Đắk Lắk - H. Cư M'Gar - X. Ea D'Rơng - Tân Sơn - Nguyễn Thọ Triều - Robusta</t>
  </si>
  <si>
    <t>Nguyễn Thọ Triều</t>
  </si>
  <si>
    <t>9 bao phân trộn (450kg) gồm đạm, lân, kali</t>
  </si>
  <si>
    <t>chỉ dùng phân bón, thuốc bảo vệ thực vâth làm giảm chất lượng cà</t>
  </si>
  <si>
    <t>chi phí nhiều, hạn, cà già</t>
  </si>
  <si>
    <t>4jach7rwd</t>
  </si>
  <si>
    <t>Bón phân 4 đợt, mùa mưa 1 đợt, mùa khô 3 đợt</t>
  </si>
  <si>
    <t>Gia Lai - H. Chư Sê - X. AL Bá - Thôn Tứ Kỳ Nam - Trần Duy Trúc - Robusta</t>
  </si>
  <si>
    <t>Trần Duy Trúc</t>
  </si>
  <si>
    <t>cây nhiều sâu bệnh</t>
  </si>
  <si>
    <t>557,3</t>
  </si>
  <si>
    <t>4viioxvfd</t>
  </si>
  <si>
    <t>557,9</t>
  </si>
  <si>
    <t>Đắk Lắk - H. KRông Búk - X. Chư KBô - Tân Lập - Lê Thị Uôn (Lê Thị Vân) - Robusta</t>
  </si>
  <si>
    <t>8860081</t>
  </si>
  <si>
    <t>Lê Thị Uôn (Lê Thị Vân)</t>
  </si>
  <si>
    <t>Tring khu vực không có chế biến ướt</t>
  </si>
  <si>
    <t>Phân hữu cơ</t>
  </si>
  <si>
    <t>Năm phun năm không phun, lượng thuốc sử dụng không tăng</t>
  </si>
  <si>
    <t>Lê Thị Uôn</t>
  </si>
  <si>
    <t>13.042206666666667</t>
  </si>
  <si>
    <t>108.27185166666668</t>
  </si>
  <si>
    <t>715,6</t>
  </si>
  <si>
    <t>4mfi5s9cu</t>
  </si>
  <si>
    <t>Gia Lai - H. Chư Prông - X. Bàu Cạn - Đồng Tâm - Nguyễn Văn Hùng (mẹ Nguyễn Thị Thơm) - Robusta</t>
  </si>
  <si>
    <t>6970279</t>
  </si>
  <si>
    <t>Nguyễn Văn Hùng (mẹ Nguyễn Thị Thơm)</t>
  </si>
  <si>
    <t>ure 1200kg:14160;  lân 1300kg:4500</t>
  </si>
  <si>
    <t>Nguyễn Văn Hùng</t>
  </si>
  <si>
    <t>13.867573333333333</t>
  </si>
  <si>
    <t>107.959345</t>
  </si>
  <si>
    <t>720.7</t>
  </si>
  <si>
    <t>4wyo9rquh</t>
  </si>
  <si>
    <t>Đắk Lắk - H. Krông Năng - X. Ea Tân - thanh cao - le trong thong - Robusta</t>
  </si>
  <si>
    <t>2660154</t>
  </si>
  <si>
    <t>le trong thong</t>
  </si>
  <si>
    <t>sulfat + ure + kali + lan ( 160 +160 + 160 + 1000 kg)</t>
  </si>
  <si>
    <t>do not use pesticides</t>
  </si>
  <si>
    <t>13.135863333333335</t>
  </si>
  <si>
    <t>108.313765</t>
  </si>
  <si>
    <t>837.2</t>
  </si>
  <si>
    <t>4nmj4j475</t>
  </si>
  <si>
    <t>this farmer has 3 plots (each is around 0.5 hectar) in different areas. i could only map the nearest one.</t>
  </si>
  <si>
    <t>Gia Lai - H. Chư Sê - X. AL Bá - thôn Tứ Kỳ Bắc - Cao Văn Anh - Robusta</t>
  </si>
  <si>
    <t>Cao Văn Anh</t>
  </si>
  <si>
    <t>Việt Nhật</t>
  </si>
  <si>
    <t>574,2</t>
  </si>
  <si>
    <t>4vopgmpy8</t>
  </si>
  <si>
    <t>Lâm Đồng - H. Đam Rông - X. Đạ KNàng - trung tâm - nguyễn thị thùy trang - Robusta - Arabica</t>
  </si>
  <si>
    <t>8920398</t>
  </si>
  <si>
    <t>nguyễn thị thùy trang</t>
  </si>
  <si>
    <t>January|September|October|December</t>
  </si>
  <si>
    <t>urê 850kg 7140</t>
  </si>
  <si>
    <t>sâu bệnh hại nhiều hơn, kháng thuốc</t>
  </si>
  <si>
    <t>bạt hái, bao bì đựng</t>
  </si>
  <si>
    <t>11.888481666666667</t>
  </si>
  <si>
    <t>108.12821333333335</t>
  </si>
  <si>
    <t>965,7</t>
  </si>
  <si>
    <t>47phqomv6</t>
  </si>
  <si>
    <t>11.886566666666665</t>
  </si>
  <si>
    <t>108.12826666666666</t>
  </si>
  <si>
    <t>969</t>
  </si>
  <si>
    <t>Gia Lai - TP. Plei Ku - X. Gào - Làng A - Rolan Ek - Robusta</t>
  </si>
  <si>
    <t>19020051</t>
  </si>
  <si>
    <t>Rolan Ek</t>
  </si>
  <si>
    <t>Phân K, ure</t>
  </si>
  <si>
    <t>Coffee leave rust|Pink fungus|thán thư</t>
  </si>
  <si>
    <t>Không phun</t>
  </si>
  <si>
    <t>Khôg có</t>
  </si>
  <si>
    <t>13.856933333333332</t>
  </si>
  <si>
    <t>107.978675</t>
  </si>
  <si>
    <t>709,6</t>
  </si>
  <si>
    <t>4wtsazmga</t>
  </si>
  <si>
    <t>Gia Lai - TP. Plei Ku - X. Gào - Thôn 4 - Lê Văn Hải - Robusta</t>
  </si>
  <si>
    <t>18010025</t>
  </si>
  <si>
    <t>Lê Văn Hải</t>
  </si>
  <si>
    <t>Không có sân phơi</t>
  </si>
  <si>
    <t>Phân vi sinh</t>
  </si>
  <si>
    <t>Coffee leave rust|Die back|Thán thư</t>
  </si>
  <si>
    <t>Ảnh hưởng đến sức khỏe</t>
  </si>
  <si>
    <t>13.884058333333334</t>
  </si>
  <si>
    <t>107.99138166666668</t>
  </si>
  <si>
    <t>768,3</t>
  </si>
  <si>
    <t>4x68tjch5</t>
  </si>
  <si>
    <t>Gia Lai - H. Chư Sê - Tt. Chư Sê - Thôn Mỹ Thạch 3 - Nguyễn Văn Lệ - Robusta</t>
  </si>
  <si>
    <t>Nguyễn Văn Lệ</t>
  </si>
  <si>
    <t>Bình Điền 1</t>
  </si>
  <si>
    <t>bệnh dịch không tràn lan</t>
  </si>
  <si>
    <t>527,3</t>
  </si>
  <si>
    <t>4uun1e29x</t>
  </si>
  <si>
    <t>Lâm Đồng - TP. Đà Lạt - P. 7 - TDP Măng Lin - Cil Ben - Arabica</t>
  </si>
  <si>
    <t>3890215</t>
  </si>
  <si>
    <t>Cil Ben</t>
  </si>
  <si>
    <t>Lạch</t>
  </si>
  <si>
    <t>phân chuồng: 300 bao × 50 = 15000</t>
  </si>
  <si>
    <t>Không bơm thuốc</t>
  </si>
  <si>
    <t>Bán cf quả tươi. tấn tươi</t>
  </si>
  <si>
    <t>Ben</t>
  </si>
  <si>
    <t>11.968443333333335</t>
  </si>
  <si>
    <t>108.39916</t>
  </si>
  <si>
    <t>1471,8</t>
  </si>
  <si>
    <t>48q84sztj</t>
  </si>
  <si>
    <t>Đắk Lắk - H. Krông Năng - X. ĐLiê Ya - ea rue - ha van thuan - Robusta</t>
  </si>
  <si>
    <t>ha van thuan</t>
  </si>
  <si>
    <t>kali + ure + sulfat ( 1000 + 300 + 400 kg)</t>
  </si>
  <si>
    <t>13.042053333333335</t>
  </si>
  <si>
    <t>108.34503000000001</t>
  </si>
  <si>
    <t>805.3</t>
  </si>
  <si>
    <t>4mffoh96i</t>
  </si>
  <si>
    <t>13.042411666666665</t>
  </si>
  <si>
    <t>108.34504</t>
  </si>
  <si>
    <t>754.7</t>
  </si>
  <si>
    <t>Đắk Lắk - H. KRông Búk - X. Pơng Drang - 14 - Đặng Văn Tùng (vợ Nguyễn Thị Hạnh) - Robusta</t>
  </si>
  <si>
    <t>3660612</t>
  </si>
  <si>
    <t>Đặng Văn Tùng (vợ Nguyễn Thị Hạnh)</t>
  </si>
  <si>
    <t>Vùng không áp dụng</t>
  </si>
  <si>
    <t>Đặng Văn Tùng</t>
  </si>
  <si>
    <t>12.948631666666666</t>
  </si>
  <si>
    <t>108.18352333333333</t>
  </si>
  <si>
    <t>751.3</t>
  </si>
  <si>
    <t>4l8iomeln</t>
  </si>
  <si>
    <t>12.94774</t>
  </si>
  <si>
    <t>108.18324666666668</t>
  </si>
  <si>
    <t>747.3</t>
  </si>
  <si>
    <t>Chồng chị Nguyễn Thị Hạnh</t>
  </si>
  <si>
    <t>Đắk Lắk - H. Krông Năng - X. Ea Tân - Đức Trung - Nguyễn Văn Xuân - con ông Nguyễn Công Trường - Robusta</t>
  </si>
  <si>
    <t>1750051</t>
  </si>
  <si>
    <t>Đức Trung</t>
  </si>
  <si>
    <t>Nguyễn Văn Xuân - con ông Nguyễn Công Trường</t>
  </si>
  <si>
    <t>ko có dịch</t>
  </si>
  <si>
    <t>Nguyễn Văn Xuân</t>
  </si>
  <si>
    <t>13.130341639748941</t>
  </si>
  <si>
    <t>108.34782900918404</t>
  </si>
  <si>
    <t>951,7</t>
  </si>
  <si>
    <t>4njzu2d7a</t>
  </si>
  <si>
    <t>Lâm Đồng - H. Đam Rông - X. Đạ KNàng - Păng Dung - Lê Bá Bộ - Robusta - Arabica</t>
  </si>
  <si>
    <t>930127</t>
  </si>
  <si>
    <t>Lê Bá Bộ</t>
  </si>
  <si>
    <t>ure 1600 (kg) 12800; lân 2800 (kg) 9240; vỏ cà phê và phân bò 20000 (kg) 10000; vi sinh cao nguyên 4500 (kg) 15750</t>
  </si>
  <si>
    <t>11.872209999999999</t>
  </si>
  <si>
    <t>108.099195</t>
  </si>
  <si>
    <t>989,9</t>
  </si>
  <si>
    <t>47i0ny2an</t>
  </si>
  <si>
    <t>chồng Phạm Thị Hoa</t>
  </si>
  <si>
    <t>Đắk Lắk - H. KRông Búk - X. Pơng Drang - ea nur - Trần Thị Phi - Robusta</t>
  </si>
  <si>
    <t>2800261</t>
  </si>
  <si>
    <t>Trần Thị Phi</t>
  </si>
  <si>
    <t>Ure 150kg 1200 nghìn đồng; NPK năm sao 16-8-18-7S-B2O3-TE 300kg 2760nghin  đồng.</t>
  </si>
  <si>
    <t>3 năm nay k phun thuốc Bvt</t>
  </si>
  <si>
    <t>12.935776666666667</t>
  </si>
  <si>
    <t>108.23889666666668</t>
  </si>
  <si>
    <t>700.3</t>
  </si>
  <si>
    <t>4l2m03zis</t>
  </si>
  <si>
    <t>Đắk Lắk - H. Cư M'Gar - X. Ea D'Rơng - Tân Phú - Nguyễn Văn Khoa - Robusta</t>
  </si>
  <si>
    <t>7690075</t>
  </si>
  <si>
    <t>Nguyễn Văn Khoa</t>
  </si>
  <si>
    <t>nếu dùng thuốc trừ sâu/ diệt nấm, chất lượng cà phê sẽ không tốt</t>
  </si>
  <si>
    <t>giá cà phê giảm</t>
  </si>
  <si>
    <t>đồ bảo hộ lao động và dụng cụ lao động</t>
  </si>
  <si>
    <t>12.778614999999999</t>
  </si>
  <si>
    <t>108.19268333333333</t>
  </si>
  <si>
    <t>574.2</t>
  </si>
  <si>
    <t>4j2ev3r2e</t>
  </si>
  <si>
    <t>Hộ Đinh Thị Mai Huyền đi vắng, chuyển sang phỏng vấn hộ Nguyễn Văn Khoa</t>
  </si>
  <si>
    <t>Đắk Lắk - H. KRông Búk - X. Pơng Drang - 14 - Phan Thị Hoài Thanh - Robusta</t>
  </si>
  <si>
    <t>9690284</t>
  </si>
  <si>
    <t>Phan Thị Hoài Thanh</t>
  </si>
  <si>
    <t>áp dụng GAP</t>
  </si>
  <si>
    <t>Sử dụng công nhà, tiết kiệm chi phí khác</t>
  </si>
  <si>
    <t>12.999601666666669</t>
  </si>
  <si>
    <t>108.22929333333335</t>
  </si>
  <si>
    <t>996.6</t>
  </si>
  <si>
    <t>4lvxmueno</t>
  </si>
  <si>
    <t>Gia Lai - H. Chư Sê - Tt. Chư Sê - thôn Hồ Nước - Phan Văn Vinh - Robusta</t>
  </si>
  <si>
    <t>Phan Văn Vinh</t>
  </si>
  <si>
    <t>tận dụng vỏ</t>
  </si>
  <si>
    <t>Cây lớn càng phải sử dụng nhiều thuốc</t>
  </si>
  <si>
    <t>581,2</t>
  </si>
  <si>
    <t>4vdxh5hm2</t>
  </si>
  <si>
    <t>Lâm Đồng - H. Bảo Lâm - X. Lộc Thành - thôn 12 - Phạm Thế Vệ - Robusta</t>
  </si>
  <si>
    <t>14010114</t>
  </si>
  <si>
    <t>Phạm Thế Vệ</t>
  </si>
  <si>
    <t>- super lân- canxi -magie 500kg 1400 nghìn đồng. - phân cá 500kg 2500 nghìn đồng. - phân chuồng (phân gà) 260 bao 2600 nghìn đồng. - Vi sinh Komix 500kg 4200kg. - NPK phú mỹ (15-8-20-10S) 100kg 1300 nghìn đồng. - NPK (16-16-16-TE) 100kg 1500 nghìn đồng.</t>
  </si>
  <si>
    <t>ít sủ dụng vì ah sức khỏe</t>
  </si>
  <si>
    <t>11.469770000000002</t>
  </si>
  <si>
    <t>107.84365833333335</t>
  </si>
  <si>
    <t>688.4</t>
  </si>
  <si>
    <t>42d51k4ys</t>
  </si>
  <si>
    <t>nông hộ mua thuốc BVTV gồm nhiều loại để xịt nhưng không nhớ rõ số tiền của từng loại thuốc mà chỉ nhớ giá của tất cả các loại là 700 nghìn đồng</t>
  </si>
  <si>
    <t>Đắk Lắk - H. KRông Búk - X. Pơng Drang - tân lập 5 - nguyễn thị hòa - Robusta</t>
  </si>
  <si>
    <t>9750170</t>
  </si>
  <si>
    <t>nguyễn thị hòa</t>
  </si>
  <si>
    <t>urê 250kg 2100</t>
  </si>
  <si>
    <t>áp dụng các biện pháp canh tác mới, tưới bét trừ rệp sáp</t>
  </si>
  <si>
    <t>bạt hái, bao đựng cà</t>
  </si>
  <si>
    <t>12.989853333333334</t>
  </si>
  <si>
    <t>108.242485</t>
  </si>
  <si>
    <t>719,1</t>
  </si>
  <si>
    <t>4lrgdy2m0</t>
  </si>
  <si>
    <t>Lâm Đồng - H. Di Linh - X. Tân Châu - 4 - K Ngọc (Cha K Bột Ngọt) - Robusta</t>
  </si>
  <si>
    <t>3870142</t>
  </si>
  <si>
    <t>K Ngọc (Cha K Bột Ngọt)</t>
  </si>
  <si>
    <t>Ure (300): 2700; phân chuồng 20000</t>
  </si>
  <si>
    <t>K Ngọc</t>
  </si>
  <si>
    <t>11.604571666666667</t>
  </si>
  <si>
    <t>108.03624999999998</t>
  </si>
  <si>
    <t>930.2</t>
  </si>
  <si>
    <t>4432e004q</t>
  </si>
  <si>
    <t>chỉ chụp được 1 vườn, những vườn khác trên đồi khó đi</t>
  </si>
  <si>
    <t>Đắk Lắk - H. KRông Búk - X. Pơng Drang - 14 - Bùi Thị Nữ - Robusta</t>
  </si>
  <si>
    <t>8750600</t>
  </si>
  <si>
    <t>Bùi Thị Nữ</t>
  </si>
  <si>
    <t>khu vực không canh tác</t>
  </si>
  <si>
    <t>Fuzadium|mọt cành</t>
  </si>
  <si>
    <t>Áp dụng IPM</t>
  </si>
  <si>
    <t>tiếc kiệm</t>
  </si>
  <si>
    <t>12.987458333333333</t>
  </si>
  <si>
    <t>108.23058166666667</t>
  </si>
  <si>
    <t>772.7</t>
  </si>
  <si>
    <t>4lqcp1qo1</t>
  </si>
  <si>
    <t>12.988336666666665</t>
  </si>
  <si>
    <t>108.23059333333335</t>
  </si>
  <si>
    <t>765.6</t>
  </si>
  <si>
    <t>Đắk Nông - H. Đắk Mil - X. Đắk Sắk - Thôn 3/2 - Đặng Thị Chi (Phan Văn Thành) - Robusta</t>
  </si>
  <si>
    <t>10040119</t>
  </si>
  <si>
    <t>Đặng Thị Chi (Phan Văn Thành)</t>
  </si>
  <si>
    <t>Phân K, ure, SA</t>
  </si>
  <si>
    <t>Đặng Thị Chi</t>
  </si>
  <si>
    <t>12.428731666666666</t>
  </si>
  <si>
    <t>107.666445</t>
  </si>
  <si>
    <t>4elohkz7c</t>
  </si>
  <si>
    <t>Ngươig được phỏng vấn - vợ</t>
  </si>
  <si>
    <t>Đắk Lắk - H. KRông Búk - X. Chư KBô - tân lập - hoàng thị cẩm lệ - Robusta</t>
  </si>
  <si>
    <t>hoàng thị cẩm lệ</t>
  </si>
  <si>
    <t>thuốc độc ảnh hưởng sức khỏe</t>
  </si>
  <si>
    <t>ăn uống phát sinh</t>
  </si>
  <si>
    <t>728,2</t>
  </si>
  <si>
    <t>4moih2m66</t>
  </si>
  <si>
    <t>Đắk Lắk - H. Krông Năng - X. Ea Tân - ea chiêu - Lê Thị Huệ - Robusta</t>
  </si>
  <si>
    <t>6580499</t>
  </si>
  <si>
    <t>Lê Thị Huệ</t>
  </si>
  <si>
    <t>dùng lò sấy</t>
  </si>
  <si>
    <t>50 khối phân bò</t>
  </si>
  <si>
    <t>trồng cà phê thu nhập bền vững</t>
  </si>
  <si>
    <t>13.0767</t>
  </si>
  <si>
    <t>108.31203</t>
  </si>
  <si>
    <t>781,6</t>
  </si>
  <si>
    <t>4mvcq701c</t>
  </si>
  <si>
    <t>13.077173333333333</t>
  </si>
  <si>
    <t>108.31360833333335</t>
  </si>
  <si>
    <t>781,2</t>
  </si>
  <si>
    <t>Lâm Đồng - TP. Đà Lạt - X. Xuân Trường - đất làng - phạm thị út - Arabica</t>
  </si>
  <si>
    <t>910312</t>
  </si>
  <si>
    <t>đất làng</t>
  </si>
  <si>
    <t>phạm thị út</t>
  </si>
  <si>
    <t>vi sinh tricomex 2000kg 7200</t>
  </si>
  <si>
    <t>vườn ít sâu bệnh hơn</t>
  </si>
  <si>
    <t>bao bì, ăn uống thêm</t>
  </si>
  <si>
    <t>11.898863333333335</t>
  </si>
  <si>
    <t>108.54717000000001</t>
  </si>
  <si>
    <t>1399,7</t>
  </si>
  <si>
    <t>47u9eo5cv</t>
  </si>
  <si>
    <t>1 vườn ở xã xuân thọ cách 32km không định vị được.</t>
  </si>
  <si>
    <t>Đắk Lắk - H. KRông Búk - X. Pơng Drang - 12 - phạm chí thanh ( huỳnh thanh đông) - Robusta</t>
  </si>
  <si>
    <t>18000059</t>
  </si>
  <si>
    <t>phạm chí thanh  ( huỳnh thanh đông)</t>
  </si>
  <si>
    <t>phân sinh học 30-10-10 30kg 5400. npk 16-8-19+bo+te 720kg 7560.</t>
  </si>
  <si>
    <t>hạn chế phun thuốc do độc hại.</t>
  </si>
  <si>
    <t>phạm chí thanh</t>
  </si>
  <si>
    <t>12.968783333333333</t>
  </si>
  <si>
    <t>108.24054166666669</t>
  </si>
  <si>
    <t>711,1</t>
  </si>
  <si>
    <t>4lhrxeujp</t>
  </si>
  <si>
    <t>12.967671666666668</t>
  </si>
  <si>
    <t>108.23646</t>
  </si>
  <si>
    <t>743,6</t>
  </si>
  <si>
    <t>Đắk Lắk - H. Krông Năng - X. Ea Tân - Yên Khánh - Lưu Huy Dũng - Robusta</t>
  </si>
  <si>
    <t>9740150</t>
  </si>
  <si>
    <t>Lưu Huy Dũng</t>
  </si>
  <si>
    <t>thuoc diet sap</t>
  </si>
  <si>
    <t>13.137953245951053</t>
  </si>
  <si>
    <t>108.32788992377826</t>
  </si>
  <si>
    <t>810,3</t>
  </si>
  <si>
    <t>4nnhov2mm</t>
  </si>
  <si>
    <t>Đắk Lắk - H. Krông Năng - X. ĐLiê Ya - Ea Krai - Phạm Huy Tạo - Robusta</t>
  </si>
  <si>
    <t>9750101</t>
  </si>
  <si>
    <t>Phạm Huy Tạo</t>
  </si>
  <si>
    <t>phan trộn</t>
  </si>
  <si>
    <t>ngai tiep xuc voi thuoc</t>
  </si>
  <si>
    <t>13.039119440725054</t>
  </si>
  <si>
    <t>108.35690853447441</t>
  </si>
  <si>
    <t>696,1</t>
  </si>
  <si>
    <t>4me322ur5</t>
  </si>
  <si>
    <t>Lâm Đồng - H. Đam Rông - X. Đạ KNàng - Păng Dung - Đặng Thị Cò - Robusta - Arabica</t>
  </si>
  <si>
    <t>960029</t>
  </si>
  <si>
    <t>Đặng Thị Cò</t>
  </si>
  <si>
    <t>dao</t>
  </si>
  <si>
    <t>phân hữu cơ vi sinh 2.5 tấn x giá 5.5 triêu =11 triệu</t>
  </si>
  <si>
    <t>được tập huấn nên có ý thức hơn trong sử dụng thuốc BVTV.</t>
  </si>
  <si>
    <t>11.869644999999998</t>
  </si>
  <si>
    <t>108.09137833333334</t>
  </si>
  <si>
    <t>975.2</t>
  </si>
  <si>
    <t>47gu5u1jl</t>
  </si>
  <si>
    <t>11.86485</t>
  </si>
  <si>
    <t>108.097205</t>
  </si>
  <si>
    <t>969.3</t>
  </si>
  <si>
    <t>phỏng vấn vợ chủ hộ Đoàn Hữu Bàn</t>
  </si>
  <si>
    <t>Gia Lai - H. Chư Prông - X. Bàu Cạn - Thôn Đoàn Kết - Nguyễn Văn Bảy - Robusta</t>
  </si>
  <si>
    <t>14070196</t>
  </si>
  <si>
    <t>Nguyễn Văn Bảy</t>
  </si>
  <si>
    <t>ure 300kg 2160; kali 400 kg 2880 ;npk (16:16 8)750kg 8700; npk (16:16:8) 750 kg 8100</t>
  </si>
  <si>
    <t>không có công lao động xịt thuốc</t>
  </si>
  <si>
    <t>13.876488333333334</t>
  </si>
  <si>
    <t>108.02545666666668</t>
  </si>
  <si>
    <t>788,4</t>
  </si>
  <si>
    <t>4x2rmjzcu</t>
  </si>
  <si>
    <t>rinobin trị thối thân</t>
  </si>
  <si>
    <t>Đắk Lắk - H. Krông Năng - X. Ea Tân - Bắc Trung - Nguyễn Văn Nguyên - Robusta</t>
  </si>
  <si>
    <t>6630166</t>
  </si>
  <si>
    <t>Nguyễn Văn Nguyên</t>
  </si>
  <si>
    <t>13.127171666666667</t>
  </si>
  <si>
    <t>108.34662000000002</t>
  </si>
  <si>
    <t>812,7</t>
  </si>
  <si>
    <t>4nijeq9je</t>
  </si>
  <si>
    <t>Đắk Lắk - H. KRông Búk - X. Pơng Drang - tân lập 5 - nguyễn thị tơ - Robusta</t>
  </si>
  <si>
    <t>19060117</t>
  </si>
  <si>
    <t>nguyễn thị tơ</t>
  </si>
  <si>
    <t>lân 1000kg 3400.</t>
  </si>
  <si>
    <t>phun cục bộ. dọn vệ sinh vườn cây</t>
  </si>
  <si>
    <t>12.990721666666666</t>
  </si>
  <si>
    <t>108.24749166666668</t>
  </si>
  <si>
    <t>758,7</t>
  </si>
  <si>
    <t>4lrurx6y2</t>
  </si>
  <si>
    <t>dự  định sang năm chặt bỏ cà phê trồng tiêu. lớn tuổi không thể chụp hình như yêu cầu</t>
  </si>
  <si>
    <t>Đắk Lắk - H. Krông Năng - X. Ea Tân - thanh cao - vo van sy - Robusta</t>
  </si>
  <si>
    <t>6630162</t>
  </si>
  <si>
    <t>vo van sy</t>
  </si>
  <si>
    <t>ure + kali</t>
  </si>
  <si>
    <t>13.087985</t>
  </si>
  <si>
    <t>108.31732333333333</t>
  </si>
  <si>
    <t>361.5</t>
  </si>
  <si>
    <t>4n0ja0js5</t>
  </si>
  <si>
    <t>Đắk Nông - H. Đắk Mil - X. Đắk Sắk - Phương trạch - Trần Văn Hạnh ( cha Trần Văn Vinh) - Robusta</t>
  </si>
  <si>
    <t>7960737</t>
  </si>
  <si>
    <t>Phương trạch</t>
  </si>
  <si>
    <t>Trần Văn Hạnh ( cha Trần Văn Vinh)</t>
  </si>
  <si>
    <t>NPK (17-10-5)</t>
  </si>
  <si>
    <t>do sử dụng giống kháng bệnh và chăm sóc tốt để hạn chế dùng thuốc</t>
  </si>
  <si>
    <t>giao khoán là chính nên không có chi phí khác</t>
  </si>
  <si>
    <t>Trần Văn Hạnh</t>
  </si>
  <si>
    <t>12.431754999999999</t>
  </si>
  <si>
    <t>107.68403500000001</t>
  </si>
  <si>
    <t>668.7</t>
  </si>
  <si>
    <t>4en2fm294</t>
  </si>
  <si>
    <t>Hai mãnh đều theo đường nối 4 góc, tuy nhiên do lỗi thao tác trong quá trình xem lại nên hình bị chéo.</t>
  </si>
  <si>
    <t>Lâm Đồng - TP. Đà Lạt - X. Xuân Trường - Đất Làng - Hà Đức Tư - Arabica</t>
  </si>
  <si>
    <t>7990644</t>
  </si>
  <si>
    <t>Hà Đức Tư</t>
  </si>
  <si>
    <t>không có côn</t>
  </si>
  <si>
    <t>vi sinh LUMIX 200Kg 7600 Nghìn đồng</t>
  </si>
  <si>
    <t>ít sử dụng hơn trước đây, chỉ sử dụng khi cần thiết</t>
  </si>
  <si>
    <t>chanh dây 240 triệu đồng</t>
  </si>
  <si>
    <t>11.905503333333336</t>
  </si>
  <si>
    <t>108.54049000000002</t>
  </si>
  <si>
    <t>1416.5</t>
  </si>
  <si>
    <t>47xb7ye3g</t>
  </si>
  <si>
    <t>2 mảnh cách xa nên định vị và vẽ bản đồ vườn gần nhà</t>
  </si>
  <si>
    <t>Gia Lai - TP. Plei Ku - X. Gào - 4 - Hồ Anh Tuấn (Trần Thị Bích Hải) - Robusta</t>
  </si>
  <si>
    <t>16070014</t>
  </si>
  <si>
    <t>Hồ Anh Tuấn (Trần Thị Bích Hải)</t>
  </si>
  <si>
    <t>Ít sâu bệnh</t>
  </si>
  <si>
    <t>Hồ Anh Tuấn</t>
  </si>
  <si>
    <t>13.878068333333333</t>
  </si>
  <si>
    <t>107.97971833333334</t>
  </si>
  <si>
    <t>750,7</t>
  </si>
  <si>
    <t>4x3hr8ut1</t>
  </si>
  <si>
    <t>Người được phỏng vấn - chồng Yêu cầu cung cấp thông tin về giống, chi phí được tính theo lần chứ không phải tính theo tháng Chưa bán cà phê nên chưa có thông tin giá bán và thu nhập vụ vừa rồi</t>
  </si>
  <si>
    <t>Đắk Lắk - H. KRông Búk - X. Pơng Drang - Tân Lập 5 - Nguyễn Thị Xuyến - Robusta</t>
  </si>
  <si>
    <t>5660902</t>
  </si>
  <si>
    <t>Nguyễn Thị Xuyến</t>
  </si>
  <si>
    <t>Ủ phân chuồng 10 tấn</t>
  </si>
  <si>
    <t>không bệnh</t>
  </si>
  <si>
    <t>Chăm sóc tốt</t>
  </si>
  <si>
    <t>Tiền xay cà phê</t>
  </si>
  <si>
    <t>Chồng của chủ hộ</t>
  </si>
  <si>
    <t>12.948241666666668</t>
  </si>
  <si>
    <t>108.24846666666666</t>
  </si>
  <si>
    <t>718,7</t>
  </si>
  <si>
    <t>4l8c8fd6c</t>
  </si>
  <si>
    <t>12.948224999999999</t>
  </si>
  <si>
    <t>108.24838666666668</t>
  </si>
  <si>
    <t>718,3</t>
  </si>
  <si>
    <t>3 thửa ở xa nhau xác định 1 thửa</t>
  </si>
  <si>
    <t>Đắk Lắk - H. Krông Năng - X. Ea Tân - Bắc Trung - Đặng Văn Nghệ - Robusta</t>
  </si>
  <si>
    <t>5660101</t>
  </si>
  <si>
    <t>Đặng Văn Nghệ</t>
  </si>
  <si>
    <t>13.13683912</t>
  </si>
  <si>
    <t>108.35298388</t>
  </si>
  <si>
    <t>770</t>
  </si>
  <si>
    <t>4nmz61lah</t>
  </si>
  <si>
    <t>Đắk Lắk - H. KRông Búk - X. Pơng Drang - 14 - hồ huy hảo - Robusta</t>
  </si>
  <si>
    <t>16040144</t>
  </si>
  <si>
    <t>hồ huy hảo</t>
  </si>
  <si>
    <t>kali 100kg 1000. npk 18-8-18-13s 500kg 6300</t>
  </si>
  <si>
    <t>năm nào cũng phun 1 lần đề phòng sâu bệnh</t>
  </si>
  <si>
    <t>12.976304999999998</t>
  </si>
  <si>
    <t>108.24136333333333</t>
  </si>
  <si>
    <t>748,4</t>
  </si>
  <si>
    <t>4ll8amjot</t>
  </si>
  <si>
    <t>1 vườn ở xa, chủ hộ không dẫn đi được</t>
  </si>
  <si>
    <t>Đắk Lắk - H. Krông Năng - X. Ea Tân - Ea Chiêu - Nguyễn Thị Nhuân - Robusta</t>
  </si>
  <si>
    <t>5650653</t>
  </si>
  <si>
    <t>Nguyễn Thị Nhuân</t>
  </si>
  <si>
    <t>không dùng thuốc sâu</t>
  </si>
  <si>
    <t>tập trung trồng tiêu</t>
  </si>
  <si>
    <t>13.0774</t>
  </si>
  <si>
    <t>108.31590999999999</t>
  </si>
  <si>
    <t>769,1</t>
  </si>
  <si>
    <t>4mvoayfiv</t>
  </si>
  <si>
    <t>Gia Lai - H. Chư Sê - X. Dun - thôn Pan - Rahlan Jớp - Robusta</t>
  </si>
  <si>
    <t>940402</t>
  </si>
  <si>
    <t>Rahlan Jớp</t>
  </si>
  <si>
    <t>chỉ phun cây có sâu</t>
  </si>
  <si>
    <t>13.70838</t>
  </si>
  <si>
    <t>108.06994000000002</t>
  </si>
  <si>
    <t>517</t>
  </si>
  <si>
    <t>4uxjk5lkr</t>
  </si>
  <si>
    <t>Đắk Lắk - H. KRông Búk - X. Pơng Drang - ea nur - Y Yal Niê - Robusta</t>
  </si>
  <si>
    <t>6820132</t>
  </si>
  <si>
    <t>Y Yal Niê</t>
  </si>
  <si>
    <t>sử dụng nước áp lực cao để xịt trừ rệp</t>
  </si>
  <si>
    <t>đổi công với họ hàng nên k tốn  chi phí công</t>
  </si>
  <si>
    <t>12.934738333333334</t>
  </si>
  <si>
    <t>108.23741833333334</t>
  </si>
  <si>
    <t>683.4</t>
  </si>
  <si>
    <t>4l24sx6di</t>
  </si>
  <si>
    <t>Lâm Đồng - H. Bảo Lâm - X. Tân Lạc - Thôn 12 - Nông Văn Hiệp - Robusta</t>
  </si>
  <si>
    <t>6920210</t>
  </si>
  <si>
    <t>Nông Văn Hiệp</t>
  </si>
  <si>
    <t>phân K, SA, Komic</t>
  </si>
  <si>
    <t>Không muốn sử dụng nhiều hơn</t>
  </si>
  <si>
    <t>Chè</t>
  </si>
  <si>
    <t>11.456126666666668</t>
  </si>
  <si>
    <t>107.85360166666666</t>
  </si>
  <si>
    <t>754,7</t>
  </si>
  <si>
    <t>426vap9mw</t>
  </si>
  <si>
    <t>Phần trăm tạp, đen vỡ =0 được hiểu là tỷ lệ tạp dưới 3% và tỷ lệ đen vỡ dưới 5%</t>
  </si>
  <si>
    <t>Đắk Lắk - H. Krông Năng - X. Ea Tân - Bắc Trung - Nguyễn Văn Lừng - Robusta</t>
  </si>
  <si>
    <t>3720022</t>
  </si>
  <si>
    <t>Nguyễn Văn Lừng</t>
  </si>
  <si>
    <t>không dùng vì sâu bệnh không nhiều, hại sức khỏe</t>
  </si>
  <si>
    <t>13.12783697</t>
  </si>
  <si>
    <t>108.3567809</t>
  </si>
  <si>
    <t>839</t>
  </si>
  <si>
    <t>4niubocvj</t>
  </si>
  <si>
    <t>13.12697405</t>
  </si>
  <si>
    <t>108.35469594</t>
  </si>
  <si>
    <t>817</t>
  </si>
  <si>
    <t>Đắk Lắk - H. Cư M'Gar - X. Ea D'Rơng - Tân Sơn - Lê Ngọc Huy - Robusta</t>
  </si>
  <si>
    <t>2660436</t>
  </si>
  <si>
    <t>Lê Ngọc Huy</t>
  </si>
  <si>
    <t>10 bao (500kg) phân trộn bao gồm đạm và kali</t>
  </si>
  <si>
    <t>không sử dụng thuốc bảo vệ thực vật, chữa sâu bệnh thủ công</t>
  </si>
  <si>
    <t>tái canh nhiều, cây tái canh chưa có năng suất, mất mùa</t>
  </si>
  <si>
    <t>12.784661666666667</t>
  </si>
  <si>
    <t>108.13952333333333</t>
  </si>
  <si>
    <t>531.1</t>
  </si>
  <si>
    <t>4j56x48j7</t>
  </si>
  <si>
    <t>bón phân 4 đợt, 1 đợt NPK mùa khô, 2 đợt NPK mùa mưa và 1 đợt phân trộn ure và kali</t>
  </si>
  <si>
    <t>Đắk Lắk - H. KRông Búk - X. Chư KBô - tân lập - phan thị nguyệt - Robusta</t>
  </si>
  <si>
    <t>2660105</t>
  </si>
  <si>
    <t>phan thị nguyệt</t>
  </si>
  <si>
    <t>sâu bệnh phát triển mạnh</t>
  </si>
  <si>
    <t>ăn uống thêm, bạt phơi</t>
  </si>
  <si>
    <t>13.059661666666667</t>
  </si>
  <si>
    <t>108.26936666666667</t>
  </si>
  <si>
    <t>739,1</t>
  </si>
  <si>
    <t>4mnix0nk5</t>
  </si>
  <si>
    <t>13.054148333333334</t>
  </si>
  <si>
    <t>108.27046833333334</t>
  </si>
  <si>
    <t>729,6</t>
  </si>
  <si>
    <t>Gia Lai - H. Chư Prông - X. Bàu Cạn - Bình An - Đoàn Thị Thủy (Đào Xuân Hiệp) - Robusta</t>
  </si>
  <si>
    <t>6990121</t>
  </si>
  <si>
    <t>Bình An</t>
  </si>
  <si>
    <t>Đoàn Thị Thủy (Đào Xuân Hiệp)</t>
  </si>
  <si>
    <t>Trung - vi lượng 1000kg: 14000</t>
  </si>
  <si>
    <t>chỉ phun những cây có sâu hại, hạn chế sử dụng thuốc</t>
  </si>
  <si>
    <t>Đoàn Thị Thủy</t>
  </si>
  <si>
    <t>13.848241666666668</t>
  </si>
  <si>
    <t>107.94612000000001</t>
  </si>
  <si>
    <t>717</t>
  </si>
  <si>
    <t>4wpsl6rad</t>
  </si>
  <si>
    <t>Lâm Đồng - H. Bảo Lâm - X. Lộc Thành - Thôn 12 - Đặng Khánh Quốc - Robusta</t>
  </si>
  <si>
    <t>16010004</t>
  </si>
  <si>
    <t>Đặng Khánh Quốc</t>
  </si>
  <si>
    <t>NPK Việt Nhật 1600kg×1200=19200 Phân chuồng: 999</t>
  </si>
  <si>
    <t>Nhà tự làm là chủ yếu</t>
  </si>
  <si>
    <t>Quốc</t>
  </si>
  <si>
    <t>11.47373</t>
  </si>
  <si>
    <t>107.846575</t>
  </si>
  <si>
    <t>735,6</t>
  </si>
  <si>
    <t>42eyj8ojl</t>
  </si>
  <si>
    <t>Gia Lai - TP. Plei Ku - X. Gào - Làng A - Siu Sang - Robusta</t>
  </si>
  <si>
    <t>18000062</t>
  </si>
  <si>
    <t>Siu Sang</t>
  </si>
  <si>
    <t>không biết về phương pháp này</t>
  </si>
  <si>
    <t>phân hữu cơ 5000kg: 4000</t>
  </si>
  <si>
    <t>khu vực ít người phun, nhà cũng không phun</t>
  </si>
  <si>
    <t>13.867310000000002</t>
  </si>
  <si>
    <t>107.98385333333333</t>
  </si>
  <si>
    <t>715</t>
  </si>
  <si>
    <t>4wyjyz1r2</t>
  </si>
  <si>
    <t>Gia Lai - H. Chư Sê - X. AL Bá - thôn Tứ Kỳ Bắc - Đậu Xuân Sâm - Robusta</t>
  </si>
  <si>
    <t>Đậu Xuân Sâm</t>
  </si>
  <si>
    <t>phun định kì nấm và sâu bệnh giảm</t>
  </si>
  <si>
    <t>không sử sụng dịch vụ khác</t>
  </si>
  <si>
    <t>557,6</t>
  </si>
  <si>
    <t>4vijum7rt</t>
  </si>
  <si>
    <t>Đắk Lắk - H. KRông Búk - X. Pơng Drang - Thôn 12 - Nguyễn Văn Tổng - Robusta</t>
  </si>
  <si>
    <t>1870082</t>
  </si>
  <si>
    <t>Nguyễn Văn Tổng</t>
  </si>
  <si>
    <t>trong khu vực không chế biến ướt</t>
  </si>
  <si>
    <t>ure 46% 350 (kg) 2520; SA 21% 350(kg) 1540; NPK (17:17:13) 900 (kg) 11160; vỏ cà phê và phân chuồng 17000 (kg) 10200</t>
  </si>
  <si>
    <t>ít hơn</t>
  </si>
  <si>
    <t>12.998983333333335</t>
  </si>
  <si>
    <t>108.26863333333334</t>
  </si>
  <si>
    <t>710,7</t>
  </si>
  <si>
    <t>4lvndpnwe</t>
  </si>
  <si>
    <t>12.999125</t>
  </si>
  <si>
    <t>108.26911</t>
  </si>
  <si>
    <t>699,1</t>
  </si>
  <si>
    <t>Đắk Lắk - H. Krông Năng - X. Ea Tân - Ea Blong - Ma Văn Đài - Robusta</t>
  </si>
  <si>
    <t>1750001</t>
  </si>
  <si>
    <t>Ma Văn Đài</t>
  </si>
  <si>
    <t>đang chuyển sang trồng tiêu nên không chăm sóc cà phê kĩ như trước</t>
  </si>
  <si>
    <t>chỉ mất các chi phí trên</t>
  </si>
  <si>
    <t>Ma Văn Đại</t>
  </si>
  <si>
    <t>13.105673443239274</t>
  </si>
  <si>
    <t>108.34625105679665</t>
  </si>
  <si>
    <t>772.9</t>
  </si>
  <si>
    <t>4n8nu6nd2</t>
  </si>
  <si>
    <t>13.105243804984186</t>
  </si>
  <si>
    <t>108.34671109294375</t>
  </si>
  <si>
    <t>774.6</t>
  </si>
  <si>
    <t>Lâm Đồng - TP. Đà Lạt - X. Xuân Trường - đất làng - Nguyễn Thị Lành - Arabica</t>
  </si>
  <si>
    <t>11030309</t>
  </si>
  <si>
    <t>Nguyễn Thị Lành</t>
  </si>
  <si>
    <t>thời tiết mưa nhiều nên không phơi</t>
  </si>
  <si>
    <t>NPK con cò vàng (20-20-15) 400kg 4040 nghìn đồng; phân bón lá rong biển  1000ml 150 nghìn đồng; canxi+bo 500ml 80 nghìn đồng.</t>
  </si>
  <si>
    <t>ít sử dụng thuốc BVTV vì thiếu tiền đầu tư.</t>
  </si>
  <si>
    <t>Nghiễn Thị Lành</t>
  </si>
  <si>
    <t>11.894193333333332</t>
  </si>
  <si>
    <t>108.54970666666668</t>
  </si>
  <si>
    <t>1414.7</t>
  </si>
  <si>
    <t>47s469ubd</t>
  </si>
  <si>
    <t>Đắk Lắk - H. KRông Búk - X. Pơng Drang - Tân Lập 5 - Đỗ Hiệp - Robusta</t>
  </si>
  <si>
    <t>5760039</t>
  </si>
  <si>
    <t>Đỗ Hiệp</t>
  </si>
  <si>
    <t>Hái chọn nên phơi dần</t>
  </si>
  <si>
    <t>NPK Đầu trâu xanh 750kg*610=9150</t>
  </si>
  <si>
    <t>Quản lý chăm sóc tốt</t>
  </si>
  <si>
    <t>Hiệp</t>
  </si>
  <si>
    <t>12.993185000000002</t>
  </si>
  <si>
    <t>108.209865</t>
  </si>
  <si>
    <t>684</t>
  </si>
  <si>
    <t>4lszgjisy</t>
  </si>
  <si>
    <t>Trời Mưa kg đi đo vườn</t>
  </si>
  <si>
    <t>Lâm Đồng - H. Bảo Lâm - X. Lộc Thành - Thôn 13 - Lê Tâm - Robusta</t>
  </si>
  <si>
    <t>16010001</t>
  </si>
  <si>
    <t>Thôn 13</t>
  </si>
  <si>
    <t>Lê Tâm</t>
  </si>
  <si>
    <t>Chỉ chế biến khô</t>
  </si>
  <si>
    <t>Phân chuồng: 999; ...</t>
  </si>
  <si>
    <t>11.473471666666667</t>
  </si>
  <si>
    <t>107.846915</t>
  </si>
  <si>
    <t>701</t>
  </si>
  <si>
    <t>42eu8fz9h</t>
  </si>
  <si>
    <t>Gia đình Chủ hộ về quê, phỏng vấn con</t>
  </si>
  <si>
    <t>Đắk Lắk - H. Krông Năng - X. Ea Tân - Yên Khánh - Nguyễn Thị Mây - Robusta</t>
  </si>
  <si>
    <t>1720546</t>
  </si>
  <si>
    <t>Nguyễn Thị Mây</t>
  </si>
  <si>
    <t>phức tạp.</t>
  </si>
  <si>
    <t>13.12500956</t>
  </si>
  <si>
    <t>108.33433123</t>
  </si>
  <si>
    <t>863</t>
  </si>
  <si>
    <t>4nhjirmq7</t>
  </si>
  <si>
    <t>vợ Ngô Văn Quyền</t>
  </si>
  <si>
    <t>Lâm Đồng - H. Đức Trọng - X. Ninh Gia - Thôn Tân Phú - Nguyễn Thị Hà - Robusta</t>
  </si>
  <si>
    <t>3840168</t>
  </si>
  <si>
    <t>Thôn Tân Phú</t>
  </si>
  <si>
    <t>NPK mùa khô 8 tạ = 6860 NPK mùa mưa 8 tạ = 9600</t>
  </si>
  <si>
    <t>Anvin, tin, 4 trai</t>
  </si>
  <si>
    <t>chi phí xay xát</t>
  </si>
  <si>
    <t>Hà</t>
  </si>
  <si>
    <t>11.659368333333335</t>
  </si>
  <si>
    <t>108.25294000000001</t>
  </si>
  <si>
    <t>860,3</t>
  </si>
  <si>
    <t>44s8ijwdd</t>
  </si>
  <si>
    <t>Đắk Lắk - H. KRông Búk - X. Pơng Drang - Tân Lập 5 - Bùi Văn Dũng - Robusta</t>
  </si>
  <si>
    <t>1790712</t>
  </si>
  <si>
    <t>Bùi Văn Dũng</t>
  </si>
  <si>
    <t>NPK Đầu trâu vàng, xanh: 1000kg = 9800</t>
  </si>
  <si>
    <t>Cũng tùy theo</t>
  </si>
  <si>
    <t>Tổng kết</t>
  </si>
  <si>
    <t>Dũng</t>
  </si>
  <si>
    <t>12.997543333333333</t>
  </si>
  <si>
    <t>108.24726833333334</t>
  </si>
  <si>
    <t>731,2</t>
  </si>
  <si>
    <t>4luzkdgmg</t>
  </si>
  <si>
    <t>Đắk Lắk - H. KRông Búk - X. Chư KBô - hòa lộc - nguyễn thị từ - Robusta</t>
  </si>
  <si>
    <t>5650732</t>
  </si>
  <si>
    <t>nguyễn  thị từ</t>
  </si>
  <si>
    <t>npk sao việt 1600 (kg) 16320</t>
  </si>
  <si>
    <t>chỉ phòng bệnh, vườn không có bệnh nên không dùng nhiều như trước</t>
  </si>
  <si>
    <t>nguyễn thị từ</t>
  </si>
  <si>
    <t>13.010201666666667</t>
  </si>
  <si>
    <t>108.26219999999999</t>
  </si>
  <si>
    <t>4m0sxt79a</t>
  </si>
  <si>
    <t>vườn cách nhà 27km nên không vẽ sơ đồ vườn</t>
  </si>
  <si>
    <t>Đắk Lắk - H. KRông Búk - X. Pơng Drang - 14 - Nguyễn Thị Nga - Robusta</t>
  </si>
  <si>
    <t>1790551</t>
  </si>
  <si>
    <t>không có sân phơi</t>
  </si>
  <si>
    <t>Phun theo tập huấn</t>
  </si>
  <si>
    <t>công nhà, tiết kiệm chi phí</t>
  </si>
  <si>
    <t>12.960859999999998</t>
  </si>
  <si>
    <t>108.22134499999999</t>
  </si>
  <si>
    <t>707.7</t>
  </si>
  <si>
    <t>4le4s3f8l</t>
  </si>
  <si>
    <t>Đắk Lắk - H. KRông Búk - X. Chư KBô - tân lập - nguyễn thị hòa - Robusta</t>
  </si>
  <si>
    <t>1790058</t>
  </si>
  <si>
    <t>nguyễn thị hòa</t>
  </si>
  <si>
    <t>không có người phun, quá độc</t>
  </si>
  <si>
    <t>ăn uống thêm cho nhân công</t>
  </si>
  <si>
    <t>13.057271666666669</t>
  </si>
  <si>
    <t>108.269385</t>
  </si>
  <si>
    <t>744,1</t>
  </si>
  <si>
    <t>4mmfe2nr9</t>
  </si>
  <si>
    <t>13.060194999999998</t>
  </si>
  <si>
    <t>108.27164833333333</t>
  </si>
  <si>
    <t>757,1</t>
  </si>
  <si>
    <t>Đắk Lắk - H. Cư M'Gar - X. Ea D'Rơng - Tân Sơn - Đinh Ngọc Giang - Robusta</t>
  </si>
  <si>
    <t>8680032</t>
  </si>
  <si>
    <t>Đinh Ngọc Giang</t>
  </si>
  <si>
    <t>nhiều loại nấm</t>
  </si>
  <si>
    <t>giảm vì năng suất giảm,nhiều nấm</t>
  </si>
  <si>
    <t>12.782623333333333</t>
  </si>
  <si>
    <t>108.14109833333332</t>
  </si>
  <si>
    <t>548.2</t>
  </si>
  <si>
    <t>4j496jygy</t>
  </si>
  <si>
    <t>Đắk Lắk - H. KRông Búk - X. Pơng Drang - thôn 12 - Đặng Thị Loan - Robusta</t>
  </si>
  <si>
    <t>4950125</t>
  </si>
  <si>
    <t>Đặng Thị Loan</t>
  </si>
  <si>
    <t>npk (19:5:1) 400 (kg) 4800; kali 100 (kg) 800; ure 50 (kg) 300; Bo 50 (kg) 200; kẽm 100 (kg) 240; phân chuồng và vỏ cà phê 15000 (kg) 7000</t>
  </si>
  <si>
    <t>thán thư</t>
  </si>
  <si>
    <t>12.968261666666669</t>
  </si>
  <si>
    <t>108.2484</t>
  </si>
  <si>
    <t>732,8</t>
  </si>
  <si>
    <t>4lhjbtg1g</t>
  </si>
  <si>
    <t>Đắk Nông - H. Đắk Mil - X. Đắk Sắk - thôn 3/2 - Hoàng Thị Thuận - Robusta</t>
  </si>
  <si>
    <t>15030029</t>
  </si>
  <si>
    <t>Hoàng Thị Thuận</t>
  </si>
  <si>
    <t>không có công và kỹ thuật chế biến ướt</t>
  </si>
  <si>
    <t>- phân bón lá trung vi lượng tổng hợp 75kg 900 nghìn đồng. - kẽm 25kg 120 nghìn đồng. - NPK đầu rồng (20-20-15-Bo-Te) 100kg 1080 nghìn đồng. -U.S.A (NPK+Bo+Cu+Zn+TE) 800kg 8800 nghìn đồng. - ure 300kg 990 nghìn đồng. Vi sinh sông lam 2000kg 6600 nghìn đồng.</t>
  </si>
  <si>
    <t>không có công lao động và không có thói quen xịt thuốc.</t>
  </si>
  <si>
    <t>12.430298333333333</t>
  </si>
  <si>
    <t>107.66825666666666</t>
  </si>
  <si>
    <t>684.1</t>
  </si>
  <si>
    <t>4emead6x6</t>
  </si>
  <si>
    <t>1.5 ha gồm 3 mảnh, chỉ định vị 1 mảnh có nhà cửa.</t>
  </si>
  <si>
    <t>Gia Lai - H. Chư Sê - X. Dun - thôn Pan - Vũ Thị Thắm - Robusta</t>
  </si>
  <si>
    <t>Vũ Thị Thắm</t>
  </si>
  <si>
    <t>chế biến ướt làm hao hụt cà phê</t>
  </si>
  <si>
    <t>rệp sáp không lây lan</t>
  </si>
  <si>
    <t>504,2</t>
  </si>
  <si>
    <t>4uxj88xh4</t>
  </si>
  <si>
    <t>Đắk Lắk - H. KRông Búk - X. Pơng Drang - 14 - Lê Thị Hồng - Robusta</t>
  </si>
  <si>
    <t>5710574</t>
  </si>
  <si>
    <t>Lê Thị Hồng</t>
  </si>
  <si>
    <t>vi sinh; phân bón lá; vi lượng; phân chuồng</t>
  </si>
  <si>
    <t>Sử dụng công nhà&amp; tiết kiệm</t>
  </si>
  <si>
    <t>12.973125000000001</t>
  </si>
  <si>
    <t>108.21860833333334</t>
  </si>
  <si>
    <t>723.6</t>
  </si>
  <si>
    <t>4ljrpc3t6</t>
  </si>
  <si>
    <t>Đắk Lắk - H. Cư M'Gar - Tt. Ea Pốk - Thống Nhất - Lê Ngọc Hoan - Robusta</t>
  </si>
  <si>
    <t>4990212</t>
  </si>
  <si>
    <t>Lê Ngọc Hoan</t>
  </si>
  <si>
    <t>cây mới, thời tiết thay đổi, sâu bệnh nhiều</t>
  </si>
  <si>
    <t>tái canh ít, năng suất dường như không thay đổi</t>
  </si>
  <si>
    <t>12.772424999999998</t>
  </si>
  <si>
    <t>108.12557</t>
  </si>
  <si>
    <t>572</t>
  </si>
  <si>
    <t>4izkhqjzb</t>
  </si>
  <si>
    <t>bón phân 4 đợt, 1 đợt mùa khô, 3 đợt mùa mưa</t>
  </si>
  <si>
    <t>Lâm Đồng - TP. Đà Lạt - X. Xuân Trường - Đất Làng - Ngô Duy Vạn - Arabica</t>
  </si>
  <si>
    <t>3960159</t>
  </si>
  <si>
    <t>Ngô Duy Vạn</t>
  </si>
  <si>
    <t>phân bò 7000</t>
  </si>
  <si>
    <t>được tập huấn hận chế sử dụng thuốc</t>
  </si>
  <si>
    <t>giao khoán là chủ yếu</t>
  </si>
  <si>
    <t>11.909745000000003</t>
  </si>
  <si>
    <t>108.5329</t>
  </si>
  <si>
    <t>1374.1</t>
  </si>
  <si>
    <t>47z9ccaz5</t>
  </si>
  <si>
    <t>Đắk Lắk - H. Krông Năng - X. ĐLiê Ya - Ea Krái - Ma Đình Hoàn - Robusta</t>
  </si>
  <si>
    <t>3750059</t>
  </si>
  <si>
    <t>Ma Đình Hoàn</t>
  </si>
  <si>
    <t>13.03969861</t>
  </si>
  <si>
    <t>108.35696177</t>
  </si>
  <si>
    <t>718</t>
  </si>
  <si>
    <t>4mecne9m9</t>
  </si>
  <si>
    <t>Đắk Lắk - H. Krông Năng - X. ĐLiê Ya - ea ruế - Dương Văn Thực - Robusta</t>
  </si>
  <si>
    <t>890070</t>
  </si>
  <si>
    <t>Dương Văn Thực</t>
  </si>
  <si>
    <t>phân Thụy Điển, phân Đức</t>
  </si>
  <si>
    <t>đổi công nên không mất tiền</t>
  </si>
  <si>
    <t>13.045246666666666</t>
  </si>
  <si>
    <t>108.35030166666665</t>
  </si>
  <si>
    <t>706,1</t>
  </si>
  <si>
    <t>4mgwfq0z3</t>
  </si>
  <si>
    <t>Đắk Lắk - H. Krông Năng - X. Ea Tân - Liên Kết - Đinh Văn Bào - Robusta</t>
  </si>
  <si>
    <t>8740068</t>
  </si>
  <si>
    <t>Đinh Văn Bào</t>
  </si>
  <si>
    <t>vườn gần nhà và nguồn nước nên không dùng</t>
  </si>
  <si>
    <t>13.14514636</t>
  </si>
  <si>
    <t>108.31948942</t>
  </si>
  <si>
    <t>790</t>
  </si>
  <si>
    <t>4nqsllq2i</t>
  </si>
  <si>
    <t>Lâm Đồng - H. Bảo Lâm - X. Lộc Thành - 11 - Nguyễn Thị Xuân (Hoàng Văn Bính) - Robusta</t>
  </si>
  <si>
    <t>2850518</t>
  </si>
  <si>
    <t>Nguyễn Thị Xuân (Hoàng Văn Bính)</t>
  </si>
  <si>
    <t>COMIC NPK(6-4-6)</t>
  </si>
  <si>
    <t>ure (400 kg:2880); phân bò 13000</t>
  </si>
  <si>
    <t>Nguyễn Thị Xuân</t>
  </si>
  <si>
    <t>11.472454999999998</t>
  </si>
  <si>
    <t>107.85658</t>
  </si>
  <si>
    <t>673.9</t>
  </si>
  <si>
    <t>42edd5uat</t>
  </si>
  <si>
    <t>Đắk Lắk - H. KRông Búk - Tt. Buôn Hồ - Eanur - Vũ Văn Mẫn (con trai Vũ Văn Minh) - Robusta</t>
  </si>
  <si>
    <t>6790006</t>
  </si>
  <si>
    <t>Vũ Văn Mẫn (con trai Vũ Văn Minh)</t>
  </si>
  <si>
    <t>Không có công thực hiện</t>
  </si>
  <si>
    <t>Không có sâu bệnh nhiều, không có công lao động, không muốn phun thuốc</t>
  </si>
  <si>
    <t>Vũ Văn Minh</t>
  </si>
  <si>
    <t>12.927381666666667</t>
  </si>
  <si>
    <t>108.22244666666666</t>
  </si>
  <si>
    <t>699,5</t>
  </si>
  <si>
    <t>4kyr8x5yo</t>
  </si>
  <si>
    <t>1 vườn 0.3ha ở xa</t>
  </si>
  <si>
    <t>Đắk Nông - H. Đắk R'Lấp - X. Nhân Cơ - Thôn 12 - Vũ Văn Kiệt - Robusta</t>
  </si>
  <si>
    <t>890614</t>
  </si>
  <si>
    <t>Vũ Văn Kiệt</t>
  </si>
  <si>
    <t>khu vực không chế biế ướt</t>
  </si>
  <si>
    <t>npk(15:5:20)300 (kg) 2550 ; ure 46% 600 (kg) 5040 phân bón lá Đại Nông 3 (4 lít) 800</t>
  </si>
  <si>
    <t>ít sâu bệnh hơn</t>
  </si>
  <si>
    <t>Pepper|Durian|Cashew</t>
  </si>
  <si>
    <t>11.969888333333332</t>
  </si>
  <si>
    <t>107.62654333333333</t>
  </si>
  <si>
    <t>661,2</t>
  </si>
  <si>
    <t>48qvy50yx</t>
  </si>
  <si>
    <t>xịt thuốc rệp Bassa</t>
  </si>
  <si>
    <t>Gia Lai - H. Chư Sê - X. Bar Măih - thôn Greo Sek - Vũ Thị Ngân - Robusta</t>
  </si>
  <si>
    <t>Vũ Thị Ngân</t>
  </si>
  <si>
    <t>sản lượng cà phê thấp</t>
  </si>
  <si>
    <t>lượng sâu bệnh tặng</t>
  </si>
  <si>
    <t>4uwtrddzy</t>
  </si>
  <si>
    <t>Lâm Đồng - TP. Đà Lạt - X. Xuân Trường - Trường Xuân - Nguyễn Thị Kim Lan - Arabica</t>
  </si>
  <si>
    <t>3960154</t>
  </si>
  <si>
    <t>Nguyễn Thị Kim Lan</t>
  </si>
  <si>
    <t>Nhiều loại sâu, bệnh hại mới</t>
  </si>
  <si>
    <t>11.897718333333334</t>
  </si>
  <si>
    <t>108.55819000000001</t>
  </si>
  <si>
    <t>1414.2</t>
  </si>
  <si>
    <t>47tqdznrh</t>
  </si>
  <si>
    <t>Lâm Đồng - TP. Đà Lạt - P. 7 - Tổ Măng Iin - Nguyễn Tấn Hồng - Arabica</t>
  </si>
  <si>
    <t>4980039</t>
  </si>
  <si>
    <t>Tổ Măng Iin</t>
  </si>
  <si>
    <t>Nguyễn Tấn Hồng</t>
  </si>
  <si>
    <t>Kg có điều kiện phơi sấy</t>
  </si>
  <si>
    <t>Phun phân đa vi lượng: 20-20-15 = 10000</t>
  </si>
  <si>
    <t>Có bọ xít muỗi</t>
  </si>
  <si>
    <t>Chỉ bán cf tươi. tấn cf quả tươi</t>
  </si>
  <si>
    <t>Anh Hồng</t>
  </si>
  <si>
    <t>11.975051666666666</t>
  </si>
  <si>
    <t>108.38926833333335</t>
  </si>
  <si>
    <t>1502,1</t>
  </si>
  <si>
    <t>48t9g88dw</t>
  </si>
  <si>
    <t>11.975028333333334</t>
  </si>
  <si>
    <t>108.38936333333335</t>
  </si>
  <si>
    <t>1505,4</t>
  </si>
  <si>
    <t>2 lô cách xa nhau</t>
  </si>
  <si>
    <t>Đắk Lắk - H. KRông Búk - X. Pơng Drang - 14 - Trần Thị Sinh - Arabica</t>
  </si>
  <si>
    <t>4780581</t>
  </si>
  <si>
    <t>Trần Thị Sinh</t>
  </si>
  <si>
    <t>nhập lại do không chế biến ướt</t>
  </si>
  <si>
    <t>vi lượng, phân bón lá</t>
  </si>
  <si>
    <t>chỉ phun phòng hằng năm</t>
  </si>
  <si>
    <t>xăng xe di chuyển đi làm do xa nhà</t>
  </si>
  <si>
    <t>12.976730000000002</t>
  </si>
  <si>
    <t>108.23785500000001</t>
  </si>
  <si>
    <t>735.1</t>
  </si>
  <si>
    <t>4llfemxsa</t>
  </si>
  <si>
    <t>rẫy xa (rẫy ở Ea H'leo)</t>
  </si>
  <si>
    <t>urê 7500kg 4500.  phân chuồng 50m3 45000</t>
  </si>
  <si>
    <t>Có máy sấy</t>
  </si>
  <si>
    <t>0|1|2|3</t>
  </si>
  <si>
    <t>Đắk Nông</t>
  </si>
  <si>
    <t>H. Đắk Mil</t>
  </si>
  <si>
    <t>X. Đắk Sắk</t>
  </si>
  <si>
    <t>Lâm Đồng</t>
  </si>
  <si>
    <t>H. Di Linh</t>
  </si>
  <si>
    <t>X. Tân Châu</t>
  </si>
  <si>
    <t>Đắk Lắk</t>
  </si>
  <si>
    <t>H. KRông Búk</t>
  </si>
  <si>
    <t>X. Chư KBô</t>
  </si>
  <si>
    <t>X. Pơng Drang</t>
  </si>
  <si>
    <t>H. Đam Rông</t>
  </si>
  <si>
    <t>X. Đạ KNàng</t>
  </si>
  <si>
    <t>H. Krông Năng</t>
  </si>
  <si>
    <t>X. Ea Tân</t>
  </si>
  <si>
    <t>X. ĐLiê Ya</t>
  </si>
  <si>
    <t>TP. Đà Lạt</t>
  </si>
  <si>
    <t>X. Xuân Trường</t>
  </si>
  <si>
    <t>H. Đức Trọng</t>
  </si>
  <si>
    <t>X. Ninh Gia</t>
  </si>
  <si>
    <t>Gia Lai</t>
  </si>
  <si>
    <t>TP. Plei Ku</t>
  </si>
  <si>
    <t>X. Gào</t>
  </si>
  <si>
    <t>P. 7</t>
  </si>
  <si>
    <t>H. Cư M'Gar</t>
  </si>
  <si>
    <t>X. Ea H'đinh</t>
  </si>
  <si>
    <t>X. Ea D'Rơng</t>
  </si>
  <si>
    <t>H. Chư Prông</t>
  </si>
  <si>
    <t>X. Bàu Cạn</t>
  </si>
  <si>
    <t>H. Krông Pắc</t>
  </si>
  <si>
    <t>X. Hoà Đông</t>
  </si>
  <si>
    <t>Tt. Ea Pốk</t>
  </si>
  <si>
    <t>Tt. Quảng Phú</t>
  </si>
  <si>
    <t>X. Hòa An</t>
  </si>
  <si>
    <t>X. Cư Pơng</t>
  </si>
  <si>
    <t>Tt. Buôn Hồ</t>
  </si>
  <si>
    <t>H. Bảo Lâm</t>
  </si>
  <si>
    <t>X. Lộc Thành</t>
  </si>
  <si>
    <t>Tx. Bảo Lộc</t>
  </si>
  <si>
    <t>X. Lộc Thanh</t>
  </si>
  <si>
    <t>H. Đắk R'Lấp</t>
  </si>
  <si>
    <t>X. Nhân Cơ</t>
  </si>
  <si>
    <t>H. Chư Sê</t>
  </si>
  <si>
    <t>X. Dun</t>
  </si>
  <si>
    <t>Tt. Chư Sê</t>
  </si>
  <si>
    <t>X. AL Bá</t>
  </si>
  <si>
    <t>X. Tân Lạc</t>
  </si>
  <si>
    <t>Tt. Chư Prông</t>
  </si>
  <si>
    <t>X. Bar Măih</t>
  </si>
  <si>
    <t>TP. Buôn Ma Thuột</t>
  </si>
  <si>
    <t>P. Tân Hoà</t>
  </si>
  <si>
    <t>P. Tân Lập</t>
  </si>
  <si>
    <t>Row Labels</t>
  </si>
  <si>
    <t>(blank)</t>
  </si>
  <si>
    <t>Grand Total</t>
  </si>
  <si>
    <t>Count of 7690081|What information service do you need :Rank 1</t>
  </si>
  <si>
    <t>Total</t>
  </si>
  <si>
    <t>Count of 7720085|How much are you willing to pay for it per month (unit thousand dong)</t>
  </si>
  <si>
    <t>Count of Smart Phone</t>
  </si>
  <si>
    <t>Values</t>
  </si>
  <si>
    <t>Average of 4430003|Total area of the coffee garden (in hectars)</t>
  </si>
  <si>
    <t>Count of 6300010|How much is the total cost for watering last year?</t>
  </si>
  <si>
    <t>Tên hiển thị</t>
  </si>
  <si>
    <t>Tỉnh</t>
  </si>
  <si>
    <t>Huyện</t>
  </si>
  <si>
    <t>Xã</t>
  </si>
  <si>
    <t>Giới hạn tuổi</t>
  </si>
  <si>
    <t>1510044|Bạn có điện thoại hay không?</t>
  </si>
  <si>
    <t>Giới hạn: sẵn sàng trả</t>
  </si>
  <si>
    <t>Tổng lợi tức</t>
  </si>
  <si>
    <t>Chi phí tưới cho một ha</t>
  </si>
  <si>
    <t>Tổng lượng thuốc trừ sâu + thuốc diệt nấm /ha</t>
  </si>
  <si>
    <t>4430022|Tại sao?</t>
  </si>
  <si>
    <t>Đối tượng</t>
  </si>
  <si>
    <t>Thôn, làng</t>
  </si>
  <si>
    <t>Tên Công ty cà phê quản lý</t>
  </si>
  <si>
    <t>Tên người nông dân</t>
  </si>
  <si>
    <t>Tuổi</t>
  </si>
  <si>
    <t xml:space="preserve">Giới tính </t>
  </si>
  <si>
    <t>Bạn có sử dụng internet trên điện thoại không?</t>
  </si>
  <si>
    <t>Có sử dụng điện thoại thông minh không?</t>
  </si>
  <si>
    <t>Số điện thoại</t>
  </si>
  <si>
    <t>Trình độ văn hóa của chủ hộ?</t>
  </si>
  <si>
    <t>Trình độ văn hóa cao nhất đối với các thành viên trong gia đình</t>
  </si>
  <si>
    <t>Xếp hạng thu nhập (dựa trên danh sách hộ nghèo của xã hoặc thôn)</t>
  </si>
  <si>
    <t>Số thành viên trong gia đình</t>
  </si>
  <si>
    <t>Dân tộc</t>
  </si>
  <si>
    <t>Xin ghi rõ dân tộc nếu không phải là người Kinh</t>
  </si>
  <si>
    <t>Dịch vụ thông tin cần thiết loại 1</t>
  </si>
  <si>
    <t>Dịch vụ thông tin cần thiếtloại 2</t>
  </si>
  <si>
    <t>Dịch vụ thông tin cần thiết loại 3</t>
  </si>
  <si>
    <t>Bạn sẵn lòng trả bao nhiêu cho nó mỗi tháng (đơn vị nghìn đồng)</t>
  </si>
  <si>
    <t>Loại cà phê</t>
  </si>
  <si>
    <t>Diện tích trồng cà phê Robusta</t>
  </si>
  <si>
    <t>Thời gian trồng cà phê Robusta</t>
  </si>
  <si>
    <t>Đã từng tái trồng cà phê Robusta hay chưa?</t>
  </si>
  <si>
    <t>|Tỷ lệ phần trăm (%) được tái trồng ?</t>
  </si>
  <si>
    <t>Đã bao nhiêu năm kể từ lần tái trồng đầu tiên?</t>
  </si>
  <si>
    <t>Diện tích trồng cà phê Arabica</t>
  </si>
  <si>
    <t>Thời gian trồng cà phê Arabica</t>
  </si>
  <si>
    <t>Đã từng tái trồng cà phê Arabica hay chưa?</t>
  </si>
  <si>
    <t>Tỷ lệ phần trăm (%) được tái trồng ?</t>
  </si>
  <si>
    <t>Tổng diện tích vườn cà phê (ha)</t>
  </si>
  <si>
    <t>Bạn chỉ chọn hạt cà phê chín hay cho hạt lẫn với nhau bao gồm cả hạt còn xanh không?</t>
  </si>
  <si>
    <t>Tại sao bạn không chọn ra?</t>
  </si>
  <si>
    <t>Bao gồm bao nhiêu phần trăm hạt còn xanh ?</t>
  </si>
  <si>
    <t>Bạn có tự xử lý sau thu hoạch hay bán hạt cà phê tươi cho người xử lý khác / người thu gom?</t>
  </si>
  <si>
    <t>Tại sao bạn không tự xử lý hạt cà phê?</t>
  </si>
  <si>
    <t>Cách thức xử lý</t>
  </si>
  <si>
    <t>Bạn có làm vỡ hạt cà phê trước khi sấy khô không?</t>
  </si>
  <si>
    <t xml:space="preserve">Bạn có phơi khô hạt cà phê trên đất? </t>
  </si>
  <si>
    <t>Tại sao bạn không sử dụng chế biến ướt ở mức hộ gia đình?</t>
  </si>
  <si>
    <t>Sau quá trình chế biến sau thu hoạch, độ ẩm của hạt sau khi sấy (%)?</t>
  </si>
  <si>
    <t>Sau quá trình chế biến sau thu hoạch, tỷ lệ hạt cà phê đen và hạt vỡ là bao nhiêu?</t>
  </si>
  <si>
    <t>Sau quá trình chế biến sau thu hoạch, tỷ lệ phần trăm của vật liệu nước ngoài (%) là?</t>
  </si>
  <si>
    <t>Bạn thu hoạch cà phêvào tháng nào?</t>
  </si>
  <si>
    <t>Khối lượng cà phê Robusta của bạn  hiện tại là bao nhiêu? (tấn hạt cà phê xanh)</t>
  </si>
  <si>
    <t>Khối lượng cà phê Arabica của bạn  hiện tại là bao nhiêu? (tấn hạt cà phê xanh)</t>
  </si>
  <si>
    <t>Năng suất cà phê trên 1 ha của bạn có tăng / giảm trong 5 năm gần đây không?</t>
  </si>
  <si>
    <t>Bạn đang tưới bao nhiêu lít nước cho mỗi cây một lần?</t>
  </si>
  <si>
    <t>Năm trước bạn đã tưới cho cây cà phê đã bao nhiêu lần?</t>
  </si>
  <si>
    <t>Lượng nước tưới mỗi năm tăng hay giảm trong vòng 10 năm qua?</t>
  </si>
  <si>
    <t>Nguồn nước tưới cho cà phê</t>
  </si>
  <si>
    <t>Tổng chi phí tưới tiêu năm ngoái?</t>
  </si>
  <si>
    <t>Có bao nhiêu loại phân bón mà nông dân sử dụng trong năm vừa qua? (Tối đa 3 loại)</t>
  </si>
  <si>
    <t>Loại phân bón 1</t>
  </si>
  <si>
    <t>Số lượng phân bón 1 được sử dụng năm ngoái (tính bằng kg)</t>
  </si>
  <si>
    <t>Chi phí phân bón 1 đã sử dụng năm ngoái</t>
  </si>
  <si>
    <t>Loại phân bón 2</t>
  </si>
  <si>
    <t>Số lượng phân bón 2 được sử dụng năm ngoái (tính bằng kg)</t>
  </si>
  <si>
    <t>Chi phí phân bón 2 đã sử dụng năm ngoái</t>
  </si>
  <si>
    <t>Loại phân bón 3</t>
  </si>
  <si>
    <t>Chi phí phân bón 3 đã sử dụng năm ngoái</t>
  </si>
  <si>
    <t>Số lượng phân bón 3 được sử dụng năm ngoái (tính bằng kg)</t>
  </si>
  <si>
    <t>|Ý kiến</t>
  </si>
  <si>
    <t>Độ cao</t>
  </si>
  <si>
    <t>Kinh độ</t>
  </si>
  <si>
    <t>|Vĩ độ</t>
  </si>
  <si>
    <t>|Geo Code</t>
  </si>
  <si>
    <t>Vĩ độ</t>
  </si>
  <si>
    <t>Người nông dân có bao nhiêu mảnh đất (nếu có nhiều hơn 3, để là 3)</t>
  </si>
  <si>
    <t>Tên</t>
  </si>
  <si>
    <t>Ảnh chụp của người nông dân</t>
  </si>
  <si>
    <t>Giá hỗ trợ tín dụng</t>
  </si>
  <si>
    <t>Price of credit support</t>
  </si>
  <si>
    <t>Bạn còn nhận được những loại dịch vụ hỗ trợ nào khác?</t>
  </si>
  <si>
    <t>Giá hỗ trợ vật liệu</t>
  </si>
  <si>
    <t>Giá hỗ trợ về dịch vụ cây giống</t>
  </si>
  <si>
    <t>Giá hỗ trợ đào tạo</t>
  </si>
  <si>
    <t>Bạn đã nhận được dịch vụ nào sau đây?</t>
  </si>
  <si>
    <t>Bạn đã từng nhận được bất kỳ loại dịch vụ hỗ trợ (đào tạo, ...) liên quan đến việc trồng / chế biến cà phê không?</t>
  </si>
  <si>
    <t>Mức độ vui vẻ với người mua này?</t>
  </si>
  <si>
    <t>Ai là người mua cà phê của bạn?</t>
  </si>
  <si>
    <t>Tổng các chi phí bổ sung khác, không được tính ở trên</t>
  </si>
  <si>
    <t>Thu nhập từ cà phê có tăng hoặc giảm trong 10 năm qua không?</t>
  </si>
  <si>
    <t>Tổng chi phí nhân công</t>
  </si>
  <si>
    <t>Tổng chi phí dịch vụ thông tin</t>
  </si>
  <si>
    <t xml:space="preserve">Tổng chi phí thiết bị thuê / chi phí khấu hao </t>
  </si>
  <si>
    <t>Tổng chi phí vận chuyển</t>
  </si>
  <si>
    <t>Thu nhập từ các loại cây trồng khác?</t>
  </si>
  <si>
    <t>Các loại cây trồng khác là?</t>
  </si>
  <si>
    <t>Thu nhập từ Hạt điều</t>
  </si>
  <si>
    <t>Thu nhập từ Sầu riêng</t>
  </si>
  <si>
    <t>Thu nhập từ Bơ</t>
  </si>
  <si>
    <t>Thu nhập từ Hạt tiêu</t>
  </si>
  <si>
    <t>Ngoài cà phê, bạn có thu nhập từ các loại cây trồng khác nào?</t>
  </si>
  <si>
    <t>Bạn có thu nhập từ bất kỳ loại cây trồng nào khác ngoài cà phê không?</t>
  </si>
  <si>
    <t>Giá bán của bạn là bao nhiêu?</t>
  </si>
  <si>
    <t>How much is your selling price?</t>
  </si>
  <si>
    <t>Tổng khối lượng cà phê trong năm nay là bao nhiêu? (Tấn)</t>
  </si>
  <si>
    <t>Tại sao?</t>
  </si>
  <si>
    <t>Nhìn chung, bạn nghĩ lượng thuốc trừ sâu tăng lên (nhiều) hay giảm (ít hơn) trong 10 năm qua?</t>
  </si>
  <si>
    <t>Tổng chi phí cho thuốc trừ sâu và thuốc diệt nấm được sử dụng trong năm ngoái là bao nhiêu?</t>
  </si>
  <si>
    <t>Bạn đã chọn "Loại khác" trong bất kỳ loại thuốc diệt nấm trên</t>
  </si>
  <si>
    <t>Đơn vị</t>
  </si>
  <si>
    <t>Bạn đã từng chọn "Loại phân bón khác" trong những loại phân bón trên không?</t>
  </si>
  <si>
    <t>Loại phân bón khác là ?</t>
  </si>
  <si>
    <t>3 bệnh cà phê phổ biến là gì?</t>
  </si>
  <si>
    <t xml:space="preserve">Lượng thuốc diệt nấm </t>
  </si>
  <si>
    <t>Chi phí của thuốc diệt nấm?</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</si>
</sst>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Calibri"/>
      <family val="2"/>
      <scheme val="minor"/>
    </font>
    <font>
      <b/>
      <sz val="11"/>
      <name val="Calibri"/>
      <family val="2"/>
    </font>
    <font>
      <sz val="11"/>
      <color rgb="FFFF0000"/>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11"/>
      <color rgb="FF008000"/>
      <name val="Calibri"/>
      <family val="2"/>
      <scheme val="minor"/>
    </font>
  </fonts>
  <fills count="3">
    <fill>
      <patternFill patternType="none"/>
    </fill>
    <fill>
      <patternFill patternType="gray125"/>
    </fill>
    <fill>
      <patternFill patternType="solid">
        <fgColor theme="9" tint="-0.249977111117893"/>
        <bgColor indexed="64"/>
      </patternFill>
    </fill>
  </fills>
  <borders count="1">
    <border>
      <left/>
      <right/>
      <top/>
      <bottom/>
      <diagonal/>
    </border>
  </borders>
  <cellStyleXfs count="1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0">
    <xf numFmtId="0" fontId="0" fillId="0" borderId="0" xfId="0"/>
    <xf numFmtId="0" fontId="0" fillId="0" borderId="0" xfId="0" applyNumberFormat="1"/>
    <xf numFmtId="2" fontId="1" fillId="0" borderId="0" xfId="0" applyNumberFormat="1" applyFont="1" applyFill="1" applyAlignment="1">
      <alignment horizontal="justify"/>
    </xf>
    <xf numFmtId="2" fontId="0" fillId="0" borderId="0" xfId="0" applyNumberFormat="1" applyFill="1"/>
    <xf numFmtId="2" fontId="3" fillId="0" borderId="0" xfId="0" applyNumberFormat="1" applyFont="1" applyFill="1"/>
    <xf numFmtId="1" fontId="1" fillId="0" borderId="0" xfId="0" applyNumberFormat="1" applyFont="1" applyFill="1" applyAlignment="1">
      <alignment horizontal="justify"/>
    </xf>
    <xf numFmtId="1" fontId="0" fillId="0" borderId="0" xfId="0" applyNumberFormat="1" applyFill="1"/>
    <xf numFmtId="1" fontId="3" fillId="0" borderId="0" xfId="0" applyNumberFormat="1" applyFont="1" applyFill="1"/>
    <xf numFmtId="0" fontId="0" fillId="0" borderId="0" xfId="0" pivotButton="1"/>
    <xf numFmtId="0" fontId="0" fillId="0" borderId="0" xfId="0" applyAlignment="1">
      <alignment horizontal="left"/>
    </xf>
    <xf numFmtId="2" fontId="0" fillId="0" borderId="0" xfId="0" applyNumberFormat="1" applyAlignment="1">
      <alignment horizontal="left"/>
    </xf>
    <xf numFmtId="2" fontId="1" fillId="2" borderId="0" xfId="0" applyNumberFormat="1" applyFont="1" applyFill="1" applyAlignment="1">
      <alignment horizontal="justify"/>
    </xf>
    <xf numFmtId="2" fontId="0" fillId="2" borderId="0" xfId="0" applyNumberFormat="1" applyFill="1"/>
    <xf numFmtId="0" fontId="0" fillId="2" borderId="0" xfId="0" applyFill="1"/>
    <xf numFmtId="2" fontId="2" fillId="0" borderId="0" xfId="0" applyNumberFormat="1" applyFont="1" applyFill="1"/>
    <xf numFmtId="2" fontId="6" fillId="0" borderId="0" xfId="0" applyNumberFormat="1" applyFont="1" applyFill="1"/>
    <xf numFmtId="1" fontId="1" fillId="2" borderId="0" xfId="0" applyNumberFormat="1" applyFont="1" applyFill="1" applyAlignment="1">
      <alignment horizontal="justify"/>
    </xf>
    <xf numFmtId="1" fontId="0" fillId="2" borderId="0" xfId="0" applyNumberFormat="1" applyFill="1"/>
    <xf numFmtId="1" fontId="6" fillId="0" borderId="0" xfId="0" applyNumberFormat="1" applyFont="1" applyFill="1"/>
    <xf numFmtId="1" fontId="3" fillId="2" borderId="0" xfId="0" applyNumberFormat="1" applyFont="1" applyFill="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jpe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eg"/><Relationship Id="rId268" Type="http://schemas.openxmlformats.org/officeDocument/2006/relationships/image" Target="../media/image268.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jpeg"/><Relationship Id="rId304" Type="http://schemas.openxmlformats.org/officeDocument/2006/relationships/image" Target="../media/image304.jpeg"/><Relationship Id="rId346" Type="http://schemas.openxmlformats.org/officeDocument/2006/relationships/image" Target="../media/image346.jpeg"/><Relationship Id="rId388" Type="http://schemas.openxmlformats.org/officeDocument/2006/relationships/image" Target="../media/image388.jpeg"/><Relationship Id="rId85" Type="http://schemas.openxmlformats.org/officeDocument/2006/relationships/image" Target="../media/image85.jpeg"/><Relationship Id="rId150" Type="http://schemas.openxmlformats.org/officeDocument/2006/relationships/image" Target="../media/image150.jpeg"/><Relationship Id="rId192" Type="http://schemas.openxmlformats.org/officeDocument/2006/relationships/image" Target="../media/image192.jpeg"/><Relationship Id="rId206" Type="http://schemas.openxmlformats.org/officeDocument/2006/relationships/image" Target="../media/image206.jpeg"/><Relationship Id="rId248" Type="http://schemas.openxmlformats.org/officeDocument/2006/relationships/image" Target="../media/image248.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357" Type="http://schemas.openxmlformats.org/officeDocument/2006/relationships/image" Target="../media/image357.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eg"/><Relationship Id="rId337" Type="http://schemas.openxmlformats.org/officeDocument/2006/relationships/image" Target="../media/image337.jpe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90.jpeg"/><Relationship Id="rId250" Type="http://schemas.openxmlformats.org/officeDocument/2006/relationships/image" Target="../media/image250.jpeg"/><Relationship Id="rId292" Type="http://schemas.openxmlformats.org/officeDocument/2006/relationships/image" Target="../media/image292.jpeg"/><Relationship Id="rId306" Type="http://schemas.openxmlformats.org/officeDocument/2006/relationships/image" Target="../media/image306.jpeg"/><Relationship Id="rId45" Type="http://schemas.openxmlformats.org/officeDocument/2006/relationships/image" Target="../media/image45.jpeg"/><Relationship Id="rId87" Type="http://schemas.openxmlformats.org/officeDocument/2006/relationships/image" Target="../media/image87.jpe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261" Type="http://schemas.openxmlformats.org/officeDocument/2006/relationships/image" Target="../media/image261.jpeg"/><Relationship Id="rId14" Type="http://schemas.openxmlformats.org/officeDocument/2006/relationships/image" Target="../media/image14.jpeg"/><Relationship Id="rId56" Type="http://schemas.openxmlformats.org/officeDocument/2006/relationships/image" Target="../media/image56.jpeg"/><Relationship Id="rId317" Type="http://schemas.openxmlformats.org/officeDocument/2006/relationships/image" Target="../media/image317.jpeg"/><Relationship Id="rId359" Type="http://schemas.openxmlformats.org/officeDocument/2006/relationships/image" Target="../media/image359.jpeg"/><Relationship Id="rId98" Type="http://schemas.openxmlformats.org/officeDocument/2006/relationships/image" Target="../media/image98.jpe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jpeg"/><Relationship Id="rId230" Type="http://schemas.openxmlformats.org/officeDocument/2006/relationships/image" Target="../media/image230.jpeg"/><Relationship Id="rId25" Type="http://schemas.openxmlformats.org/officeDocument/2006/relationships/image" Target="../media/image25.jpeg"/><Relationship Id="rId67" Type="http://schemas.openxmlformats.org/officeDocument/2006/relationships/image" Target="../media/image67.jpeg"/><Relationship Id="rId272" Type="http://schemas.openxmlformats.org/officeDocument/2006/relationships/image" Target="../media/image272.jpeg"/><Relationship Id="rId328" Type="http://schemas.openxmlformats.org/officeDocument/2006/relationships/image" Target="../media/image328.jpeg"/><Relationship Id="rId132" Type="http://schemas.openxmlformats.org/officeDocument/2006/relationships/image" Target="../media/image132.jpe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36" Type="http://schemas.openxmlformats.org/officeDocument/2006/relationships/image" Target="../media/image36.jpeg"/><Relationship Id="rId283" Type="http://schemas.openxmlformats.org/officeDocument/2006/relationships/image" Target="../media/image283.jpeg"/><Relationship Id="rId339" Type="http://schemas.openxmlformats.org/officeDocument/2006/relationships/image" Target="../media/image339.jpeg"/><Relationship Id="rId78" Type="http://schemas.openxmlformats.org/officeDocument/2006/relationships/image" Target="../media/image78.jpe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9" Type="http://schemas.openxmlformats.org/officeDocument/2006/relationships/image" Target="../media/image9.jpeg"/><Relationship Id="rId210" Type="http://schemas.openxmlformats.org/officeDocument/2006/relationships/image" Target="../media/image210.jpeg"/><Relationship Id="rId392" Type="http://schemas.openxmlformats.org/officeDocument/2006/relationships/image" Target="../media/image392.jpeg"/><Relationship Id="rId252" Type="http://schemas.openxmlformats.org/officeDocument/2006/relationships/image" Target="../media/image252.jpeg"/><Relationship Id="rId294" Type="http://schemas.openxmlformats.org/officeDocument/2006/relationships/image" Target="../media/image294.jpeg"/><Relationship Id="rId308" Type="http://schemas.openxmlformats.org/officeDocument/2006/relationships/image" Target="../media/image308.jpeg"/><Relationship Id="rId47" Type="http://schemas.openxmlformats.org/officeDocument/2006/relationships/image" Target="../media/image47.jpeg"/><Relationship Id="rId89" Type="http://schemas.openxmlformats.org/officeDocument/2006/relationships/image" Target="../media/image89.jpe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196" Type="http://schemas.openxmlformats.org/officeDocument/2006/relationships/image" Target="../media/image196.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19" Type="http://schemas.openxmlformats.org/officeDocument/2006/relationships/image" Target="../media/image319.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330" Type="http://schemas.openxmlformats.org/officeDocument/2006/relationships/image" Target="../media/image330.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351" Type="http://schemas.openxmlformats.org/officeDocument/2006/relationships/image" Target="../media/image351.jpeg"/><Relationship Id="rId372" Type="http://schemas.openxmlformats.org/officeDocument/2006/relationships/image" Target="../media/image372.jpeg"/><Relationship Id="rId393" Type="http://schemas.openxmlformats.org/officeDocument/2006/relationships/image" Target="../media/image393.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jpeg"/><Relationship Id="rId274" Type="http://schemas.openxmlformats.org/officeDocument/2006/relationships/image" Target="../media/image274.jpeg"/><Relationship Id="rId295" Type="http://schemas.openxmlformats.org/officeDocument/2006/relationships/image" Target="../media/image295.jpeg"/><Relationship Id="rId309" Type="http://schemas.openxmlformats.org/officeDocument/2006/relationships/image" Target="../media/image309.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320" Type="http://schemas.openxmlformats.org/officeDocument/2006/relationships/image" Target="../media/image320.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341" Type="http://schemas.openxmlformats.org/officeDocument/2006/relationships/image" Target="../media/image341.jpeg"/><Relationship Id="rId362" Type="http://schemas.openxmlformats.org/officeDocument/2006/relationships/image" Target="../media/image362.jpeg"/><Relationship Id="rId383" Type="http://schemas.openxmlformats.org/officeDocument/2006/relationships/image" Target="../media/image383.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310" Type="http://schemas.openxmlformats.org/officeDocument/2006/relationships/image" Target="../media/image310.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jpeg"/><Relationship Id="rId352" Type="http://schemas.openxmlformats.org/officeDocument/2006/relationships/image" Target="../media/image352.jpeg"/><Relationship Id="rId373" Type="http://schemas.openxmlformats.org/officeDocument/2006/relationships/image" Target="../media/image373.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296" Type="http://schemas.openxmlformats.org/officeDocument/2006/relationships/image" Target="../media/image296.jpeg"/><Relationship Id="rId300" Type="http://schemas.openxmlformats.org/officeDocument/2006/relationships/image" Target="../media/image300.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321" Type="http://schemas.openxmlformats.org/officeDocument/2006/relationships/image" Target="../media/image321.jpeg"/><Relationship Id="rId342" Type="http://schemas.openxmlformats.org/officeDocument/2006/relationships/image" Target="../media/image342.jpeg"/><Relationship Id="rId363" Type="http://schemas.openxmlformats.org/officeDocument/2006/relationships/image" Target="../media/image363.jpeg"/><Relationship Id="rId384" Type="http://schemas.openxmlformats.org/officeDocument/2006/relationships/image" Target="../media/image384.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1.jpeg"/><Relationship Id="rId332" Type="http://schemas.openxmlformats.org/officeDocument/2006/relationships/image" Target="../media/image332.jpeg"/><Relationship Id="rId353" Type="http://schemas.openxmlformats.org/officeDocument/2006/relationships/image" Target="../media/image353.jpeg"/><Relationship Id="rId374" Type="http://schemas.openxmlformats.org/officeDocument/2006/relationships/image" Target="../media/image374.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297" Type="http://schemas.openxmlformats.org/officeDocument/2006/relationships/image" Target="../media/image297.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301" Type="http://schemas.openxmlformats.org/officeDocument/2006/relationships/image" Target="../media/image301.jpeg"/><Relationship Id="rId322" Type="http://schemas.openxmlformats.org/officeDocument/2006/relationships/image" Target="../media/image322.jpeg"/><Relationship Id="rId343" Type="http://schemas.openxmlformats.org/officeDocument/2006/relationships/image" Target="../media/image343.jpeg"/><Relationship Id="rId364" Type="http://schemas.openxmlformats.org/officeDocument/2006/relationships/image" Target="../media/image364.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5.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287" Type="http://schemas.openxmlformats.org/officeDocument/2006/relationships/image" Target="../media/image287.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312" Type="http://schemas.openxmlformats.org/officeDocument/2006/relationships/image" Target="../media/image312.jpe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eg"/><Relationship Id="rId298" Type="http://schemas.openxmlformats.org/officeDocument/2006/relationships/image" Target="../media/image298.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e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288" Type="http://schemas.openxmlformats.org/officeDocument/2006/relationships/image" Target="../media/image288.jpe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376" Type="http://schemas.openxmlformats.org/officeDocument/2006/relationships/image" Target="../media/image376.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303" Type="http://schemas.openxmlformats.org/officeDocument/2006/relationships/image" Target="../media/image303.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107" Type="http://schemas.openxmlformats.org/officeDocument/2006/relationships/image" Target="../media/image107.jpeg"/><Relationship Id="rId289" Type="http://schemas.openxmlformats.org/officeDocument/2006/relationships/image" Target="../media/image289.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258" Type="http://schemas.openxmlformats.org/officeDocument/2006/relationships/image" Target="../media/image258.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6" Type="http://schemas.openxmlformats.org/officeDocument/2006/relationships/image" Target="../media/image6.jpeg"/><Relationship Id="rId238" Type="http://schemas.openxmlformats.org/officeDocument/2006/relationships/image" Target="../media/image23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jpeg"/><Relationship Id="rId218" Type="http://schemas.openxmlformats.org/officeDocument/2006/relationships/image" Target="../media/image218.jpeg"/><Relationship Id="rId271" Type="http://schemas.openxmlformats.org/officeDocument/2006/relationships/image" Target="../media/image271.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240" Type="http://schemas.openxmlformats.org/officeDocument/2006/relationships/image" Target="../media/image240.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251" Type="http://schemas.openxmlformats.org/officeDocument/2006/relationships/image" Target="../media/image251.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220" Type="http://schemas.openxmlformats.org/officeDocument/2006/relationships/image" Target="../media/image220.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200" Type="http://schemas.openxmlformats.org/officeDocument/2006/relationships/image" Target="../media/image200.jpeg"/><Relationship Id="rId382" Type="http://schemas.openxmlformats.org/officeDocument/2006/relationships/image" Target="../media/image382.jpeg"/></Relationships>
</file>

<file path=xl/drawings/drawing1.xml><?xml version="1.0" encoding="utf-8"?>
<xdr:wsDr xmlns:xdr="http://schemas.openxmlformats.org/drawingml/2006/spreadsheetDrawing" xmlns:a="http://schemas.openxmlformats.org/drawingml/2006/main">
  <xdr:twoCellAnchor editAs="oneCell">
    <xdr:from>
      <xdr:col>112</xdr:col>
      <xdr:colOff>10583</xdr:colOff>
      <xdr:row>1</xdr:row>
      <xdr:rowOff>0</xdr:rowOff>
    </xdr:from>
    <xdr:to>
      <xdr:col>113</xdr:col>
      <xdr:colOff>3299</xdr:colOff>
      <xdr:row>2</xdr:row>
      <xdr:rowOff>0</xdr:rowOff>
    </xdr:to>
    <xdr:pic>
      <xdr:nvPicPr>
        <xdr:cNvPr id="1025" name="Picture 1" descr="https://akvoflow-136.s3.amazonaws.com/images/caa7ac0f-28ae-416f-b71f-f30729d365aa.jpg"/>
        <xdr:cNvPicPr>
          <a:picLocks noChangeAspect="1" noChangeArrowheads="1"/>
        </xdr:cNvPicPr>
      </xdr:nvPicPr>
      <xdr:blipFill>
        <a:blip xmlns:r="http://schemas.openxmlformats.org/officeDocument/2006/relationships" r:embed="rId1"/>
        <a:srcRect/>
        <a:stretch>
          <a:fillRect/>
        </a:stretch>
      </xdr:blipFill>
      <xdr:spPr bwMode="auto">
        <a:xfrm>
          <a:off x="117136333" y="2095500"/>
          <a:ext cx="1057275" cy="952500"/>
        </a:xfrm>
        <a:prstGeom prst="rect">
          <a:avLst/>
        </a:prstGeom>
        <a:noFill/>
      </xdr:spPr>
    </xdr:pic>
    <xdr:clientData/>
  </xdr:twoCellAnchor>
  <xdr:twoCellAnchor editAs="oneCell">
    <xdr:from>
      <xdr:col>112</xdr:col>
      <xdr:colOff>10583</xdr:colOff>
      <xdr:row>2</xdr:row>
      <xdr:rowOff>0</xdr:rowOff>
    </xdr:from>
    <xdr:to>
      <xdr:col>113</xdr:col>
      <xdr:colOff>3299</xdr:colOff>
      <xdr:row>2</xdr:row>
      <xdr:rowOff>949113</xdr:rowOff>
    </xdr:to>
    <xdr:pic>
      <xdr:nvPicPr>
        <xdr:cNvPr id="1026" name="Picture 2" descr="https://akvoflow-136.s3.amazonaws.com/images/95f7cbb3-1865-42e5-8027-fd88674608af.jpg"/>
        <xdr:cNvPicPr>
          <a:picLocks noChangeAspect="1" noChangeArrowheads="1"/>
        </xdr:cNvPicPr>
      </xdr:nvPicPr>
      <xdr:blipFill>
        <a:blip xmlns:r="http://schemas.openxmlformats.org/officeDocument/2006/relationships" r:embed="rId2"/>
        <a:srcRect/>
        <a:stretch>
          <a:fillRect/>
        </a:stretch>
      </xdr:blipFill>
      <xdr:spPr bwMode="auto">
        <a:xfrm>
          <a:off x="117136333" y="3048000"/>
          <a:ext cx="1057275" cy="952500"/>
        </a:xfrm>
        <a:prstGeom prst="rect">
          <a:avLst/>
        </a:prstGeom>
        <a:noFill/>
      </xdr:spPr>
    </xdr:pic>
    <xdr:clientData/>
  </xdr:twoCellAnchor>
  <xdr:twoCellAnchor editAs="oneCell">
    <xdr:from>
      <xdr:col>112</xdr:col>
      <xdr:colOff>10583</xdr:colOff>
      <xdr:row>3</xdr:row>
      <xdr:rowOff>0</xdr:rowOff>
    </xdr:from>
    <xdr:to>
      <xdr:col>113</xdr:col>
      <xdr:colOff>10583</xdr:colOff>
      <xdr:row>4</xdr:row>
      <xdr:rowOff>1</xdr:rowOff>
    </xdr:to>
    <xdr:pic>
      <xdr:nvPicPr>
        <xdr:cNvPr id="1027" name="Picture 3" descr="https://akvoflow-136.s3.amazonaws.com/images/52d83700-99c3-4ebb-905f-ba7543fe7240.jpg"/>
        <xdr:cNvPicPr>
          <a:picLocks noChangeAspect="1" noChangeArrowheads="1"/>
        </xdr:cNvPicPr>
      </xdr:nvPicPr>
      <xdr:blipFill>
        <a:blip xmlns:r="http://schemas.openxmlformats.org/officeDocument/2006/relationships" r:embed="rId3"/>
        <a:srcRect/>
        <a:stretch>
          <a:fillRect/>
        </a:stretch>
      </xdr:blipFill>
      <xdr:spPr bwMode="auto">
        <a:xfrm>
          <a:off x="117136333" y="4000500"/>
          <a:ext cx="1068917" cy="952500"/>
        </a:xfrm>
        <a:prstGeom prst="rect">
          <a:avLst/>
        </a:prstGeom>
        <a:noFill/>
      </xdr:spPr>
    </xdr:pic>
    <xdr:clientData/>
  </xdr:twoCellAnchor>
  <xdr:twoCellAnchor editAs="oneCell">
    <xdr:from>
      <xdr:col>112</xdr:col>
      <xdr:colOff>0</xdr:colOff>
      <xdr:row>4</xdr:row>
      <xdr:rowOff>0</xdr:rowOff>
    </xdr:from>
    <xdr:to>
      <xdr:col>113</xdr:col>
      <xdr:colOff>9525</xdr:colOff>
      <xdr:row>5</xdr:row>
      <xdr:rowOff>19050</xdr:rowOff>
    </xdr:to>
    <xdr:pic>
      <xdr:nvPicPr>
        <xdr:cNvPr id="1028" name="Picture 4" descr="https://akvoflow-136.s3.amazonaws.com/images/24e81b29-e7c5-454c-9fdb-f7c5c80d70c3.jpg"/>
        <xdr:cNvPicPr>
          <a:picLocks noChangeAspect="1" noChangeArrowheads="1"/>
        </xdr:cNvPicPr>
      </xdr:nvPicPr>
      <xdr:blipFill>
        <a:blip xmlns:r="http://schemas.openxmlformats.org/officeDocument/2006/relationships" r:embed="rId4"/>
        <a:srcRect/>
        <a:stretch>
          <a:fillRect/>
        </a:stretch>
      </xdr:blipFill>
      <xdr:spPr bwMode="auto">
        <a:xfrm>
          <a:off x="116967000" y="4953000"/>
          <a:ext cx="1076325" cy="971550"/>
        </a:xfrm>
        <a:prstGeom prst="rect">
          <a:avLst/>
        </a:prstGeom>
        <a:noFill/>
      </xdr:spPr>
    </xdr:pic>
    <xdr:clientData/>
  </xdr:twoCellAnchor>
  <xdr:twoCellAnchor editAs="oneCell">
    <xdr:from>
      <xdr:col>112</xdr:col>
      <xdr:colOff>1</xdr:colOff>
      <xdr:row>5</xdr:row>
      <xdr:rowOff>1</xdr:rowOff>
    </xdr:from>
    <xdr:to>
      <xdr:col>113</xdr:col>
      <xdr:colOff>9525</xdr:colOff>
      <xdr:row>6</xdr:row>
      <xdr:rowOff>7832</xdr:rowOff>
    </xdr:to>
    <xdr:pic>
      <xdr:nvPicPr>
        <xdr:cNvPr id="1029" name="Picture 5" descr="https://akvoflow-136.s3.amazonaws.com/images/bac8eb71-a89f-4b84-87a2-fe80a0f754d3.jpg"/>
        <xdr:cNvPicPr>
          <a:picLocks noChangeAspect="1" noChangeArrowheads="1"/>
        </xdr:cNvPicPr>
      </xdr:nvPicPr>
      <xdr:blipFill>
        <a:blip xmlns:r="http://schemas.openxmlformats.org/officeDocument/2006/relationships" r:embed="rId5"/>
        <a:srcRect/>
        <a:stretch>
          <a:fillRect/>
        </a:stretch>
      </xdr:blipFill>
      <xdr:spPr bwMode="auto">
        <a:xfrm>
          <a:off x="116967001" y="5905501"/>
          <a:ext cx="1076324" cy="960332"/>
        </a:xfrm>
        <a:prstGeom prst="rect">
          <a:avLst/>
        </a:prstGeom>
        <a:noFill/>
      </xdr:spPr>
    </xdr:pic>
    <xdr:clientData/>
  </xdr:twoCellAnchor>
  <xdr:twoCellAnchor editAs="oneCell">
    <xdr:from>
      <xdr:col>112</xdr:col>
      <xdr:colOff>0</xdr:colOff>
      <xdr:row>6</xdr:row>
      <xdr:rowOff>0</xdr:rowOff>
    </xdr:from>
    <xdr:to>
      <xdr:col>112</xdr:col>
      <xdr:colOff>1063914</xdr:colOff>
      <xdr:row>6</xdr:row>
      <xdr:rowOff>942975</xdr:rowOff>
    </xdr:to>
    <xdr:pic>
      <xdr:nvPicPr>
        <xdr:cNvPr id="1030" name="Picture 6" descr="https://akvoflow-136.s3.amazonaws.com/images/dbed998e-b22b-4358-a52c-7a847cceaaf5.jpg"/>
        <xdr:cNvPicPr>
          <a:picLocks noChangeAspect="1" noChangeArrowheads="1"/>
        </xdr:cNvPicPr>
      </xdr:nvPicPr>
      <xdr:blipFill>
        <a:blip xmlns:r="http://schemas.openxmlformats.org/officeDocument/2006/relationships" r:embed="rId6"/>
        <a:srcRect/>
        <a:stretch>
          <a:fillRect/>
        </a:stretch>
      </xdr:blipFill>
      <xdr:spPr bwMode="auto">
        <a:xfrm>
          <a:off x="116967000" y="6858000"/>
          <a:ext cx="1063914" cy="942975"/>
        </a:xfrm>
        <a:prstGeom prst="rect">
          <a:avLst/>
        </a:prstGeom>
        <a:noFill/>
      </xdr:spPr>
    </xdr:pic>
    <xdr:clientData/>
  </xdr:twoCellAnchor>
  <xdr:twoCellAnchor editAs="oneCell">
    <xdr:from>
      <xdr:col>112</xdr:col>
      <xdr:colOff>9526</xdr:colOff>
      <xdr:row>6</xdr:row>
      <xdr:rowOff>942975</xdr:rowOff>
    </xdr:from>
    <xdr:to>
      <xdr:col>113</xdr:col>
      <xdr:colOff>9526</xdr:colOff>
      <xdr:row>8</xdr:row>
      <xdr:rowOff>1</xdr:rowOff>
    </xdr:to>
    <xdr:pic>
      <xdr:nvPicPr>
        <xdr:cNvPr id="1031" name="Picture 7" descr="https://akvoflow-136.s3.amazonaws.com/images/723c9e24-aa92-4173-9932-1839b673048a.jpg"/>
        <xdr:cNvPicPr>
          <a:picLocks noChangeAspect="1" noChangeArrowheads="1"/>
        </xdr:cNvPicPr>
      </xdr:nvPicPr>
      <xdr:blipFill>
        <a:blip xmlns:r="http://schemas.openxmlformats.org/officeDocument/2006/relationships" r:embed="rId7"/>
        <a:srcRect/>
        <a:stretch>
          <a:fillRect/>
        </a:stretch>
      </xdr:blipFill>
      <xdr:spPr bwMode="auto">
        <a:xfrm>
          <a:off x="116976526" y="7800975"/>
          <a:ext cx="1066800" cy="962025"/>
        </a:xfrm>
        <a:prstGeom prst="rect">
          <a:avLst/>
        </a:prstGeom>
        <a:noFill/>
      </xdr:spPr>
    </xdr:pic>
    <xdr:clientData/>
  </xdr:twoCellAnchor>
  <xdr:twoCellAnchor editAs="oneCell">
    <xdr:from>
      <xdr:col>112</xdr:col>
      <xdr:colOff>0</xdr:colOff>
      <xdr:row>8</xdr:row>
      <xdr:rowOff>0</xdr:rowOff>
    </xdr:from>
    <xdr:to>
      <xdr:col>113</xdr:col>
      <xdr:colOff>9525</xdr:colOff>
      <xdr:row>8</xdr:row>
      <xdr:rowOff>949113</xdr:rowOff>
    </xdr:to>
    <xdr:pic>
      <xdr:nvPicPr>
        <xdr:cNvPr id="1032" name="Picture 8" descr="https://akvoflow-136.s3.amazonaws.com/images/1167b9fe-f3dd-4df5-9569-0a8400304316.jpg"/>
        <xdr:cNvPicPr>
          <a:picLocks noChangeAspect="1" noChangeArrowheads="1"/>
        </xdr:cNvPicPr>
      </xdr:nvPicPr>
      <xdr:blipFill>
        <a:blip xmlns:r="http://schemas.openxmlformats.org/officeDocument/2006/relationships" r:embed="rId8"/>
        <a:srcRect/>
        <a:stretch>
          <a:fillRect/>
        </a:stretch>
      </xdr:blipFill>
      <xdr:spPr bwMode="auto">
        <a:xfrm>
          <a:off x="116967000" y="8763000"/>
          <a:ext cx="1076325" cy="952500"/>
        </a:xfrm>
        <a:prstGeom prst="rect">
          <a:avLst/>
        </a:prstGeom>
        <a:noFill/>
      </xdr:spPr>
    </xdr:pic>
    <xdr:clientData/>
  </xdr:twoCellAnchor>
  <xdr:twoCellAnchor editAs="oneCell">
    <xdr:from>
      <xdr:col>112</xdr:col>
      <xdr:colOff>0</xdr:colOff>
      <xdr:row>9</xdr:row>
      <xdr:rowOff>0</xdr:rowOff>
    </xdr:from>
    <xdr:to>
      <xdr:col>113</xdr:col>
      <xdr:colOff>9525</xdr:colOff>
      <xdr:row>9</xdr:row>
      <xdr:rowOff>942975</xdr:rowOff>
    </xdr:to>
    <xdr:pic>
      <xdr:nvPicPr>
        <xdr:cNvPr id="1033" name="Picture 9" descr="https://akvoflow-136.s3.amazonaws.com/images/e73ab775-c77b-41f1-8fd6-4601ea6e81a0.jpg"/>
        <xdr:cNvPicPr>
          <a:picLocks noChangeAspect="1" noChangeArrowheads="1"/>
        </xdr:cNvPicPr>
      </xdr:nvPicPr>
      <xdr:blipFill>
        <a:blip xmlns:r="http://schemas.openxmlformats.org/officeDocument/2006/relationships" r:embed="rId9"/>
        <a:srcRect/>
        <a:stretch>
          <a:fillRect/>
        </a:stretch>
      </xdr:blipFill>
      <xdr:spPr bwMode="auto">
        <a:xfrm>
          <a:off x="116967000" y="9715500"/>
          <a:ext cx="1076325" cy="942975"/>
        </a:xfrm>
        <a:prstGeom prst="rect">
          <a:avLst/>
        </a:prstGeom>
        <a:noFill/>
      </xdr:spPr>
    </xdr:pic>
    <xdr:clientData/>
  </xdr:twoCellAnchor>
  <xdr:twoCellAnchor editAs="oneCell">
    <xdr:from>
      <xdr:col>112</xdr:col>
      <xdr:colOff>0</xdr:colOff>
      <xdr:row>10</xdr:row>
      <xdr:rowOff>0</xdr:rowOff>
    </xdr:from>
    <xdr:to>
      <xdr:col>113</xdr:col>
      <xdr:colOff>0</xdr:colOff>
      <xdr:row>11</xdr:row>
      <xdr:rowOff>9525</xdr:rowOff>
    </xdr:to>
    <xdr:pic>
      <xdr:nvPicPr>
        <xdr:cNvPr id="1034" name="Picture 10" descr="https://akvoflow-136.s3.amazonaws.com/images/c3fe600d-6a6e-44d8-936f-a972b87c1058.jpg"/>
        <xdr:cNvPicPr>
          <a:picLocks noChangeAspect="1" noChangeArrowheads="1"/>
        </xdr:cNvPicPr>
      </xdr:nvPicPr>
      <xdr:blipFill>
        <a:blip xmlns:r="http://schemas.openxmlformats.org/officeDocument/2006/relationships" r:embed="rId10"/>
        <a:srcRect/>
        <a:stretch>
          <a:fillRect/>
        </a:stretch>
      </xdr:blipFill>
      <xdr:spPr bwMode="auto">
        <a:xfrm>
          <a:off x="116967000" y="10668000"/>
          <a:ext cx="1066800" cy="962025"/>
        </a:xfrm>
        <a:prstGeom prst="rect">
          <a:avLst/>
        </a:prstGeom>
        <a:noFill/>
      </xdr:spPr>
    </xdr:pic>
    <xdr:clientData/>
  </xdr:twoCellAnchor>
  <xdr:twoCellAnchor editAs="oneCell">
    <xdr:from>
      <xdr:col>112</xdr:col>
      <xdr:colOff>0</xdr:colOff>
      <xdr:row>11</xdr:row>
      <xdr:rowOff>1</xdr:rowOff>
    </xdr:from>
    <xdr:to>
      <xdr:col>113</xdr:col>
      <xdr:colOff>0</xdr:colOff>
      <xdr:row>11</xdr:row>
      <xdr:rowOff>942975</xdr:rowOff>
    </xdr:to>
    <xdr:pic>
      <xdr:nvPicPr>
        <xdr:cNvPr id="1035" name="Picture 11" descr="https://akvoflow-136.s3.amazonaws.com/images/1d3da97a-ffe9-45f0-8bdf-5911f24acc7e.jpg"/>
        <xdr:cNvPicPr>
          <a:picLocks noChangeAspect="1" noChangeArrowheads="1"/>
        </xdr:cNvPicPr>
      </xdr:nvPicPr>
      <xdr:blipFill>
        <a:blip xmlns:r="http://schemas.openxmlformats.org/officeDocument/2006/relationships" r:embed="rId11"/>
        <a:srcRect/>
        <a:stretch>
          <a:fillRect/>
        </a:stretch>
      </xdr:blipFill>
      <xdr:spPr bwMode="auto">
        <a:xfrm>
          <a:off x="116967000" y="11620501"/>
          <a:ext cx="1066800" cy="942974"/>
        </a:xfrm>
        <a:prstGeom prst="rect">
          <a:avLst/>
        </a:prstGeom>
        <a:noFill/>
      </xdr:spPr>
    </xdr:pic>
    <xdr:clientData/>
  </xdr:twoCellAnchor>
  <xdr:twoCellAnchor editAs="oneCell">
    <xdr:from>
      <xdr:col>112</xdr:col>
      <xdr:colOff>0</xdr:colOff>
      <xdr:row>11</xdr:row>
      <xdr:rowOff>942975</xdr:rowOff>
    </xdr:from>
    <xdr:to>
      <xdr:col>112</xdr:col>
      <xdr:colOff>1057275</xdr:colOff>
      <xdr:row>13</xdr:row>
      <xdr:rowOff>0</xdr:rowOff>
    </xdr:to>
    <xdr:pic>
      <xdr:nvPicPr>
        <xdr:cNvPr id="1036" name="Picture 12" descr="https://akvoflow-136.s3.amazonaws.com/images/c506a484-f3a7-40fd-8d61-f500f14dbd9b.jpg"/>
        <xdr:cNvPicPr>
          <a:picLocks noChangeAspect="1" noChangeArrowheads="1"/>
        </xdr:cNvPicPr>
      </xdr:nvPicPr>
      <xdr:blipFill>
        <a:blip xmlns:r="http://schemas.openxmlformats.org/officeDocument/2006/relationships" r:embed="rId12"/>
        <a:srcRect/>
        <a:stretch>
          <a:fillRect/>
        </a:stretch>
      </xdr:blipFill>
      <xdr:spPr bwMode="auto">
        <a:xfrm>
          <a:off x="116967000" y="12563475"/>
          <a:ext cx="1057275" cy="962025"/>
        </a:xfrm>
        <a:prstGeom prst="rect">
          <a:avLst/>
        </a:prstGeom>
        <a:noFill/>
      </xdr:spPr>
    </xdr:pic>
    <xdr:clientData/>
  </xdr:twoCellAnchor>
  <xdr:twoCellAnchor editAs="oneCell">
    <xdr:from>
      <xdr:col>112</xdr:col>
      <xdr:colOff>1</xdr:colOff>
      <xdr:row>13</xdr:row>
      <xdr:rowOff>0</xdr:rowOff>
    </xdr:from>
    <xdr:to>
      <xdr:col>112</xdr:col>
      <xdr:colOff>1057275</xdr:colOff>
      <xdr:row>14</xdr:row>
      <xdr:rowOff>19050</xdr:rowOff>
    </xdr:to>
    <xdr:pic>
      <xdr:nvPicPr>
        <xdr:cNvPr id="1037" name="Picture 13" descr="https://akvoflow-136.s3.amazonaws.com/images/362a7b01-6f63-4705-a5e9-5d845eec97e6.jpg"/>
        <xdr:cNvPicPr>
          <a:picLocks noChangeAspect="1" noChangeArrowheads="1"/>
        </xdr:cNvPicPr>
      </xdr:nvPicPr>
      <xdr:blipFill>
        <a:blip xmlns:r="http://schemas.openxmlformats.org/officeDocument/2006/relationships" r:embed="rId13"/>
        <a:srcRect/>
        <a:stretch>
          <a:fillRect/>
        </a:stretch>
      </xdr:blipFill>
      <xdr:spPr bwMode="auto">
        <a:xfrm>
          <a:off x="116967001" y="13525500"/>
          <a:ext cx="1057274" cy="971550"/>
        </a:xfrm>
        <a:prstGeom prst="rect">
          <a:avLst/>
        </a:prstGeom>
        <a:noFill/>
      </xdr:spPr>
    </xdr:pic>
    <xdr:clientData/>
  </xdr:twoCellAnchor>
  <xdr:twoCellAnchor editAs="oneCell">
    <xdr:from>
      <xdr:col>112</xdr:col>
      <xdr:colOff>0</xdr:colOff>
      <xdr:row>14</xdr:row>
      <xdr:rowOff>0</xdr:rowOff>
    </xdr:from>
    <xdr:to>
      <xdr:col>113</xdr:col>
      <xdr:colOff>0</xdr:colOff>
      <xdr:row>15</xdr:row>
      <xdr:rowOff>9524</xdr:rowOff>
    </xdr:to>
    <xdr:pic>
      <xdr:nvPicPr>
        <xdr:cNvPr id="1038" name="Picture 14" descr="https://akvoflow-136.s3.amazonaws.com/images/2aa5241a-1830-433f-8ba3-d898a1cf488c.jpg"/>
        <xdr:cNvPicPr>
          <a:picLocks noChangeAspect="1" noChangeArrowheads="1"/>
        </xdr:cNvPicPr>
      </xdr:nvPicPr>
      <xdr:blipFill>
        <a:blip xmlns:r="http://schemas.openxmlformats.org/officeDocument/2006/relationships" r:embed="rId14"/>
        <a:srcRect/>
        <a:stretch>
          <a:fillRect/>
        </a:stretch>
      </xdr:blipFill>
      <xdr:spPr bwMode="auto">
        <a:xfrm>
          <a:off x="116967000" y="14478000"/>
          <a:ext cx="1066800" cy="962025"/>
        </a:xfrm>
        <a:prstGeom prst="rect">
          <a:avLst/>
        </a:prstGeom>
        <a:noFill/>
      </xdr:spPr>
    </xdr:pic>
    <xdr:clientData/>
  </xdr:twoCellAnchor>
  <xdr:twoCellAnchor editAs="oneCell">
    <xdr:from>
      <xdr:col>112</xdr:col>
      <xdr:colOff>0</xdr:colOff>
      <xdr:row>15</xdr:row>
      <xdr:rowOff>0</xdr:rowOff>
    </xdr:from>
    <xdr:to>
      <xdr:col>113</xdr:col>
      <xdr:colOff>9525</xdr:colOff>
      <xdr:row>15</xdr:row>
      <xdr:rowOff>950119</xdr:rowOff>
    </xdr:to>
    <xdr:pic>
      <xdr:nvPicPr>
        <xdr:cNvPr id="1039" name="Picture 15" descr="https://akvoflow-136.s3.amazonaws.com/images/574e7f1d-86f2-4f52-b03b-8ecd755b86c4.jpg"/>
        <xdr:cNvPicPr>
          <a:picLocks noChangeAspect="1" noChangeArrowheads="1"/>
        </xdr:cNvPicPr>
      </xdr:nvPicPr>
      <xdr:blipFill>
        <a:blip xmlns:r="http://schemas.openxmlformats.org/officeDocument/2006/relationships" r:embed="rId15"/>
        <a:srcRect/>
        <a:stretch>
          <a:fillRect/>
        </a:stretch>
      </xdr:blipFill>
      <xdr:spPr bwMode="auto">
        <a:xfrm>
          <a:off x="116967000" y="15430500"/>
          <a:ext cx="1076325" cy="950119"/>
        </a:xfrm>
        <a:prstGeom prst="rect">
          <a:avLst/>
        </a:prstGeom>
        <a:noFill/>
      </xdr:spPr>
    </xdr:pic>
    <xdr:clientData/>
  </xdr:twoCellAnchor>
  <xdr:twoCellAnchor editAs="oneCell">
    <xdr:from>
      <xdr:col>112</xdr:col>
      <xdr:colOff>0</xdr:colOff>
      <xdr:row>16</xdr:row>
      <xdr:rowOff>0</xdr:rowOff>
    </xdr:from>
    <xdr:to>
      <xdr:col>113</xdr:col>
      <xdr:colOff>9525</xdr:colOff>
      <xdr:row>17</xdr:row>
      <xdr:rowOff>0</xdr:rowOff>
    </xdr:to>
    <xdr:pic>
      <xdr:nvPicPr>
        <xdr:cNvPr id="1040" name="Picture 16" descr="https://akvoflow-136.s3.amazonaws.com/images/c25103ab-ee13-4145-924c-34fff3aed0e7.jpg"/>
        <xdr:cNvPicPr>
          <a:picLocks noChangeAspect="1" noChangeArrowheads="1"/>
        </xdr:cNvPicPr>
      </xdr:nvPicPr>
      <xdr:blipFill>
        <a:blip xmlns:r="http://schemas.openxmlformats.org/officeDocument/2006/relationships" r:embed="rId16"/>
        <a:srcRect/>
        <a:stretch>
          <a:fillRect/>
        </a:stretch>
      </xdr:blipFill>
      <xdr:spPr bwMode="auto">
        <a:xfrm>
          <a:off x="116967000" y="16383000"/>
          <a:ext cx="1076325" cy="952500"/>
        </a:xfrm>
        <a:prstGeom prst="rect">
          <a:avLst/>
        </a:prstGeom>
        <a:noFill/>
      </xdr:spPr>
    </xdr:pic>
    <xdr:clientData/>
  </xdr:twoCellAnchor>
  <xdr:twoCellAnchor editAs="oneCell">
    <xdr:from>
      <xdr:col>112</xdr:col>
      <xdr:colOff>0</xdr:colOff>
      <xdr:row>17</xdr:row>
      <xdr:rowOff>0</xdr:rowOff>
    </xdr:from>
    <xdr:to>
      <xdr:col>113</xdr:col>
      <xdr:colOff>0</xdr:colOff>
      <xdr:row>17</xdr:row>
      <xdr:rowOff>949113</xdr:rowOff>
    </xdr:to>
    <xdr:pic>
      <xdr:nvPicPr>
        <xdr:cNvPr id="1041" name="Picture 17" descr="3283a02c-abd0-48fd-ad4c-21e0e20583ed.jpg (408×306)"/>
        <xdr:cNvPicPr>
          <a:picLocks noChangeAspect="1" noChangeArrowheads="1"/>
        </xdr:cNvPicPr>
      </xdr:nvPicPr>
      <xdr:blipFill>
        <a:blip xmlns:r="http://schemas.openxmlformats.org/officeDocument/2006/relationships" r:embed="rId17"/>
        <a:srcRect/>
        <a:stretch>
          <a:fillRect/>
        </a:stretch>
      </xdr:blipFill>
      <xdr:spPr bwMode="auto">
        <a:xfrm>
          <a:off x="117125750" y="17335500"/>
          <a:ext cx="1068917" cy="952500"/>
        </a:xfrm>
        <a:prstGeom prst="rect">
          <a:avLst/>
        </a:prstGeom>
        <a:noFill/>
      </xdr:spPr>
    </xdr:pic>
    <xdr:clientData/>
  </xdr:twoCellAnchor>
  <xdr:twoCellAnchor editAs="oneCell">
    <xdr:from>
      <xdr:col>112</xdr:col>
      <xdr:colOff>0</xdr:colOff>
      <xdr:row>18</xdr:row>
      <xdr:rowOff>0</xdr:rowOff>
    </xdr:from>
    <xdr:to>
      <xdr:col>113</xdr:col>
      <xdr:colOff>0</xdr:colOff>
      <xdr:row>19</xdr:row>
      <xdr:rowOff>1</xdr:rowOff>
    </xdr:to>
    <xdr:pic>
      <xdr:nvPicPr>
        <xdr:cNvPr id="1042" name="Picture 18" descr="8dd6fd84-fb16-4251-9003-282a3b7a0b4e.jpg (408×306)"/>
        <xdr:cNvPicPr>
          <a:picLocks noChangeAspect="1" noChangeArrowheads="1"/>
        </xdr:cNvPicPr>
      </xdr:nvPicPr>
      <xdr:blipFill>
        <a:blip xmlns:r="http://schemas.openxmlformats.org/officeDocument/2006/relationships" r:embed="rId18"/>
        <a:srcRect/>
        <a:stretch>
          <a:fillRect/>
        </a:stretch>
      </xdr:blipFill>
      <xdr:spPr bwMode="auto">
        <a:xfrm>
          <a:off x="117125750" y="18288000"/>
          <a:ext cx="1068917" cy="952500"/>
        </a:xfrm>
        <a:prstGeom prst="rect">
          <a:avLst/>
        </a:prstGeom>
        <a:noFill/>
      </xdr:spPr>
    </xdr:pic>
    <xdr:clientData/>
  </xdr:twoCellAnchor>
  <xdr:twoCellAnchor editAs="oneCell">
    <xdr:from>
      <xdr:col>112</xdr:col>
      <xdr:colOff>0</xdr:colOff>
      <xdr:row>19</xdr:row>
      <xdr:rowOff>0</xdr:rowOff>
    </xdr:from>
    <xdr:to>
      <xdr:col>113</xdr:col>
      <xdr:colOff>0</xdr:colOff>
      <xdr:row>19</xdr:row>
      <xdr:rowOff>951205</xdr:rowOff>
    </xdr:to>
    <xdr:pic>
      <xdr:nvPicPr>
        <xdr:cNvPr id="1043" name="Picture 19" descr="c9232f8c-ad67-43ee-aebe-8f97ef3e436f.jpg (408×306)"/>
        <xdr:cNvPicPr>
          <a:picLocks noChangeAspect="1" noChangeArrowheads="1"/>
        </xdr:cNvPicPr>
      </xdr:nvPicPr>
      <xdr:blipFill>
        <a:blip xmlns:r="http://schemas.openxmlformats.org/officeDocument/2006/relationships" r:embed="rId19"/>
        <a:srcRect/>
        <a:stretch>
          <a:fillRect/>
        </a:stretch>
      </xdr:blipFill>
      <xdr:spPr bwMode="auto">
        <a:xfrm>
          <a:off x="117125750" y="19240500"/>
          <a:ext cx="1068917" cy="951205"/>
        </a:xfrm>
        <a:prstGeom prst="rect">
          <a:avLst/>
        </a:prstGeom>
        <a:noFill/>
      </xdr:spPr>
    </xdr:pic>
    <xdr:clientData/>
  </xdr:twoCellAnchor>
  <xdr:twoCellAnchor editAs="oneCell">
    <xdr:from>
      <xdr:col>112</xdr:col>
      <xdr:colOff>0</xdr:colOff>
      <xdr:row>20</xdr:row>
      <xdr:rowOff>0</xdr:rowOff>
    </xdr:from>
    <xdr:to>
      <xdr:col>113</xdr:col>
      <xdr:colOff>0</xdr:colOff>
      <xdr:row>20</xdr:row>
      <xdr:rowOff>951205</xdr:rowOff>
    </xdr:to>
    <xdr:pic>
      <xdr:nvPicPr>
        <xdr:cNvPr id="1044" name="Picture 20" descr="https://akvoflow-136.s3.amazonaws.com/images/2da6012b-6b4e-420c-933d-32da014f623e.jpg"/>
        <xdr:cNvPicPr>
          <a:picLocks noChangeAspect="1" noChangeArrowheads="1"/>
        </xdr:cNvPicPr>
      </xdr:nvPicPr>
      <xdr:blipFill>
        <a:blip xmlns:r="http://schemas.openxmlformats.org/officeDocument/2006/relationships" r:embed="rId20"/>
        <a:srcRect/>
        <a:stretch>
          <a:fillRect/>
        </a:stretch>
      </xdr:blipFill>
      <xdr:spPr bwMode="auto">
        <a:xfrm>
          <a:off x="117125750" y="20193000"/>
          <a:ext cx="1068917" cy="951205"/>
        </a:xfrm>
        <a:prstGeom prst="rect">
          <a:avLst/>
        </a:prstGeom>
        <a:noFill/>
      </xdr:spPr>
    </xdr:pic>
    <xdr:clientData/>
  </xdr:twoCellAnchor>
  <xdr:twoCellAnchor editAs="oneCell">
    <xdr:from>
      <xdr:col>112</xdr:col>
      <xdr:colOff>0</xdr:colOff>
      <xdr:row>21</xdr:row>
      <xdr:rowOff>0</xdr:rowOff>
    </xdr:from>
    <xdr:to>
      <xdr:col>113</xdr:col>
      <xdr:colOff>21166</xdr:colOff>
      <xdr:row>22</xdr:row>
      <xdr:rowOff>10584</xdr:rowOff>
    </xdr:to>
    <xdr:pic>
      <xdr:nvPicPr>
        <xdr:cNvPr id="1045" name="Picture 21" descr="e61849bc-6195-42bf-8556-9ea9b8bd327a.jpg (408×306)"/>
        <xdr:cNvPicPr>
          <a:picLocks noChangeAspect="1" noChangeArrowheads="1"/>
        </xdr:cNvPicPr>
      </xdr:nvPicPr>
      <xdr:blipFill>
        <a:blip xmlns:r="http://schemas.openxmlformats.org/officeDocument/2006/relationships" r:embed="rId21"/>
        <a:srcRect/>
        <a:stretch>
          <a:fillRect/>
        </a:stretch>
      </xdr:blipFill>
      <xdr:spPr bwMode="auto">
        <a:xfrm>
          <a:off x="117125750" y="21145500"/>
          <a:ext cx="1090083" cy="963083"/>
        </a:xfrm>
        <a:prstGeom prst="rect">
          <a:avLst/>
        </a:prstGeom>
        <a:noFill/>
      </xdr:spPr>
    </xdr:pic>
    <xdr:clientData/>
  </xdr:twoCellAnchor>
  <xdr:twoCellAnchor editAs="oneCell">
    <xdr:from>
      <xdr:col>112</xdr:col>
      <xdr:colOff>0</xdr:colOff>
      <xdr:row>22</xdr:row>
      <xdr:rowOff>0</xdr:rowOff>
    </xdr:from>
    <xdr:to>
      <xdr:col>113</xdr:col>
      <xdr:colOff>21166</xdr:colOff>
      <xdr:row>23</xdr:row>
      <xdr:rowOff>10583</xdr:rowOff>
    </xdr:to>
    <xdr:pic>
      <xdr:nvPicPr>
        <xdr:cNvPr id="1046" name="Picture 22" descr="468a0ca1-7ae5-42b4-aecd-7a21ee8a30fa.jpg (408×306)"/>
        <xdr:cNvPicPr>
          <a:picLocks noChangeAspect="1" noChangeArrowheads="1"/>
        </xdr:cNvPicPr>
      </xdr:nvPicPr>
      <xdr:blipFill>
        <a:blip xmlns:r="http://schemas.openxmlformats.org/officeDocument/2006/relationships" r:embed="rId22"/>
        <a:srcRect/>
        <a:stretch>
          <a:fillRect/>
        </a:stretch>
      </xdr:blipFill>
      <xdr:spPr bwMode="auto">
        <a:xfrm>
          <a:off x="117125750" y="22098000"/>
          <a:ext cx="1090083" cy="963083"/>
        </a:xfrm>
        <a:prstGeom prst="rect">
          <a:avLst/>
        </a:prstGeom>
        <a:noFill/>
      </xdr:spPr>
    </xdr:pic>
    <xdr:clientData/>
  </xdr:twoCellAnchor>
  <xdr:twoCellAnchor editAs="oneCell">
    <xdr:from>
      <xdr:col>112</xdr:col>
      <xdr:colOff>0</xdr:colOff>
      <xdr:row>22</xdr:row>
      <xdr:rowOff>952499</xdr:rowOff>
    </xdr:from>
    <xdr:to>
      <xdr:col>113</xdr:col>
      <xdr:colOff>21166</xdr:colOff>
      <xdr:row>24</xdr:row>
      <xdr:rowOff>21165</xdr:rowOff>
    </xdr:to>
    <xdr:pic>
      <xdr:nvPicPr>
        <xdr:cNvPr id="1047" name="Picture 23" descr="ec5d25e6-b603-480e-bb96-908ee3d575cc.jpg (408×306)"/>
        <xdr:cNvPicPr>
          <a:picLocks noChangeAspect="1" noChangeArrowheads="1"/>
        </xdr:cNvPicPr>
      </xdr:nvPicPr>
      <xdr:blipFill>
        <a:blip xmlns:r="http://schemas.openxmlformats.org/officeDocument/2006/relationships" r:embed="rId23"/>
        <a:srcRect/>
        <a:stretch>
          <a:fillRect/>
        </a:stretch>
      </xdr:blipFill>
      <xdr:spPr bwMode="auto">
        <a:xfrm>
          <a:off x="117125750" y="23050499"/>
          <a:ext cx="1090083" cy="973667"/>
        </a:xfrm>
        <a:prstGeom prst="rect">
          <a:avLst/>
        </a:prstGeom>
        <a:noFill/>
      </xdr:spPr>
    </xdr:pic>
    <xdr:clientData/>
  </xdr:twoCellAnchor>
  <xdr:twoCellAnchor editAs="oneCell">
    <xdr:from>
      <xdr:col>112</xdr:col>
      <xdr:colOff>0</xdr:colOff>
      <xdr:row>24</xdr:row>
      <xdr:rowOff>0</xdr:rowOff>
    </xdr:from>
    <xdr:to>
      <xdr:col>113</xdr:col>
      <xdr:colOff>0</xdr:colOff>
      <xdr:row>25</xdr:row>
      <xdr:rowOff>22413</xdr:rowOff>
    </xdr:to>
    <xdr:pic>
      <xdr:nvPicPr>
        <xdr:cNvPr id="1048" name="Picture 24" descr="af0b8749-be7b-42b3-83c9-9774073b2c77.jpg (408×306)"/>
        <xdr:cNvPicPr>
          <a:picLocks noChangeAspect="1" noChangeArrowheads="1"/>
        </xdr:cNvPicPr>
      </xdr:nvPicPr>
      <xdr:blipFill>
        <a:blip xmlns:r="http://schemas.openxmlformats.org/officeDocument/2006/relationships" r:embed="rId24"/>
        <a:srcRect/>
        <a:stretch>
          <a:fillRect/>
        </a:stretch>
      </xdr:blipFill>
      <xdr:spPr bwMode="auto">
        <a:xfrm>
          <a:off x="117179912" y="24003000"/>
          <a:ext cx="1064559" cy="974912"/>
        </a:xfrm>
        <a:prstGeom prst="rect">
          <a:avLst/>
        </a:prstGeom>
        <a:noFill/>
      </xdr:spPr>
    </xdr:pic>
    <xdr:clientData/>
  </xdr:twoCellAnchor>
  <xdr:twoCellAnchor editAs="oneCell">
    <xdr:from>
      <xdr:col>112</xdr:col>
      <xdr:colOff>1</xdr:colOff>
      <xdr:row>25</xdr:row>
      <xdr:rowOff>0</xdr:rowOff>
    </xdr:from>
    <xdr:to>
      <xdr:col>113</xdr:col>
      <xdr:colOff>0</xdr:colOff>
      <xdr:row>26</xdr:row>
      <xdr:rowOff>13311</xdr:rowOff>
    </xdr:to>
    <xdr:pic>
      <xdr:nvPicPr>
        <xdr:cNvPr id="1049" name="Picture 25" descr="9820898a-5a1e-41cf-a49c-372b846e0a23.jpg (408×306)"/>
        <xdr:cNvPicPr>
          <a:picLocks noChangeAspect="1" noChangeArrowheads="1"/>
        </xdr:cNvPicPr>
      </xdr:nvPicPr>
      <xdr:blipFill>
        <a:blip xmlns:r="http://schemas.openxmlformats.org/officeDocument/2006/relationships" r:embed="rId25"/>
        <a:srcRect/>
        <a:stretch>
          <a:fillRect/>
        </a:stretch>
      </xdr:blipFill>
      <xdr:spPr bwMode="auto">
        <a:xfrm>
          <a:off x="117179913" y="24955500"/>
          <a:ext cx="1064558" cy="965811"/>
        </a:xfrm>
        <a:prstGeom prst="rect">
          <a:avLst/>
        </a:prstGeom>
        <a:noFill/>
      </xdr:spPr>
    </xdr:pic>
    <xdr:clientData/>
  </xdr:twoCellAnchor>
  <xdr:twoCellAnchor editAs="oneCell">
    <xdr:from>
      <xdr:col>112</xdr:col>
      <xdr:colOff>0</xdr:colOff>
      <xdr:row>26</xdr:row>
      <xdr:rowOff>0</xdr:rowOff>
    </xdr:from>
    <xdr:to>
      <xdr:col>113</xdr:col>
      <xdr:colOff>0</xdr:colOff>
      <xdr:row>26</xdr:row>
      <xdr:rowOff>951473</xdr:rowOff>
    </xdr:to>
    <xdr:pic>
      <xdr:nvPicPr>
        <xdr:cNvPr id="1050" name="Picture 26" descr="https://akvoflow-136.s3.amazonaws.com/images/09ecc5db-2b52-4906-a081-92ae6cbea555.jpg"/>
        <xdr:cNvPicPr>
          <a:picLocks noChangeAspect="1" noChangeArrowheads="1"/>
        </xdr:cNvPicPr>
      </xdr:nvPicPr>
      <xdr:blipFill>
        <a:blip xmlns:r="http://schemas.openxmlformats.org/officeDocument/2006/relationships" r:embed="rId26"/>
        <a:srcRect/>
        <a:stretch>
          <a:fillRect/>
        </a:stretch>
      </xdr:blipFill>
      <xdr:spPr bwMode="auto">
        <a:xfrm>
          <a:off x="117125750" y="25908000"/>
          <a:ext cx="1068917" cy="951473"/>
        </a:xfrm>
        <a:prstGeom prst="rect">
          <a:avLst/>
        </a:prstGeom>
        <a:noFill/>
      </xdr:spPr>
    </xdr:pic>
    <xdr:clientData/>
  </xdr:twoCellAnchor>
  <xdr:twoCellAnchor editAs="oneCell">
    <xdr:from>
      <xdr:col>112</xdr:col>
      <xdr:colOff>0</xdr:colOff>
      <xdr:row>27</xdr:row>
      <xdr:rowOff>0</xdr:rowOff>
    </xdr:from>
    <xdr:to>
      <xdr:col>113</xdr:col>
      <xdr:colOff>0</xdr:colOff>
      <xdr:row>28</xdr:row>
      <xdr:rowOff>21168</xdr:rowOff>
    </xdr:to>
    <xdr:pic>
      <xdr:nvPicPr>
        <xdr:cNvPr id="1051" name="Picture 27" descr="3a2e6b74-cf94-4b92-8ae2-d7d4fc1a50d0.jpg (408×306)"/>
        <xdr:cNvPicPr>
          <a:picLocks noChangeAspect="1" noChangeArrowheads="1"/>
        </xdr:cNvPicPr>
      </xdr:nvPicPr>
      <xdr:blipFill>
        <a:blip xmlns:r="http://schemas.openxmlformats.org/officeDocument/2006/relationships" r:embed="rId27"/>
        <a:srcRect/>
        <a:stretch>
          <a:fillRect/>
        </a:stretch>
      </xdr:blipFill>
      <xdr:spPr bwMode="auto">
        <a:xfrm>
          <a:off x="117125750" y="26860500"/>
          <a:ext cx="1068917" cy="973667"/>
        </a:xfrm>
        <a:prstGeom prst="rect">
          <a:avLst/>
        </a:prstGeom>
        <a:noFill/>
      </xdr:spPr>
    </xdr:pic>
    <xdr:clientData/>
  </xdr:twoCellAnchor>
  <xdr:twoCellAnchor editAs="oneCell">
    <xdr:from>
      <xdr:col>112</xdr:col>
      <xdr:colOff>0</xdr:colOff>
      <xdr:row>28</xdr:row>
      <xdr:rowOff>0</xdr:rowOff>
    </xdr:from>
    <xdr:to>
      <xdr:col>113</xdr:col>
      <xdr:colOff>0</xdr:colOff>
      <xdr:row>28</xdr:row>
      <xdr:rowOff>951205</xdr:rowOff>
    </xdr:to>
    <xdr:pic>
      <xdr:nvPicPr>
        <xdr:cNvPr id="1052" name="Picture 28" descr="13a6b269-eea4-4537-903b-3bf96ca977d4.jpg (408×306)"/>
        <xdr:cNvPicPr>
          <a:picLocks noChangeAspect="1" noChangeArrowheads="1"/>
        </xdr:cNvPicPr>
      </xdr:nvPicPr>
      <xdr:blipFill>
        <a:blip xmlns:r="http://schemas.openxmlformats.org/officeDocument/2006/relationships" r:embed="rId28"/>
        <a:srcRect/>
        <a:stretch>
          <a:fillRect/>
        </a:stretch>
      </xdr:blipFill>
      <xdr:spPr bwMode="auto">
        <a:xfrm>
          <a:off x="117125750" y="27813000"/>
          <a:ext cx="1068917" cy="951205"/>
        </a:xfrm>
        <a:prstGeom prst="rect">
          <a:avLst/>
        </a:prstGeom>
        <a:noFill/>
      </xdr:spPr>
    </xdr:pic>
    <xdr:clientData/>
  </xdr:twoCellAnchor>
  <xdr:twoCellAnchor editAs="oneCell">
    <xdr:from>
      <xdr:col>112</xdr:col>
      <xdr:colOff>0</xdr:colOff>
      <xdr:row>29</xdr:row>
      <xdr:rowOff>0</xdr:rowOff>
    </xdr:from>
    <xdr:to>
      <xdr:col>113</xdr:col>
      <xdr:colOff>0</xdr:colOff>
      <xdr:row>29</xdr:row>
      <xdr:rowOff>949113</xdr:rowOff>
    </xdr:to>
    <xdr:pic>
      <xdr:nvPicPr>
        <xdr:cNvPr id="1053" name="Picture 29" descr="2e4b32b5-49d4-47a0-a33e-bc87b9752846.jpg (322×242)"/>
        <xdr:cNvPicPr>
          <a:picLocks noChangeAspect="1" noChangeArrowheads="1"/>
        </xdr:cNvPicPr>
      </xdr:nvPicPr>
      <xdr:blipFill>
        <a:blip xmlns:r="http://schemas.openxmlformats.org/officeDocument/2006/relationships" r:embed="rId29"/>
        <a:srcRect/>
        <a:stretch>
          <a:fillRect/>
        </a:stretch>
      </xdr:blipFill>
      <xdr:spPr bwMode="auto">
        <a:xfrm>
          <a:off x="117125750" y="28765500"/>
          <a:ext cx="1068917" cy="952500"/>
        </a:xfrm>
        <a:prstGeom prst="rect">
          <a:avLst/>
        </a:prstGeom>
        <a:noFill/>
      </xdr:spPr>
    </xdr:pic>
    <xdr:clientData/>
  </xdr:twoCellAnchor>
  <xdr:twoCellAnchor editAs="oneCell">
    <xdr:from>
      <xdr:col>112</xdr:col>
      <xdr:colOff>1</xdr:colOff>
      <xdr:row>30</xdr:row>
      <xdr:rowOff>0</xdr:rowOff>
    </xdr:from>
    <xdr:to>
      <xdr:col>113</xdr:col>
      <xdr:colOff>10584</xdr:colOff>
      <xdr:row>31</xdr:row>
      <xdr:rowOff>1</xdr:rowOff>
    </xdr:to>
    <xdr:pic>
      <xdr:nvPicPr>
        <xdr:cNvPr id="1054" name="Picture 30" descr="ad98f76d-798f-4953-b87b-54cbf9f96d03.jpg (408×306)"/>
        <xdr:cNvPicPr>
          <a:picLocks noChangeAspect="1" noChangeArrowheads="1"/>
        </xdr:cNvPicPr>
      </xdr:nvPicPr>
      <xdr:blipFill>
        <a:blip xmlns:r="http://schemas.openxmlformats.org/officeDocument/2006/relationships" r:embed="rId30"/>
        <a:srcRect/>
        <a:stretch>
          <a:fillRect/>
        </a:stretch>
      </xdr:blipFill>
      <xdr:spPr bwMode="auto">
        <a:xfrm>
          <a:off x="117125751" y="29718000"/>
          <a:ext cx="1079500" cy="952500"/>
        </a:xfrm>
        <a:prstGeom prst="rect">
          <a:avLst/>
        </a:prstGeom>
        <a:noFill/>
      </xdr:spPr>
    </xdr:pic>
    <xdr:clientData/>
  </xdr:twoCellAnchor>
  <xdr:twoCellAnchor editAs="oneCell">
    <xdr:from>
      <xdr:col>112</xdr:col>
      <xdr:colOff>1</xdr:colOff>
      <xdr:row>31</xdr:row>
      <xdr:rowOff>0</xdr:rowOff>
    </xdr:from>
    <xdr:to>
      <xdr:col>113</xdr:col>
      <xdr:colOff>21166</xdr:colOff>
      <xdr:row>32</xdr:row>
      <xdr:rowOff>10583</xdr:rowOff>
    </xdr:to>
    <xdr:pic>
      <xdr:nvPicPr>
        <xdr:cNvPr id="1055" name="Picture 31" descr="610147e9-7919-4b16-a92e-a04d71f4639b.jpg (408×306)"/>
        <xdr:cNvPicPr>
          <a:picLocks noChangeAspect="1" noChangeArrowheads="1"/>
        </xdr:cNvPicPr>
      </xdr:nvPicPr>
      <xdr:blipFill>
        <a:blip xmlns:r="http://schemas.openxmlformats.org/officeDocument/2006/relationships" r:embed="rId31"/>
        <a:srcRect/>
        <a:stretch>
          <a:fillRect/>
        </a:stretch>
      </xdr:blipFill>
      <xdr:spPr bwMode="auto">
        <a:xfrm>
          <a:off x="117125751" y="30670500"/>
          <a:ext cx="1090082" cy="963083"/>
        </a:xfrm>
        <a:prstGeom prst="rect">
          <a:avLst/>
        </a:prstGeom>
        <a:noFill/>
      </xdr:spPr>
    </xdr:pic>
    <xdr:clientData/>
  </xdr:twoCellAnchor>
  <xdr:twoCellAnchor editAs="oneCell">
    <xdr:from>
      <xdr:col>112</xdr:col>
      <xdr:colOff>0</xdr:colOff>
      <xdr:row>32</xdr:row>
      <xdr:rowOff>0</xdr:rowOff>
    </xdr:from>
    <xdr:to>
      <xdr:col>113</xdr:col>
      <xdr:colOff>21166</xdr:colOff>
      <xdr:row>33</xdr:row>
      <xdr:rowOff>42332</xdr:rowOff>
    </xdr:to>
    <xdr:pic>
      <xdr:nvPicPr>
        <xdr:cNvPr id="1056" name="Picture 32" descr="1d495e78-61c8-40f4-a611-d0d6ee76efaa.jpg (664×374)"/>
        <xdr:cNvPicPr>
          <a:picLocks noChangeAspect="1" noChangeArrowheads="1"/>
        </xdr:cNvPicPr>
      </xdr:nvPicPr>
      <xdr:blipFill>
        <a:blip xmlns:r="http://schemas.openxmlformats.org/officeDocument/2006/relationships" r:embed="rId32"/>
        <a:srcRect/>
        <a:stretch>
          <a:fillRect/>
        </a:stretch>
      </xdr:blipFill>
      <xdr:spPr bwMode="auto">
        <a:xfrm>
          <a:off x="117125750" y="31623000"/>
          <a:ext cx="1090083" cy="994833"/>
        </a:xfrm>
        <a:prstGeom prst="rect">
          <a:avLst/>
        </a:prstGeom>
        <a:noFill/>
      </xdr:spPr>
    </xdr:pic>
    <xdr:clientData/>
  </xdr:twoCellAnchor>
  <xdr:twoCellAnchor editAs="oneCell">
    <xdr:from>
      <xdr:col>112</xdr:col>
      <xdr:colOff>0</xdr:colOff>
      <xdr:row>33</xdr:row>
      <xdr:rowOff>0</xdr:rowOff>
    </xdr:from>
    <xdr:to>
      <xdr:col>113</xdr:col>
      <xdr:colOff>0</xdr:colOff>
      <xdr:row>34</xdr:row>
      <xdr:rowOff>1</xdr:rowOff>
    </xdr:to>
    <xdr:pic>
      <xdr:nvPicPr>
        <xdr:cNvPr id="1057" name="Picture 33" descr="7d285769-cfaa-448b-ad8b-8ce52263b616.jpg (408×306)"/>
        <xdr:cNvPicPr>
          <a:picLocks noChangeAspect="1" noChangeArrowheads="1"/>
        </xdr:cNvPicPr>
      </xdr:nvPicPr>
      <xdr:blipFill>
        <a:blip xmlns:r="http://schemas.openxmlformats.org/officeDocument/2006/relationships" r:embed="rId33"/>
        <a:srcRect/>
        <a:stretch>
          <a:fillRect/>
        </a:stretch>
      </xdr:blipFill>
      <xdr:spPr bwMode="auto">
        <a:xfrm>
          <a:off x="117125750" y="32575500"/>
          <a:ext cx="1068917" cy="952500"/>
        </a:xfrm>
        <a:prstGeom prst="rect">
          <a:avLst/>
        </a:prstGeom>
        <a:noFill/>
      </xdr:spPr>
    </xdr:pic>
    <xdr:clientData/>
  </xdr:twoCellAnchor>
  <xdr:twoCellAnchor editAs="oneCell">
    <xdr:from>
      <xdr:col>112</xdr:col>
      <xdr:colOff>1</xdr:colOff>
      <xdr:row>34</xdr:row>
      <xdr:rowOff>0</xdr:rowOff>
    </xdr:from>
    <xdr:to>
      <xdr:col>113</xdr:col>
      <xdr:colOff>0</xdr:colOff>
      <xdr:row>35</xdr:row>
      <xdr:rowOff>10583</xdr:rowOff>
    </xdr:to>
    <xdr:pic>
      <xdr:nvPicPr>
        <xdr:cNvPr id="1058" name="Picture 34" descr="9c0f8d8a-0384-4adc-8e58-691a63c6bac1.jpg (664×374)"/>
        <xdr:cNvPicPr>
          <a:picLocks noChangeAspect="1" noChangeArrowheads="1"/>
        </xdr:cNvPicPr>
      </xdr:nvPicPr>
      <xdr:blipFill>
        <a:blip xmlns:r="http://schemas.openxmlformats.org/officeDocument/2006/relationships" r:embed="rId34"/>
        <a:srcRect/>
        <a:stretch>
          <a:fillRect/>
        </a:stretch>
      </xdr:blipFill>
      <xdr:spPr bwMode="auto">
        <a:xfrm>
          <a:off x="117125751" y="33528000"/>
          <a:ext cx="1068916" cy="963083"/>
        </a:xfrm>
        <a:prstGeom prst="rect">
          <a:avLst/>
        </a:prstGeom>
        <a:noFill/>
      </xdr:spPr>
    </xdr:pic>
    <xdr:clientData/>
  </xdr:twoCellAnchor>
  <xdr:twoCellAnchor editAs="oneCell">
    <xdr:from>
      <xdr:col>112</xdr:col>
      <xdr:colOff>0</xdr:colOff>
      <xdr:row>35</xdr:row>
      <xdr:rowOff>0</xdr:rowOff>
    </xdr:from>
    <xdr:to>
      <xdr:col>113</xdr:col>
      <xdr:colOff>10582</xdr:colOff>
      <xdr:row>35</xdr:row>
      <xdr:rowOff>949113</xdr:rowOff>
    </xdr:to>
    <xdr:pic>
      <xdr:nvPicPr>
        <xdr:cNvPr id="1059" name="Picture 35" descr="be716719-2c2e-4b42-a30d-595faf169f44.jpg (408×306)"/>
        <xdr:cNvPicPr>
          <a:picLocks noChangeAspect="1" noChangeArrowheads="1"/>
        </xdr:cNvPicPr>
      </xdr:nvPicPr>
      <xdr:blipFill>
        <a:blip xmlns:r="http://schemas.openxmlformats.org/officeDocument/2006/relationships" r:embed="rId35"/>
        <a:srcRect/>
        <a:stretch>
          <a:fillRect/>
        </a:stretch>
      </xdr:blipFill>
      <xdr:spPr bwMode="auto">
        <a:xfrm>
          <a:off x="117125750" y="34480500"/>
          <a:ext cx="1079499" cy="952500"/>
        </a:xfrm>
        <a:prstGeom prst="rect">
          <a:avLst/>
        </a:prstGeom>
        <a:noFill/>
      </xdr:spPr>
    </xdr:pic>
    <xdr:clientData/>
  </xdr:twoCellAnchor>
  <xdr:twoCellAnchor editAs="oneCell">
    <xdr:from>
      <xdr:col>112</xdr:col>
      <xdr:colOff>1</xdr:colOff>
      <xdr:row>35</xdr:row>
      <xdr:rowOff>931333</xdr:rowOff>
    </xdr:from>
    <xdr:to>
      <xdr:col>113</xdr:col>
      <xdr:colOff>10584</xdr:colOff>
      <xdr:row>36</xdr:row>
      <xdr:rowOff>941915</xdr:rowOff>
    </xdr:to>
    <xdr:pic>
      <xdr:nvPicPr>
        <xdr:cNvPr id="1060" name="Picture 36" descr="8d66552d-45ce-48e9-a35c-7498ac282da2.jpg (408×306)"/>
        <xdr:cNvPicPr>
          <a:picLocks noChangeAspect="1" noChangeArrowheads="1"/>
        </xdr:cNvPicPr>
      </xdr:nvPicPr>
      <xdr:blipFill>
        <a:blip xmlns:r="http://schemas.openxmlformats.org/officeDocument/2006/relationships" r:embed="rId36"/>
        <a:srcRect/>
        <a:stretch>
          <a:fillRect/>
        </a:stretch>
      </xdr:blipFill>
      <xdr:spPr bwMode="auto">
        <a:xfrm>
          <a:off x="117125751" y="35411833"/>
          <a:ext cx="1079500" cy="963083"/>
        </a:xfrm>
        <a:prstGeom prst="rect">
          <a:avLst/>
        </a:prstGeom>
        <a:noFill/>
      </xdr:spPr>
    </xdr:pic>
    <xdr:clientData/>
  </xdr:twoCellAnchor>
  <xdr:twoCellAnchor editAs="oneCell">
    <xdr:from>
      <xdr:col>112</xdr:col>
      <xdr:colOff>1</xdr:colOff>
      <xdr:row>37</xdr:row>
      <xdr:rowOff>0</xdr:rowOff>
    </xdr:from>
    <xdr:to>
      <xdr:col>113</xdr:col>
      <xdr:colOff>10584</xdr:colOff>
      <xdr:row>38</xdr:row>
      <xdr:rowOff>6631</xdr:rowOff>
    </xdr:to>
    <xdr:pic>
      <xdr:nvPicPr>
        <xdr:cNvPr id="1061" name="Picture 37" descr="c3d8bcf8-df24-4eaf-b88e-39dd453e7690.jpg (408×306)"/>
        <xdr:cNvPicPr>
          <a:picLocks noChangeAspect="1" noChangeArrowheads="1"/>
        </xdr:cNvPicPr>
      </xdr:nvPicPr>
      <xdr:blipFill>
        <a:blip xmlns:r="http://schemas.openxmlformats.org/officeDocument/2006/relationships" r:embed="rId37"/>
        <a:srcRect/>
        <a:stretch>
          <a:fillRect/>
        </a:stretch>
      </xdr:blipFill>
      <xdr:spPr bwMode="auto">
        <a:xfrm>
          <a:off x="117125751" y="36385500"/>
          <a:ext cx="1079500" cy="959131"/>
        </a:xfrm>
        <a:prstGeom prst="rect">
          <a:avLst/>
        </a:prstGeom>
        <a:noFill/>
      </xdr:spPr>
    </xdr:pic>
    <xdr:clientData/>
  </xdr:twoCellAnchor>
  <xdr:twoCellAnchor editAs="oneCell">
    <xdr:from>
      <xdr:col>112</xdr:col>
      <xdr:colOff>0</xdr:colOff>
      <xdr:row>38</xdr:row>
      <xdr:rowOff>0</xdr:rowOff>
    </xdr:from>
    <xdr:to>
      <xdr:col>113</xdr:col>
      <xdr:colOff>0</xdr:colOff>
      <xdr:row>38</xdr:row>
      <xdr:rowOff>941917</xdr:rowOff>
    </xdr:to>
    <xdr:pic>
      <xdr:nvPicPr>
        <xdr:cNvPr id="1062" name="Picture 38" descr="56b7462d-ee88-4a12-a7c0-79d40a9cc5a8.jpg (408×306)"/>
        <xdr:cNvPicPr>
          <a:picLocks noChangeAspect="1" noChangeArrowheads="1"/>
        </xdr:cNvPicPr>
      </xdr:nvPicPr>
      <xdr:blipFill>
        <a:blip xmlns:r="http://schemas.openxmlformats.org/officeDocument/2006/relationships" r:embed="rId38"/>
        <a:srcRect/>
        <a:stretch>
          <a:fillRect/>
        </a:stretch>
      </xdr:blipFill>
      <xdr:spPr bwMode="auto">
        <a:xfrm>
          <a:off x="117125750" y="37338000"/>
          <a:ext cx="1068917" cy="941917"/>
        </a:xfrm>
        <a:prstGeom prst="rect">
          <a:avLst/>
        </a:prstGeom>
        <a:noFill/>
      </xdr:spPr>
    </xdr:pic>
    <xdr:clientData/>
  </xdr:twoCellAnchor>
  <xdr:twoCellAnchor editAs="oneCell">
    <xdr:from>
      <xdr:col>112</xdr:col>
      <xdr:colOff>0</xdr:colOff>
      <xdr:row>39</xdr:row>
      <xdr:rowOff>0</xdr:rowOff>
    </xdr:from>
    <xdr:to>
      <xdr:col>113</xdr:col>
      <xdr:colOff>0</xdr:colOff>
      <xdr:row>40</xdr:row>
      <xdr:rowOff>14559</xdr:rowOff>
    </xdr:to>
    <xdr:pic>
      <xdr:nvPicPr>
        <xdr:cNvPr id="1063" name="Picture 39" descr="248e77da-81df-423a-b314-cf20010ed8b9.jpg (408×306)"/>
        <xdr:cNvPicPr>
          <a:picLocks noChangeAspect="1" noChangeArrowheads="1"/>
        </xdr:cNvPicPr>
      </xdr:nvPicPr>
      <xdr:blipFill>
        <a:blip xmlns:r="http://schemas.openxmlformats.org/officeDocument/2006/relationships" r:embed="rId39"/>
        <a:srcRect/>
        <a:stretch>
          <a:fillRect/>
        </a:stretch>
      </xdr:blipFill>
      <xdr:spPr bwMode="auto">
        <a:xfrm>
          <a:off x="117125750" y="38290500"/>
          <a:ext cx="1068917" cy="967058"/>
        </a:xfrm>
        <a:prstGeom prst="rect">
          <a:avLst/>
        </a:prstGeom>
        <a:noFill/>
      </xdr:spPr>
    </xdr:pic>
    <xdr:clientData/>
  </xdr:twoCellAnchor>
  <xdr:twoCellAnchor editAs="oneCell">
    <xdr:from>
      <xdr:col>112</xdr:col>
      <xdr:colOff>1</xdr:colOff>
      <xdr:row>40</xdr:row>
      <xdr:rowOff>0</xdr:rowOff>
    </xdr:from>
    <xdr:to>
      <xdr:col>113</xdr:col>
      <xdr:colOff>10584</xdr:colOff>
      <xdr:row>40</xdr:row>
      <xdr:rowOff>941917</xdr:rowOff>
    </xdr:to>
    <xdr:pic>
      <xdr:nvPicPr>
        <xdr:cNvPr id="1064" name="Picture 40" descr="ed4ad8fe-6130-453b-9616-39212fc949f4.jpg (408×306)"/>
        <xdr:cNvPicPr>
          <a:picLocks noChangeAspect="1" noChangeArrowheads="1"/>
        </xdr:cNvPicPr>
      </xdr:nvPicPr>
      <xdr:blipFill>
        <a:blip xmlns:r="http://schemas.openxmlformats.org/officeDocument/2006/relationships" r:embed="rId40"/>
        <a:srcRect/>
        <a:stretch>
          <a:fillRect/>
        </a:stretch>
      </xdr:blipFill>
      <xdr:spPr bwMode="auto">
        <a:xfrm>
          <a:off x="117125751" y="39243000"/>
          <a:ext cx="1079500" cy="941917"/>
        </a:xfrm>
        <a:prstGeom prst="rect">
          <a:avLst/>
        </a:prstGeom>
        <a:noFill/>
      </xdr:spPr>
    </xdr:pic>
    <xdr:clientData/>
  </xdr:twoCellAnchor>
  <xdr:twoCellAnchor editAs="oneCell">
    <xdr:from>
      <xdr:col>112</xdr:col>
      <xdr:colOff>1</xdr:colOff>
      <xdr:row>41</xdr:row>
      <xdr:rowOff>0</xdr:rowOff>
    </xdr:from>
    <xdr:to>
      <xdr:col>113</xdr:col>
      <xdr:colOff>10584</xdr:colOff>
      <xdr:row>41</xdr:row>
      <xdr:rowOff>949113</xdr:rowOff>
    </xdr:to>
    <xdr:pic>
      <xdr:nvPicPr>
        <xdr:cNvPr id="1065" name="Picture 41" descr="4ed70c41-bb52-4fb6-b5af-cb8e4aaef6f4.jpg (408×306)"/>
        <xdr:cNvPicPr>
          <a:picLocks noChangeAspect="1" noChangeArrowheads="1"/>
        </xdr:cNvPicPr>
      </xdr:nvPicPr>
      <xdr:blipFill>
        <a:blip xmlns:r="http://schemas.openxmlformats.org/officeDocument/2006/relationships" r:embed="rId41"/>
        <a:srcRect/>
        <a:stretch>
          <a:fillRect/>
        </a:stretch>
      </xdr:blipFill>
      <xdr:spPr bwMode="auto">
        <a:xfrm>
          <a:off x="117125751" y="40195500"/>
          <a:ext cx="1079500" cy="952500"/>
        </a:xfrm>
        <a:prstGeom prst="rect">
          <a:avLst/>
        </a:prstGeom>
        <a:noFill/>
      </xdr:spPr>
    </xdr:pic>
    <xdr:clientData/>
  </xdr:twoCellAnchor>
  <xdr:twoCellAnchor editAs="oneCell">
    <xdr:from>
      <xdr:col>112</xdr:col>
      <xdr:colOff>1</xdr:colOff>
      <xdr:row>42</xdr:row>
      <xdr:rowOff>0</xdr:rowOff>
    </xdr:from>
    <xdr:to>
      <xdr:col>113</xdr:col>
      <xdr:colOff>0</xdr:colOff>
      <xdr:row>43</xdr:row>
      <xdr:rowOff>10584</xdr:rowOff>
    </xdr:to>
    <xdr:pic>
      <xdr:nvPicPr>
        <xdr:cNvPr id="1066" name="Picture 42" descr="11c3026b-1066-4d68-acc9-427475a9f1f2.jpg (408×306)"/>
        <xdr:cNvPicPr>
          <a:picLocks noChangeAspect="1" noChangeArrowheads="1"/>
        </xdr:cNvPicPr>
      </xdr:nvPicPr>
      <xdr:blipFill>
        <a:blip xmlns:r="http://schemas.openxmlformats.org/officeDocument/2006/relationships" r:embed="rId42"/>
        <a:srcRect/>
        <a:stretch>
          <a:fillRect/>
        </a:stretch>
      </xdr:blipFill>
      <xdr:spPr bwMode="auto">
        <a:xfrm>
          <a:off x="117125751" y="41148000"/>
          <a:ext cx="1068916" cy="963083"/>
        </a:xfrm>
        <a:prstGeom prst="rect">
          <a:avLst/>
        </a:prstGeom>
        <a:noFill/>
      </xdr:spPr>
    </xdr:pic>
    <xdr:clientData/>
  </xdr:twoCellAnchor>
  <xdr:twoCellAnchor editAs="oneCell">
    <xdr:from>
      <xdr:col>112</xdr:col>
      <xdr:colOff>0</xdr:colOff>
      <xdr:row>43</xdr:row>
      <xdr:rowOff>0</xdr:rowOff>
    </xdr:from>
    <xdr:to>
      <xdr:col>113</xdr:col>
      <xdr:colOff>0</xdr:colOff>
      <xdr:row>44</xdr:row>
      <xdr:rowOff>6631</xdr:rowOff>
    </xdr:to>
    <xdr:pic>
      <xdr:nvPicPr>
        <xdr:cNvPr id="1067" name="Picture 43" descr="fa747ed7-ff9e-441d-9b4f-d95b1d6856d9.jpg (408×306)"/>
        <xdr:cNvPicPr>
          <a:picLocks noChangeAspect="1" noChangeArrowheads="1"/>
        </xdr:cNvPicPr>
      </xdr:nvPicPr>
      <xdr:blipFill>
        <a:blip xmlns:r="http://schemas.openxmlformats.org/officeDocument/2006/relationships" r:embed="rId43"/>
        <a:srcRect/>
        <a:stretch>
          <a:fillRect/>
        </a:stretch>
      </xdr:blipFill>
      <xdr:spPr bwMode="auto">
        <a:xfrm>
          <a:off x="117125750" y="42100500"/>
          <a:ext cx="1068917" cy="959131"/>
        </a:xfrm>
        <a:prstGeom prst="rect">
          <a:avLst/>
        </a:prstGeom>
        <a:noFill/>
      </xdr:spPr>
    </xdr:pic>
    <xdr:clientData/>
  </xdr:twoCellAnchor>
  <xdr:twoCellAnchor editAs="oneCell">
    <xdr:from>
      <xdr:col>112</xdr:col>
      <xdr:colOff>0</xdr:colOff>
      <xdr:row>44</xdr:row>
      <xdr:rowOff>0</xdr:rowOff>
    </xdr:from>
    <xdr:to>
      <xdr:col>113</xdr:col>
      <xdr:colOff>10583</xdr:colOff>
      <xdr:row>44</xdr:row>
      <xdr:rowOff>951205</xdr:rowOff>
    </xdr:to>
    <xdr:pic>
      <xdr:nvPicPr>
        <xdr:cNvPr id="1068" name="Picture 44" descr="c04eea6b-6a7e-494b-9cad-380f88a2d843.jpg (408×306)"/>
        <xdr:cNvPicPr>
          <a:picLocks noChangeAspect="1" noChangeArrowheads="1"/>
        </xdr:cNvPicPr>
      </xdr:nvPicPr>
      <xdr:blipFill>
        <a:blip xmlns:r="http://schemas.openxmlformats.org/officeDocument/2006/relationships" r:embed="rId44"/>
        <a:srcRect/>
        <a:stretch>
          <a:fillRect/>
        </a:stretch>
      </xdr:blipFill>
      <xdr:spPr bwMode="auto">
        <a:xfrm>
          <a:off x="117125750" y="43053000"/>
          <a:ext cx="1079500" cy="951205"/>
        </a:xfrm>
        <a:prstGeom prst="rect">
          <a:avLst/>
        </a:prstGeom>
        <a:noFill/>
      </xdr:spPr>
    </xdr:pic>
    <xdr:clientData/>
  </xdr:twoCellAnchor>
  <xdr:twoCellAnchor editAs="oneCell">
    <xdr:from>
      <xdr:col>112</xdr:col>
      <xdr:colOff>0</xdr:colOff>
      <xdr:row>45</xdr:row>
      <xdr:rowOff>0</xdr:rowOff>
    </xdr:from>
    <xdr:to>
      <xdr:col>113</xdr:col>
      <xdr:colOff>21166</xdr:colOff>
      <xdr:row>46</xdr:row>
      <xdr:rowOff>10584</xdr:rowOff>
    </xdr:to>
    <xdr:pic>
      <xdr:nvPicPr>
        <xdr:cNvPr id="1069" name="Picture 45" descr="41bbe16e-4c30-41a6-9ad6-9c46c774dd3a.jpg (408×306)"/>
        <xdr:cNvPicPr>
          <a:picLocks noChangeAspect="1" noChangeArrowheads="1"/>
        </xdr:cNvPicPr>
      </xdr:nvPicPr>
      <xdr:blipFill>
        <a:blip xmlns:r="http://schemas.openxmlformats.org/officeDocument/2006/relationships" r:embed="rId45"/>
        <a:srcRect/>
        <a:stretch>
          <a:fillRect/>
        </a:stretch>
      </xdr:blipFill>
      <xdr:spPr bwMode="auto">
        <a:xfrm>
          <a:off x="117125750" y="44005500"/>
          <a:ext cx="1090083" cy="963083"/>
        </a:xfrm>
        <a:prstGeom prst="rect">
          <a:avLst/>
        </a:prstGeom>
        <a:noFill/>
      </xdr:spPr>
    </xdr:pic>
    <xdr:clientData/>
  </xdr:twoCellAnchor>
  <xdr:twoCellAnchor editAs="oneCell">
    <xdr:from>
      <xdr:col>112</xdr:col>
      <xdr:colOff>0</xdr:colOff>
      <xdr:row>45</xdr:row>
      <xdr:rowOff>952499</xdr:rowOff>
    </xdr:from>
    <xdr:to>
      <xdr:col>113</xdr:col>
      <xdr:colOff>31750</xdr:colOff>
      <xdr:row>47</xdr:row>
      <xdr:rowOff>21167</xdr:rowOff>
    </xdr:to>
    <xdr:pic>
      <xdr:nvPicPr>
        <xdr:cNvPr id="1070" name="Picture 46" descr="b4b87ea9-6ce2-44c7-aa2e-13e40a351a4b.jpg (408×306)"/>
        <xdr:cNvPicPr>
          <a:picLocks noChangeAspect="1" noChangeArrowheads="1"/>
        </xdr:cNvPicPr>
      </xdr:nvPicPr>
      <xdr:blipFill>
        <a:blip xmlns:r="http://schemas.openxmlformats.org/officeDocument/2006/relationships" r:embed="rId46"/>
        <a:srcRect/>
        <a:stretch>
          <a:fillRect/>
        </a:stretch>
      </xdr:blipFill>
      <xdr:spPr bwMode="auto">
        <a:xfrm>
          <a:off x="117125750" y="44957999"/>
          <a:ext cx="1100667" cy="973667"/>
        </a:xfrm>
        <a:prstGeom prst="rect">
          <a:avLst/>
        </a:prstGeom>
        <a:noFill/>
      </xdr:spPr>
    </xdr:pic>
    <xdr:clientData/>
  </xdr:twoCellAnchor>
  <xdr:twoCellAnchor editAs="oneCell">
    <xdr:from>
      <xdr:col>112</xdr:col>
      <xdr:colOff>0</xdr:colOff>
      <xdr:row>47</xdr:row>
      <xdr:rowOff>0</xdr:rowOff>
    </xdr:from>
    <xdr:to>
      <xdr:col>113</xdr:col>
      <xdr:colOff>0</xdr:colOff>
      <xdr:row>47</xdr:row>
      <xdr:rowOff>951205</xdr:rowOff>
    </xdr:to>
    <xdr:pic>
      <xdr:nvPicPr>
        <xdr:cNvPr id="1071" name="Picture 47" descr="0b794c81-6c9f-4303-899d-b8c76e6bbc1d.jpg (408×306)"/>
        <xdr:cNvPicPr>
          <a:picLocks noChangeAspect="1" noChangeArrowheads="1"/>
        </xdr:cNvPicPr>
      </xdr:nvPicPr>
      <xdr:blipFill>
        <a:blip xmlns:r="http://schemas.openxmlformats.org/officeDocument/2006/relationships" r:embed="rId47"/>
        <a:srcRect/>
        <a:stretch>
          <a:fillRect/>
        </a:stretch>
      </xdr:blipFill>
      <xdr:spPr bwMode="auto">
        <a:xfrm>
          <a:off x="117125750" y="45910500"/>
          <a:ext cx="1068917" cy="951205"/>
        </a:xfrm>
        <a:prstGeom prst="rect">
          <a:avLst/>
        </a:prstGeom>
        <a:noFill/>
      </xdr:spPr>
    </xdr:pic>
    <xdr:clientData/>
  </xdr:twoCellAnchor>
  <xdr:twoCellAnchor editAs="oneCell">
    <xdr:from>
      <xdr:col>112</xdr:col>
      <xdr:colOff>0</xdr:colOff>
      <xdr:row>48</xdr:row>
      <xdr:rowOff>0</xdr:rowOff>
    </xdr:from>
    <xdr:to>
      <xdr:col>113</xdr:col>
      <xdr:colOff>0</xdr:colOff>
      <xdr:row>48</xdr:row>
      <xdr:rowOff>941917</xdr:rowOff>
    </xdr:to>
    <xdr:pic>
      <xdr:nvPicPr>
        <xdr:cNvPr id="1072" name="Picture 48" descr="0a83c8b3-d569-4d28-907e-931c0c00a270.jpg (408×306)"/>
        <xdr:cNvPicPr>
          <a:picLocks noChangeAspect="1" noChangeArrowheads="1"/>
        </xdr:cNvPicPr>
      </xdr:nvPicPr>
      <xdr:blipFill>
        <a:blip xmlns:r="http://schemas.openxmlformats.org/officeDocument/2006/relationships" r:embed="rId48"/>
        <a:srcRect/>
        <a:stretch>
          <a:fillRect/>
        </a:stretch>
      </xdr:blipFill>
      <xdr:spPr bwMode="auto">
        <a:xfrm>
          <a:off x="117125750" y="46863000"/>
          <a:ext cx="1068917" cy="941917"/>
        </a:xfrm>
        <a:prstGeom prst="rect">
          <a:avLst/>
        </a:prstGeom>
        <a:noFill/>
      </xdr:spPr>
    </xdr:pic>
    <xdr:clientData/>
  </xdr:twoCellAnchor>
  <xdr:twoCellAnchor editAs="oneCell">
    <xdr:from>
      <xdr:col>112</xdr:col>
      <xdr:colOff>0</xdr:colOff>
      <xdr:row>49</xdr:row>
      <xdr:rowOff>0</xdr:rowOff>
    </xdr:from>
    <xdr:to>
      <xdr:col>113</xdr:col>
      <xdr:colOff>0</xdr:colOff>
      <xdr:row>50</xdr:row>
      <xdr:rowOff>22485</xdr:rowOff>
    </xdr:to>
    <xdr:pic>
      <xdr:nvPicPr>
        <xdr:cNvPr id="1073" name="Picture 49" descr="498c288c-7ac7-4a24-bc1a-eaf2da1b9a91.jpg (408×306)"/>
        <xdr:cNvPicPr>
          <a:picLocks noChangeAspect="1" noChangeArrowheads="1"/>
        </xdr:cNvPicPr>
      </xdr:nvPicPr>
      <xdr:blipFill>
        <a:blip xmlns:r="http://schemas.openxmlformats.org/officeDocument/2006/relationships" r:embed="rId49"/>
        <a:srcRect/>
        <a:stretch>
          <a:fillRect/>
        </a:stretch>
      </xdr:blipFill>
      <xdr:spPr bwMode="auto">
        <a:xfrm>
          <a:off x="117125750" y="47815500"/>
          <a:ext cx="1068917" cy="974985"/>
        </a:xfrm>
        <a:prstGeom prst="rect">
          <a:avLst/>
        </a:prstGeom>
        <a:noFill/>
      </xdr:spPr>
    </xdr:pic>
    <xdr:clientData/>
  </xdr:twoCellAnchor>
  <xdr:twoCellAnchor editAs="oneCell">
    <xdr:from>
      <xdr:col>112</xdr:col>
      <xdr:colOff>0</xdr:colOff>
      <xdr:row>49</xdr:row>
      <xdr:rowOff>952499</xdr:rowOff>
    </xdr:from>
    <xdr:to>
      <xdr:col>113</xdr:col>
      <xdr:colOff>0</xdr:colOff>
      <xdr:row>51</xdr:row>
      <xdr:rowOff>21165</xdr:rowOff>
    </xdr:to>
    <xdr:pic>
      <xdr:nvPicPr>
        <xdr:cNvPr id="1074" name="Picture 50" descr="1cb33abb-b3eb-4ae9-8bd8-d769d64ea472.jpg (408×306)"/>
        <xdr:cNvPicPr>
          <a:picLocks noChangeAspect="1" noChangeArrowheads="1"/>
        </xdr:cNvPicPr>
      </xdr:nvPicPr>
      <xdr:blipFill>
        <a:blip xmlns:r="http://schemas.openxmlformats.org/officeDocument/2006/relationships" r:embed="rId50"/>
        <a:srcRect/>
        <a:stretch>
          <a:fillRect/>
        </a:stretch>
      </xdr:blipFill>
      <xdr:spPr bwMode="auto">
        <a:xfrm>
          <a:off x="117125750" y="48767999"/>
          <a:ext cx="1068917" cy="973667"/>
        </a:xfrm>
        <a:prstGeom prst="rect">
          <a:avLst/>
        </a:prstGeom>
        <a:noFill/>
      </xdr:spPr>
    </xdr:pic>
    <xdr:clientData/>
  </xdr:twoCellAnchor>
  <xdr:twoCellAnchor editAs="oneCell">
    <xdr:from>
      <xdr:col>112</xdr:col>
      <xdr:colOff>0</xdr:colOff>
      <xdr:row>51</xdr:row>
      <xdr:rowOff>10583</xdr:rowOff>
    </xdr:from>
    <xdr:to>
      <xdr:col>113</xdr:col>
      <xdr:colOff>0</xdr:colOff>
      <xdr:row>52</xdr:row>
      <xdr:rowOff>1</xdr:rowOff>
    </xdr:to>
    <xdr:pic>
      <xdr:nvPicPr>
        <xdr:cNvPr id="1075" name="Picture 51" descr="8d8b1c26-7cd5-493c-9720-bd6c27533eeb.jpg (408×306)"/>
        <xdr:cNvPicPr>
          <a:picLocks noChangeAspect="1" noChangeArrowheads="1"/>
        </xdr:cNvPicPr>
      </xdr:nvPicPr>
      <xdr:blipFill>
        <a:blip xmlns:r="http://schemas.openxmlformats.org/officeDocument/2006/relationships" r:embed="rId51"/>
        <a:srcRect/>
        <a:stretch>
          <a:fillRect/>
        </a:stretch>
      </xdr:blipFill>
      <xdr:spPr bwMode="auto">
        <a:xfrm>
          <a:off x="117125750" y="49731083"/>
          <a:ext cx="1068917" cy="941917"/>
        </a:xfrm>
        <a:prstGeom prst="rect">
          <a:avLst/>
        </a:prstGeom>
        <a:noFill/>
      </xdr:spPr>
    </xdr:pic>
    <xdr:clientData/>
  </xdr:twoCellAnchor>
  <xdr:twoCellAnchor editAs="oneCell">
    <xdr:from>
      <xdr:col>112</xdr:col>
      <xdr:colOff>0</xdr:colOff>
      <xdr:row>52</xdr:row>
      <xdr:rowOff>0</xdr:rowOff>
    </xdr:from>
    <xdr:to>
      <xdr:col>113</xdr:col>
      <xdr:colOff>0</xdr:colOff>
      <xdr:row>53</xdr:row>
      <xdr:rowOff>10583</xdr:rowOff>
    </xdr:to>
    <xdr:pic>
      <xdr:nvPicPr>
        <xdr:cNvPr id="1076" name="Picture 52" descr="99100e7b-2875-4dc4-bb32-e88b0e8a1862.jpg (408×306)"/>
        <xdr:cNvPicPr>
          <a:picLocks noChangeAspect="1" noChangeArrowheads="1"/>
        </xdr:cNvPicPr>
      </xdr:nvPicPr>
      <xdr:blipFill>
        <a:blip xmlns:r="http://schemas.openxmlformats.org/officeDocument/2006/relationships" r:embed="rId52"/>
        <a:srcRect/>
        <a:stretch>
          <a:fillRect/>
        </a:stretch>
      </xdr:blipFill>
      <xdr:spPr bwMode="auto">
        <a:xfrm>
          <a:off x="117125750" y="50673000"/>
          <a:ext cx="1068917" cy="963083"/>
        </a:xfrm>
        <a:prstGeom prst="rect">
          <a:avLst/>
        </a:prstGeom>
        <a:noFill/>
      </xdr:spPr>
    </xdr:pic>
    <xdr:clientData/>
  </xdr:twoCellAnchor>
  <xdr:twoCellAnchor editAs="oneCell">
    <xdr:from>
      <xdr:col>112</xdr:col>
      <xdr:colOff>0</xdr:colOff>
      <xdr:row>53</xdr:row>
      <xdr:rowOff>0</xdr:rowOff>
    </xdr:from>
    <xdr:to>
      <xdr:col>112</xdr:col>
      <xdr:colOff>1058333</xdr:colOff>
      <xdr:row>54</xdr:row>
      <xdr:rowOff>22484</xdr:rowOff>
    </xdr:to>
    <xdr:pic>
      <xdr:nvPicPr>
        <xdr:cNvPr id="1077" name="Picture 53" descr="daa8b821-96ae-48fa-af1d-f29e8647faeb.jpg (408×306)"/>
        <xdr:cNvPicPr>
          <a:picLocks noChangeAspect="1" noChangeArrowheads="1"/>
        </xdr:cNvPicPr>
      </xdr:nvPicPr>
      <xdr:blipFill>
        <a:blip xmlns:r="http://schemas.openxmlformats.org/officeDocument/2006/relationships" r:embed="rId53"/>
        <a:srcRect/>
        <a:stretch>
          <a:fillRect/>
        </a:stretch>
      </xdr:blipFill>
      <xdr:spPr bwMode="auto">
        <a:xfrm>
          <a:off x="117125750" y="51625500"/>
          <a:ext cx="1058333" cy="974985"/>
        </a:xfrm>
        <a:prstGeom prst="rect">
          <a:avLst/>
        </a:prstGeom>
        <a:noFill/>
      </xdr:spPr>
    </xdr:pic>
    <xdr:clientData/>
  </xdr:twoCellAnchor>
  <xdr:twoCellAnchor editAs="oneCell">
    <xdr:from>
      <xdr:col>112</xdr:col>
      <xdr:colOff>0</xdr:colOff>
      <xdr:row>54</xdr:row>
      <xdr:rowOff>0</xdr:rowOff>
    </xdr:from>
    <xdr:to>
      <xdr:col>113</xdr:col>
      <xdr:colOff>0</xdr:colOff>
      <xdr:row>55</xdr:row>
      <xdr:rowOff>6632</xdr:rowOff>
    </xdr:to>
    <xdr:pic>
      <xdr:nvPicPr>
        <xdr:cNvPr id="1078" name="Picture 54" descr="6112ae9d-9b27-4c62-b52e-2ffbd5ad6fae.jpg (408×306)"/>
        <xdr:cNvPicPr>
          <a:picLocks noChangeAspect="1" noChangeArrowheads="1"/>
        </xdr:cNvPicPr>
      </xdr:nvPicPr>
      <xdr:blipFill>
        <a:blip xmlns:r="http://schemas.openxmlformats.org/officeDocument/2006/relationships" r:embed="rId54"/>
        <a:srcRect/>
        <a:stretch>
          <a:fillRect/>
        </a:stretch>
      </xdr:blipFill>
      <xdr:spPr bwMode="auto">
        <a:xfrm>
          <a:off x="117125750" y="52578000"/>
          <a:ext cx="1068917" cy="959131"/>
        </a:xfrm>
        <a:prstGeom prst="rect">
          <a:avLst/>
        </a:prstGeom>
        <a:noFill/>
      </xdr:spPr>
    </xdr:pic>
    <xdr:clientData/>
  </xdr:twoCellAnchor>
  <xdr:twoCellAnchor editAs="oneCell">
    <xdr:from>
      <xdr:col>112</xdr:col>
      <xdr:colOff>1</xdr:colOff>
      <xdr:row>55</xdr:row>
      <xdr:rowOff>0</xdr:rowOff>
    </xdr:from>
    <xdr:to>
      <xdr:col>113</xdr:col>
      <xdr:colOff>10584</xdr:colOff>
      <xdr:row>56</xdr:row>
      <xdr:rowOff>14558</xdr:rowOff>
    </xdr:to>
    <xdr:pic>
      <xdr:nvPicPr>
        <xdr:cNvPr id="1079" name="Picture 55" descr="2fecd538-a95f-4a01-a4ba-941bbb70b879.jpg (408×306)"/>
        <xdr:cNvPicPr>
          <a:picLocks noChangeAspect="1" noChangeArrowheads="1"/>
        </xdr:cNvPicPr>
      </xdr:nvPicPr>
      <xdr:blipFill>
        <a:blip xmlns:r="http://schemas.openxmlformats.org/officeDocument/2006/relationships" r:embed="rId55"/>
        <a:srcRect/>
        <a:stretch>
          <a:fillRect/>
        </a:stretch>
      </xdr:blipFill>
      <xdr:spPr bwMode="auto">
        <a:xfrm>
          <a:off x="117125751" y="53530500"/>
          <a:ext cx="1079500" cy="967058"/>
        </a:xfrm>
        <a:prstGeom prst="rect">
          <a:avLst/>
        </a:prstGeom>
        <a:noFill/>
      </xdr:spPr>
    </xdr:pic>
    <xdr:clientData/>
  </xdr:twoCellAnchor>
  <xdr:twoCellAnchor editAs="oneCell">
    <xdr:from>
      <xdr:col>112</xdr:col>
      <xdr:colOff>0</xdr:colOff>
      <xdr:row>56</xdr:row>
      <xdr:rowOff>0</xdr:rowOff>
    </xdr:from>
    <xdr:to>
      <xdr:col>113</xdr:col>
      <xdr:colOff>10583</xdr:colOff>
      <xdr:row>56</xdr:row>
      <xdr:rowOff>951205</xdr:rowOff>
    </xdr:to>
    <xdr:pic>
      <xdr:nvPicPr>
        <xdr:cNvPr id="1080" name="Picture 56" descr="46049b9b-dca0-4b48-a45e-2c549b780f60.jpg (408×306)"/>
        <xdr:cNvPicPr>
          <a:picLocks noChangeAspect="1" noChangeArrowheads="1"/>
        </xdr:cNvPicPr>
      </xdr:nvPicPr>
      <xdr:blipFill>
        <a:blip xmlns:r="http://schemas.openxmlformats.org/officeDocument/2006/relationships" r:embed="rId56"/>
        <a:srcRect/>
        <a:stretch>
          <a:fillRect/>
        </a:stretch>
      </xdr:blipFill>
      <xdr:spPr bwMode="auto">
        <a:xfrm>
          <a:off x="117125750" y="54483000"/>
          <a:ext cx="1079500" cy="951205"/>
        </a:xfrm>
        <a:prstGeom prst="rect">
          <a:avLst/>
        </a:prstGeom>
        <a:noFill/>
      </xdr:spPr>
    </xdr:pic>
    <xdr:clientData/>
  </xdr:twoCellAnchor>
  <xdr:twoCellAnchor editAs="oneCell">
    <xdr:from>
      <xdr:col>112</xdr:col>
      <xdr:colOff>0</xdr:colOff>
      <xdr:row>57</xdr:row>
      <xdr:rowOff>0</xdr:rowOff>
    </xdr:from>
    <xdr:to>
      <xdr:col>113</xdr:col>
      <xdr:colOff>10583</xdr:colOff>
      <xdr:row>57</xdr:row>
      <xdr:rowOff>951205</xdr:rowOff>
    </xdr:to>
    <xdr:pic>
      <xdr:nvPicPr>
        <xdr:cNvPr id="1081" name="Picture 57" descr="301d8b32-6f3e-45bd-ac70-991d6a98d104.jpg (408×306)"/>
        <xdr:cNvPicPr>
          <a:picLocks noChangeAspect="1" noChangeArrowheads="1"/>
        </xdr:cNvPicPr>
      </xdr:nvPicPr>
      <xdr:blipFill>
        <a:blip xmlns:r="http://schemas.openxmlformats.org/officeDocument/2006/relationships" r:embed="rId57"/>
        <a:srcRect/>
        <a:stretch>
          <a:fillRect/>
        </a:stretch>
      </xdr:blipFill>
      <xdr:spPr bwMode="auto">
        <a:xfrm>
          <a:off x="117125750" y="55435500"/>
          <a:ext cx="1079500" cy="951205"/>
        </a:xfrm>
        <a:prstGeom prst="rect">
          <a:avLst/>
        </a:prstGeom>
        <a:noFill/>
      </xdr:spPr>
    </xdr:pic>
    <xdr:clientData/>
  </xdr:twoCellAnchor>
  <xdr:twoCellAnchor editAs="oneCell">
    <xdr:from>
      <xdr:col>112</xdr:col>
      <xdr:colOff>0</xdr:colOff>
      <xdr:row>57</xdr:row>
      <xdr:rowOff>952499</xdr:rowOff>
    </xdr:from>
    <xdr:to>
      <xdr:col>113</xdr:col>
      <xdr:colOff>19656</xdr:colOff>
      <xdr:row>59</xdr:row>
      <xdr:rowOff>1</xdr:rowOff>
    </xdr:to>
    <xdr:pic>
      <xdr:nvPicPr>
        <xdr:cNvPr id="1082" name="Picture 58" descr="064544a3-fc01-4b68-a54b-aaa58caac7ff.jpg (408×306)"/>
        <xdr:cNvPicPr>
          <a:picLocks noChangeAspect="1" noChangeArrowheads="1"/>
        </xdr:cNvPicPr>
      </xdr:nvPicPr>
      <xdr:blipFill>
        <a:blip xmlns:r="http://schemas.openxmlformats.org/officeDocument/2006/relationships" r:embed="rId58"/>
        <a:srcRect/>
        <a:stretch>
          <a:fillRect/>
        </a:stretch>
      </xdr:blipFill>
      <xdr:spPr bwMode="auto">
        <a:xfrm>
          <a:off x="117125750" y="56387999"/>
          <a:ext cx="1088573" cy="952501"/>
        </a:xfrm>
        <a:prstGeom prst="rect">
          <a:avLst/>
        </a:prstGeom>
        <a:noFill/>
      </xdr:spPr>
    </xdr:pic>
    <xdr:clientData/>
  </xdr:twoCellAnchor>
  <xdr:twoCellAnchor editAs="oneCell">
    <xdr:from>
      <xdr:col>112</xdr:col>
      <xdr:colOff>0</xdr:colOff>
      <xdr:row>59</xdr:row>
      <xdr:rowOff>0</xdr:rowOff>
    </xdr:from>
    <xdr:to>
      <xdr:col>112</xdr:col>
      <xdr:colOff>1058333</xdr:colOff>
      <xdr:row>60</xdr:row>
      <xdr:rowOff>6630</xdr:rowOff>
    </xdr:to>
    <xdr:pic>
      <xdr:nvPicPr>
        <xdr:cNvPr id="1083" name="Picture 59" descr="02479ceb-1580-4f2a-9769-3daa8e99ed50.jpg (408×306)"/>
        <xdr:cNvPicPr>
          <a:picLocks noChangeAspect="1" noChangeArrowheads="1"/>
        </xdr:cNvPicPr>
      </xdr:nvPicPr>
      <xdr:blipFill>
        <a:blip xmlns:r="http://schemas.openxmlformats.org/officeDocument/2006/relationships" r:embed="rId59"/>
        <a:srcRect/>
        <a:stretch>
          <a:fillRect/>
        </a:stretch>
      </xdr:blipFill>
      <xdr:spPr bwMode="auto">
        <a:xfrm>
          <a:off x="117125750" y="57340500"/>
          <a:ext cx="1058333" cy="959131"/>
        </a:xfrm>
        <a:prstGeom prst="rect">
          <a:avLst/>
        </a:prstGeom>
        <a:noFill/>
      </xdr:spPr>
    </xdr:pic>
    <xdr:clientData/>
  </xdr:twoCellAnchor>
  <xdr:twoCellAnchor editAs="oneCell">
    <xdr:from>
      <xdr:col>112</xdr:col>
      <xdr:colOff>1</xdr:colOff>
      <xdr:row>60</xdr:row>
      <xdr:rowOff>0</xdr:rowOff>
    </xdr:from>
    <xdr:to>
      <xdr:col>113</xdr:col>
      <xdr:colOff>10584</xdr:colOff>
      <xdr:row>61</xdr:row>
      <xdr:rowOff>6632</xdr:rowOff>
    </xdr:to>
    <xdr:pic>
      <xdr:nvPicPr>
        <xdr:cNvPr id="1084" name="Picture 60" descr="3d2d4b22-e880-4c1d-a8e6-5dceefb78282.jpg (408×306)"/>
        <xdr:cNvPicPr>
          <a:picLocks noChangeAspect="1" noChangeArrowheads="1"/>
        </xdr:cNvPicPr>
      </xdr:nvPicPr>
      <xdr:blipFill>
        <a:blip xmlns:r="http://schemas.openxmlformats.org/officeDocument/2006/relationships" r:embed="rId60"/>
        <a:srcRect/>
        <a:stretch>
          <a:fillRect/>
        </a:stretch>
      </xdr:blipFill>
      <xdr:spPr bwMode="auto">
        <a:xfrm>
          <a:off x="117125751" y="58293000"/>
          <a:ext cx="1079500" cy="959131"/>
        </a:xfrm>
        <a:prstGeom prst="rect">
          <a:avLst/>
        </a:prstGeom>
        <a:noFill/>
      </xdr:spPr>
    </xdr:pic>
    <xdr:clientData/>
  </xdr:twoCellAnchor>
  <xdr:twoCellAnchor editAs="oneCell">
    <xdr:from>
      <xdr:col>112</xdr:col>
      <xdr:colOff>0</xdr:colOff>
      <xdr:row>61</xdr:row>
      <xdr:rowOff>0</xdr:rowOff>
    </xdr:from>
    <xdr:to>
      <xdr:col>113</xdr:col>
      <xdr:colOff>0</xdr:colOff>
      <xdr:row>62</xdr:row>
      <xdr:rowOff>0</xdr:rowOff>
    </xdr:to>
    <xdr:pic>
      <xdr:nvPicPr>
        <xdr:cNvPr id="1085" name="Picture 61" descr="45784103-9670-401a-9caa-4ca64bc12049.jpg (408×306)"/>
        <xdr:cNvPicPr>
          <a:picLocks noChangeAspect="1" noChangeArrowheads="1"/>
        </xdr:cNvPicPr>
      </xdr:nvPicPr>
      <xdr:blipFill>
        <a:blip xmlns:r="http://schemas.openxmlformats.org/officeDocument/2006/relationships" r:embed="rId61"/>
        <a:srcRect/>
        <a:stretch>
          <a:fillRect/>
        </a:stretch>
      </xdr:blipFill>
      <xdr:spPr bwMode="auto">
        <a:xfrm>
          <a:off x="117125750" y="59245500"/>
          <a:ext cx="1068917" cy="952500"/>
        </a:xfrm>
        <a:prstGeom prst="rect">
          <a:avLst/>
        </a:prstGeom>
        <a:noFill/>
      </xdr:spPr>
    </xdr:pic>
    <xdr:clientData/>
  </xdr:twoCellAnchor>
  <xdr:twoCellAnchor editAs="oneCell">
    <xdr:from>
      <xdr:col>112</xdr:col>
      <xdr:colOff>0</xdr:colOff>
      <xdr:row>62</xdr:row>
      <xdr:rowOff>0</xdr:rowOff>
    </xdr:from>
    <xdr:to>
      <xdr:col>113</xdr:col>
      <xdr:colOff>21166</xdr:colOff>
      <xdr:row>62</xdr:row>
      <xdr:rowOff>949113</xdr:rowOff>
    </xdr:to>
    <xdr:pic>
      <xdr:nvPicPr>
        <xdr:cNvPr id="1086" name="Picture 62" descr="f89302f5-3083-483d-b377-b5b6b7a64e71.jpg (408×306)"/>
        <xdr:cNvPicPr>
          <a:picLocks noChangeAspect="1" noChangeArrowheads="1"/>
        </xdr:cNvPicPr>
      </xdr:nvPicPr>
      <xdr:blipFill>
        <a:blip xmlns:r="http://schemas.openxmlformats.org/officeDocument/2006/relationships" r:embed="rId62"/>
        <a:srcRect/>
        <a:stretch>
          <a:fillRect/>
        </a:stretch>
      </xdr:blipFill>
      <xdr:spPr bwMode="auto">
        <a:xfrm>
          <a:off x="117125750" y="60198000"/>
          <a:ext cx="1090083" cy="952500"/>
        </a:xfrm>
        <a:prstGeom prst="rect">
          <a:avLst/>
        </a:prstGeom>
        <a:noFill/>
      </xdr:spPr>
    </xdr:pic>
    <xdr:clientData/>
  </xdr:twoCellAnchor>
  <xdr:twoCellAnchor editAs="oneCell">
    <xdr:from>
      <xdr:col>112</xdr:col>
      <xdr:colOff>0</xdr:colOff>
      <xdr:row>63</xdr:row>
      <xdr:rowOff>0</xdr:rowOff>
    </xdr:from>
    <xdr:to>
      <xdr:col>113</xdr:col>
      <xdr:colOff>10583</xdr:colOff>
      <xdr:row>63</xdr:row>
      <xdr:rowOff>951205</xdr:rowOff>
    </xdr:to>
    <xdr:pic>
      <xdr:nvPicPr>
        <xdr:cNvPr id="1087" name="Picture 63" descr="e3fc3289-b4cb-42aa-84a3-952a5421340d.jpg (408×306)"/>
        <xdr:cNvPicPr>
          <a:picLocks noChangeAspect="1" noChangeArrowheads="1"/>
        </xdr:cNvPicPr>
      </xdr:nvPicPr>
      <xdr:blipFill>
        <a:blip xmlns:r="http://schemas.openxmlformats.org/officeDocument/2006/relationships" r:embed="rId63"/>
        <a:srcRect/>
        <a:stretch>
          <a:fillRect/>
        </a:stretch>
      </xdr:blipFill>
      <xdr:spPr bwMode="auto">
        <a:xfrm>
          <a:off x="117125750" y="61150500"/>
          <a:ext cx="1079500" cy="951205"/>
        </a:xfrm>
        <a:prstGeom prst="rect">
          <a:avLst/>
        </a:prstGeom>
        <a:noFill/>
      </xdr:spPr>
    </xdr:pic>
    <xdr:clientData/>
  </xdr:twoCellAnchor>
  <xdr:twoCellAnchor editAs="oneCell">
    <xdr:from>
      <xdr:col>112</xdr:col>
      <xdr:colOff>0</xdr:colOff>
      <xdr:row>64</xdr:row>
      <xdr:rowOff>0</xdr:rowOff>
    </xdr:from>
    <xdr:to>
      <xdr:col>113</xdr:col>
      <xdr:colOff>21166</xdr:colOff>
      <xdr:row>65</xdr:row>
      <xdr:rowOff>21167</xdr:rowOff>
    </xdr:to>
    <xdr:pic>
      <xdr:nvPicPr>
        <xdr:cNvPr id="1088" name="Picture 64" descr="d06072b0-682f-49be-99cf-44f523d25a04.jpg (408×306)"/>
        <xdr:cNvPicPr>
          <a:picLocks noChangeAspect="1" noChangeArrowheads="1"/>
        </xdr:cNvPicPr>
      </xdr:nvPicPr>
      <xdr:blipFill>
        <a:blip xmlns:r="http://schemas.openxmlformats.org/officeDocument/2006/relationships" r:embed="rId64"/>
        <a:srcRect/>
        <a:stretch>
          <a:fillRect/>
        </a:stretch>
      </xdr:blipFill>
      <xdr:spPr bwMode="auto">
        <a:xfrm>
          <a:off x="117125750" y="62103000"/>
          <a:ext cx="1090083" cy="973667"/>
        </a:xfrm>
        <a:prstGeom prst="rect">
          <a:avLst/>
        </a:prstGeom>
        <a:noFill/>
      </xdr:spPr>
    </xdr:pic>
    <xdr:clientData/>
  </xdr:twoCellAnchor>
  <xdr:twoCellAnchor editAs="oneCell">
    <xdr:from>
      <xdr:col>112</xdr:col>
      <xdr:colOff>0</xdr:colOff>
      <xdr:row>65</xdr:row>
      <xdr:rowOff>0</xdr:rowOff>
    </xdr:from>
    <xdr:to>
      <xdr:col>113</xdr:col>
      <xdr:colOff>21166</xdr:colOff>
      <xdr:row>66</xdr:row>
      <xdr:rowOff>10582</xdr:rowOff>
    </xdr:to>
    <xdr:pic>
      <xdr:nvPicPr>
        <xdr:cNvPr id="1089" name="Picture 65" descr="ae1d0274-d7ea-4fea-b669-ed15c186537a.jpg (408×306)"/>
        <xdr:cNvPicPr>
          <a:picLocks noChangeAspect="1" noChangeArrowheads="1"/>
        </xdr:cNvPicPr>
      </xdr:nvPicPr>
      <xdr:blipFill>
        <a:blip xmlns:r="http://schemas.openxmlformats.org/officeDocument/2006/relationships" r:embed="rId65"/>
        <a:srcRect/>
        <a:stretch>
          <a:fillRect/>
        </a:stretch>
      </xdr:blipFill>
      <xdr:spPr bwMode="auto">
        <a:xfrm>
          <a:off x="117125750" y="63055500"/>
          <a:ext cx="1090083" cy="963083"/>
        </a:xfrm>
        <a:prstGeom prst="rect">
          <a:avLst/>
        </a:prstGeom>
        <a:noFill/>
      </xdr:spPr>
    </xdr:pic>
    <xdr:clientData/>
  </xdr:twoCellAnchor>
  <xdr:twoCellAnchor editAs="oneCell">
    <xdr:from>
      <xdr:col>112</xdr:col>
      <xdr:colOff>0</xdr:colOff>
      <xdr:row>66</xdr:row>
      <xdr:rowOff>0</xdr:rowOff>
    </xdr:from>
    <xdr:to>
      <xdr:col>113</xdr:col>
      <xdr:colOff>0</xdr:colOff>
      <xdr:row>66</xdr:row>
      <xdr:rowOff>941917</xdr:rowOff>
    </xdr:to>
    <xdr:pic>
      <xdr:nvPicPr>
        <xdr:cNvPr id="1090" name="Picture 66" descr="622c1e73-f00d-48b4-b0fb-f92c7288f7c1.jpg (480×270)"/>
        <xdr:cNvPicPr>
          <a:picLocks noChangeAspect="1" noChangeArrowheads="1"/>
        </xdr:cNvPicPr>
      </xdr:nvPicPr>
      <xdr:blipFill>
        <a:blip xmlns:r="http://schemas.openxmlformats.org/officeDocument/2006/relationships" r:embed="rId66"/>
        <a:srcRect/>
        <a:stretch>
          <a:fillRect/>
        </a:stretch>
      </xdr:blipFill>
      <xdr:spPr bwMode="auto">
        <a:xfrm>
          <a:off x="117125750" y="64008000"/>
          <a:ext cx="1068917" cy="941917"/>
        </a:xfrm>
        <a:prstGeom prst="rect">
          <a:avLst/>
        </a:prstGeom>
        <a:noFill/>
      </xdr:spPr>
    </xdr:pic>
    <xdr:clientData/>
  </xdr:twoCellAnchor>
  <xdr:twoCellAnchor editAs="oneCell">
    <xdr:from>
      <xdr:col>112</xdr:col>
      <xdr:colOff>0</xdr:colOff>
      <xdr:row>67</xdr:row>
      <xdr:rowOff>0</xdr:rowOff>
    </xdr:from>
    <xdr:to>
      <xdr:col>112</xdr:col>
      <xdr:colOff>1058333</xdr:colOff>
      <xdr:row>68</xdr:row>
      <xdr:rowOff>16513</xdr:rowOff>
    </xdr:to>
    <xdr:pic>
      <xdr:nvPicPr>
        <xdr:cNvPr id="1091" name="Picture 67" descr="87e5429b-f64e-43f9-a3f5-703f834ac541.jpg (480×270)"/>
        <xdr:cNvPicPr>
          <a:picLocks noChangeAspect="1" noChangeArrowheads="1"/>
        </xdr:cNvPicPr>
      </xdr:nvPicPr>
      <xdr:blipFill>
        <a:blip xmlns:r="http://schemas.openxmlformats.org/officeDocument/2006/relationships" r:embed="rId67"/>
        <a:srcRect/>
        <a:stretch>
          <a:fillRect/>
        </a:stretch>
      </xdr:blipFill>
      <xdr:spPr bwMode="auto">
        <a:xfrm>
          <a:off x="117125750" y="64960500"/>
          <a:ext cx="1058333" cy="969013"/>
        </a:xfrm>
        <a:prstGeom prst="rect">
          <a:avLst/>
        </a:prstGeom>
        <a:noFill/>
      </xdr:spPr>
    </xdr:pic>
    <xdr:clientData/>
  </xdr:twoCellAnchor>
  <xdr:twoCellAnchor editAs="oneCell">
    <xdr:from>
      <xdr:col>112</xdr:col>
      <xdr:colOff>0</xdr:colOff>
      <xdr:row>68</xdr:row>
      <xdr:rowOff>0</xdr:rowOff>
    </xdr:from>
    <xdr:to>
      <xdr:col>113</xdr:col>
      <xdr:colOff>0</xdr:colOff>
      <xdr:row>69</xdr:row>
      <xdr:rowOff>42332</xdr:rowOff>
    </xdr:to>
    <xdr:pic>
      <xdr:nvPicPr>
        <xdr:cNvPr id="1092" name="Picture 68" descr="706ee473-2743-4870-beee-762e50e03136.jpg (480×270)"/>
        <xdr:cNvPicPr>
          <a:picLocks noChangeAspect="1" noChangeArrowheads="1"/>
        </xdr:cNvPicPr>
      </xdr:nvPicPr>
      <xdr:blipFill>
        <a:blip xmlns:r="http://schemas.openxmlformats.org/officeDocument/2006/relationships" r:embed="rId68"/>
        <a:srcRect/>
        <a:stretch>
          <a:fillRect/>
        </a:stretch>
      </xdr:blipFill>
      <xdr:spPr bwMode="auto">
        <a:xfrm>
          <a:off x="117125750" y="65913000"/>
          <a:ext cx="1068917" cy="994833"/>
        </a:xfrm>
        <a:prstGeom prst="rect">
          <a:avLst/>
        </a:prstGeom>
        <a:noFill/>
      </xdr:spPr>
    </xdr:pic>
    <xdr:clientData/>
  </xdr:twoCellAnchor>
  <xdr:twoCellAnchor editAs="oneCell">
    <xdr:from>
      <xdr:col>112</xdr:col>
      <xdr:colOff>0</xdr:colOff>
      <xdr:row>69</xdr:row>
      <xdr:rowOff>0</xdr:rowOff>
    </xdr:from>
    <xdr:to>
      <xdr:col>112</xdr:col>
      <xdr:colOff>1058333</xdr:colOff>
      <xdr:row>70</xdr:row>
      <xdr:rowOff>1</xdr:rowOff>
    </xdr:to>
    <xdr:pic>
      <xdr:nvPicPr>
        <xdr:cNvPr id="1093" name="Picture 69" descr="f1e941e7-477b-4210-af69-7f9f6771ddf1.jpg (512×288)"/>
        <xdr:cNvPicPr>
          <a:picLocks noChangeAspect="1" noChangeArrowheads="1"/>
        </xdr:cNvPicPr>
      </xdr:nvPicPr>
      <xdr:blipFill>
        <a:blip xmlns:r="http://schemas.openxmlformats.org/officeDocument/2006/relationships" r:embed="rId69"/>
        <a:srcRect/>
        <a:stretch>
          <a:fillRect/>
        </a:stretch>
      </xdr:blipFill>
      <xdr:spPr bwMode="auto">
        <a:xfrm>
          <a:off x="117125750" y="66865500"/>
          <a:ext cx="1058333" cy="952500"/>
        </a:xfrm>
        <a:prstGeom prst="rect">
          <a:avLst/>
        </a:prstGeom>
        <a:noFill/>
      </xdr:spPr>
    </xdr:pic>
    <xdr:clientData/>
  </xdr:twoCellAnchor>
  <xdr:twoCellAnchor editAs="oneCell">
    <xdr:from>
      <xdr:col>112</xdr:col>
      <xdr:colOff>0</xdr:colOff>
      <xdr:row>70</xdr:row>
      <xdr:rowOff>0</xdr:rowOff>
    </xdr:from>
    <xdr:to>
      <xdr:col>113</xdr:col>
      <xdr:colOff>0</xdr:colOff>
      <xdr:row>71</xdr:row>
      <xdr:rowOff>10583</xdr:rowOff>
    </xdr:to>
    <xdr:pic>
      <xdr:nvPicPr>
        <xdr:cNvPr id="1094" name="Picture 70" descr="6fc545d5-6036-44c2-8d32-6f597a20fe2b.jpg (408×306)"/>
        <xdr:cNvPicPr>
          <a:picLocks noChangeAspect="1" noChangeArrowheads="1"/>
        </xdr:cNvPicPr>
      </xdr:nvPicPr>
      <xdr:blipFill>
        <a:blip xmlns:r="http://schemas.openxmlformats.org/officeDocument/2006/relationships" r:embed="rId70"/>
        <a:srcRect/>
        <a:stretch>
          <a:fillRect/>
        </a:stretch>
      </xdr:blipFill>
      <xdr:spPr bwMode="auto">
        <a:xfrm>
          <a:off x="117125750" y="67818000"/>
          <a:ext cx="1068917" cy="963083"/>
        </a:xfrm>
        <a:prstGeom prst="rect">
          <a:avLst/>
        </a:prstGeom>
        <a:noFill/>
      </xdr:spPr>
    </xdr:pic>
    <xdr:clientData/>
  </xdr:twoCellAnchor>
  <xdr:twoCellAnchor editAs="oneCell">
    <xdr:from>
      <xdr:col>111</xdr:col>
      <xdr:colOff>772582</xdr:colOff>
      <xdr:row>71</xdr:row>
      <xdr:rowOff>0</xdr:rowOff>
    </xdr:from>
    <xdr:to>
      <xdr:col>112</xdr:col>
      <xdr:colOff>1068916</xdr:colOff>
      <xdr:row>71</xdr:row>
      <xdr:rowOff>949113</xdr:rowOff>
    </xdr:to>
    <xdr:pic>
      <xdr:nvPicPr>
        <xdr:cNvPr id="1095" name="Picture 71" descr="722b9c44-b0a7-40b4-b599-9dcdd1345456.jpg (408×306)"/>
        <xdr:cNvPicPr>
          <a:picLocks noChangeAspect="1" noChangeArrowheads="1"/>
        </xdr:cNvPicPr>
      </xdr:nvPicPr>
      <xdr:blipFill>
        <a:blip xmlns:r="http://schemas.openxmlformats.org/officeDocument/2006/relationships" r:embed="rId71"/>
        <a:srcRect/>
        <a:stretch>
          <a:fillRect/>
        </a:stretch>
      </xdr:blipFill>
      <xdr:spPr bwMode="auto">
        <a:xfrm>
          <a:off x="117125749" y="68770500"/>
          <a:ext cx="1068917" cy="952500"/>
        </a:xfrm>
        <a:prstGeom prst="rect">
          <a:avLst/>
        </a:prstGeom>
        <a:noFill/>
      </xdr:spPr>
    </xdr:pic>
    <xdr:clientData/>
  </xdr:twoCellAnchor>
  <xdr:twoCellAnchor editAs="oneCell">
    <xdr:from>
      <xdr:col>112</xdr:col>
      <xdr:colOff>1</xdr:colOff>
      <xdr:row>72</xdr:row>
      <xdr:rowOff>0</xdr:rowOff>
    </xdr:from>
    <xdr:to>
      <xdr:col>112</xdr:col>
      <xdr:colOff>1058333</xdr:colOff>
      <xdr:row>72</xdr:row>
      <xdr:rowOff>941917</xdr:rowOff>
    </xdr:to>
    <xdr:pic>
      <xdr:nvPicPr>
        <xdr:cNvPr id="1096" name="Picture 72" descr="8817b39d-373b-4879-b610-26edcdb8e0ec.jpg (480×270)"/>
        <xdr:cNvPicPr>
          <a:picLocks noChangeAspect="1" noChangeArrowheads="1"/>
        </xdr:cNvPicPr>
      </xdr:nvPicPr>
      <xdr:blipFill>
        <a:blip xmlns:r="http://schemas.openxmlformats.org/officeDocument/2006/relationships" r:embed="rId72"/>
        <a:srcRect/>
        <a:stretch>
          <a:fillRect/>
        </a:stretch>
      </xdr:blipFill>
      <xdr:spPr bwMode="auto">
        <a:xfrm>
          <a:off x="117125751" y="69723000"/>
          <a:ext cx="1058332" cy="941917"/>
        </a:xfrm>
        <a:prstGeom prst="rect">
          <a:avLst/>
        </a:prstGeom>
        <a:noFill/>
      </xdr:spPr>
    </xdr:pic>
    <xdr:clientData/>
  </xdr:twoCellAnchor>
  <xdr:twoCellAnchor editAs="oneCell">
    <xdr:from>
      <xdr:col>112</xdr:col>
      <xdr:colOff>1</xdr:colOff>
      <xdr:row>73</xdr:row>
      <xdr:rowOff>0</xdr:rowOff>
    </xdr:from>
    <xdr:to>
      <xdr:col>113</xdr:col>
      <xdr:colOff>0</xdr:colOff>
      <xdr:row>74</xdr:row>
      <xdr:rowOff>0</xdr:rowOff>
    </xdr:to>
    <xdr:pic>
      <xdr:nvPicPr>
        <xdr:cNvPr id="1097" name="Picture 73" descr="4c9cbe4f-2838-4fc3-9a93-80e3e3152eec.jpg (408×306)"/>
        <xdr:cNvPicPr>
          <a:picLocks noChangeAspect="1" noChangeArrowheads="1"/>
        </xdr:cNvPicPr>
      </xdr:nvPicPr>
      <xdr:blipFill>
        <a:blip xmlns:r="http://schemas.openxmlformats.org/officeDocument/2006/relationships" r:embed="rId73"/>
        <a:srcRect/>
        <a:stretch>
          <a:fillRect/>
        </a:stretch>
      </xdr:blipFill>
      <xdr:spPr bwMode="auto">
        <a:xfrm>
          <a:off x="117125751" y="70675500"/>
          <a:ext cx="1068916" cy="952500"/>
        </a:xfrm>
        <a:prstGeom prst="rect">
          <a:avLst/>
        </a:prstGeom>
        <a:noFill/>
      </xdr:spPr>
    </xdr:pic>
    <xdr:clientData/>
  </xdr:twoCellAnchor>
  <xdr:twoCellAnchor editAs="oneCell">
    <xdr:from>
      <xdr:col>112</xdr:col>
      <xdr:colOff>0</xdr:colOff>
      <xdr:row>74</xdr:row>
      <xdr:rowOff>0</xdr:rowOff>
    </xdr:from>
    <xdr:to>
      <xdr:col>113</xdr:col>
      <xdr:colOff>10583</xdr:colOff>
      <xdr:row>75</xdr:row>
      <xdr:rowOff>10582</xdr:rowOff>
    </xdr:to>
    <xdr:pic>
      <xdr:nvPicPr>
        <xdr:cNvPr id="1098" name="Picture 74" descr="ac1f1c3d-97be-4ee0-88e1-5db297f0c1ae.jpg (480×270)"/>
        <xdr:cNvPicPr>
          <a:picLocks noChangeAspect="1" noChangeArrowheads="1"/>
        </xdr:cNvPicPr>
      </xdr:nvPicPr>
      <xdr:blipFill>
        <a:blip xmlns:r="http://schemas.openxmlformats.org/officeDocument/2006/relationships" r:embed="rId74"/>
        <a:srcRect/>
        <a:stretch>
          <a:fillRect/>
        </a:stretch>
      </xdr:blipFill>
      <xdr:spPr bwMode="auto">
        <a:xfrm>
          <a:off x="117125750" y="71628000"/>
          <a:ext cx="1079500" cy="963083"/>
        </a:xfrm>
        <a:prstGeom prst="rect">
          <a:avLst/>
        </a:prstGeom>
        <a:noFill/>
      </xdr:spPr>
    </xdr:pic>
    <xdr:clientData/>
  </xdr:twoCellAnchor>
  <xdr:twoCellAnchor editAs="oneCell">
    <xdr:from>
      <xdr:col>112</xdr:col>
      <xdr:colOff>1</xdr:colOff>
      <xdr:row>75</xdr:row>
      <xdr:rowOff>0</xdr:rowOff>
    </xdr:from>
    <xdr:to>
      <xdr:col>113</xdr:col>
      <xdr:colOff>10584</xdr:colOff>
      <xdr:row>76</xdr:row>
      <xdr:rowOff>21168</xdr:rowOff>
    </xdr:to>
    <xdr:pic>
      <xdr:nvPicPr>
        <xdr:cNvPr id="1099" name="Picture 75" descr="https://akvoflow-136.s3.amazonaws.com/images/57e16f24-069b-4341-a93f-b1602a93c4c7.jpg"/>
        <xdr:cNvPicPr>
          <a:picLocks noChangeAspect="1" noChangeArrowheads="1"/>
        </xdr:cNvPicPr>
      </xdr:nvPicPr>
      <xdr:blipFill>
        <a:blip xmlns:r="http://schemas.openxmlformats.org/officeDocument/2006/relationships" r:embed="rId75"/>
        <a:srcRect/>
        <a:stretch>
          <a:fillRect/>
        </a:stretch>
      </xdr:blipFill>
      <xdr:spPr bwMode="auto">
        <a:xfrm>
          <a:off x="117125751" y="72580500"/>
          <a:ext cx="1079500" cy="973667"/>
        </a:xfrm>
        <a:prstGeom prst="rect">
          <a:avLst/>
        </a:prstGeom>
        <a:noFill/>
      </xdr:spPr>
    </xdr:pic>
    <xdr:clientData/>
  </xdr:twoCellAnchor>
  <xdr:twoCellAnchor editAs="oneCell">
    <xdr:from>
      <xdr:col>112</xdr:col>
      <xdr:colOff>0</xdr:colOff>
      <xdr:row>76</xdr:row>
      <xdr:rowOff>0</xdr:rowOff>
    </xdr:from>
    <xdr:to>
      <xdr:col>113</xdr:col>
      <xdr:colOff>0</xdr:colOff>
      <xdr:row>76</xdr:row>
      <xdr:rowOff>951205</xdr:rowOff>
    </xdr:to>
    <xdr:pic>
      <xdr:nvPicPr>
        <xdr:cNvPr id="1100" name="Picture 76" descr="https://akvoflow-136.s3.amazonaws.com/images/298de45e-82c9-4d07-aa04-0bdd08a67d2f.jpg"/>
        <xdr:cNvPicPr>
          <a:picLocks noChangeAspect="1" noChangeArrowheads="1"/>
        </xdr:cNvPicPr>
      </xdr:nvPicPr>
      <xdr:blipFill>
        <a:blip xmlns:r="http://schemas.openxmlformats.org/officeDocument/2006/relationships" r:embed="rId76"/>
        <a:srcRect/>
        <a:stretch>
          <a:fillRect/>
        </a:stretch>
      </xdr:blipFill>
      <xdr:spPr bwMode="auto">
        <a:xfrm>
          <a:off x="117125750" y="73533000"/>
          <a:ext cx="1068917" cy="951205"/>
        </a:xfrm>
        <a:prstGeom prst="rect">
          <a:avLst/>
        </a:prstGeom>
        <a:noFill/>
      </xdr:spPr>
    </xdr:pic>
    <xdr:clientData/>
  </xdr:twoCellAnchor>
  <xdr:twoCellAnchor editAs="oneCell">
    <xdr:from>
      <xdr:col>112</xdr:col>
      <xdr:colOff>0</xdr:colOff>
      <xdr:row>77</xdr:row>
      <xdr:rowOff>0</xdr:rowOff>
    </xdr:from>
    <xdr:to>
      <xdr:col>113</xdr:col>
      <xdr:colOff>10583</xdr:colOff>
      <xdr:row>78</xdr:row>
      <xdr:rowOff>10582</xdr:rowOff>
    </xdr:to>
    <xdr:pic>
      <xdr:nvPicPr>
        <xdr:cNvPr id="1101" name="Picture 77" descr="https://akvoflow-136.s3.amazonaws.com/images/fa386298-791f-4658-9a17-779adee7babd.jpg"/>
        <xdr:cNvPicPr>
          <a:picLocks noChangeAspect="1" noChangeArrowheads="1"/>
        </xdr:cNvPicPr>
      </xdr:nvPicPr>
      <xdr:blipFill>
        <a:blip xmlns:r="http://schemas.openxmlformats.org/officeDocument/2006/relationships" r:embed="rId77"/>
        <a:srcRect/>
        <a:stretch>
          <a:fillRect/>
        </a:stretch>
      </xdr:blipFill>
      <xdr:spPr bwMode="auto">
        <a:xfrm>
          <a:off x="117125750" y="74485500"/>
          <a:ext cx="1079500" cy="963083"/>
        </a:xfrm>
        <a:prstGeom prst="rect">
          <a:avLst/>
        </a:prstGeom>
        <a:noFill/>
      </xdr:spPr>
    </xdr:pic>
    <xdr:clientData/>
  </xdr:twoCellAnchor>
  <xdr:twoCellAnchor editAs="oneCell">
    <xdr:from>
      <xdr:col>112</xdr:col>
      <xdr:colOff>1</xdr:colOff>
      <xdr:row>78</xdr:row>
      <xdr:rowOff>0</xdr:rowOff>
    </xdr:from>
    <xdr:to>
      <xdr:col>113</xdr:col>
      <xdr:colOff>10584</xdr:colOff>
      <xdr:row>79</xdr:row>
      <xdr:rowOff>1</xdr:rowOff>
    </xdr:to>
    <xdr:pic>
      <xdr:nvPicPr>
        <xdr:cNvPr id="1102" name="Picture 78" descr="48845bae-49a6-4c85-9e4e-aaa9f8da1312.jpg (480×270)"/>
        <xdr:cNvPicPr>
          <a:picLocks noChangeAspect="1" noChangeArrowheads="1"/>
        </xdr:cNvPicPr>
      </xdr:nvPicPr>
      <xdr:blipFill>
        <a:blip xmlns:r="http://schemas.openxmlformats.org/officeDocument/2006/relationships" r:embed="rId78"/>
        <a:srcRect/>
        <a:stretch>
          <a:fillRect/>
        </a:stretch>
      </xdr:blipFill>
      <xdr:spPr bwMode="auto">
        <a:xfrm>
          <a:off x="117125751" y="75438000"/>
          <a:ext cx="1079500" cy="952500"/>
        </a:xfrm>
        <a:prstGeom prst="rect">
          <a:avLst/>
        </a:prstGeom>
        <a:noFill/>
      </xdr:spPr>
    </xdr:pic>
    <xdr:clientData/>
  </xdr:twoCellAnchor>
  <xdr:twoCellAnchor editAs="oneCell">
    <xdr:from>
      <xdr:col>112</xdr:col>
      <xdr:colOff>1</xdr:colOff>
      <xdr:row>79</xdr:row>
      <xdr:rowOff>0</xdr:rowOff>
    </xdr:from>
    <xdr:to>
      <xdr:col>113</xdr:col>
      <xdr:colOff>21166</xdr:colOff>
      <xdr:row>80</xdr:row>
      <xdr:rowOff>0</xdr:rowOff>
    </xdr:to>
    <xdr:pic>
      <xdr:nvPicPr>
        <xdr:cNvPr id="1103" name="Picture 79" descr="801cd0c9-99bb-4b2e-8872-252a48c6e6a1.jpg (480×270)"/>
        <xdr:cNvPicPr>
          <a:picLocks noChangeAspect="1" noChangeArrowheads="1"/>
        </xdr:cNvPicPr>
      </xdr:nvPicPr>
      <xdr:blipFill>
        <a:blip xmlns:r="http://schemas.openxmlformats.org/officeDocument/2006/relationships" r:embed="rId79"/>
        <a:srcRect/>
        <a:stretch>
          <a:fillRect/>
        </a:stretch>
      </xdr:blipFill>
      <xdr:spPr bwMode="auto">
        <a:xfrm>
          <a:off x="117125751" y="76390500"/>
          <a:ext cx="1090082" cy="952500"/>
        </a:xfrm>
        <a:prstGeom prst="rect">
          <a:avLst/>
        </a:prstGeom>
        <a:noFill/>
      </xdr:spPr>
    </xdr:pic>
    <xdr:clientData/>
  </xdr:twoCellAnchor>
  <xdr:twoCellAnchor editAs="oneCell">
    <xdr:from>
      <xdr:col>112</xdr:col>
      <xdr:colOff>0</xdr:colOff>
      <xdr:row>80</xdr:row>
      <xdr:rowOff>0</xdr:rowOff>
    </xdr:from>
    <xdr:to>
      <xdr:col>112</xdr:col>
      <xdr:colOff>1058333</xdr:colOff>
      <xdr:row>80</xdr:row>
      <xdr:rowOff>941917</xdr:rowOff>
    </xdr:to>
    <xdr:pic>
      <xdr:nvPicPr>
        <xdr:cNvPr id="1104" name="Picture 80" descr="2fbb7ba6-8529-49f5-aab1-ac8e4970b0f8.jpg (408×306)"/>
        <xdr:cNvPicPr>
          <a:picLocks noChangeAspect="1" noChangeArrowheads="1"/>
        </xdr:cNvPicPr>
      </xdr:nvPicPr>
      <xdr:blipFill>
        <a:blip xmlns:r="http://schemas.openxmlformats.org/officeDocument/2006/relationships" r:embed="rId80"/>
        <a:srcRect/>
        <a:stretch>
          <a:fillRect/>
        </a:stretch>
      </xdr:blipFill>
      <xdr:spPr bwMode="auto">
        <a:xfrm>
          <a:off x="117125750" y="77343000"/>
          <a:ext cx="1058333" cy="941917"/>
        </a:xfrm>
        <a:prstGeom prst="rect">
          <a:avLst/>
        </a:prstGeom>
        <a:noFill/>
      </xdr:spPr>
    </xdr:pic>
    <xdr:clientData/>
  </xdr:twoCellAnchor>
  <xdr:twoCellAnchor editAs="oneCell">
    <xdr:from>
      <xdr:col>112</xdr:col>
      <xdr:colOff>0</xdr:colOff>
      <xdr:row>81</xdr:row>
      <xdr:rowOff>0</xdr:rowOff>
    </xdr:from>
    <xdr:to>
      <xdr:col>113</xdr:col>
      <xdr:colOff>0</xdr:colOff>
      <xdr:row>82</xdr:row>
      <xdr:rowOff>22460</xdr:rowOff>
    </xdr:to>
    <xdr:pic>
      <xdr:nvPicPr>
        <xdr:cNvPr id="1105" name="Picture 81" descr="a7fb1ec9-d931-41ab-9473-cdd5bd08fd15.jpg (480×270)"/>
        <xdr:cNvPicPr>
          <a:picLocks noChangeAspect="1" noChangeArrowheads="1"/>
        </xdr:cNvPicPr>
      </xdr:nvPicPr>
      <xdr:blipFill>
        <a:blip xmlns:r="http://schemas.openxmlformats.org/officeDocument/2006/relationships" r:embed="rId81"/>
        <a:srcRect/>
        <a:stretch>
          <a:fillRect/>
        </a:stretch>
      </xdr:blipFill>
      <xdr:spPr bwMode="auto">
        <a:xfrm>
          <a:off x="117125750" y="78295500"/>
          <a:ext cx="1068917" cy="974959"/>
        </a:xfrm>
        <a:prstGeom prst="rect">
          <a:avLst/>
        </a:prstGeom>
        <a:noFill/>
      </xdr:spPr>
    </xdr:pic>
    <xdr:clientData/>
  </xdr:twoCellAnchor>
  <xdr:twoCellAnchor editAs="oneCell">
    <xdr:from>
      <xdr:col>112</xdr:col>
      <xdr:colOff>1</xdr:colOff>
      <xdr:row>82</xdr:row>
      <xdr:rowOff>0</xdr:rowOff>
    </xdr:from>
    <xdr:to>
      <xdr:col>113</xdr:col>
      <xdr:colOff>10584</xdr:colOff>
      <xdr:row>83</xdr:row>
      <xdr:rowOff>0</xdr:rowOff>
    </xdr:to>
    <xdr:pic>
      <xdr:nvPicPr>
        <xdr:cNvPr id="1106" name="Picture 82" descr="33604e53-072b-4b48-b1a5-4c99db3673c5.jpg (480×270)"/>
        <xdr:cNvPicPr>
          <a:picLocks noChangeAspect="1" noChangeArrowheads="1"/>
        </xdr:cNvPicPr>
      </xdr:nvPicPr>
      <xdr:blipFill>
        <a:blip xmlns:r="http://schemas.openxmlformats.org/officeDocument/2006/relationships" r:embed="rId82"/>
        <a:srcRect/>
        <a:stretch>
          <a:fillRect/>
        </a:stretch>
      </xdr:blipFill>
      <xdr:spPr bwMode="auto">
        <a:xfrm>
          <a:off x="117125751" y="79248000"/>
          <a:ext cx="1079500" cy="952500"/>
        </a:xfrm>
        <a:prstGeom prst="rect">
          <a:avLst/>
        </a:prstGeom>
        <a:noFill/>
      </xdr:spPr>
    </xdr:pic>
    <xdr:clientData/>
  </xdr:twoCellAnchor>
  <xdr:twoCellAnchor editAs="oneCell">
    <xdr:from>
      <xdr:col>112</xdr:col>
      <xdr:colOff>0</xdr:colOff>
      <xdr:row>83</xdr:row>
      <xdr:rowOff>0</xdr:rowOff>
    </xdr:from>
    <xdr:to>
      <xdr:col>113</xdr:col>
      <xdr:colOff>10583</xdr:colOff>
      <xdr:row>84</xdr:row>
      <xdr:rowOff>10582</xdr:rowOff>
    </xdr:to>
    <xdr:pic>
      <xdr:nvPicPr>
        <xdr:cNvPr id="1107" name="Picture 83" descr="cae7ea79-7bb4-4a83-807d-eaf04fcad9b2.jpg (480×270)"/>
        <xdr:cNvPicPr>
          <a:picLocks noChangeAspect="1" noChangeArrowheads="1"/>
        </xdr:cNvPicPr>
      </xdr:nvPicPr>
      <xdr:blipFill>
        <a:blip xmlns:r="http://schemas.openxmlformats.org/officeDocument/2006/relationships" r:embed="rId83"/>
        <a:srcRect/>
        <a:stretch>
          <a:fillRect/>
        </a:stretch>
      </xdr:blipFill>
      <xdr:spPr bwMode="auto">
        <a:xfrm>
          <a:off x="117125750" y="80200500"/>
          <a:ext cx="1079500" cy="963083"/>
        </a:xfrm>
        <a:prstGeom prst="rect">
          <a:avLst/>
        </a:prstGeom>
        <a:noFill/>
      </xdr:spPr>
    </xdr:pic>
    <xdr:clientData/>
  </xdr:twoCellAnchor>
  <xdr:twoCellAnchor editAs="oneCell">
    <xdr:from>
      <xdr:col>112</xdr:col>
      <xdr:colOff>0</xdr:colOff>
      <xdr:row>84</xdr:row>
      <xdr:rowOff>0</xdr:rowOff>
    </xdr:from>
    <xdr:to>
      <xdr:col>113</xdr:col>
      <xdr:colOff>10583</xdr:colOff>
      <xdr:row>85</xdr:row>
      <xdr:rowOff>10584</xdr:rowOff>
    </xdr:to>
    <xdr:pic>
      <xdr:nvPicPr>
        <xdr:cNvPr id="1108" name="Picture 84" descr="4252614f-b908-410a-87ad-f22a8f126990.jpg (480×270)"/>
        <xdr:cNvPicPr>
          <a:picLocks noChangeAspect="1" noChangeArrowheads="1"/>
        </xdr:cNvPicPr>
      </xdr:nvPicPr>
      <xdr:blipFill>
        <a:blip xmlns:r="http://schemas.openxmlformats.org/officeDocument/2006/relationships" r:embed="rId84"/>
        <a:srcRect/>
        <a:stretch>
          <a:fillRect/>
        </a:stretch>
      </xdr:blipFill>
      <xdr:spPr bwMode="auto">
        <a:xfrm>
          <a:off x="117125750" y="81153000"/>
          <a:ext cx="1079500" cy="963083"/>
        </a:xfrm>
        <a:prstGeom prst="rect">
          <a:avLst/>
        </a:prstGeom>
        <a:noFill/>
      </xdr:spPr>
    </xdr:pic>
    <xdr:clientData/>
  </xdr:twoCellAnchor>
  <xdr:twoCellAnchor editAs="oneCell">
    <xdr:from>
      <xdr:col>112</xdr:col>
      <xdr:colOff>1</xdr:colOff>
      <xdr:row>85</xdr:row>
      <xdr:rowOff>0</xdr:rowOff>
    </xdr:from>
    <xdr:to>
      <xdr:col>113</xdr:col>
      <xdr:colOff>0</xdr:colOff>
      <xdr:row>86</xdr:row>
      <xdr:rowOff>21167</xdr:rowOff>
    </xdr:to>
    <xdr:pic>
      <xdr:nvPicPr>
        <xdr:cNvPr id="1109" name="Picture 85" descr="8c4ea694-4fb1-494c-a6b3-b247ee0978f9.jpg (664×374)"/>
        <xdr:cNvPicPr>
          <a:picLocks noChangeAspect="1" noChangeArrowheads="1"/>
        </xdr:cNvPicPr>
      </xdr:nvPicPr>
      <xdr:blipFill>
        <a:blip xmlns:r="http://schemas.openxmlformats.org/officeDocument/2006/relationships" r:embed="rId85"/>
        <a:srcRect/>
        <a:stretch>
          <a:fillRect/>
        </a:stretch>
      </xdr:blipFill>
      <xdr:spPr bwMode="auto">
        <a:xfrm>
          <a:off x="117125751" y="82105500"/>
          <a:ext cx="1068916" cy="973667"/>
        </a:xfrm>
        <a:prstGeom prst="rect">
          <a:avLst/>
        </a:prstGeom>
        <a:noFill/>
      </xdr:spPr>
    </xdr:pic>
    <xdr:clientData/>
  </xdr:twoCellAnchor>
  <xdr:twoCellAnchor editAs="oneCell">
    <xdr:from>
      <xdr:col>112</xdr:col>
      <xdr:colOff>2</xdr:colOff>
      <xdr:row>86</xdr:row>
      <xdr:rowOff>0</xdr:rowOff>
    </xdr:from>
    <xdr:to>
      <xdr:col>113</xdr:col>
      <xdr:colOff>1</xdr:colOff>
      <xdr:row>86</xdr:row>
      <xdr:rowOff>941917</xdr:rowOff>
    </xdr:to>
    <xdr:pic>
      <xdr:nvPicPr>
        <xdr:cNvPr id="1110" name="Picture 86" descr="56f76102-d1c3-4d38-8a57-299f0001128f.jpg (664×374)"/>
        <xdr:cNvPicPr>
          <a:picLocks noChangeAspect="1" noChangeArrowheads="1"/>
        </xdr:cNvPicPr>
      </xdr:nvPicPr>
      <xdr:blipFill>
        <a:blip xmlns:r="http://schemas.openxmlformats.org/officeDocument/2006/relationships" r:embed="rId86"/>
        <a:srcRect/>
        <a:stretch>
          <a:fillRect/>
        </a:stretch>
      </xdr:blipFill>
      <xdr:spPr bwMode="auto">
        <a:xfrm>
          <a:off x="117125752" y="83058000"/>
          <a:ext cx="1068916" cy="941917"/>
        </a:xfrm>
        <a:prstGeom prst="rect">
          <a:avLst/>
        </a:prstGeom>
        <a:noFill/>
      </xdr:spPr>
    </xdr:pic>
    <xdr:clientData/>
  </xdr:twoCellAnchor>
  <xdr:twoCellAnchor editAs="oneCell">
    <xdr:from>
      <xdr:col>112</xdr:col>
      <xdr:colOff>0</xdr:colOff>
      <xdr:row>87</xdr:row>
      <xdr:rowOff>0</xdr:rowOff>
    </xdr:from>
    <xdr:to>
      <xdr:col>112</xdr:col>
      <xdr:colOff>1058333</xdr:colOff>
      <xdr:row>88</xdr:row>
      <xdr:rowOff>10584</xdr:rowOff>
    </xdr:to>
    <xdr:pic>
      <xdr:nvPicPr>
        <xdr:cNvPr id="1111" name="Picture 87" descr="50d1604e-3fe5-4356-997e-032654147258.jpg (408×306)"/>
        <xdr:cNvPicPr>
          <a:picLocks noChangeAspect="1" noChangeArrowheads="1"/>
        </xdr:cNvPicPr>
      </xdr:nvPicPr>
      <xdr:blipFill>
        <a:blip xmlns:r="http://schemas.openxmlformats.org/officeDocument/2006/relationships" r:embed="rId87"/>
        <a:srcRect/>
        <a:stretch>
          <a:fillRect/>
        </a:stretch>
      </xdr:blipFill>
      <xdr:spPr bwMode="auto">
        <a:xfrm>
          <a:off x="117125750" y="84010500"/>
          <a:ext cx="1058333" cy="963083"/>
        </a:xfrm>
        <a:prstGeom prst="rect">
          <a:avLst/>
        </a:prstGeom>
        <a:noFill/>
      </xdr:spPr>
    </xdr:pic>
    <xdr:clientData/>
  </xdr:twoCellAnchor>
  <xdr:twoCellAnchor editAs="oneCell">
    <xdr:from>
      <xdr:col>112</xdr:col>
      <xdr:colOff>1</xdr:colOff>
      <xdr:row>88</xdr:row>
      <xdr:rowOff>0</xdr:rowOff>
    </xdr:from>
    <xdr:to>
      <xdr:col>113</xdr:col>
      <xdr:colOff>0</xdr:colOff>
      <xdr:row>89</xdr:row>
      <xdr:rowOff>21167</xdr:rowOff>
    </xdr:to>
    <xdr:pic>
      <xdr:nvPicPr>
        <xdr:cNvPr id="1112" name="Picture 88" descr="be33039c-45ee-4db7-a64f-8b5369637464.jpg (664×374)"/>
        <xdr:cNvPicPr>
          <a:picLocks noChangeAspect="1" noChangeArrowheads="1"/>
        </xdr:cNvPicPr>
      </xdr:nvPicPr>
      <xdr:blipFill>
        <a:blip xmlns:r="http://schemas.openxmlformats.org/officeDocument/2006/relationships" r:embed="rId88"/>
        <a:srcRect/>
        <a:stretch>
          <a:fillRect/>
        </a:stretch>
      </xdr:blipFill>
      <xdr:spPr bwMode="auto">
        <a:xfrm>
          <a:off x="117125751" y="84963000"/>
          <a:ext cx="1068916" cy="973667"/>
        </a:xfrm>
        <a:prstGeom prst="rect">
          <a:avLst/>
        </a:prstGeom>
        <a:noFill/>
      </xdr:spPr>
    </xdr:pic>
    <xdr:clientData/>
  </xdr:twoCellAnchor>
  <xdr:twoCellAnchor editAs="oneCell">
    <xdr:from>
      <xdr:col>112</xdr:col>
      <xdr:colOff>1</xdr:colOff>
      <xdr:row>89</xdr:row>
      <xdr:rowOff>0</xdr:rowOff>
    </xdr:from>
    <xdr:to>
      <xdr:col>113</xdr:col>
      <xdr:colOff>0</xdr:colOff>
      <xdr:row>89</xdr:row>
      <xdr:rowOff>941917</xdr:rowOff>
    </xdr:to>
    <xdr:pic>
      <xdr:nvPicPr>
        <xdr:cNvPr id="1113" name="Picture 89" descr="21ac8192-ea12-41dd-951c-3f70268668c2.jpg (664×374)"/>
        <xdr:cNvPicPr>
          <a:picLocks noChangeAspect="1" noChangeArrowheads="1"/>
        </xdr:cNvPicPr>
      </xdr:nvPicPr>
      <xdr:blipFill>
        <a:blip xmlns:r="http://schemas.openxmlformats.org/officeDocument/2006/relationships" r:embed="rId89"/>
        <a:srcRect/>
        <a:stretch>
          <a:fillRect/>
        </a:stretch>
      </xdr:blipFill>
      <xdr:spPr bwMode="auto">
        <a:xfrm>
          <a:off x="117125751" y="85915500"/>
          <a:ext cx="1068916" cy="941917"/>
        </a:xfrm>
        <a:prstGeom prst="rect">
          <a:avLst/>
        </a:prstGeom>
        <a:noFill/>
      </xdr:spPr>
    </xdr:pic>
    <xdr:clientData/>
  </xdr:twoCellAnchor>
  <xdr:twoCellAnchor editAs="oneCell">
    <xdr:from>
      <xdr:col>112</xdr:col>
      <xdr:colOff>1</xdr:colOff>
      <xdr:row>90</xdr:row>
      <xdr:rowOff>0</xdr:rowOff>
    </xdr:from>
    <xdr:to>
      <xdr:col>113</xdr:col>
      <xdr:colOff>10584</xdr:colOff>
      <xdr:row>91</xdr:row>
      <xdr:rowOff>10584</xdr:rowOff>
    </xdr:to>
    <xdr:pic>
      <xdr:nvPicPr>
        <xdr:cNvPr id="1114" name="Picture 90" descr="https://akvoflow-136.s3.amazonaws.com/images/66d9f3e5-af5d-43e9-ba54-f3e910e43131.jpg"/>
        <xdr:cNvPicPr>
          <a:picLocks noChangeAspect="1" noChangeArrowheads="1"/>
        </xdr:cNvPicPr>
      </xdr:nvPicPr>
      <xdr:blipFill>
        <a:blip xmlns:r="http://schemas.openxmlformats.org/officeDocument/2006/relationships" r:embed="rId90"/>
        <a:srcRect/>
        <a:stretch>
          <a:fillRect/>
        </a:stretch>
      </xdr:blipFill>
      <xdr:spPr bwMode="auto">
        <a:xfrm>
          <a:off x="117125751" y="86868000"/>
          <a:ext cx="1079500" cy="963083"/>
        </a:xfrm>
        <a:prstGeom prst="rect">
          <a:avLst/>
        </a:prstGeom>
        <a:noFill/>
      </xdr:spPr>
    </xdr:pic>
    <xdr:clientData/>
  </xdr:twoCellAnchor>
  <xdr:twoCellAnchor editAs="oneCell">
    <xdr:from>
      <xdr:col>112</xdr:col>
      <xdr:colOff>0</xdr:colOff>
      <xdr:row>91</xdr:row>
      <xdr:rowOff>0</xdr:rowOff>
    </xdr:from>
    <xdr:to>
      <xdr:col>112</xdr:col>
      <xdr:colOff>1058333</xdr:colOff>
      <xdr:row>92</xdr:row>
      <xdr:rowOff>21167</xdr:rowOff>
    </xdr:to>
    <xdr:pic>
      <xdr:nvPicPr>
        <xdr:cNvPr id="1115" name="Picture 91" descr="https://akvoflow-136.s3.amazonaws.com/images/e4e9c3fe-ed00-4111-aa61-ba617c6efd8f.jpg"/>
        <xdr:cNvPicPr>
          <a:picLocks noChangeAspect="1" noChangeArrowheads="1"/>
        </xdr:cNvPicPr>
      </xdr:nvPicPr>
      <xdr:blipFill>
        <a:blip xmlns:r="http://schemas.openxmlformats.org/officeDocument/2006/relationships" r:embed="rId91"/>
        <a:srcRect/>
        <a:stretch>
          <a:fillRect/>
        </a:stretch>
      </xdr:blipFill>
      <xdr:spPr bwMode="auto">
        <a:xfrm>
          <a:off x="117125750" y="87820500"/>
          <a:ext cx="1058333" cy="973667"/>
        </a:xfrm>
        <a:prstGeom prst="rect">
          <a:avLst/>
        </a:prstGeom>
        <a:noFill/>
      </xdr:spPr>
    </xdr:pic>
    <xdr:clientData/>
  </xdr:twoCellAnchor>
  <xdr:twoCellAnchor editAs="oneCell">
    <xdr:from>
      <xdr:col>112</xdr:col>
      <xdr:colOff>0</xdr:colOff>
      <xdr:row>92</xdr:row>
      <xdr:rowOff>0</xdr:rowOff>
    </xdr:from>
    <xdr:to>
      <xdr:col>112</xdr:col>
      <xdr:colOff>1058333</xdr:colOff>
      <xdr:row>93</xdr:row>
      <xdr:rowOff>6630</xdr:rowOff>
    </xdr:to>
    <xdr:pic>
      <xdr:nvPicPr>
        <xdr:cNvPr id="1116" name="Picture 92" descr="https://akvoflow-136.s3.amazonaws.com/images/94c91ac5-3035-41ce-b32c-ca45fadc868c.jpg"/>
        <xdr:cNvPicPr>
          <a:picLocks noChangeAspect="1" noChangeArrowheads="1"/>
        </xdr:cNvPicPr>
      </xdr:nvPicPr>
      <xdr:blipFill>
        <a:blip xmlns:r="http://schemas.openxmlformats.org/officeDocument/2006/relationships" r:embed="rId92"/>
        <a:srcRect/>
        <a:stretch>
          <a:fillRect/>
        </a:stretch>
      </xdr:blipFill>
      <xdr:spPr bwMode="auto">
        <a:xfrm>
          <a:off x="117125750" y="88773000"/>
          <a:ext cx="1058333" cy="959131"/>
        </a:xfrm>
        <a:prstGeom prst="rect">
          <a:avLst/>
        </a:prstGeom>
        <a:noFill/>
      </xdr:spPr>
    </xdr:pic>
    <xdr:clientData/>
  </xdr:twoCellAnchor>
  <xdr:twoCellAnchor editAs="oneCell">
    <xdr:from>
      <xdr:col>112</xdr:col>
      <xdr:colOff>0</xdr:colOff>
      <xdr:row>93</xdr:row>
      <xdr:rowOff>0</xdr:rowOff>
    </xdr:from>
    <xdr:to>
      <xdr:col>113</xdr:col>
      <xdr:colOff>0</xdr:colOff>
      <xdr:row>94</xdr:row>
      <xdr:rowOff>22486</xdr:rowOff>
    </xdr:to>
    <xdr:pic>
      <xdr:nvPicPr>
        <xdr:cNvPr id="1117" name="Picture 93" descr="https://akvoflow-136.s3.amazonaws.com/images/b8df6967-74d1-4fae-8c47-9a16bf899d25.jpg"/>
        <xdr:cNvPicPr>
          <a:picLocks noChangeAspect="1" noChangeArrowheads="1"/>
        </xdr:cNvPicPr>
      </xdr:nvPicPr>
      <xdr:blipFill>
        <a:blip xmlns:r="http://schemas.openxmlformats.org/officeDocument/2006/relationships" r:embed="rId93"/>
        <a:srcRect/>
        <a:stretch>
          <a:fillRect/>
        </a:stretch>
      </xdr:blipFill>
      <xdr:spPr bwMode="auto">
        <a:xfrm>
          <a:off x="117125750" y="89725500"/>
          <a:ext cx="1068917" cy="974985"/>
        </a:xfrm>
        <a:prstGeom prst="rect">
          <a:avLst/>
        </a:prstGeom>
        <a:noFill/>
      </xdr:spPr>
    </xdr:pic>
    <xdr:clientData/>
  </xdr:twoCellAnchor>
  <xdr:twoCellAnchor editAs="oneCell">
    <xdr:from>
      <xdr:col>112</xdr:col>
      <xdr:colOff>0</xdr:colOff>
      <xdr:row>94</xdr:row>
      <xdr:rowOff>0</xdr:rowOff>
    </xdr:from>
    <xdr:to>
      <xdr:col>113</xdr:col>
      <xdr:colOff>0</xdr:colOff>
      <xdr:row>95</xdr:row>
      <xdr:rowOff>10583</xdr:rowOff>
    </xdr:to>
    <xdr:pic>
      <xdr:nvPicPr>
        <xdr:cNvPr id="1118" name="Picture 94" descr="6cbd8f70-4ea5-4030-aa09-bbf29e728264.jpg (408×306)"/>
        <xdr:cNvPicPr>
          <a:picLocks noChangeAspect="1" noChangeArrowheads="1"/>
        </xdr:cNvPicPr>
      </xdr:nvPicPr>
      <xdr:blipFill>
        <a:blip xmlns:r="http://schemas.openxmlformats.org/officeDocument/2006/relationships" r:embed="rId94"/>
        <a:srcRect/>
        <a:stretch>
          <a:fillRect/>
        </a:stretch>
      </xdr:blipFill>
      <xdr:spPr bwMode="auto">
        <a:xfrm>
          <a:off x="117125750" y="90678000"/>
          <a:ext cx="1068917" cy="963083"/>
        </a:xfrm>
        <a:prstGeom prst="rect">
          <a:avLst/>
        </a:prstGeom>
        <a:noFill/>
      </xdr:spPr>
    </xdr:pic>
    <xdr:clientData/>
  </xdr:twoCellAnchor>
  <xdr:twoCellAnchor editAs="oneCell">
    <xdr:from>
      <xdr:col>112</xdr:col>
      <xdr:colOff>1</xdr:colOff>
      <xdr:row>95</xdr:row>
      <xdr:rowOff>0</xdr:rowOff>
    </xdr:from>
    <xdr:to>
      <xdr:col>112</xdr:col>
      <xdr:colOff>1058333</xdr:colOff>
      <xdr:row>96</xdr:row>
      <xdr:rowOff>10582</xdr:rowOff>
    </xdr:to>
    <xdr:pic>
      <xdr:nvPicPr>
        <xdr:cNvPr id="1119" name="Picture 95" descr="f6f0ee2c-4890-484b-a9e9-7885526bb0ed.jpg (408×306)"/>
        <xdr:cNvPicPr>
          <a:picLocks noChangeAspect="1" noChangeArrowheads="1"/>
        </xdr:cNvPicPr>
      </xdr:nvPicPr>
      <xdr:blipFill>
        <a:blip xmlns:r="http://schemas.openxmlformats.org/officeDocument/2006/relationships" r:embed="rId95"/>
        <a:srcRect/>
        <a:stretch>
          <a:fillRect/>
        </a:stretch>
      </xdr:blipFill>
      <xdr:spPr bwMode="auto">
        <a:xfrm>
          <a:off x="117125751" y="91630500"/>
          <a:ext cx="1058332" cy="963083"/>
        </a:xfrm>
        <a:prstGeom prst="rect">
          <a:avLst/>
        </a:prstGeom>
        <a:noFill/>
      </xdr:spPr>
    </xdr:pic>
    <xdr:clientData/>
  </xdr:twoCellAnchor>
  <xdr:twoCellAnchor editAs="oneCell">
    <xdr:from>
      <xdr:col>112</xdr:col>
      <xdr:colOff>0</xdr:colOff>
      <xdr:row>96</xdr:row>
      <xdr:rowOff>0</xdr:rowOff>
    </xdr:from>
    <xdr:to>
      <xdr:col>113</xdr:col>
      <xdr:colOff>0</xdr:colOff>
      <xdr:row>97</xdr:row>
      <xdr:rowOff>21168</xdr:rowOff>
    </xdr:to>
    <xdr:pic>
      <xdr:nvPicPr>
        <xdr:cNvPr id="1120" name="Picture 96" descr="3f93fd04-fc1d-4e09-8474-6fbf38c74b2c.jpg (408×306)"/>
        <xdr:cNvPicPr>
          <a:picLocks noChangeAspect="1" noChangeArrowheads="1"/>
        </xdr:cNvPicPr>
      </xdr:nvPicPr>
      <xdr:blipFill>
        <a:blip xmlns:r="http://schemas.openxmlformats.org/officeDocument/2006/relationships" r:embed="rId96"/>
        <a:srcRect/>
        <a:stretch>
          <a:fillRect/>
        </a:stretch>
      </xdr:blipFill>
      <xdr:spPr bwMode="auto">
        <a:xfrm>
          <a:off x="117125750" y="92583000"/>
          <a:ext cx="1068917" cy="973667"/>
        </a:xfrm>
        <a:prstGeom prst="rect">
          <a:avLst/>
        </a:prstGeom>
        <a:noFill/>
      </xdr:spPr>
    </xdr:pic>
    <xdr:clientData/>
  </xdr:twoCellAnchor>
  <xdr:twoCellAnchor editAs="oneCell">
    <xdr:from>
      <xdr:col>112</xdr:col>
      <xdr:colOff>0</xdr:colOff>
      <xdr:row>97</xdr:row>
      <xdr:rowOff>0</xdr:rowOff>
    </xdr:from>
    <xdr:to>
      <xdr:col>113</xdr:col>
      <xdr:colOff>0</xdr:colOff>
      <xdr:row>98</xdr:row>
      <xdr:rowOff>22485</xdr:rowOff>
    </xdr:to>
    <xdr:pic>
      <xdr:nvPicPr>
        <xdr:cNvPr id="1121" name="Picture 97" descr="3c17729f-8fa7-4cf2-8f3e-975833a83ab5.jpg (408×306)"/>
        <xdr:cNvPicPr>
          <a:picLocks noChangeAspect="1" noChangeArrowheads="1"/>
        </xdr:cNvPicPr>
      </xdr:nvPicPr>
      <xdr:blipFill>
        <a:blip xmlns:r="http://schemas.openxmlformats.org/officeDocument/2006/relationships" r:embed="rId97"/>
        <a:srcRect/>
        <a:stretch>
          <a:fillRect/>
        </a:stretch>
      </xdr:blipFill>
      <xdr:spPr bwMode="auto">
        <a:xfrm>
          <a:off x="117125750" y="93535500"/>
          <a:ext cx="1068917" cy="974985"/>
        </a:xfrm>
        <a:prstGeom prst="rect">
          <a:avLst/>
        </a:prstGeom>
        <a:noFill/>
      </xdr:spPr>
    </xdr:pic>
    <xdr:clientData/>
  </xdr:twoCellAnchor>
  <xdr:twoCellAnchor editAs="oneCell">
    <xdr:from>
      <xdr:col>112</xdr:col>
      <xdr:colOff>1</xdr:colOff>
      <xdr:row>98</xdr:row>
      <xdr:rowOff>0</xdr:rowOff>
    </xdr:from>
    <xdr:to>
      <xdr:col>113</xdr:col>
      <xdr:colOff>10584</xdr:colOff>
      <xdr:row>99</xdr:row>
      <xdr:rowOff>14557</xdr:rowOff>
    </xdr:to>
    <xdr:pic>
      <xdr:nvPicPr>
        <xdr:cNvPr id="1122" name="Picture 98" descr="6f625ab7-51c6-48c2-86ac-04dbce96ee3d.jpg (408×306)"/>
        <xdr:cNvPicPr>
          <a:picLocks noChangeAspect="1" noChangeArrowheads="1"/>
        </xdr:cNvPicPr>
      </xdr:nvPicPr>
      <xdr:blipFill>
        <a:blip xmlns:r="http://schemas.openxmlformats.org/officeDocument/2006/relationships" r:embed="rId98"/>
        <a:srcRect/>
        <a:stretch>
          <a:fillRect/>
        </a:stretch>
      </xdr:blipFill>
      <xdr:spPr bwMode="auto">
        <a:xfrm>
          <a:off x="117125751" y="94488000"/>
          <a:ext cx="1079500" cy="967058"/>
        </a:xfrm>
        <a:prstGeom prst="rect">
          <a:avLst/>
        </a:prstGeom>
        <a:noFill/>
      </xdr:spPr>
    </xdr:pic>
    <xdr:clientData/>
  </xdr:twoCellAnchor>
  <xdr:twoCellAnchor editAs="oneCell">
    <xdr:from>
      <xdr:col>112</xdr:col>
      <xdr:colOff>1</xdr:colOff>
      <xdr:row>99</xdr:row>
      <xdr:rowOff>0</xdr:rowOff>
    </xdr:from>
    <xdr:to>
      <xdr:col>113</xdr:col>
      <xdr:colOff>21166</xdr:colOff>
      <xdr:row>100</xdr:row>
      <xdr:rowOff>1</xdr:rowOff>
    </xdr:to>
    <xdr:pic>
      <xdr:nvPicPr>
        <xdr:cNvPr id="1123" name="Picture 99" descr="c5fab4ee-c15e-40e0-a631-1d1821a84fb4.jpg (408×306)"/>
        <xdr:cNvPicPr>
          <a:picLocks noChangeAspect="1" noChangeArrowheads="1"/>
        </xdr:cNvPicPr>
      </xdr:nvPicPr>
      <xdr:blipFill>
        <a:blip xmlns:r="http://schemas.openxmlformats.org/officeDocument/2006/relationships" r:embed="rId99"/>
        <a:srcRect/>
        <a:stretch>
          <a:fillRect/>
        </a:stretch>
      </xdr:blipFill>
      <xdr:spPr bwMode="auto">
        <a:xfrm>
          <a:off x="117125751" y="95440500"/>
          <a:ext cx="1090082" cy="952500"/>
        </a:xfrm>
        <a:prstGeom prst="rect">
          <a:avLst/>
        </a:prstGeom>
        <a:noFill/>
      </xdr:spPr>
    </xdr:pic>
    <xdr:clientData/>
  </xdr:twoCellAnchor>
  <xdr:twoCellAnchor editAs="oneCell">
    <xdr:from>
      <xdr:col>112</xdr:col>
      <xdr:colOff>0</xdr:colOff>
      <xdr:row>100</xdr:row>
      <xdr:rowOff>0</xdr:rowOff>
    </xdr:from>
    <xdr:to>
      <xdr:col>113</xdr:col>
      <xdr:colOff>10583</xdr:colOff>
      <xdr:row>100</xdr:row>
      <xdr:rowOff>941917</xdr:rowOff>
    </xdr:to>
    <xdr:pic>
      <xdr:nvPicPr>
        <xdr:cNvPr id="1124" name="Picture 100" descr="817d8dc9-971a-4509-bb7f-013de866f782.jpg (408×306)"/>
        <xdr:cNvPicPr>
          <a:picLocks noChangeAspect="1" noChangeArrowheads="1"/>
        </xdr:cNvPicPr>
      </xdr:nvPicPr>
      <xdr:blipFill>
        <a:blip xmlns:r="http://schemas.openxmlformats.org/officeDocument/2006/relationships" r:embed="rId100"/>
        <a:srcRect/>
        <a:stretch>
          <a:fillRect/>
        </a:stretch>
      </xdr:blipFill>
      <xdr:spPr bwMode="auto">
        <a:xfrm>
          <a:off x="117125750" y="96393000"/>
          <a:ext cx="1079500" cy="941917"/>
        </a:xfrm>
        <a:prstGeom prst="rect">
          <a:avLst/>
        </a:prstGeom>
        <a:noFill/>
      </xdr:spPr>
    </xdr:pic>
    <xdr:clientData/>
  </xdr:twoCellAnchor>
  <xdr:twoCellAnchor editAs="oneCell">
    <xdr:from>
      <xdr:col>112</xdr:col>
      <xdr:colOff>0</xdr:colOff>
      <xdr:row>101</xdr:row>
      <xdr:rowOff>0</xdr:rowOff>
    </xdr:from>
    <xdr:to>
      <xdr:col>113</xdr:col>
      <xdr:colOff>10583</xdr:colOff>
      <xdr:row>101</xdr:row>
      <xdr:rowOff>941917</xdr:rowOff>
    </xdr:to>
    <xdr:pic>
      <xdr:nvPicPr>
        <xdr:cNvPr id="1125" name="Picture 101" descr="e07448aa-ccf0-4fdc-8714-ac2839ff9915.jpg (408×306)"/>
        <xdr:cNvPicPr>
          <a:picLocks noChangeAspect="1" noChangeArrowheads="1"/>
        </xdr:cNvPicPr>
      </xdr:nvPicPr>
      <xdr:blipFill>
        <a:blip xmlns:r="http://schemas.openxmlformats.org/officeDocument/2006/relationships" r:embed="rId101"/>
        <a:srcRect/>
        <a:stretch>
          <a:fillRect/>
        </a:stretch>
      </xdr:blipFill>
      <xdr:spPr bwMode="auto">
        <a:xfrm>
          <a:off x="117125750" y="97345500"/>
          <a:ext cx="1079500" cy="941917"/>
        </a:xfrm>
        <a:prstGeom prst="rect">
          <a:avLst/>
        </a:prstGeom>
        <a:noFill/>
      </xdr:spPr>
    </xdr:pic>
    <xdr:clientData/>
  </xdr:twoCellAnchor>
  <xdr:twoCellAnchor editAs="oneCell">
    <xdr:from>
      <xdr:col>112</xdr:col>
      <xdr:colOff>0</xdr:colOff>
      <xdr:row>102</xdr:row>
      <xdr:rowOff>0</xdr:rowOff>
    </xdr:from>
    <xdr:to>
      <xdr:col>112</xdr:col>
      <xdr:colOff>1058333</xdr:colOff>
      <xdr:row>103</xdr:row>
      <xdr:rowOff>10584</xdr:rowOff>
    </xdr:to>
    <xdr:pic>
      <xdr:nvPicPr>
        <xdr:cNvPr id="1126" name="Picture 102" descr="51fd8090-6740-47a2-95ed-d0a540d4d0ce.jpg (408×306)"/>
        <xdr:cNvPicPr>
          <a:picLocks noChangeAspect="1" noChangeArrowheads="1"/>
        </xdr:cNvPicPr>
      </xdr:nvPicPr>
      <xdr:blipFill>
        <a:blip xmlns:r="http://schemas.openxmlformats.org/officeDocument/2006/relationships" r:embed="rId102"/>
        <a:srcRect/>
        <a:stretch>
          <a:fillRect/>
        </a:stretch>
      </xdr:blipFill>
      <xdr:spPr bwMode="auto">
        <a:xfrm>
          <a:off x="117125750" y="98298000"/>
          <a:ext cx="1058333" cy="963083"/>
        </a:xfrm>
        <a:prstGeom prst="rect">
          <a:avLst/>
        </a:prstGeom>
        <a:noFill/>
      </xdr:spPr>
    </xdr:pic>
    <xdr:clientData/>
  </xdr:twoCellAnchor>
  <xdr:twoCellAnchor editAs="oneCell">
    <xdr:from>
      <xdr:col>112</xdr:col>
      <xdr:colOff>0</xdr:colOff>
      <xdr:row>103</xdr:row>
      <xdr:rowOff>0</xdr:rowOff>
    </xdr:from>
    <xdr:to>
      <xdr:col>112</xdr:col>
      <xdr:colOff>1058333</xdr:colOff>
      <xdr:row>104</xdr:row>
      <xdr:rowOff>10583</xdr:rowOff>
    </xdr:to>
    <xdr:pic>
      <xdr:nvPicPr>
        <xdr:cNvPr id="1127" name="Picture 103" descr="5106dad3-0f14-4e05-a9bb-8fb4c069ec59.jpg (408×306)"/>
        <xdr:cNvPicPr>
          <a:picLocks noChangeAspect="1" noChangeArrowheads="1"/>
        </xdr:cNvPicPr>
      </xdr:nvPicPr>
      <xdr:blipFill>
        <a:blip xmlns:r="http://schemas.openxmlformats.org/officeDocument/2006/relationships" r:embed="rId103"/>
        <a:srcRect/>
        <a:stretch>
          <a:fillRect/>
        </a:stretch>
      </xdr:blipFill>
      <xdr:spPr bwMode="auto">
        <a:xfrm>
          <a:off x="117125750" y="99250500"/>
          <a:ext cx="1058333" cy="963083"/>
        </a:xfrm>
        <a:prstGeom prst="rect">
          <a:avLst/>
        </a:prstGeom>
        <a:noFill/>
      </xdr:spPr>
    </xdr:pic>
    <xdr:clientData/>
  </xdr:twoCellAnchor>
  <xdr:twoCellAnchor editAs="oneCell">
    <xdr:from>
      <xdr:col>112</xdr:col>
      <xdr:colOff>0</xdr:colOff>
      <xdr:row>104</xdr:row>
      <xdr:rowOff>0</xdr:rowOff>
    </xdr:from>
    <xdr:to>
      <xdr:col>113</xdr:col>
      <xdr:colOff>21166</xdr:colOff>
      <xdr:row>104</xdr:row>
      <xdr:rowOff>951205</xdr:rowOff>
    </xdr:to>
    <xdr:pic>
      <xdr:nvPicPr>
        <xdr:cNvPr id="1128" name="Picture 104" descr="4bb4c32c-fd33-4e81-bcdc-750a0f011f53.jpg (408×306)"/>
        <xdr:cNvPicPr>
          <a:picLocks noChangeAspect="1" noChangeArrowheads="1"/>
        </xdr:cNvPicPr>
      </xdr:nvPicPr>
      <xdr:blipFill>
        <a:blip xmlns:r="http://schemas.openxmlformats.org/officeDocument/2006/relationships" r:embed="rId104"/>
        <a:srcRect/>
        <a:stretch>
          <a:fillRect/>
        </a:stretch>
      </xdr:blipFill>
      <xdr:spPr bwMode="auto">
        <a:xfrm>
          <a:off x="117125750" y="100203000"/>
          <a:ext cx="1090083" cy="951205"/>
        </a:xfrm>
        <a:prstGeom prst="rect">
          <a:avLst/>
        </a:prstGeom>
        <a:noFill/>
      </xdr:spPr>
    </xdr:pic>
    <xdr:clientData/>
  </xdr:twoCellAnchor>
  <xdr:twoCellAnchor editAs="oneCell">
    <xdr:from>
      <xdr:col>112</xdr:col>
      <xdr:colOff>0</xdr:colOff>
      <xdr:row>105</xdr:row>
      <xdr:rowOff>0</xdr:rowOff>
    </xdr:from>
    <xdr:to>
      <xdr:col>113</xdr:col>
      <xdr:colOff>21166</xdr:colOff>
      <xdr:row>106</xdr:row>
      <xdr:rowOff>10584</xdr:rowOff>
    </xdr:to>
    <xdr:pic>
      <xdr:nvPicPr>
        <xdr:cNvPr id="1129" name="Picture 105" descr="d0a0d6d5-d269-4c7c-9285-02bf6cd72e30.jpg (408×306)"/>
        <xdr:cNvPicPr>
          <a:picLocks noChangeAspect="1" noChangeArrowheads="1"/>
        </xdr:cNvPicPr>
      </xdr:nvPicPr>
      <xdr:blipFill>
        <a:blip xmlns:r="http://schemas.openxmlformats.org/officeDocument/2006/relationships" r:embed="rId105"/>
        <a:srcRect/>
        <a:stretch>
          <a:fillRect/>
        </a:stretch>
      </xdr:blipFill>
      <xdr:spPr bwMode="auto">
        <a:xfrm>
          <a:off x="117125750" y="101155500"/>
          <a:ext cx="1090083" cy="963083"/>
        </a:xfrm>
        <a:prstGeom prst="rect">
          <a:avLst/>
        </a:prstGeom>
        <a:noFill/>
      </xdr:spPr>
    </xdr:pic>
    <xdr:clientData/>
  </xdr:twoCellAnchor>
  <xdr:twoCellAnchor editAs="oneCell">
    <xdr:from>
      <xdr:col>112</xdr:col>
      <xdr:colOff>0</xdr:colOff>
      <xdr:row>106</xdr:row>
      <xdr:rowOff>0</xdr:rowOff>
    </xdr:from>
    <xdr:to>
      <xdr:col>113</xdr:col>
      <xdr:colOff>21166</xdr:colOff>
      <xdr:row>107</xdr:row>
      <xdr:rowOff>10583</xdr:rowOff>
    </xdr:to>
    <xdr:pic>
      <xdr:nvPicPr>
        <xdr:cNvPr id="1130" name="Picture 106" descr="4715571c-c940-472b-8ea7-a41fa7ff7f14.jpg (408×306)"/>
        <xdr:cNvPicPr>
          <a:picLocks noChangeAspect="1" noChangeArrowheads="1"/>
        </xdr:cNvPicPr>
      </xdr:nvPicPr>
      <xdr:blipFill>
        <a:blip xmlns:r="http://schemas.openxmlformats.org/officeDocument/2006/relationships" r:embed="rId106"/>
        <a:srcRect/>
        <a:stretch>
          <a:fillRect/>
        </a:stretch>
      </xdr:blipFill>
      <xdr:spPr bwMode="auto">
        <a:xfrm>
          <a:off x="117125750" y="102108000"/>
          <a:ext cx="1090083" cy="963083"/>
        </a:xfrm>
        <a:prstGeom prst="rect">
          <a:avLst/>
        </a:prstGeom>
        <a:noFill/>
      </xdr:spPr>
    </xdr:pic>
    <xdr:clientData/>
  </xdr:twoCellAnchor>
  <xdr:twoCellAnchor editAs="oneCell">
    <xdr:from>
      <xdr:col>111</xdr:col>
      <xdr:colOff>772582</xdr:colOff>
      <xdr:row>106</xdr:row>
      <xdr:rowOff>952499</xdr:rowOff>
    </xdr:from>
    <xdr:to>
      <xdr:col>113</xdr:col>
      <xdr:colOff>10583</xdr:colOff>
      <xdr:row>107</xdr:row>
      <xdr:rowOff>943278</xdr:rowOff>
    </xdr:to>
    <xdr:pic>
      <xdr:nvPicPr>
        <xdr:cNvPr id="1131" name="Picture 107" descr="0bf05ed4-3df2-4cc1-b71a-022b840e013a.jpg (408×306)"/>
        <xdr:cNvPicPr>
          <a:picLocks noChangeAspect="1" noChangeArrowheads="1"/>
        </xdr:cNvPicPr>
      </xdr:nvPicPr>
      <xdr:blipFill>
        <a:blip xmlns:r="http://schemas.openxmlformats.org/officeDocument/2006/relationships" r:embed="rId107"/>
        <a:srcRect/>
        <a:stretch>
          <a:fillRect/>
        </a:stretch>
      </xdr:blipFill>
      <xdr:spPr bwMode="auto">
        <a:xfrm>
          <a:off x="117125749" y="103060499"/>
          <a:ext cx="1079501" cy="943279"/>
        </a:xfrm>
        <a:prstGeom prst="rect">
          <a:avLst/>
        </a:prstGeom>
        <a:noFill/>
      </xdr:spPr>
    </xdr:pic>
    <xdr:clientData/>
  </xdr:twoCellAnchor>
  <xdr:twoCellAnchor editAs="oneCell">
    <xdr:from>
      <xdr:col>112</xdr:col>
      <xdr:colOff>1</xdr:colOff>
      <xdr:row>108</xdr:row>
      <xdr:rowOff>0</xdr:rowOff>
    </xdr:from>
    <xdr:to>
      <xdr:col>113</xdr:col>
      <xdr:colOff>10584</xdr:colOff>
      <xdr:row>109</xdr:row>
      <xdr:rowOff>1</xdr:rowOff>
    </xdr:to>
    <xdr:pic>
      <xdr:nvPicPr>
        <xdr:cNvPr id="2" name="Picture 1" descr="caf7f11b-22bd-4ae9-ac14-8d617a43194c.jpg (408×306)"/>
        <xdr:cNvPicPr>
          <a:picLocks noChangeAspect="1" noChangeArrowheads="1"/>
        </xdr:cNvPicPr>
      </xdr:nvPicPr>
      <xdr:blipFill>
        <a:blip xmlns:r="http://schemas.openxmlformats.org/officeDocument/2006/relationships" r:embed="rId108"/>
        <a:srcRect/>
        <a:stretch>
          <a:fillRect/>
        </a:stretch>
      </xdr:blipFill>
      <xdr:spPr bwMode="auto">
        <a:xfrm>
          <a:off x="117125751" y="104013000"/>
          <a:ext cx="1079500" cy="952500"/>
        </a:xfrm>
        <a:prstGeom prst="rect">
          <a:avLst/>
        </a:prstGeom>
        <a:noFill/>
      </xdr:spPr>
    </xdr:pic>
    <xdr:clientData/>
  </xdr:twoCellAnchor>
  <xdr:twoCellAnchor editAs="oneCell">
    <xdr:from>
      <xdr:col>112</xdr:col>
      <xdr:colOff>0</xdr:colOff>
      <xdr:row>109</xdr:row>
      <xdr:rowOff>0</xdr:rowOff>
    </xdr:from>
    <xdr:to>
      <xdr:col>113</xdr:col>
      <xdr:colOff>0</xdr:colOff>
      <xdr:row>110</xdr:row>
      <xdr:rowOff>0</xdr:rowOff>
    </xdr:to>
    <xdr:pic>
      <xdr:nvPicPr>
        <xdr:cNvPr id="3" name="Picture 2" descr="e183aa86-c212-43b4-8795-a02293c50ec2.jpg (408×306)"/>
        <xdr:cNvPicPr>
          <a:picLocks noChangeAspect="1" noChangeArrowheads="1"/>
        </xdr:cNvPicPr>
      </xdr:nvPicPr>
      <xdr:blipFill>
        <a:blip xmlns:r="http://schemas.openxmlformats.org/officeDocument/2006/relationships" r:embed="rId109"/>
        <a:srcRect/>
        <a:stretch>
          <a:fillRect/>
        </a:stretch>
      </xdr:blipFill>
      <xdr:spPr bwMode="auto">
        <a:xfrm>
          <a:off x="117125750" y="104965500"/>
          <a:ext cx="1068917" cy="952500"/>
        </a:xfrm>
        <a:prstGeom prst="rect">
          <a:avLst/>
        </a:prstGeom>
        <a:noFill/>
      </xdr:spPr>
    </xdr:pic>
    <xdr:clientData/>
  </xdr:twoCellAnchor>
  <xdr:twoCellAnchor editAs="oneCell">
    <xdr:from>
      <xdr:col>112</xdr:col>
      <xdr:colOff>1</xdr:colOff>
      <xdr:row>110</xdr:row>
      <xdr:rowOff>0</xdr:rowOff>
    </xdr:from>
    <xdr:to>
      <xdr:col>113</xdr:col>
      <xdr:colOff>10584</xdr:colOff>
      <xdr:row>111</xdr:row>
      <xdr:rowOff>6630</xdr:rowOff>
    </xdr:to>
    <xdr:pic>
      <xdr:nvPicPr>
        <xdr:cNvPr id="4" name="Picture 3" descr="a8809e85-c965-4816-9f4d-23fdf19ff719.jpg (408×306)"/>
        <xdr:cNvPicPr>
          <a:picLocks noChangeAspect="1" noChangeArrowheads="1"/>
        </xdr:cNvPicPr>
      </xdr:nvPicPr>
      <xdr:blipFill>
        <a:blip xmlns:r="http://schemas.openxmlformats.org/officeDocument/2006/relationships" r:embed="rId110"/>
        <a:srcRect/>
        <a:stretch>
          <a:fillRect/>
        </a:stretch>
      </xdr:blipFill>
      <xdr:spPr bwMode="auto">
        <a:xfrm>
          <a:off x="117125751" y="105918000"/>
          <a:ext cx="1079500" cy="959131"/>
        </a:xfrm>
        <a:prstGeom prst="rect">
          <a:avLst/>
        </a:prstGeom>
        <a:noFill/>
      </xdr:spPr>
    </xdr:pic>
    <xdr:clientData/>
  </xdr:twoCellAnchor>
  <xdr:twoCellAnchor editAs="oneCell">
    <xdr:from>
      <xdr:col>112</xdr:col>
      <xdr:colOff>1</xdr:colOff>
      <xdr:row>111</xdr:row>
      <xdr:rowOff>0</xdr:rowOff>
    </xdr:from>
    <xdr:to>
      <xdr:col>113</xdr:col>
      <xdr:colOff>10584</xdr:colOff>
      <xdr:row>112</xdr:row>
      <xdr:rowOff>10584</xdr:rowOff>
    </xdr:to>
    <xdr:pic>
      <xdr:nvPicPr>
        <xdr:cNvPr id="5" name="Picture 4" descr="0f9215e2-0e5e-4407-bd26-51b5a5ae65d5.jpg (408×306)"/>
        <xdr:cNvPicPr>
          <a:picLocks noChangeAspect="1" noChangeArrowheads="1"/>
        </xdr:cNvPicPr>
      </xdr:nvPicPr>
      <xdr:blipFill>
        <a:blip xmlns:r="http://schemas.openxmlformats.org/officeDocument/2006/relationships" r:embed="rId111"/>
        <a:srcRect/>
        <a:stretch>
          <a:fillRect/>
        </a:stretch>
      </xdr:blipFill>
      <xdr:spPr bwMode="auto">
        <a:xfrm>
          <a:off x="117125751" y="106870500"/>
          <a:ext cx="1079500" cy="963083"/>
        </a:xfrm>
        <a:prstGeom prst="rect">
          <a:avLst/>
        </a:prstGeom>
        <a:noFill/>
      </xdr:spPr>
    </xdr:pic>
    <xdr:clientData/>
  </xdr:twoCellAnchor>
  <xdr:twoCellAnchor editAs="oneCell">
    <xdr:from>
      <xdr:col>112</xdr:col>
      <xdr:colOff>0</xdr:colOff>
      <xdr:row>112</xdr:row>
      <xdr:rowOff>0</xdr:rowOff>
    </xdr:from>
    <xdr:to>
      <xdr:col>113</xdr:col>
      <xdr:colOff>0</xdr:colOff>
      <xdr:row>113</xdr:row>
      <xdr:rowOff>10583</xdr:rowOff>
    </xdr:to>
    <xdr:pic>
      <xdr:nvPicPr>
        <xdr:cNvPr id="6" name="Picture 5" descr="5ed2afa0-9168-41c9-a780-7520f9da48f6.jpg (408×306)"/>
        <xdr:cNvPicPr>
          <a:picLocks noChangeAspect="1" noChangeArrowheads="1"/>
        </xdr:cNvPicPr>
      </xdr:nvPicPr>
      <xdr:blipFill>
        <a:blip xmlns:r="http://schemas.openxmlformats.org/officeDocument/2006/relationships" r:embed="rId112"/>
        <a:srcRect/>
        <a:stretch>
          <a:fillRect/>
        </a:stretch>
      </xdr:blipFill>
      <xdr:spPr bwMode="auto">
        <a:xfrm>
          <a:off x="117125750" y="107823000"/>
          <a:ext cx="1068917" cy="963083"/>
        </a:xfrm>
        <a:prstGeom prst="rect">
          <a:avLst/>
        </a:prstGeom>
        <a:noFill/>
      </xdr:spPr>
    </xdr:pic>
    <xdr:clientData/>
  </xdr:twoCellAnchor>
  <xdr:twoCellAnchor editAs="oneCell">
    <xdr:from>
      <xdr:col>112</xdr:col>
      <xdr:colOff>0</xdr:colOff>
      <xdr:row>113</xdr:row>
      <xdr:rowOff>0</xdr:rowOff>
    </xdr:from>
    <xdr:to>
      <xdr:col>113</xdr:col>
      <xdr:colOff>0</xdr:colOff>
      <xdr:row>113</xdr:row>
      <xdr:rowOff>949113</xdr:rowOff>
    </xdr:to>
    <xdr:pic>
      <xdr:nvPicPr>
        <xdr:cNvPr id="7" name="Picture 6" descr="e18bb78d-5606-41ef-8524-9339a61dbe5d.jpg (408×306)"/>
        <xdr:cNvPicPr>
          <a:picLocks noChangeAspect="1" noChangeArrowheads="1"/>
        </xdr:cNvPicPr>
      </xdr:nvPicPr>
      <xdr:blipFill>
        <a:blip xmlns:r="http://schemas.openxmlformats.org/officeDocument/2006/relationships" r:embed="rId113"/>
        <a:srcRect/>
        <a:stretch>
          <a:fillRect/>
        </a:stretch>
      </xdr:blipFill>
      <xdr:spPr bwMode="auto">
        <a:xfrm>
          <a:off x="117125750" y="108775500"/>
          <a:ext cx="1068917" cy="952500"/>
        </a:xfrm>
        <a:prstGeom prst="rect">
          <a:avLst/>
        </a:prstGeom>
        <a:noFill/>
      </xdr:spPr>
    </xdr:pic>
    <xdr:clientData/>
  </xdr:twoCellAnchor>
  <xdr:twoCellAnchor editAs="oneCell">
    <xdr:from>
      <xdr:col>112</xdr:col>
      <xdr:colOff>1</xdr:colOff>
      <xdr:row>114</xdr:row>
      <xdr:rowOff>0</xdr:rowOff>
    </xdr:from>
    <xdr:to>
      <xdr:col>113</xdr:col>
      <xdr:colOff>10584</xdr:colOff>
      <xdr:row>115</xdr:row>
      <xdr:rowOff>1</xdr:rowOff>
    </xdr:to>
    <xdr:pic>
      <xdr:nvPicPr>
        <xdr:cNvPr id="8" name="Picture 7" descr="1c5fd4a4-6e37-43a3-a2de-8f5961d9b9f3.jpg (408×306)"/>
        <xdr:cNvPicPr>
          <a:picLocks noChangeAspect="1" noChangeArrowheads="1"/>
        </xdr:cNvPicPr>
      </xdr:nvPicPr>
      <xdr:blipFill>
        <a:blip xmlns:r="http://schemas.openxmlformats.org/officeDocument/2006/relationships" r:embed="rId114"/>
        <a:srcRect/>
        <a:stretch>
          <a:fillRect/>
        </a:stretch>
      </xdr:blipFill>
      <xdr:spPr bwMode="auto">
        <a:xfrm>
          <a:off x="117125751" y="109728000"/>
          <a:ext cx="1079500" cy="952500"/>
        </a:xfrm>
        <a:prstGeom prst="rect">
          <a:avLst/>
        </a:prstGeom>
        <a:noFill/>
      </xdr:spPr>
    </xdr:pic>
    <xdr:clientData/>
  </xdr:twoCellAnchor>
  <xdr:twoCellAnchor editAs="oneCell">
    <xdr:from>
      <xdr:col>112</xdr:col>
      <xdr:colOff>0</xdr:colOff>
      <xdr:row>115</xdr:row>
      <xdr:rowOff>0</xdr:rowOff>
    </xdr:from>
    <xdr:to>
      <xdr:col>113</xdr:col>
      <xdr:colOff>21166</xdr:colOff>
      <xdr:row>116</xdr:row>
      <xdr:rowOff>10583</xdr:rowOff>
    </xdr:to>
    <xdr:pic>
      <xdr:nvPicPr>
        <xdr:cNvPr id="9" name="Picture 8" descr="45acb468-084b-4243-912d-d5dae47d67e8.jpg (408×306)"/>
        <xdr:cNvPicPr>
          <a:picLocks noChangeAspect="1" noChangeArrowheads="1"/>
        </xdr:cNvPicPr>
      </xdr:nvPicPr>
      <xdr:blipFill>
        <a:blip xmlns:r="http://schemas.openxmlformats.org/officeDocument/2006/relationships" r:embed="rId115"/>
        <a:srcRect/>
        <a:stretch>
          <a:fillRect/>
        </a:stretch>
      </xdr:blipFill>
      <xdr:spPr bwMode="auto">
        <a:xfrm>
          <a:off x="117125750" y="110680500"/>
          <a:ext cx="1090083" cy="963083"/>
        </a:xfrm>
        <a:prstGeom prst="rect">
          <a:avLst/>
        </a:prstGeom>
        <a:noFill/>
      </xdr:spPr>
    </xdr:pic>
    <xdr:clientData/>
  </xdr:twoCellAnchor>
  <xdr:twoCellAnchor editAs="oneCell">
    <xdr:from>
      <xdr:col>112</xdr:col>
      <xdr:colOff>0</xdr:colOff>
      <xdr:row>116</xdr:row>
      <xdr:rowOff>0</xdr:rowOff>
    </xdr:from>
    <xdr:to>
      <xdr:col>113</xdr:col>
      <xdr:colOff>21166</xdr:colOff>
      <xdr:row>116</xdr:row>
      <xdr:rowOff>949113</xdr:rowOff>
    </xdr:to>
    <xdr:pic>
      <xdr:nvPicPr>
        <xdr:cNvPr id="10" name="Picture 9" descr="e277eb95-0352-4263-9f50-0306b1d8f287.jpg (408×306)"/>
        <xdr:cNvPicPr>
          <a:picLocks noChangeAspect="1" noChangeArrowheads="1"/>
        </xdr:cNvPicPr>
      </xdr:nvPicPr>
      <xdr:blipFill>
        <a:blip xmlns:r="http://schemas.openxmlformats.org/officeDocument/2006/relationships" r:embed="rId116"/>
        <a:srcRect/>
        <a:stretch>
          <a:fillRect/>
        </a:stretch>
      </xdr:blipFill>
      <xdr:spPr bwMode="auto">
        <a:xfrm>
          <a:off x="117125750" y="111633000"/>
          <a:ext cx="1090083" cy="952500"/>
        </a:xfrm>
        <a:prstGeom prst="rect">
          <a:avLst/>
        </a:prstGeom>
        <a:noFill/>
      </xdr:spPr>
    </xdr:pic>
    <xdr:clientData/>
  </xdr:twoCellAnchor>
  <xdr:twoCellAnchor editAs="oneCell">
    <xdr:from>
      <xdr:col>112</xdr:col>
      <xdr:colOff>0</xdr:colOff>
      <xdr:row>117</xdr:row>
      <xdr:rowOff>0</xdr:rowOff>
    </xdr:from>
    <xdr:to>
      <xdr:col>113</xdr:col>
      <xdr:colOff>21166</xdr:colOff>
      <xdr:row>118</xdr:row>
      <xdr:rowOff>10584</xdr:rowOff>
    </xdr:to>
    <xdr:pic>
      <xdr:nvPicPr>
        <xdr:cNvPr id="11" name="Picture 10" descr="92c36dac-d309-46fc-ac55-e92e9f4026fc.jpg (408×306)"/>
        <xdr:cNvPicPr>
          <a:picLocks noChangeAspect="1" noChangeArrowheads="1"/>
        </xdr:cNvPicPr>
      </xdr:nvPicPr>
      <xdr:blipFill>
        <a:blip xmlns:r="http://schemas.openxmlformats.org/officeDocument/2006/relationships" r:embed="rId117"/>
        <a:srcRect/>
        <a:stretch>
          <a:fillRect/>
        </a:stretch>
      </xdr:blipFill>
      <xdr:spPr bwMode="auto">
        <a:xfrm>
          <a:off x="117125750" y="112585500"/>
          <a:ext cx="1090083" cy="963083"/>
        </a:xfrm>
        <a:prstGeom prst="rect">
          <a:avLst/>
        </a:prstGeom>
        <a:noFill/>
      </xdr:spPr>
    </xdr:pic>
    <xdr:clientData/>
  </xdr:twoCellAnchor>
  <xdr:twoCellAnchor editAs="oneCell">
    <xdr:from>
      <xdr:col>112</xdr:col>
      <xdr:colOff>1</xdr:colOff>
      <xdr:row>118</xdr:row>
      <xdr:rowOff>0</xdr:rowOff>
    </xdr:from>
    <xdr:to>
      <xdr:col>113</xdr:col>
      <xdr:colOff>10584</xdr:colOff>
      <xdr:row>119</xdr:row>
      <xdr:rowOff>6631</xdr:rowOff>
    </xdr:to>
    <xdr:pic>
      <xdr:nvPicPr>
        <xdr:cNvPr id="12" name="Picture 11" descr="41c10b97-f8b3-4cc3-bec8-3a1b1edbf0dd.jpg (408×306)"/>
        <xdr:cNvPicPr>
          <a:picLocks noChangeAspect="1" noChangeArrowheads="1"/>
        </xdr:cNvPicPr>
      </xdr:nvPicPr>
      <xdr:blipFill>
        <a:blip xmlns:r="http://schemas.openxmlformats.org/officeDocument/2006/relationships" r:embed="rId118"/>
        <a:srcRect/>
        <a:stretch>
          <a:fillRect/>
        </a:stretch>
      </xdr:blipFill>
      <xdr:spPr bwMode="auto">
        <a:xfrm>
          <a:off x="117125751" y="113538000"/>
          <a:ext cx="1079500" cy="959131"/>
        </a:xfrm>
        <a:prstGeom prst="rect">
          <a:avLst/>
        </a:prstGeom>
        <a:noFill/>
      </xdr:spPr>
    </xdr:pic>
    <xdr:clientData/>
  </xdr:twoCellAnchor>
  <xdr:twoCellAnchor editAs="oneCell">
    <xdr:from>
      <xdr:col>112</xdr:col>
      <xdr:colOff>0</xdr:colOff>
      <xdr:row>119</xdr:row>
      <xdr:rowOff>0</xdr:rowOff>
    </xdr:from>
    <xdr:to>
      <xdr:col>113</xdr:col>
      <xdr:colOff>21166</xdr:colOff>
      <xdr:row>120</xdr:row>
      <xdr:rowOff>21166</xdr:rowOff>
    </xdr:to>
    <xdr:pic>
      <xdr:nvPicPr>
        <xdr:cNvPr id="13" name="Picture 12" descr="f7a92901-586e-4694-a9f3-61d9dfecbfb1.jpg (408×306)"/>
        <xdr:cNvPicPr>
          <a:picLocks noChangeAspect="1" noChangeArrowheads="1"/>
        </xdr:cNvPicPr>
      </xdr:nvPicPr>
      <xdr:blipFill>
        <a:blip xmlns:r="http://schemas.openxmlformats.org/officeDocument/2006/relationships" r:embed="rId119"/>
        <a:srcRect/>
        <a:stretch>
          <a:fillRect/>
        </a:stretch>
      </xdr:blipFill>
      <xdr:spPr bwMode="auto">
        <a:xfrm>
          <a:off x="117125750" y="114490500"/>
          <a:ext cx="1090083" cy="973667"/>
        </a:xfrm>
        <a:prstGeom prst="rect">
          <a:avLst/>
        </a:prstGeom>
        <a:noFill/>
      </xdr:spPr>
    </xdr:pic>
    <xdr:clientData/>
  </xdr:twoCellAnchor>
  <xdr:twoCellAnchor editAs="oneCell">
    <xdr:from>
      <xdr:col>112</xdr:col>
      <xdr:colOff>0</xdr:colOff>
      <xdr:row>120</xdr:row>
      <xdr:rowOff>0</xdr:rowOff>
    </xdr:from>
    <xdr:to>
      <xdr:col>113</xdr:col>
      <xdr:colOff>21166</xdr:colOff>
      <xdr:row>121</xdr:row>
      <xdr:rowOff>10584</xdr:rowOff>
    </xdr:to>
    <xdr:pic>
      <xdr:nvPicPr>
        <xdr:cNvPr id="14" name="Picture 13" descr="2f3c7211-4d7f-48ae-9a35-53d099eae003.jpg (408×306)"/>
        <xdr:cNvPicPr>
          <a:picLocks noChangeAspect="1" noChangeArrowheads="1"/>
        </xdr:cNvPicPr>
      </xdr:nvPicPr>
      <xdr:blipFill>
        <a:blip xmlns:r="http://schemas.openxmlformats.org/officeDocument/2006/relationships" r:embed="rId120"/>
        <a:srcRect/>
        <a:stretch>
          <a:fillRect/>
        </a:stretch>
      </xdr:blipFill>
      <xdr:spPr bwMode="auto">
        <a:xfrm>
          <a:off x="117125750" y="115443000"/>
          <a:ext cx="1090083" cy="963083"/>
        </a:xfrm>
        <a:prstGeom prst="rect">
          <a:avLst/>
        </a:prstGeom>
        <a:noFill/>
      </xdr:spPr>
    </xdr:pic>
    <xdr:clientData/>
  </xdr:twoCellAnchor>
  <xdr:twoCellAnchor editAs="oneCell">
    <xdr:from>
      <xdr:col>112</xdr:col>
      <xdr:colOff>0</xdr:colOff>
      <xdr:row>121</xdr:row>
      <xdr:rowOff>0</xdr:rowOff>
    </xdr:from>
    <xdr:to>
      <xdr:col>113</xdr:col>
      <xdr:colOff>0</xdr:colOff>
      <xdr:row>122</xdr:row>
      <xdr:rowOff>10583</xdr:rowOff>
    </xdr:to>
    <xdr:pic>
      <xdr:nvPicPr>
        <xdr:cNvPr id="15" name="Picture 14" descr="45f470d9-5c16-4e21-b51e-14d0cc790dfe.jpg (408×306)"/>
        <xdr:cNvPicPr>
          <a:picLocks noChangeAspect="1" noChangeArrowheads="1"/>
        </xdr:cNvPicPr>
      </xdr:nvPicPr>
      <xdr:blipFill>
        <a:blip xmlns:r="http://schemas.openxmlformats.org/officeDocument/2006/relationships" r:embed="rId121"/>
        <a:srcRect/>
        <a:stretch>
          <a:fillRect/>
        </a:stretch>
      </xdr:blipFill>
      <xdr:spPr bwMode="auto">
        <a:xfrm>
          <a:off x="117125750" y="116395500"/>
          <a:ext cx="1068917" cy="963083"/>
        </a:xfrm>
        <a:prstGeom prst="rect">
          <a:avLst/>
        </a:prstGeom>
        <a:noFill/>
      </xdr:spPr>
    </xdr:pic>
    <xdr:clientData/>
  </xdr:twoCellAnchor>
  <xdr:twoCellAnchor editAs="oneCell">
    <xdr:from>
      <xdr:col>112</xdr:col>
      <xdr:colOff>1</xdr:colOff>
      <xdr:row>122</xdr:row>
      <xdr:rowOff>0</xdr:rowOff>
    </xdr:from>
    <xdr:to>
      <xdr:col>113</xdr:col>
      <xdr:colOff>10584</xdr:colOff>
      <xdr:row>123</xdr:row>
      <xdr:rowOff>10582</xdr:rowOff>
    </xdr:to>
    <xdr:pic>
      <xdr:nvPicPr>
        <xdr:cNvPr id="16" name="Picture 15" descr="d154a896-7820-4879-a0b7-326d731127ee.jpg (408×306)"/>
        <xdr:cNvPicPr>
          <a:picLocks noChangeAspect="1" noChangeArrowheads="1"/>
        </xdr:cNvPicPr>
      </xdr:nvPicPr>
      <xdr:blipFill>
        <a:blip xmlns:r="http://schemas.openxmlformats.org/officeDocument/2006/relationships" r:embed="rId122"/>
        <a:srcRect/>
        <a:stretch>
          <a:fillRect/>
        </a:stretch>
      </xdr:blipFill>
      <xdr:spPr bwMode="auto">
        <a:xfrm>
          <a:off x="117125751" y="117348000"/>
          <a:ext cx="1079500" cy="963083"/>
        </a:xfrm>
        <a:prstGeom prst="rect">
          <a:avLst/>
        </a:prstGeom>
        <a:noFill/>
      </xdr:spPr>
    </xdr:pic>
    <xdr:clientData/>
  </xdr:twoCellAnchor>
  <xdr:twoCellAnchor editAs="oneCell">
    <xdr:from>
      <xdr:col>112</xdr:col>
      <xdr:colOff>0</xdr:colOff>
      <xdr:row>123</xdr:row>
      <xdr:rowOff>0</xdr:rowOff>
    </xdr:from>
    <xdr:to>
      <xdr:col>113</xdr:col>
      <xdr:colOff>31750</xdr:colOff>
      <xdr:row>123</xdr:row>
      <xdr:rowOff>943278</xdr:rowOff>
    </xdr:to>
    <xdr:pic>
      <xdr:nvPicPr>
        <xdr:cNvPr id="17" name="Picture 16" descr="1dcefafc-b71d-4ce6-9491-444aee0b5baa.jpg (408×306)"/>
        <xdr:cNvPicPr>
          <a:picLocks noChangeAspect="1" noChangeArrowheads="1"/>
        </xdr:cNvPicPr>
      </xdr:nvPicPr>
      <xdr:blipFill>
        <a:blip xmlns:r="http://schemas.openxmlformats.org/officeDocument/2006/relationships" r:embed="rId123"/>
        <a:srcRect/>
        <a:stretch>
          <a:fillRect/>
        </a:stretch>
      </xdr:blipFill>
      <xdr:spPr bwMode="auto">
        <a:xfrm>
          <a:off x="117125750" y="118300500"/>
          <a:ext cx="1100667" cy="943278"/>
        </a:xfrm>
        <a:prstGeom prst="rect">
          <a:avLst/>
        </a:prstGeom>
        <a:noFill/>
      </xdr:spPr>
    </xdr:pic>
    <xdr:clientData/>
  </xdr:twoCellAnchor>
  <xdr:twoCellAnchor editAs="oneCell">
    <xdr:from>
      <xdr:col>111</xdr:col>
      <xdr:colOff>772582</xdr:colOff>
      <xdr:row>124</xdr:row>
      <xdr:rowOff>0</xdr:rowOff>
    </xdr:from>
    <xdr:to>
      <xdr:col>113</xdr:col>
      <xdr:colOff>42333</xdr:colOff>
      <xdr:row>124</xdr:row>
      <xdr:rowOff>927426</xdr:rowOff>
    </xdr:to>
    <xdr:pic>
      <xdr:nvPicPr>
        <xdr:cNvPr id="18" name="Picture 17" descr="33eee6ae-13f9-4ec1-9514-068c6b1c395c.jpg (408×306)"/>
        <xdr:cNvPicPr>
          <a:picLocks noChangeAspect="1" noChangeArrowheads="1"/>
        </xdr:cNvPicPr>
      </xdr:nvPicPr>
      <xdr:blipFill>
        <a:blip xmlns:r="http://schemas.openxmlformats.org/officeDocument/2006/relationships" r:embed="rId124"/>
        <a:srcRect/>
        <a:stretch>
          <a:fillRect/>
        </a:stretch>
      </xdr:blipFill>
      <xdr:spPr bwMode="auto">
        <a:xfrm>
          <a:off x="117125749" y="119253000"/>
          <a:ext cx="1111251" cy="927426"/>
        </a:xfrm>
        <a:prstGeom prst="rect">
          <a:avLst/>
        </a:prstGeom>
        <a:noFill/>
      </xdr:spPr>
    </xdr:pic>
    <xdr:clientData/>
  </xdr:twoCellAnchor>
  <xdr:twoCellAnchor editAs="oneCell">
    <xdr:from>
      <xdr:col>112</xdr:col>
      <xdr:colOff>1</xdr:colOff>
      <xdr:row>125</xdr:row>
      <xdr:rowOff>0</xdr:rowOff>
    </xdr:from>
    <xdr:to>
      <xdr:col>113</xdr:col>
      <xdr:colOff>10584</xdr:colOff>
      <xdr:row>126</xdr:row>
      <xdr:rowOff>14557</xdr:rowOff>
    </xdr:to>
    <xdr:pic>
      <xdr:nvPicPr>
        <xdr:cNvPr id="19" name="Picture 18" descr="6db1c462-5214-4c8c-85f8-798e5dae1663.jpg (408×306)"/>
        <xdr:cNvPicPr>
          <a:picLocks noChangeAspect="1" noChangeArrowheads="1"/>
        </xdr:cNvPicPr>
      </xdr:nvPicPr>
      <xdr:blipFill>
        <a:blip xmlns:r="http://schemas.openxmlformats.org/officeDocument/2006/relationships" r:embed="rId125"/>
        <a:srcRect/>
        <a:stretch>
          <a:fillRect/>
        </a:stretch>
      </xdr:blipFill>
      <xdr:spPr bwMode="auto">
        <a:xfrm>
          <a:off x="117125751" y="120205500"/>
          <a:ext cx="1079500" cy="967058"/>
        </a:xfrm>
        <a:prstGeom prst="rect">
          <a:avLst/>
        </a:prstGeom>
        <a:noFill/>
      </xdr:spPr>
    </xdr:pic>
    <xdr:clientData/>
  </xdr:twoCellAnchor>
  <xdr:twoCellAnchor editAs="oneCell">
    <xdr:from>
      <xdr:col>112</xdr:col>
      <xdr:colOff>1</xdr:colOff>
      <xdr:row>126</xdr:row>
      <xdr:rowOff>0</xdr:rowOff>
    </xdr:from>
    <xdr:to>
      <xdr:col>113</xdr:col>
      <xdr:colOff>10584</xdr:colOff>
      <xdr:row>127</xdr:row>
      <xdr:rowOff>10584</xdr:rowOff>
    </xdr:to>
    <xdr:pic>
      <xdr:nvPicPr>
        <xdr:cNvPr id="20" name="Picture 19" descr="ab8fb25f-1a43-47e5-aea9-186d4d8f737e.jpg (408×306)"/>
        <xdr:cNvPicPr>
          <a:picLocks noChangeAspect="1" noChangeArrowheads="1"/>
        </xdr:cNvPicPr>
      </xdr:nvPicPr>
      <xdr:blipFill>
        <a:blip xmlns:r="http://schemas.openxmlformats.org/officeDocument/2006/relationships" r:embed="rId126"/>
        <a:srcRect/>
        <a:stretch>
          <a:fillRect/>
        </a:stretch>
      </xdr:blipFill>
      <xdr:spPr bwMode="auto">
        <a:xfrm>
          <a:off x="117125751" y="121158000"/>
          <a:ext cx="1079500" cy="963083"/>
        </a:xfrm>
        <a:prstGeom prst="rect">
          <a:avLst/>
        </a:prstGeom>
        <a:noFill/>
      </xdr:spPr>
    </xdr:pic>
    <xdr:clientData/>
  </xdr:twoCellAnchor>
  <xdr:twoCellAnchor editAs="oneCell">
    <xdr:from>
      <xdr:col>112</xdr:col>
      <xdr:colOff>1</xdr:colOff>
      <xdr:row>127</xdr:row>
      <xdr:rowOff>0</xdr:rowOff>
    </xdr:from>
    <xdr:to>
      <xdr:col>113</xdr:col>
      <xdr:colOff>10584</xdr:colOff>
      <xdr:row>128</xdr:row>
      <xdr:rowOff>10583</xdr:rowOff>
    </xdr:to>
    <xdr:pic>
      <xdr:nvPicPr>
        <xdr:cNvPr id="21" name="Picture 20" descr="7e719fae-9061-4fad-afd6-b96cdb53507a.jpg (408×306)"/>
        <xdr:cNvPicPr>
          <a:picLocks noChangeAspect="1" noChangeArrowheads="1"/>
        </xdr:cNvPicPr>
      </xdr:nvPicPr>
      <xdr:blipFill>
        <a:blip xmlns:r="http://schemas.openxmlformats.org/officeDocument/2006/relationships" r:embed="rId127"/>
        <a:srcRect/>
        <a:stretch>
          <a:fillRect/>
        </a:stretch>
      </xdr:blipFill>
      <xdr:spPr bwMode="auto">
        <a:xfrm>
          <a:off x="117125751" y="122110500"/>
          <a:ext cx="1079500" cy="963083"/>
        </a:xfrm>
        <a:prstGeom prst="rect">
          <a:avLst/>
        </a:prstGeom>
        <a:noFill/>
      </xdr:spPr>
    </xdr:pic>
    <xdr:clientData/>
  </xdr:twoCellAnchor>
  <xdr:twoCellAnchor editAs="oneCell">
    <xdr:from>
      <xdr:col>112</xdr:col>
      <xdr:colOff>0</xdr:colOff>
      <xdr:row>128</xdr:row>
      <xdr:rowOff>0</xdr:rowOff>
    </xdr:from>
    <xdr:to>
      <xdr:col>113</xdr:col>
      <xdr:colOff>0</xdr:colOff>
      <xdr:row>128</xdr:row>
      <xdr:rowOff>949113</xdr:rowOff>
    </xdr:to>
    <xdr:pic>
      <xdr:nvPicPr>
        <xdr:cNvPr id="22" name="Picture 21" descr="9194fdd2-ac81-475f-823d-0773b9e7f709.jpg (408×306)"/>
        <xdr:cNvPicPr>
          <a:picLocks noChangeAspect="1" noChangeArrowheads="1"/>
        </xdr:cNvPicPr>
      </xdr:nvPicPr>
      <xdr:blipFill>
        <a:blip xmlns:r="http://schemas.openxmlformats.org/officeDocument/2006/relationships" r:embed="rId128"/>
        <a:srcRect/>
        <a:stretch>
          <a:fillRect/>
        </a:stretch>
      </xdr:blipFill>
      <xdr:spPr bwMode="auto">
        <a:xfrm>
          <a:off x="117125750" y="123063000"/>
          <a:ext cx="1068917" cy="952500"/>
        </a:xfrm>
        <a:prstGeom prst="rect">
          <a:avLst/>
        </a:prstGeom>
        <a:noFill/>
      </xdr:spPr>
    </xdr:pic>
    <xdr:clientData/>
  </xdr:twoCellAnchor>
  <xdr:twoCellAnchor editAs="oneCell">
    <xdr:from>
      <xdr:col>112</xdr:col>
      <xdr:colOff>0</xdr:colOff>
      <xdr:row>129</xdr:row>
      <xdr:rowOff>0</xdr:rowOff>
    </xdr:from>
    <xdr:to>
      <xdr:col>113</xdr:col>
      <xdr:colOff>21166</xdr:colOff>
      <xdr:row>130</xdr:row>
      <xdr:rowOff>10584</xdr:rowOff>
    </xdr:to>
    <xdr:pic>
      <xdr:nvPicPr>
        <xdr:cNvPr id="23" name="Picture 22" descr="46b4a946-808f-4ef3-bfdf-7c809bf54f8f.jpg (408×306)"/>
        <xdr:cNvPicPr>
          <a:picLocks noChangeAspect="1" noChangeArrowheads="1"/>
        </xdr:cNvPicPr>
      </xdr:nvPicPr>
      <xdr:blipFill>
        <a:blip xmlns:r="http://schemas.openxmlformats.org/officeDocument/2006/relationships" r:embed="rId129"/>
        <a:srcRect/>
        <a:stretch>
          <a:fillRect/>
        </a:stretch>
      </xdr:blipFill>
      <xdr:spPr bwMode="auto">
        <a:xfrm>
          <a:off x="117125750" y="124015500"/>
          <a:ext cx="1090083" cy="963083"/>
        </a:xfrm>
        <a:prstGeom prst="rect">
          <a:avLst/>
        </a:prstGeom>
        <a:noFill/>
      </xdr:spPr>
    </xdr:pic>
    <xdr:clientData/>
  </xdr:twoCellAnchor>
  <xdr:twoCellAnchor editAs="oneCell">
    <xdr:from>
      <xdr:col>112</xdr:col>
      <xdr:colOff>1</xdr:colOff>
      <xdr:row>130</xdr:row>
      <xdr:rowOff>0</xdr:rowOff>
    </xdr:from>
    <xdr:to>
      <xdr:col>113</xdr:col>
      <xdr:colOff>10583</xdr:colOff>
      <xdr:row>131</xdr:row>
      <xdr:rowOff>10583</xdr:rowOff>
    </xdr:to>
    <xdr:pic>
      <xdr:nvPicPr>
        <xdr:cNvPr id="24" name="Picture 23" descr="f4737e22-e0b4-4a17-b7ed-18b0d4bef81f.jpg (408×306)"/>
        <xdr:cNvPicPr>
          <a:picLocks noChangeAspect="1" noChangeArrowheads="1"/>
        </xdr:cNvPicPr>
      </xdr:nvPicPr>
      <xdr:blipFill>
        <a:blip xmlns:r="http://schemas.openxmlformats.org/officeDocument/2006/relationships" r:embed="rId130"/>
        <a:srcRect/>
        <a:stretch>
          <a:fillRect/>
        </a:stretch>
      </xdr:blipFill>
      <xdr:spPr bwMode="auto">
        <a:xfrm>
          <a:off x="117125751" y="124968000"/>
          <a:ext cx="1079499" cy="963083"/>
        </a:xfrm>
        <a:prstGeom prst="rect">
          <a:avLst/>
        </a:prstGeom>
        <a:noFill/>
      </xdr:spPr>
    </xdr:pic>
    <xdr:clientData/>
  </xdr:twoCellAnchor>
  <xdr:twoCellAnchor editAs="oneCell">
    <xdr:from>
      <xdr:col>112</xdr:col>
      <xdr:colOff>0</xdr:colOff>
      <xdr:row>131</xdr:row>
      <xdr:rowOff>0</xdr:rowOff>
    </xdr:from>
    <xdr:to>
      <xdr:col>113</xdr:col>
      <xdr:colOff>10583</xdr:colOff>
      <xdr:row>132</xdr:row>
      <xdr:rowOff>22484</xdr:rowOff>
    </xdr:to>
    <xdr:pic>
      <xdr:nvPicPr>
        <xdr:cNvPr id="25" name="Picture 24" descr="10a0d267-4d8a-4cf2-8bfa-2e57ebebe510.jpg (408×306)"/>
        <xdr:cNvPicPr>
          <a:picLocks noChangeAspect="1" noChangeArrowheads="1"/>
        </xdr:cNvPicPr>
      </xdr:nvPicPr>
      <xdr:blipFill>
        <a:blip xmlns:r="http://schemas.openxmlformats.org/officeDocument/2006/relationships" r:embed="rId131"/>
        <a:srcRect/>
        <a:stretch>
          <a:fillRect/>
        </a:stretch>
      </xdr:blipFill>
      <xdr:spPr bwMode="auto">
        <a:xfrm>
          <a:off x="117125750" y="125920500"/>
          <a:ext cx="1079500" cy="974985"/>
        </a:xfrm>
        <a:prstGeom prst="rect">
          <a:avLst/>
        </a:prstGeom>
        <a:noFill/>
      </xdr:spPr>
    </xdr:pic>
    <xdr:clientData/>
  </xdr:twoCellAnchor>
  <xdr:twoCellAnchor editAs="oneCell">
    <xdr:from>
      <xdr:col>112</xdr:col>
      <xdr:colOff>0</xdr:colOff>
      <xdr:row>132</xdr:row>
      <xdr:rowOff>0</xdr:rowOff>
    </xdr:from>
    <xdr:to>
      <xdr:col>113</xdr:col>
      <xdr:colOff>0</xdr:colOff>
      <xdr:row>133</xdr:row>
      <xdr:rowOff>6632</xdr:rowOff>
    </xdr:to>
    <xdr:pic>
      <xdr:nvPicPr>
        <xdr:cNvPr id="26" name="Picture 25" descr="fc9d035b-c804-406c-9ad7-2617165c1b8e.jpg (408×306)"/>
        <xdr:cNvPicPr>
          <a:picLocks noChangeAspect="1" noChangeArrowheads="1"/>
        </xdr:cNvPicPr>
      </xdr:nvPicPr>
      <xdr:blipFill>
        <a:blip xmlns:r="http://schemas.openxmlformats.org/officeDocument/2006/relationships" r:embed="rId132"/>
        <a:srcRect/>
        <a:stretch>
          <a:fillRect/>
        </a:stretch>
      </xdr:blipFill>
      <xdr:spPr bwMode="auto">
        <a:xfrm>
          <a:off x="117125750" y="126873000"/>
          <a:ext cx="1068917" cy="959131"/>
        </a:xfrm>
        <a:prstGeom prst="rect">
          <a:avLst/>
        </a:prstGeom>
        <a:noFill/>
      </xdr:spPr>
    </xdr:pic>
    <xdr:clientData/>
  </xdr:twoCellAnchor>
  <xdr:twoCellAnchor editAs="oneCell">
    <xdr:from>
      <xdr:col>112</xdr:col>
      <xdr:colOff>1</xdr:colOff>
      <xdr:row>133</xdr:row>
      <xdr:rowOff>0</xdr:rowOff>
    </xdr:from>
    <xdr:to>
      <xdr:col>113</xdr:col>
      <xdr:colOff>10584</xdr:colOff>
      <xdr:row>134</xdr:row>
      <xdr:rowOff>14558</xdr:rowOff>
    </xdr:to>
    <xdr:pic>
      <xdr:nvPicPr>
        <xdr:cNvPr id="27" name="Picture 26" descr="c60fb8bb-89a9-4e64-8cbd-c6c7d6fe2fcb.jpg (408×306)"/>
        <xdr:cNvPicPr>
          <a:picLocks noChangeAspect="1" noChangeArrowheads="1"/>
        </xdr:cNvPicPr>
      </xdr:nvPicPr>
      <xdr:blipFill>
        <a:blip xmlns:r="http://schemas.openxmlformats.org/officeDocument/2006/relationships" r:embed="rId133"/>
        <a:srcRect/>
        <a:stretch>
          <a:fillRect/>
        </a:stretch>
      </xdr:blipFill>
      <xdr:spPr bwMode="auto">
        <a:xfrm>
          <a:off x="117125751" y="127825500"/>
          <a:ext cx="1079500" cy="967058"/>
        </a:xfrm>
        <a:prstGeom prst="rect">
          <a:avLst/>
        </a:prstGeom>
        <a:noFill/>
      </xdr:spPr>
    </xdr:pic>
    <xdr:clientData/>
  </xdr:twoCellAnchor>
  <xdr:twoCellAnchor editAs="oneCell">
    <xdr:from>
      <xdr:col>112</xdr:col>
      <xdr:colOff>0</xdr:colOff>
      <xdr:row>134</xdr:row>
      <xdr:rowOff>0</xdr:rowOff>
    </xdr:from>
    <xdr:to>
      <xdr:col>112</xdr:col>
      <xdr:colOff>1058333</xdr:colOff>
      <xdr:row>135</xdr:row>
      <xdr:rowOff>10582</xdr:rowOff>
    </xdr:to>
    <xdr:pic>
      <xdr:nvPicPr>
        <xdr:cNvPr id="28" name="Picture 27" descr="34e6822d-1051-40b3-aa85-c823d1a965ea.jpg (408×306)"/>
        <xdr:cNvPicPr>
          <a:picLocks noChangeAspect="1" noChangeArrowheads="1"/>
        </xdr:cNvPicPr>
      </xdr:nvPicPr>
      <xdr:blipFill>
        <a:blip xmlns:r="http://schemas.openxmlformats.org/officeDocument/2006/relationships" r:embed="rId134"/>
        <a:srcRect/>
        <a:stretch>
          <a:fillRect/>
        </a:stretch>
      </xdr:blipFill>
      <xdr:spPr bwMode="auto">
        <a:xfrm>
          <a:off x="117125750" y="128778000"/>
          <a:ext cx="1058333" cy="963083"/>
        </a:xfrm>
        <a:prstGeom prst="rect">
          <a:avLst/>
        </a:prstGeom>
        <a:noFill/>
      </xdr:spPr>
    </xdr:pic>
    <xdr:clientData/>
  </xdr:twoCellAnchor>
  <xdr:twoCellAnchor editAs="oneCell">
    <xdr:from>
      <xdr:col>112</xdr:col>
      <xdr:colOff>0</xdr:colOff>
      <xdr:row>135</xdr:row>
      <xdr:rowOff>0</xdr:rowOff>
    </xdr:from>
    <xdr:to>
      <xdr:col>113</xdr:col>
      <xdr:colOff>10583</xdr:colOff>
      <xdr:row>135</xdr:row>
      <xdr:rowOff>951205</xdr:rowOff>
    </xdr:to>
    <xdr:pic>
      <xdr:nvPicPr>
        <xdr:cNvPr id="29" name="Picture 28" descr="76a39760-2a63-45f4-a2d7-41ce3496cf3c.jpg (408×306)"/>
        <xdr:cNvPicPr>
          <a:picLocks noChangeAspect="1" noChangeArrowheads="1"/>
        </xdr:cNvPicPr>
      </xdr:nvPicPr>
      <xdr:blipFill>
        <a:blip xmlns:r="http://schemas.openxmlformats.org/officeDocument/2006/relationships" r:embed="rId135"/>
        <a:srcRect/>
        <a:stretch>
          <a:fillRect/>
        </a:stretch>
      </xdr:blipFill>
      <xdr:spPr bwMode="auto">
        <a:xfrm>
          <a:off x="117125750" y="129730500"/>
          <a:ext cx="1079500" cy="951205"/>
        </a:xfrm>
        <a:prstGeom prst="rect">
          <a:avLst/>
        </a:prstGeom>
        <a:noFill/>
      </xdr:spPr>
    </xdr:pic>
    <xdr:clientData/>
  </xdr:twoCellAnchor>
  <xdr:twoCellAnchor editAs="oneCell">
    <xdr:from>
      <xdr:col>112</xdr:col>
      <xdr:colOff>0</xdr:colOff>
      <xdr:row>136</xdr:row>
      <xdr:rowOff>0</xdr:rowOff>
    </xdr:from>
    <xdr:to>
      <xdr:col>113</xdr:col>
      <xdr:colOff>0</xdr:colOff>
      <xdr:row>137</xdr:row>
      <xdr:rowOff>21167</xdr:rowOff>
    </xdr:to>
    <xdr:pic>
      <xdr:nvPicPr>
        <xdr:cNvPr id="30" name="Picture 29" descr="748e1c91-8bf6-41f1-89f7-db122d888707.jpg (408×306)"/>
        <xdr:cNvPicPr>
          <a:picLocks noChangeAspect="1" noChangeArrowheads="1"/>
        </xdr:cNvPicPr>
      </xdr:nvPicPr>
      <xdr:blipFill>
        <a:blip xmlns:r="http://schemas.openxmlformats.org/officeDocument/2006/relationships" r:embed="rId136"/>
        <a:srcRect/>
        <a:stretch>
          <a:fillRect/>
        </a:stretch>
      </xdr:blipFill>
      <xdr:spPr bwMode="auto">
        <a:xfrm>
          <a:off x="117125750" y="130683000"/>
          <a:ext cx="1068917" cy="973667"/>
        </a:xfrm>
        <a:prstGeom prst="rect">
          <a:avLst/>
        </a:prstGeom>
        <a:noFill/>
      </xdr:spPr>
    </xdr:pic>
    <xdr:clientData/>
  </xdr:twoCellAnchor>
  <xdr:twoCellAnchor editAs="oneCell">
    <xdr:from>
      <xdr:col>112</xdr:col>
      <xdr:colOff>0</xdr:colOff>
      <xdr:row>137</xdr:row>
      <xdr:rowOff>0</xdr:rowOff>
    </xdr:from>
    <xdr:to>
      <xdr:col>113</xdr:col>
      <xdr:colOff>10583</xdr:colOff>
      <xdr:row>137</xdr:row>
      <xdr:rowOff>951205</xdr:rowOff>
    </xdr:to>
    <xdr:pic>
      <xdr:nvPicPr>
        <xdr:cNvPr id="1132" name="Picture 31" descr="63eea02f-ac36-42cb-b9f1-48f1aaaaeac7.jpg (408×306)"/>
        <xdr:cNvPicPr>
          <a:picLocks noChangeAspect="1" noChangeArrowheads="1"/>
        </xdr:cNvPicPr>
      </xdr:nvPicPr>
      <xdr:blipFill>
        <a:blip xmlns:r="http://schemas.openxmlformats.org/officeDocument/2006/relationships" r:embed="rId137"/>
        <a:srcRect/>
        <a:stretch>
          <a:fillRect/>
        </a:stretch>
      </xdr:blipFill>
      <xdr:spPr bwMode="auto">
        <a:xfrm>
          <a:off x="117125750" y="131635500"/>
          <a:ext cx="1079500" cy="951205"/>
        </a:xfrm>
        <a:prstGeom prst="rect">
          <a:avLst/>
        </a:prstGeom>
        <a:noFill/>
      </xdr:spPr>
    </xdr:pic>
    <xdr:clientData/>
  </xdr:twoCellAnchor>
  <xdr:twoCellAnchor editAs="oneCell">
    <xdr:from>
      <xdr:col>112</xdr:col>
      <xdr:colOff>0</xdr:colOff>
      <xdr:row>138</xdr:row>
      <xdr:rowOff>0</xdr:rowOff>
    </xdr:from>
    <xdr:to>
      <xdr:col>113</xdr:col>
      <xdr:colOff>0</xdr:colOff>
      <xdr:row>138</xdr:row>
      <xdr:rowOff>941917</xdr:rowOff>
    </xdr:to>
    <xdr:pic>
      <xdr:nvPicPr>
        <xdr:cNvPr id="1133" name="Picture 32" descr="eded906b-4284-4455-b5db-f90af60cb060.jpg (408×306)"/>
        <xdr:cNvPicPr>
          <a:picLocks noChangeAspect="1" noChangeArrowheads="1"/>
        </xdr:cNvPicPr>
      </xdr:nvPicPr>
      <xdr:blipFill>
        <a:blip xmlns:r="http://schemas.openxmlformats.org/officeDocument/2006/relationships" r:embed="rId138"/>
        <a:srcRect/>
        <a:stretch>
          <a:fillRect/>
        </a:stretch>
      </xdr:blipFill>
      <xdr:spPr bwMode="auto">
        <a:xfrm>
          <a:off x="117125750" y="132588000"/>
          <a:ext cx="1068917" cy="941917"/>
        </a:xfrm>
        <a:prstGeom prst="rect">
          <a:avLst/>
        </a:prstGeom>
        <a:noFill/>
      </xdr:spPr>
    </xdr:pic>
    <xdr:clientData/>
  </xdr:twoCellAnchor>
  <xdr:twoCellAnchor editAs="oneCell">
    <xdr:from>
      <xdr:col>112</xdr:col>
      <xdr:colOff>1</xdr:colOff>
      <xdr:row>139</xdr:row>
      <xdr:rowOff>0</xdr:rowOff>
    </xdr:from>
    <xdr:to>
      <xdr:col>113</xdr:col>
      <xdr:colOff>10584</xdr:colOff>
      <xdr:row>140</xdr:row>
      <xdr:rowOff>6631</xdr:rowOff>
    </xdr:to>
    <xdr:pic>
      <xdr:nvPicPr>
        <xdr:cNvPr id="1134" name="Picture 33" descr="ac138797-3284-47b2-a899-3444eb5e51b2.jpg (408×306)"/>
        <xdr:cNvPicPr>
          <a:picLocks noChangeAspect="1" noChangeArrowheads="1"/>
        </xdr:cNvPicPr>
      </xdr:nvPicPr>
      <xdr:blipFill>
        <a:blip xmlns:r="http://schemas.openxmlformats.org/officeDocument/2006/relationships" r:embed="rId139"/>
        <a:srcRect/>
        <a:stretch>
          <a:fillRect/>
        </a:stretch>
      </xdr:blipFill>
      <xdr:spPr bwMode="auto">
        <a:xfrm>
          <a:off x="117125751" y="133540500"/>
          <a:ext cx="1079500" cy="959131"/>
        </a:xfrm>
        <a:prstGeom prst="rect">
          <a:avLst/>
        </a:prstGeom>
        <a:noFill/>
      </xdr:spPr>
    </xdr:pic>
    <xdr:clientData/>
  </xdr:twoCellAnchor>
  <xdr:twoCellAnchor editAs="oneCell">
    <xdr:from>
      <xdr:col>112</xdr:col>
      <xdr:colOff>0</xdr:colOff>
      <xdr:row>140</xdr:row>
      <xdr:rowOff>0</xdr:rowOff>
    </xdr:from>
    <xdr:to>
      <xdr:col>113</xdr:col>
      <xdr:colOff>0</xdr:colOff>
      <xdr:row>140</xdr:row>
      <xdr:rowOff>951205</xdr:rowOff>
    </xdr:to>
    <xdr:pic>
      <xdr:nvPicPr>
        <xdr:cNvPr id="1135" name="Picture 34" descr="8908e0fe-e0df-4397-af49-e3b11e3ecf8e.jpg (408×306)"/>
        <xdr:cNvPicPr>
          <a:picLocks noChangeAspect="1" noChangeArrowheads="1"/>
        </xdr:cNvPicPr>
      </xdr:nvPicPr>
      <xdr:blipFill>
        <a:blip xmlns:r="http://schemas.openxmlformats.org/officeDocument/2006/relationships" r:embed="rId140"/>
        <a:srcRect/>
        <a:stretch>
          <a:fillRect/>
        </a:stretch>
      </xdr:blipFill>
      <xdr:spPr bwMode="auto">
        <a:xfrm>
          <a:off x="117125750" y="134493000"/>
          <a:ext cx="1068917" cy="951205"/>
        </a:xfrm>
        <a:prstGeom prst="rect">
          <a:avLst/>
        </a:prstGeom>
        <a:noFill/>
      </xdr:spPr>
    </xdr:pic>
    <xdr:clientData/>
  </xdr:twoCellAnchor>
  <xdr:twoCellAnchor editAs="oneCell">
    <xdr:from>
      <xdr:col>112</xdr:col>
      <xdr:colOff>1</xdr:colOff>
      <xdr:row>141</xdr:row>
      <xdr:rowOff>0</xdr:rowOff>
    </xdr:from>
    <xdr:to>
      <xdr:col>113</xdr:col>
      <xdr:colOff>10584</xdr:colOff>
      <xdr:row>142</xdr:row>
      <xdr:rowOff>10584</xdr:rowOff>
    </xdr:to>
    <xdr:pic>
      <xdr:nvPicPr>
        <xdr:cNvPr id="1136" name="Picture 35" descr="1877c9e5-87b0-46dc-9840-84f5a7d2de37.jpg (408×306)"/>
        <xdr:cNvPicPr>
          <a:picLocks noChangeAspect="1" noChangeArrowheads="1"/>
        </xdr:cNvPicPr>
      </xdr:nvPicPr>
      <xdr:blipFill>
        <a:blip xmlns:r="http://schemas.openxmlformats.org/officeDocument/2006/relationships" r:embed="rId141"/>
        <a:srcRect/>
        <a:stretch>
          <a:fillRect/>
        </a:stretch>
      </xdr:blipFill>
      <xdr:spPr bwMode="auto">
        <a:xfrm>
          <a:off x="117125751" y="135445500"/>
          <a:ext cx="1079500" cy="963083"/>
        </a:xfrm>
        <a:prstGeom prst="rect">
          <a:avLst/>
        </a:prstGeom>
        <a:noFill/>
      </xdr:spPr>
    </xdr:pic>
    <xdr:clientData/>
  </xdr:twoCellAnchor>
  <xdr:twoCellAnchor editAs="oneCell">
    <xdr:from>
      <xdr:col>112</xdr:col>
      <xdr:colOff>0</xdr:colOff>
      <xdr:row>142</xdr:row>
      <xdr:rowOff>0</xdr:rowOff>
    </xdr:from>
    <xdr:to>
      <xdr:col>113</xdr:col>
      <xdr:colOff>10583</xdr:colOff>
      <xdr:row>142</xdr:row>
      <xdr:rowOff>927425</xdr:rowOff>
    </xdr:to>
    <xdr:pic>
      <xdr:nvPicPr>
        <xdr:cNvPr id="1137" name="Picture 36" descr="11bf2a97-98d7-447b-866f-8a9a7980ef7e.jpg (408×306)"/>
        <xdr:cNvPicPr>
          <a:picLocks noChangeAspect="1" noChangeArrowheads="1"/>
        </xdr:cNvPicPr>
      </xdr:nvPicPr>
      <xdr:blipFill>
        <a:blip xmlns:r="http://schemas.openxmlformats.org/officeDocument/2006/relationships" r:embed="rId142"/>
        <a:srcRect/>
        <a:stretch>
          <a:fillRect/>
        </a:stretch>
      </xdr:blipFill>
      <xdr:spPr bwMode="auto">
        <a:xfrm>
          <a:off x="117125750" y="136398000"/>
          <a:ext cx="1079500" cy="927425"/>
        </a:xfrm>
        <a:prstGeom prst="rect">
          <a:avLst/>
        </a:prstGeom>
        <a:noFill/>
      </xdr:spPr>
    </xdr:pic>
    <xdr:clientData/>
  </xdr:twoCellAnchor>
  <xdr:twoCellAnchor editAs="oneCell">
    <xdr:from>
      <xdr:col>112</xdr:col>
      <xdr:colOff>0</xdr:colOff>
      <xdr:row>143</xdr:row>
      <xdr:rowOff>0</xdr:rowOff>
    </xdr:from>
    <xdr:to>
      <xdr:col>113</xdr:col>
      <xdr:colOff>0</xdr:colOff>
      <xdr:row>143</xdr:row>
      <xdr:rowOff>949113</xdr:rowOff>
    </xdr:to>
    <xdr:pic>
      <xdr:nvPicPr>
        <xdr:cNvPr id="1138" name="Picture 37" descr="9fbc9c29-6884-415c-b916-d680ccb1fb0c.jpg (408×306)"/>
        <xdr:cNvPicPr>
          <a:picLocks noChangeAspect="1" noChangeArrowheads="1"/>
        </xdr:cNvPicPr>
      </xdr:nvPicPr>
      <xdr:blipFill>
        <a:blip xmlns:r="http://schemas.openxmlformats.org/officeDocument/2006/relationships" r:embed="rId143"/>
        <a:srcRect/>
        <a:stretch>
          <a:fillRect/>
        </a:stretch>
      </xdr:blipFill>
      <xdr:spPr bwMode="auto">
        <a:xfrm>
          <a:off x="117125750" y="137350500"/>
          <a:ext cx="1068917" cy="952500"/>
        </a:xfrm>
        <a:prstGeom prst="rect">
          <a:avLst/>
        </a:prstGeom>
        <a:noFill/>
      </xdr:spPr>
    </xdr:pic>
    <xdr:clientData/>
  </xdr:twoCellAnchor>
  <xdr:twoCellAnchor editAs="oneCell">
    <xdr:from>
      <xdr:col>112</xdr:col>
      <xdr:colOff>0</xdr:colOff>
      <xdr:row>144</xdr:row>
      <xdr:rowOff>0</xdr:rowOff>
    </xdr:from>
    <xdr:to>
      <xdr:col>113</xdr:col>
      <xdr:colOff>0</xdr:colOff>
      <xdr:row>145</xdr:row>
      <xdr:rowOff>1</xdr:rowOff>
    </xdr:to>
    <xdr:pic>
      <xdr:nvPicPr>
        <xdr:cNvPr id="1139" name="Picture 38" descr="d70ce879-5743-40dd-97d1-8e0bbd5298a1.jpg (408×306)"/>
        <xdr:cNvPicPr>
          <a:picLocks noChangeAspect="1" noChangeArrowheads="1"/>
        </xdr:cNvPicPr>
      </xdr:nvPicPr>
      <xdr:blipFill>
        <a:blip xmlns:r="http://schemas.openxmlformats.org/officeDocument/2006/relationships" r:embed="rId144"/>
        <a:srcRect/>
        <a:stretch>
          <a:fillRect/>
        </a:stretch>
      </xdr:blipFill>
      <xdr:spPr bwMode="auto">
        <a:xfrm>
          <a:off x="117125750" y="138303000"/>
          <a:ext cx="1068917" cy="952500"/>
        </a:xfrm>
        <a:prstGeom prst="rect">
          <a:avLst/>
        </a:prstGeom>
        <a:noFill/>
      </xdr:spPr>
    </xdr:pic>
    <xdr:clientData/>
  </xdr:twoCellAnchor>
  <xdr:twoCellAnchor editAs="oneCell">
    <xdr:from>
      <xdr:col>112</xdr:col>
      <xdr:colOff>0</xdr:colOff>
      <xdr:row>145</xdr:row>
      <xdr:rowOff>0</xdr:rowOff>
    </xdr:from>
    <xdr:to>
      <xdr:col>113</xdr:col>
      <xdr:colOff>0</xdr:colOff>
      <xdr:row>145</xdr:row>
      <xdr:rowOff>943278</xdr:rowOff>
    </xdr:to>
    <xdr:pic>
      <xdr:nvPicPr>
        <xdr:cNvPr id="1140" name="Picture 39" descr="76220a19-b730-45fd-adaf-dfef63186e1e.jpg (408×306)"/>
        <xdr:cNvPicPr>
          <a:picLocks noChangeAspect="1" noChangeArrowheads="1"/>
        </xdr:cNvPicPr>
      </xdr:nvPicPr>
      <xdr:blipFill>
        <a:blip xmlns:r="http://schemas.openxmlformats.org/officeDocument/2006/relationships" r:embed="rId145"/>
        <a:srcRect/>
        <a:stretch>
          <a:fillRect/>
        </a:stretch>
      </xdr:blipFill>
      <xdr:spPr bwMode="auto">
        <a:xfrm>
          <a:off x="117125750" y="139255500"/>
          <a:ext cx="1068917" cy="943278"/>
        </a:xfrm>
        <a:prstGeom prst="rect">
          <a:avLst/>
        </a:prstGeom>
        <a:noFill/>
      </xdr:spPr>
    </xdr:pic>
    <xdr:clientData/>
  </xdr:twoCellAnchor>
  <xdr:twoCellAnchor editAs="oneCell">
    <xdr:from>
      <xdr:col>112</xdr:col>
      <xdr:colOff>0</xdr:colOff>
      <xdr:row>146</xdr:row>
      <xdr:rowOff>1</xdr:rowOff>
    </xdr:from>
    <xdr:to>
      <xdr:col>113</xdr:col>
      <xdr:colOff>0</xdr:colOff>
      <xdr:row>146</xdr:row>
      <xdr:rowOff>943279</xdr:rowOff>
    </xdr:to>
    <xdr:pic>
      <xdr:nvPicPr>
        <xdr:cNvPr id="1141" name="Picture 40" descr="8e67c45a-c269-40d6-915a-617d04e76ee0.jpg (408×306)"/>
        <xdr:cNvPicPr>
          <a:picLocks noChangeAspect="1" noChangeArrowheads="1"/>
        </xdr:cNvPicPr>
      </xdr:nvPicPr>
      <xdr:blipFill>
        <a:blip xmlns:r="http://schemas.openxmlformats.org/officeDocument/2006/relationships" r:embed="rId146"/>
        <a:srcRect/>
        <a:stretch>
          <a:fillRect/>
        </a:stretch>
      </xdr:blipFill>
      <xdr:spPr bwMode="auto">
        <a:xfrm>
          <a:off x="117125750" y="140208001"/>
          <a:ext cx="1068917" cy="943278"/>
        </a:xfrm>
        <a:prstGeom prst="rect">
          <a:avLst/>
        </a:prstGeom>
        <a:noFill/>
      </xdr:spPr>
    </xdr:pic>
    <xdr:clientData/>
  </xdr:twoCellAnchor>
  <xdr:twoCellAnchor editAs="oneCell">
    <xdr:from>
      <xdr:col>112</xdr:col>
      <xdr:colOff>0</xdr:colOff>
      <xdr:row>147</xdr:row>
      <xdr:rowOff>0</xdr:rowOff>
    </xdr:from>
    <xdr:to>
      <xdr:col>113</xdr:col>
      <xdr:colOff>0</xdr:colOff>
      <xdr:row>147</xdr:row>
      <xdr:rowOff>951205</xdr:rowOff>
    </xdr:to>
    <xdr:pic>
      <xdr:nvPicPr>
        <xdr:cNvPr id="1142" name="Picture 41" descr="4d834cd9-659f-408a-be9f-de97b15665c5.jpg (408×306)"/>
        <xdr:cNvPicPr>
          <a:picLocks noChangeAspect="1" noChangeArrowheads="1"/>
        </xdr:cNvPicPr>
      </xdr:nvPicPr>
      <xdr:blipFill>
        <a:blip xmlns:r="http://schemas.openxmlformats.org/officeDocument/2006/relationships" r:embed="rId147"/>
        <a:srcRect/>
        <a:stretch>
          <a:fillRect/>
        </a:stretch>
      </xdr:blipFill>
      <xdr:spPr bwMode="auto">
        <a:xfrm>
          <a:off x="117125750" y="141160500"/>
          <a:ext cx="1068917" cy="951205"/>
        </a:xfrm>
        <a:prstGeom prst="rect">
          <a:avLst/>
        </a:prstGeom>
        <a:noFill/>
      </xdr:spPr>
    </xdr:pic>
    <xdr:clientData/>
  </xdr:twoCellAnchor>
  <xdr:twoCellAnchor editAs="oneCell">
    <xdr:from>
      <xdr:col>112</xdr:col>
      <xdr:colOff>0</xdr:colOff>
      <xdr:row>148</xdr:row>
      <xdr:rowOff>0</xdr:rowOff>
    </xdr:from>
    <xdr:to>
      <xdr:col>112</xdr:col>
      <xdr:colOff>1058333</xdr:colOff>
      <xdr:row>148</xdr:row>
      <xdr:rowOff>931333</xdr:rowOff>
    </xdr:to>
    <xdr:pic>
      <xdr:nvPicPr>
        <xdr:cNvPr id="1143" name="Picture 42" descr="acb7c16f-e997-418f-b789-40f8c59ac135.jpg (408×306)"/>
        <xdr:cNvPicPr>
          <a:picLocks noChangeAspect="1" noChangeArrowheads="1"/>
        </xdr:cNvPicPr>
      </xdr:nvPicPr>
      <xdr:blipFill>
        <a:blip xmlns:r="http://schemas.openxmlformats.org/officeDocument/2006/relationships" r:embed="rId148"/>
        <a:srcRect/>
        <a:stretch>
          <a:fillRect/>
        </a:stretch>
      </xdr:blipFill>
      <xdr:spPr bwMode="auto">
        <a:xfrm>
          <a:off x="117125750" y="142113000"/>
          <a:ext cx="1058333" cy="931333"/>
        </a:xfrm>
        <a:prstGeom prst="rect">
          <a:avLst/>
        </a:prstGeom>
        <a:noFill/>
      </xdr:spPr>
    </xdr:pic>
    <xdr:clientData/>
  </xdr:twoCellAnchor>
  <xdr:twoCellAnchor editAs="oneCell">
    <xdr:from>
      <xdr:col>112</xdr:col>
      <xdr:colOff>0</xdr:colOff>
      <xdr:row>149</xdr:row>
      <xdr:rowOff>0</xdr:rowOff>
    </xdr:from>
    <xdr:to>
      <xdr:col>113</xdr:col>
      <xdr:colOff>0</xdr:colOff>
      <xdr:row>149</xdr:row>
      <xdr:rowOff>949113</xdr:rowOff>
    </xdr:to>
    <xdr:pic>
      <xdr:nvPicPr>
        <xdr:cNvPr id="1144" name="Picture 43" descr="9b9e244a-cc7b-4057-8982-b48869c1baf8.jpg (408×306)"/>
        <xdr:cNvPicPr>
          <a:picLocks noChangeAspect="1" noChangeArrowheads="1"/>
        </xdr:cNvPicPr>
      </xdr:nvPicPr>
      <xdr:blipFill>
        <a:blip xmlns:r="http://schemas.openxmlformats.org/officeDocument/2006/relationships" r:embed="rId149"/>
        <a:srcRect/>
        <a:stretch>
          <a:fillRect/>
        </a:stretch>
      </xdr:blipFill>
      <xdr:spPr bwMode="auto">
        <a:xfrm>
          <a:off x="117125750" y="143065500"/>
          <a:ext cx="1068917" cy="952500"/>
        </a:xfrm>
        <a:prstGeom prst="rect">
          <a:avLst/>
        </a:prstGeom>
        <a:noFill/>
      </xdr:spPr>
    </xdr:pic>
    <xdr:clientData/>
  </xdr:twoCellAnchor>
  <xdr:twoCellAnchor editAs="oneCell">
    <xdr:from>
      <xdr:col>112</xdr:col>
      <xdr:colOff>0</xdr:colOff>
      <xdr:row>150</xdr:row>
      <xdr:rowOff>0</xdr:rowOff>
    </xdr:from>
    <xdr:to>
      <xdr:col>113</xdr:col>
      <xdr:colOff>10583</xdr:colOff>
      <xdr:row>150</xdr:row>
      <xdr:rowOff>941917</xdr:rowOff>
    </xdr:to>
    <xdr:pic>
      <xdr:nvPicPr>
        <xdr:cNvPr id="1145" name="Picture 44" descr="2e14cb50-428c-4870-9cc3-7540d5c37d19.jpg (408×306)"/>
        <xdr:cNvPicPr>
          <a:picLocks noChangeAspect="1" noChangeArrowheads="1"/>
        </xdr:cNvPicPr>
      </xdr:nvPicPr>
      <xdr:blipFill>
        <a:blip xmlns:r="http://schemas.openxmlformats.org/officeDocument/2006/relationships" r:embed="rId150"/>
        <a:srcRect/>
        <a:stretch>
          <a:fillRect/>
        </a:stretch>
      </xdr:blipFill>
      <xdr:spPr bwMode="auto">
        <a:xfrm>
          <a:off x="117125750" y="144018000"/>
          <a:ext cx="1079500" cy="941917"/>
        </a:xfrm>
        <a:prstGeom prst="rect">
          <a:avLst/>
        </a:prstGeom>
        <a:noFill/>
      </xdr:spPr>
    </xdr:pic>
    <xdr:clientData/>
  </xdr:twoCellAnchor>
  <xdr:twoCellAnchor editAs="oneCell">
    <xdr:from>
      <xdr:col>112</xdr:col>
      <xdr:colOff>1</xdr:colOff>
      <xdr:row>151</xdr:row>
      <xdr:rowOff>0</xdr:rowOff>
    </xdr:from>
    <xdr:to>
      <xdr:col>113</xdr:col>
      <xdr:colOff>10584</xdr:colOff>
      <xdr:row>152</xdr:row>
      <xdr:rowOff>10583</xdr:rowOff>
    </xdr:to>
    <xdr:pic>
      <xdr:nvPicPr>
        <xdr:cNvPr id="1146" name="Picture 45" descr="24b11b37-c38b-4c8b-9681-7dd518e72066.jpg (408×306)"/>
        <xdr:cNvPicPr>
          <a:picLocks noChangeAspect="1" noChangeArrowheads="1"/>
        </xdr:cNvPicPr>
      </xdr:nvPicPr>
      <xdr:blipFill>
        <a:blip xmlns:r="http://schemas.openxmlformats.org/officeDocument/2006/relationships" r:embed="rId151"/>
        <a:srcRect/>
        <a:stretch>
          <a:fillRect/>
        </a:stretch>
      </xdr:blipFill>
      <xdr:spPr bwMode="auto">
        <a:xfrm>
          <a:off x="117125751" y="144970500"/>
          <a:ext cx="1079500" cy="963083"/>
        </a:xfrm>
        <a:prstGeom prst="rect">
          <a:avLst/>
        </a:prstGeom>
        <a:noFill/>
      </xdr:spPr>
    </xdr:pic>
    <xdr:clientData/>
  </xdr:twoCellAnchor>
  <xdr:twoCellAnchor editAs="oneCell">
    <xdr:from>
      <xdr:col>112</xdr:col>
      <xdr:colOff>0</xdr:colOff>
      <xdr:row>152</xdr:row>
      <xdr:rowOff>0</xdr:rowOff>
    </xdr:from>
    <xdr:to>
      <xdr:col>113</xdr:col>
      <xdr:colOff>0</xdr:colOff>
      <xdr:row>152</xdr:row>
      <xdr:rowOff>949113</xdr:rowOff>
    </xdr:to>
    <xdr:pic>
      <xdr:nvPicPr>
        <xdr:cNvPr id="1147" name="Picture 46" descr="619c7a95-0734-43d3-b3da-9bc600868ac1.jpg (408×306)"/>
        <xdr:cNvPicPr>
          <a:picLocks noChangeAspect="1" noChangeArrowheads="1"/>
        </xdr:cNvPicPr>
      </xdr:nvPicPr>
      <xdr:blipFill>
        <a:blip xmlns:r="http://schemas.openxmlformats.org/officeDocument/2006/relationships" r:embed="rId152"/>
        <a:srcRect/>
        <a:stretch>
          <a:fillRect/>
        </a:stretch>
      </xdr:blipFill>
      <xdr:spPr bwMode="auto">
        <a:xfrm>
          <a:off x="117125750" y="145923000"/>
          <a:ext cx="1068917" cy="952500"/>
        </a:xfrm>
        <a:prstGeom prst="rect">
          <a:avLst/>
        </a:prstGeom>
        <a:noFill/>
      </xdr:spPr>
    </xdr:pic>
    <xdr:clientData/>
  </xdr:twoCellAnchor>
  <xdr:twoCellAnchor editAs="oneCell">
    <xdr:from>
      <xdr:col>112</xdr:col>
      <xdr:colOff>0</xdr:colOff>
      <xdr:row>153</xdr:row>
      <xdr:rowOff>0</xdr:rowOff>
    </xdr:from>
    <xdr:to>
      <xdr:col>113</xdr:col>
      <xdr:colOff>0</xdr:colOff>
      <xdr:row>154</xdr:row>
      <xdr:rowOff>21168</xdr:rowOff>
    </xdr:to>
    <xdr:pic>
      <xdr:nvPicPr>
        <xdr:cNvPr id="1148" name="Picture 47" descr="b14d5df4-c65c-4e4f-81a3-29c4fdccc104.jpg (408×306)"/>
        <xdr:cNvPicPr>
          <a:picLocks noChangeAspect="1" noChangeArrowheads="1"/>
        </xdr:cNvPicPr>
      </xdr:nvPicPr>
      <xdr:blipFill>
        <a:blip xmlns:r="http://schemas.openxmlformats.org/officeDocument/2006/relationships" r:embed="rId153"/>
        <a:srcRect/>
        <a:stretch>
          <a:fillRect/>
        </a:stretch>
      </xdr:blipFill>
      <xdr:spPr bwMode="auto">
        <a:xfrm>
          <a:off x="117125750" y="146875500"/>
          <a:ext cx="1068917" cy="973667"/>
        </a:xfrm>
        <a:prstGeom prst="rect">
          <a:avLst/>
        </a:prstGeom>
        <a:noFill/>
      </xdr:spPr>
    </xdr:pic>
    <xdr:clientData/>
  </xdr:twoCellAnchor>
  <xdr:twoCellAnchor editAs="oneCell">
    <xdr:from>
      <xdr:col>112</xdr:col>
      <xdr:colOff>0</xdr:colOff>
      <xdr:row>154</xdr:row>
      <xdr:rowOff>0</xdr:rowOff>
    </xdr:from>
    <xdr:to>
      <xdr:col>112</xdr:col>
      <xdr:colOff>1058333</xdr:colOff>
      <xdr:row>154</xdr:row>
      <xdr:rowOff>943278</xdr:rowOff>
    </xdr:to>
    <xdr:pic>
      <xdr:nvPicPr>
        <xdr:cNvPr id="1149" name="Picture 48" descr="e112d6e2-8788-4dbb-882e-f6b001ff805f.jpg (408×306)"/>
        <xdr:cNvPicPr>
          <a:picLocks noChangeAspect="1" noChangeArrowheads="1"/>
        </xdr:cNvPicPr>
      </xdr:nvPicPr>
      <xdr:blipFill>
        <a:blip xmlns:r="http://schemas.openxmlformats.org/officeDocument/2006/relationships" r:embed="rId154"/>
        <a:srcRect/>
        <a:stretch>
          <a:fillRect/>
        </a:stretch>
      </xdr:blipFill>
      <xdr:spPr bwMode="auto">
        <a:xfrm>
          <a:off x="117125750" y="147828000"/>
          <a:ext cx="1058333" cy="943278"/>
        </a:xfrm>
        <a:prstGeom prst="rect">
          <a:avLst/>
        </a:prstGeom>
        <a:noFill/>
      </xdr:spPr>
    </xdr:pic>
    <xdr:clientData/>
  </xdr:twoCellAnchor>
  <xdr:twoCellAnchor editAs="oneCell">
    <xdr:from>
      <xdr:col>112</xdr:col>
      <xdr:colOff>0</xdr:colOff>
      <xdr:row>155</xdr:row>
      <xdr:rowOff>0</xdr:rowOff>
    </xdr:from>
    <xdr:to>
      <xdr:col>112</xdr:col>
      <xdr:colOff>1058333</xdr:colOff>
      <xdr:row>155</xdr:row>
      <xdr:rowOff>949113</xdr:rowOff>
    </xdr:to>
    <xdr:pic>
      <xdr:nvPicPr>
        <xdr:cNvPr id="1150" name="Picture 49" descr="f9d5e12f-cbdb-4a28-9539-e3bb261dfccd.jpg (408×306)"/>
        <xdr:cNvPicPr>
          <a:picLocks noChangeAspect="1" noChangeArrowheads="1"/>
        </xdr:cNvPicPr>
      </xdr:nvPicPr>
      <xdr:blipFill>
        <a:blip xmlns:r="http://schemas.openxmlformats.org/officeDocument/2006/relationships" r:embed="rId155"/>
        <a:srcRect/>
        <a:stretch>
          <a:fillRect/>
        </a:stretch>
      </xdr:blipFill>
      <xdr:spPr bwMode="auto">
        <a:xfrm>
          <a:off x="117125750" y="148780500"/>
          <a:ext cx="1058333" cy="952500"/>
        </a:xfrm>
        <a:prstGeom prst="rect">
          <a:avLst/>
        </a:prstGeom>
        <a:noFill/>
      </xdr:spPr>
    </xdr:pic>
    <xdr:clientData/>
  </xdr:twoCellAnchor>
  <xdr:twoCellAnchor editAs="oneCell">
    <xdr:from>
      <xdr:col>112</xdr:col>
      <xdr:colOff>0</xdr:colOff>
      <xdr:row>156</xdr:row>
      <xdr:rowOff>0</xdr:rowOff>
    </xdr:from>
    <xdr:to>
      <xdr:col>113</xdr:col>
      <xdr:colOff>0</xdr:colOff>
      <xdr:row>157</xdr:row>
      <xdr:rowOff>1</xdr:rowOff>
    </xdr:to>
    <xdr:pic>
      <xdr:nvPicPr>
        <xdr:cNvPr id="1151" name="Picture 50" descr="346df2bc-2f93-44bf-8539-ddcf2ff8f606.jpg (408×306)"/>
        <xdr:cNvPicPr>
          <a:picLocks noChangeAspect="1" noChangeArrowheads="1"/>
        </xdr:cNvPicPr>
      </xdr:nvPicPr>
      <xdr:blipFill>
        <a:blip xmlns:r="http://schemas.openxmlformats.org/officeDocument/2006/relationships" r:embed="rId156"/>
        <a:srcRect/>
        <a:stretch>
          <a:fillRect/>
        </a:stretch>
      </xdr:blipFill>
      <xdr:spPr bwMode="auto">
        <a:xfrm>
          <a:off x="117125750" y="149733000"/>
          <a:ext cx="1068917" cy="952500"/>
        </a:xfrm>
        <a:prstGeom prst="rect">
          <a:avLst/>
        </a:prstGeom>
        <a:noFill/>
      </xdr:spPr>
    </xdr:pic>
    <xdr:clientData/>
  </xdr:twoCellAnchor>
  <xdr:twoCellAnchor editAs="oneCell">
    <xdr:from>
      <xdr:col>112</xdr:col>
      <xdr:colOff>0</xdr:colOff>
      <xdr:row>157</xdr:row>
      <xdr:rowOff>0</xdr:rowOff>
    </xdr:from>
    <xdr:to>
      <xdr:col>112</xdr:col>
      <xdr:colOff>1058333</xdr:colOff>
      <xdr:row>158</xdr:row>
      <xdr:rowOff>10583</xdr:rowOff>
    </xdr:to>
    <xdr:pic>
      <xdr:nvPicPr>
        <xdr:cNvPr id="1024" name="Picture 51" descr="67f097a5-7b82-4ed5-b7fa-a9c9c7d2f9a0.jpg (408×306)"/>
        <xdr:cNvPicPr>
          <a:picLocks noChangeAspect="1" noChangeArrowheads="1"/>
        </xdr:cNvPicPr>
      </xdr:nvPicPr>
      <xdr:blipFill>
        <a:blip xmlns:r="http://schemas.openxmlformats.org/officeDocument/2006/relationships" r:embed="rId157"/>
        <a:srcRect/>
        <a:stretch>
          <a:fillRect/>
        </a:stretch>
      </xdr:blipFill>
      <xdr:spPr bwMode="auto">
        <a:xfrm>
          <a:off x="117125750" y="150685500"/>
          <a:ext cx="1058333" cy="963083"/>
        </a:xfrm>
        <a:prstGeom prst="rect">
          <a:avLst/>
        </a:prstGeom>
        <a:noFill/>
      </xdr:spPr>
    </xdr:pic>
    <xdr:clientData/>
  </xdr:twoCellAnchor>
  <xdr:twoCellAnchor editAs="oneCell">
    <xdr:from>
      <xdr:col>112</xdr:col>
      <xdr:colOff>0</xdr:colOff>
      <xdr:row>158</xdr:row>
      <xdr:rowOff>0</xdr:rowOff>
    </xdr:from>
    <xdr:to>
      <xdr:col>112</xdr:col>
      <xdr:colOff>1058333</xdr:colOff>
      <xdr:row>158</xdr:row>
      <xdr:rowOff>941917</xdr:rowOff>
    </xdr:to>
    <xdr:pic>
      <xdr:nvPicPr>
        <xdr:cNvPr id="1152" name="Picture 52" descr="da885b4b-811f-4dc8-86b5-616297926dea.jpg (408×306)"/>
        <xdr:cNvPicPr>
          <a:picLocks noChangeAspect="1" noChangeArrowheads="1"/>
        </xdr:cNvPicPr>
      </xdr:nvPicPr>
      <xdr:blipFill>
        <a:blip xmlns:r="http://schemas.openxmlformats.org/officeDocument/2006/relationships" r:embed="rId158"/>
        <a:srcRect/>
        <a:stretch>
          <a:fillRect/>
        </a:stretch>
      </xdr:blipFill>
      <xdr:spPr bwMode="auto">
        <a:xfrm>
          <a:off x="117125750" y="151638000"/>
          <a:ext cx="1058333" cy="941917"/>
        </a:xfrm>
        <a:prstGeom prst="rect">
          <a:avLst/>
        </a:prstGeom>
        <a:noFill/>
      </xdr:spPr>
    </xdr:pic>
    <xdr:clientData/>
  </xdr:twoCellAnchor>
  <xdr:twoCellAnchor editAs="oneCell">
    <xdr:from>
      <xdr:col>112</xdr:col>
      <xdr:colOff>1</xdr:colOff>
      <xdr:row>159</xdr:row>
      <xdr:rowOff>0</xdr:rowOff>
    </xdr:from>
    <xdr:to>
      <xdr:col>112</xdr:col>
      <xdr:colOff>1047751</xdr:colOff>
      <xdr:row>160</xdr:row>
      <xdr:rowOff>6632</xdr:rowOff>
    </xdr:to>
    <xdr:pic>
      <xdr:nvPicPr>
        <xdr:cNvPr id="1153" name="Picture 53" descr="87e5fa7b-3009-41a2-9740-9a94a6c5eed2.jpg (408×306)"/>
        <xdr:cNvPicPr>
          <a:picLocks noChangeAspect="1" noChangeArrowheads="1"/>
        </xdr:cNvPicPr>
      </xdr:nvPicPr>
      <xdr:blipFill>
        <a:blip xmlns:r="http://schemas.openxmlformats.org/officeDocument/2006/relationships" r:embed="rId159"/>
        <a:srcRect/>
        <a:stretch>
          <a:fillRect/>
        </a:stretch>
      </xdr:blipFill>
      <xdr:spPr bwMode="auto">
        <a:xfrm>
          <a:off x="117125751" y="152590500"/>
          <a:ext cx="1047750" cy="959131"/>
        </a:xfrm>
        <a:prstGeom prst="rect">
          <a:avLst/>
        </a:prstGeom>
        <a:noFill/>
      </xdr:spPr>
    </xdr:pic>
    <xdr:clientData/>
  </xdr:twoCellAnchor>
  <xdr:twoCellAnchor editAs="oneCell">
    <xdr:from>
      <xdr:col>112</xdr:col>
      <xdr:colOff>1</xdr:colOff>
      <xdr:row>160</xdr:row>
      <xdr:rowOff>0</xdr:rowOff>
    </xdr:from>
    <xdr:to>
      <xdr:col>113</xdr:col>
      <xdr:colOff>10584</xdr:colOff>
      <xdr:row>161</xdr:row>
      <xdr:rowOff>6631</xdr:rowOff>
    </xdr:to>
    <xdr:pic>
      <xdr:nvPicPr>
        <xdr:cNvPr id="1154" name="Picture 54" descr="95e0baf9-4e48-4d6e-bd0d-5e6bd33ad483.jpg (408×306)"/>
        <xdr:cNvPicPr>
          <a:picLocks noChangeAspect="1" noChangeArrowheads="1"/>
        </xdr:cNvPicPr>
      </xdr:nvPicPr>
      <xdr:blipFill>
        <a:blip xmlns:r="http://schemas.openxmlformats.org/officeDocument/2006/relationships" r:embed="rId160"/>
        <a:srcRect/>
        <a:stretch>
          <a:fillRect/>
        </a:stretch>
      </xdr:blipFill>
      <xdr:spPr bwMode="auto">
        <a:xfrm>
          <a:off x="117125751" y="153543000"/>
          <a:ext cx="1079500" cy="959131"/>
        </a:xfrm>
        <a:prstGeom prst="rect">
          <a:avLst/>
        </a:prstGeom>
        <a:noFill/>
      </xdr:spPr>
    </xdr:pic>
    <xdr:clientData/>
  </xdr:twoCellAnchor>
  <xdr:twoCellAnchor editAs="oneCell">
    <xdr:from>
      <xdr:col>112</xdr:col>
      <xdr:colOff>0</xdr:colOff>
      <xdr:row>161</xdr:row>
      <xdr:rowOff>0</xdr:rowOff>
    </xdr:from>
    <xdr:to>
      <xdr:col>113</xdr:col>
      <xdr:colOff>21166</xdr:colOff>
      <xdr:row>162</xdr:row>
      <xdr:rowOff>6630</xdr:rowOff>
    </xdr:to>
    <xdr:pic>
      <xdr:nvPicPr>
        <xdr:cNvPr id="1155" name="Picture 55" descr="cb378a49-75c2-4c2a-a37f-06c8233c4ab5.jpg (408×306)"/>
        <xdr:cNvPicPr>
          <a:picLocks noChangeAspect="1" noChangeArrowheads="1"/>
        </xdr:cNvPicPr>
      </xdr:nvPicPr>
      <xdr:blipFill>
        <a:blip xmlns:r="http://schemas.openxmlformats.org/officeDocument/2006/relationships" r:embed="rId161"/>
        <a:srcRect/>
        <a:stretch>
          <a:fillRect/>
        </a:stretch>
      </xdr:blipFill>
      <xdr:spPr bwMode="auto">
        <a:xfrm>
          <a:off x="117125750" y="154495500"/>
          <a:ext cx="1090083" cy="959131"/>
        </a:xfrm>
        <a:prstGeom prst="rect">
          <a:avLst/>
        </a:prstGeom>
        <a:noFill/>
      </xdr:spPr>
    </xdr:pic>
    <xdr:clientData/>
  </xdr:twoCellAnchor>
  <xdr:twoCellAnchor editAs="oneCell">
    <xdr:from>
      <xdr:col>112</xdr:col>
      <xdr:colOff>1</xdr:colOff>
      <xdr:row>162</xdr:row>
      <xdr:rowOff>0</xdr:rowOff>
    </xdr:from>
    <xdr:to>
      <xdr:col>113</xdr:col>
      <xdr:colOff>10584</xdr:colOff>
      <xdr:row>163</xdr:row>
      <xdr:rowOff>21168</xdr:rowOff>
    </xdr:to>
    <xdr:pic>
      <xdr:nvPicPr>
        <xdr:cNvPr id="1156" name="Picture 56" descr="9edd5fe1-f6ba-4a52-b1a9-9f1561e1b11d.jpg (408×306)"/>
        <xdr:cNvPicPr>
          <a:picLocks noChangeAspect="1" noChangeArrowheads="1"/>
        </xdr:cNvPicPr>
      </xdr:nvPicPr>
      <xdr:blipFill>
        <a:blip xmlns:r="http://schemas.openxmlformats.org/officeDocument/2006/relationships" r:embed="rId162"/>
        <a:srcRect/>
        <a:stretch>
          <a:fillRect/>
        </a:stretch>
      </xdr:blipFill>
      <xdr:spPr bwMode="auto">
        <a:xfrm>
          <a:off x="117125751" y="155448000"/>
          <a:ext cx="1079500" cy="973667"/>
        </a:xfrm>
        <a:prstGeom prst="rect">
          <a:avLst/>
        </a:prstGeom>
        <a:noFill/>
      </xdr:spPr>
    </xdr:pic>
    <xdr:clientData/>
  </xdr:twoCellAnchor>
  <xdr:twoCellAnchor editAs="oneCell">
    <xdr:from>
      <xdr:col>112</xdr:col>
      <xdr:colOff>1</xdr:colOff>
      <xdr:row>163</xdr:row>
      <xdr:rowOff>0</xdr:rowOff>
    </xdr:from>
    <xdr:to>
      <xdr:col>113</xdr:col>
      <xdr:colOff>10584</xdr:colOff>
      <xdr:row>164</xdr:row>
      <xdr:rowOff>0</xdr:rowOff>
    </xdr:to>
    <xdr:pic>
      <xdr:nvPicPr>
        <xdr:cNvPr id="1157" name="Picture 57" descr="5c143e53-277f-4ff0-838c-e12e5562dac6.jpg (408×306)"/>
        <xdr:cNvPicPr>
          <a:picLocks noChangeAspect="1" noChangeArrowheads="1"/>
        </xdr:cNvPicPr>
      </xdr:nvPicPr>
      <xdr:blipFill>
        <a:blip xmlns:r="http://schemas.openxmlformats.org/officeDocument/2006/relationships" r:embed="rId163"/>
        <a:srcRect/>
        <a:stretch>
          <a:fillRect/>
        </a:stretch>
      </xdr:blipFill>
      <xdr:spPr bwMode="auto">
        <a:xfrm>
          <a:off x="117125751" y="156400500"/>
          <a:ext cx="1079500" cy="952500"/>
        </a:xfrm>
        <a:prstGeom prst="rect">
          <a:avLst/>
        </a:prstGeom>
        <a:noFill/>
      </xdr:spPr>
    </xdr:pic>
    <xdr:clientData/>
  </xdr:twoCellAnchor>
  <xdr:twoCellAnchor editAs="oneCell">
    <xdr:from>
      <xdr:col>112</xdr:col>
      <xdr:colOff>0</xdr:colOff>
      <xdr:row>164</xdr:row>
      <xdr:rowOff>0</xdr:rowOff>
    </xdr:from>
    <xdr:to>
      <xdr:col>113</xdr:col>
      <xdr:colOff>0</xdr:colOff>
      <xdr:row>164</xdr:row>
      <xdr:rowOff>949113</xdr:rowOff>
    </xdr:to>
    <xdr:pic>
      <xdr:nvPicPr>
        <xdr:cNvPr id="1158" name="Picture 58" descr="5121d9f5-82d3-4f8c-a378-a42d48b57409.jpg (408×306)"/>
        <xdr:cNvPicPr>
          <a:picLocks noChangeAspect="1" noChangeArrowheads="1"/>
        </xdr:cNvPicPr>
      </xdr:nvPicPr>
      <xdr:blipFill>
        <a:blip xmlns:r="http://schemas.openxmlformats.org/officeDocument/2006/relationships" r:embed="rId164"/>
        <a:srcRect/>
        <a:stretch>
          <a:fillRect/>
        </a:stretch>
      </xdr:blipFill>
      <xdr:spPr bwMode="auto">
        <a:xfrm>
          <a:off x="117125750" y="157353000"/>
          <a:ext cx="1068917" cy="952500"/>
        </a:xfrm>
        <a:prstGeom prst="rect">
          <a:avLst/>
        </a:prstGeom>
        <a:noFill/>
      </xdr:spPr>
    </xdr:pic>
    <xdr:clientData/>
  </xdr:twoCellAnchor>
  <xdr:twoCellAnchor editAs="oneCell">
    <xdr:from>
      <xdr:col>112</xdr:col>
      <xdr:colOff>0</xdr:colOff>
      <xdr:row>165</xdr:row>
      <xdr:rowOff>0</xdr:rowOff>
    </xdr:from>
    <xdr:to>
      <xdr:col>113</xdr:col>
      <xdr:colOff>10583</xdr:colOff>
      <xdr:row>166</xdr:row>
      <xdr:rowOff>22486</xdr:rowOff>
    </xdr:to>
    <xdr:pic>
      <xdr:nvPicPr>
        <xdr:cNvPr id="1159" name="Picture 59" descr="7b85da62-581c-462f-a724-c1866b292395.jpg (408×306)"/>
        <xdr:cNvPicPr>
          <a:picLocks noChangeAspect="1" noChangeArrowheads="1"/>
        </xdr:cNvPicPr>
      </xdr:nvPicPr>
      <xdr:blipFill>
        <a:blip xmlns:r="http://schemas.openxmlformats.org/officeDocument/2006/relationships" r:embed="rId165"/>
        <a:srcRect/>
        <a:stretch>
          <a:fillRect/>
        </a:stretch>
      </xdr:blipFill>
      <xdr:spPr bwMode="auto">
        <a:xfrm>
          <a:off x="117125750" y="158305500"/>
          <a:ext cx="1079500" cy="974985"/>
        </a:xfrm>
        <a:prstGeom prst="rect">
          <a:avLst/>
        </a:prstGeom>
        <a:noFill/>
      </xdr:spPr>
    </xdr:pic>
    <xdr:clientData/>
  </xdr:twoCellAnchor>
  <xdr:twoCellAnchor editAs="oneCell">
    <xdr:from>
      <xdr:col>112</xdr:col>
      <xdr:colOff>0</xdr:colOff>
      <xdr:row>166</xdr:row>
      <xdr:rowOff>0</xdr:rowOff>
    </xdr:from>
    <xdr:to>
      <xdr:col>113</xdr:col>
      <xdr:colOff>0</xdr:colOff>
      <xdr:row>167</xdr:row>
      <xdr:rowOff>10583</xdr:rowOff>
    </xdr:to>
    <xdr:pic>
      <xdr:nvPicPr>
        <xdr:cNvPr id="1160" name="Picture 60" descr="ddf3d7ec-0e48-4969-a683-997709319146.jpg (408×306)"/>
        <xdr:cNvPicPr>
          <a:picLocks noChangeAspect="1" noChangeArrowheads="1"/>
        </xdr:cNvPicPr>
      </xdr:nvPicPr>
      <xdr:blipFill>
        <a:blip xmlns:r="http://schemas.openxmlformats.org/officeDocument/2006/relationships" r:embed="rId166"/>
        <a:srcRect/>
        <a:stretch>
          <a:fillRect/>
        </a:stretch>
      </xdr:blipFill>
      <xdr:spPr bwMode="auto">
        <a:xfrm>
          <a:off x="117125750" y="159258000"/>
          <a:ext cx="1068917" cy="963083"/>
        </a:xfrm>
        <a:prstGeom prst="rect">
          <a:avLst/>
        </a:prstGeom>
        <a:noFill/>
      </xdr:spPr>
    </xdr:pic>
    <xdr:clientData/>
  </xdr:twoCellAnchor>
  <xdr:twoCellAnchor editAs="oneCell">
    <xdr:from>
      <xdr:col>112</xdr:col>
      <xdr:colOff>0</xdr:colOff>
      <xdr:row>167</xdr:row>
      <xdr:rowOff>0</xdr:rowOff>
    </xdr:from>
    <xdr:to>
      <xdr:col>113</xdr:col>
      <xdr:colOff>0</xdr:colOff>
      <xdr:row>168</xdr:row>
      <xdr:rowOff>6630</xdr:rowOff>
    </xdr:to>
    <xdr:pic>
      <xdr:nvPicPr>
        <xdr:cNvPr id="1161" name="Picture 61" descr="feb618cc-f350-4133-8d24-9b37515b68d7.jpg (408×306)"/>
        <xdr:cNvPicPr>
          <a:picLocks noChangeAspect="1" noChangeArrowheads="1"/>
        </xdr:cNvPicPr>
      </xdr:nvPicPr>
      <xdr:blipFill>
        <a:blip xmlns:r="http://schemas.openxmlformats.org/officeDocument/2006/relationships" r:embed="rId167"/>
        <a:srcRect/>
        <a:stretch>
          <a:fillRect/>
        </a:stretch>
      </xdr:blipFill>
      <xdr:spPr bwMode="auto">
        <a:xfrm>
          <a:off x="117125750" y="160210500"/>
          <a:ext cx="1068917" cy="959131"/>
        </a:xfrm>
        <a:prstGeom prst="rect">
          <a:avLst/>
        </a:prstGeom>
        <a:noFill/>
      </xdr:spPr>
    </xdr:pic>
    <xdr:clientData/>
  </xdr:twoCellAnchor>
  <xdr:twoCellAnchor editAs="oneCell">
    <xdr:from>
      <xdr:col>112</xdr:col>
      <xdr:colOff>0</xdr:colOff>
      <xdr:row>168</xdr:row>
      <xdr:rowOff>0</xdr:rowOff>
    </xdr:from>
    <xdr:to>
      <xdr:col>113</xdr:col>
      <xdr:colOff>0</xdr:colOff>
      <xdr:row>169</xdr:row>
      <xdr:rowOff>6632</xdr:rowOff>
    </xdr:to>
    <xdr:pic>
      <xdr:nvPicPr>
        <xdr:cNvPr id="1162" name="Picture 62" descr="4a68debb-fbec-4449-9695-c84371df900b.jpg (408×306)"/>
        <xdr:cNvPicPr>
          <a:picLocks noChangeAspect="1" noChangeArrowheads="1"/>
        </xdr:cNvPicPr>
      </xdr:nvPicPr>
      <xdr:blipFill>
        <a:blip xmlns:r="http://schemas.openxmlformats.org/officeDocument/2006/relationships" r:embed="rId168"/>
        <a:srcRect/>
        <a:stretch>
          <a:fillRect/>
        </a:stretch>
      </xdr:blipFill>
      <xdr:spPr bwMode="auto">
        <a:xfrm>
          <a:off x="117125750" y="161163000"/>
          <a:ext cx="1068917" cy="959131"/>
        </a:xfrm>
        <a:prstGeom prst="rect">
          <a:avLst/>
        </a:prstGeom>
        <a:noFill/>
      </xdr:spPr>
    </xdr:pic>
    <xdr:clientData/>
  </xdr:twoCellAnchor>
  <xdr:twoCellAnchor editAs="oneCell">
    <xdr:from>
      <xdr:col>112</xdr:col>
      <xdr:colOff>0</xdr:colOff>
      <xdr:row>169</xdr:row>
      <xdr:rowOff>0</xdr:rowOff>
    </xdr:from>
    <xdr:to>
      <xdr:col>112</xdr:col>
      <xdr:colOff>1058333</xdr:colOff>
      <xdr:row>170</xdr:row>
      <xdr:rowOff>14558</xdr:rowOff>
    </xdr:to>
    <xdr:pic>
      <xdr:nvPicPr>
        <xdr:cNvPr id="1163" name="Picture 63" descr="1b357df8-f0e4-4de6-a37c-2b4477270eca.jpg (408×306)"/>
        <xdr:cNvPicPr>
          <a:picLocks noChangeAspect="1" noChangeArrowheads="1"/>
        </xdr:cNvPicPr>
      </xdr:nvPicPr>
      <xdr:blipFill>
        <a:blip xmlns:r="http://schemas.openxmlformats.org/officeDocument/2006/relationships" r:embed="rId169"/>
        <a:srcRect/>
        <a:stretch>
          <a:fillRect/>
        </a:stretch>
      </xdr:blipFill>
      <xdr:spPr bwMode="auto">
        <a:xfrm>
          <a:off x="117125750" y="162115500"/>
          <a:ext cx="1058333" cy="967058"/>
        </a:xfrm>
        <a:prstGeom prst="rect">
          <a:avLst/>
        </a:prstGeom>
        <a:noFill/>
      </xdr:spPr>
    </xdr:pic>
    <xdr:clientData/>
  </xdr:twoCellAnchor>
  <xdr:twoCellAnchor editAs="oneCell">
    <xdr:from>
      <xdr:col>112</xdr:col>
      <xdr:colOff>1</xdr:colOff>
      <xdr:row>169</xdr:row>
      <xdr:rowOff>941916</xdr:rowOff>
    </xdr:from>
    <xdr:to>
      <xdr:col>112</xdr:col>
      <xdr:colOff>1058333</xdr:colOff>
      <xdr:row>170</xdr:row>
      <xdr:rowOff>931333</xdr:rowOff>
    </xdr:to>
    <xdr:pic>
      <xdr:nvPicPr>
        <xdr:cNvPr id="1164" name="Picture 64" descr="91dd6f6e-8091-47de-a8af-48df69f4feed.jpg (408×306)"/>
        <xdr:cNvPicPr>
          <a:picLocks noChangeAspect="1" noChangeArrowheads="1"/>
        </xdr:cNvPicPr>
      </xdr:nvPicPr>
      <xdr:blipFill>
        <a:blip xmlns:r="http://schemas.openxmlformats.org/officeDocument/2006/relationships" r:embed="rId170"/>
        <a:srcRect/>
        <a:stretch>
          <a:fillRect/>
        </a:stretch>
      </xdr:blipFill>
      <xdr:spPr bwMode="auto">
        <a:xfrm>
          <a:off x="117125751" y="163057416"/>
          <a:ext cx="1058332" cy="941917"/>
        </a:xfrm>
        <a:prstGeom prst="rect">
          <a:avLst/>
        </a:prstGeom>
        <a:noFill/>
      </xdr:spPr>
    </xdr:pic>
    <xdr:clientData/>
  </xdr:twoCellAnchor>
  <xdr:twoCellAnchor editAs="oneCell">
    <xdr:from>
      <xdr:col>112</xdr:col>
      <xdr:colOff>1</xdr:colOff>
      <xdr:row>171</xdr:row>
      <xdr:rowOff>0</xdr:rowOff>
    </xdr:from>
    <xdr:to>
      <xdr:col>113</xdr:col>
      <xdr:colOff>10584</xdr:colOff>
      <xdr:row>172</xdr:row>
      <xdr:rowOff>21168</xdr:rowOff>
    </xdr:to>
    <xdr:pic>
      <xdr:nvPicPr>
        <xdr:cNvPr id="1165" name="Picture 65" descr="4ee48583-82ac-4d30-81ad-2bc980f0dd29.jpg (408×306)"/>
        <xdr:cNvPicPr>
          <a:picLocks noChangeAspect="1" noChangeArrowheads="1"/>
        </xdr:cNvPicPr>
      </xdr:nvPicPr>
      <xdr:blipFill>
        <a:blip xmlns:r="http://schemas.openxmlformats.org/officeDocument/2006/relationships" r:embed="rId171"/>
        <a:srcRect/>
        <a:stretch>
          <a:fillRect/>
        </a:stretch>
      </xdr:blipFill>
      <xdr:spPr bwMode="auto">
        <a:xfrm>
          <a:off x="117125751" y="164020500"/>
          <a:ext cx="1079500" cy="973667"/>
        </a:xfrm>
        <a:prstGeom prst="rect">
          <a:avLst/>
        </a:prstGeom>
        <a:noFill/>
      </xdr:spPr>
    </xdr:pic>
    <xdr:clientData/>
  </xdr:twoCellAnchor>
  <xdr:twoCellAnchor editAs="oneCell">
    <xdr:from>
      <xdr:col>112</xdr:col>
      <xdr:colOff>0</xdr:colOff>
      <xdr:row>172</xdr:row>
      <xdr:rowOff>0</xdr:rowOff>
    </xdr:from>
    <xdr:to>
      <xdr:col>113</xdr:col>
      <xdr:colOff>21166</xdr:colOff>
      <xdr:row>173</xdr:row>
      <xdr:rowOff>0</xdr:rowOff>
    </xdr:to>
    <xdr:pic>
      <xdr:nvPicPr>
        <xdr:cNvPr id="1166" name="Picture 66" descr="60f736f0-7abf-4637-9734-3dbc5ac0b431.jpg (408×306)"/>
        <xdr:cNvPicPr>
          <a:picLocks noChangeAspect="1" noChangeArrowheads="1"/>
        </xdr:cNvPicPr>
      </xdr:nvPicPr>
      <xdr:blipFill>
        <a:blip xmlns:r="http://schemas.openxmlformats.org/officeDocument/2006/relationships" r:embed="rId172"/>
        <a:srcRect/>
        <a:stretch>
          <a:fillRect/>
        </a:stretch>
      </xdr:blipFill>
      <xdr:spPr bwMode="auto">
        <a:xfrm>
          <a:off x="117125750" y="164973000"/>
          <a:ext cx="1090083" cy="952500"/>
        </a:xfrm>
        <a:prstGeom prst="rect">
          <a:avLst/>
        </a:prstGeom>
        <a:noFill/>
      </xdr:spPr>
    </xdr:pic>
    <xdr:clientData/>
  </xdr:twoCellAnchor>
  <xdr:twoCellAnchor editAs="oneCell">
    <xdr:from>
      <xdr:col>112</xdr:col>
      <xdr:colOff>0</xdr:colOff>
      <xdr:row>173</xdr:row>
      <xdr:rowOff>0</xdr:rowOff>
    </xdr:from>
    <xdr:to>
      <xdr:col>113</xdr:col>
      <xdr:colOff>10583</xdr:colOff>
      <xdr:row>173</xdr:row>
      <xdr:rowOff>931333</xdr:rowOff>
    </xdr:to>
    <xdr:pic>
      <xdr:nvPicPr>
        <xdr:cNvPr id="1167" name="Picture 67" descr="2ba30297-0979-48b0-b7ae-12fc1602cc93.jpg (408×306)"/>
        <xdr:cNvPicPr>
          <a:picLocks noChangeAspect="1" noChangeArrowheads="1"/>
        </xdr:cNvPicPr>
      </xdr:nvPicPr>
      <xdr:blipFill>
        <a:blip xmlns:r="http://schemas.openxmlformats.org/officeDocument/2006/relationships" r:embed="rId173"/>
        <a:srcRect/>
        <a:stretch>
          <a:fillRect/>
        </a:stretch>
      </xdr:blipFill>
      <xdr:spPr bwMode="auto">
        <a:xfrm>
          <a:off x="117125750" y="165925500"/>
          <a:ext cx="1079500" cy="931333"/>
        </a:xfrm>
        <a:prstGeom prst="rect">
          <a:avLst/>
        </a:prstGeom>
        <a:noFill/>
      </xdr:spPr>
    </xdr:pic>
    <xdr:clientData/>
  </xdr:twoCellAnchor>
  <xdr:twoCellAnchor editAs="oneCell">
    <xdr:from>
      <xdr:col>112</xdr:col>
      <xdr:colOff>0</xdr:colOff>
      <xdr:row>174</xdr:row>
      <xdr:rowOff>0</xdr:rowOff>
    </xdr:from>
    <xdr:to>
      <xdr:col>113</xdr:col>
      <xdr:colOff>21166</xdr:colOff>
      <xdr:row>175</xdr:row>
      <xdr:rowOff>6632</xdr:rowOff>
    </xdr:to>
    <xdr:pic>
      <xdr:nvPicPr>
        <xdr:cNvPr id="1168" name="Picture 68" descr="3deb776c-5970-45d8-9223-e68c27b7d100.jpg (408×306)"/>
        <xdr:cNvPicPr>
          <a:picLocks noChangeAspect="1" noChangeArrowheads="1"/>
        </xdr:cNvPicPr>
      </xdr:nvPicPr>
      <xdr:blipFill>
        <a:blip xmlns:r="http://schemas.openxmlformats.org/officeDocument/2006/relationships" r:embed="rId174"/>
        <a:srcRect/>
        <a:stretch>
          <a:fillRect/>
        </a:stretch>
      </xdr:blipFill>
      <xdr:spPr bwMode="auto">
        <a:xfrm>
          <a:off x="117125750" y="166878000"/>
          <a:ext cx="1090083" cy="959131"/>
        </a:xfrm>
        <a:prstGeom prst="rect">
          <a:avLst/>
        </a:prstGeom>
        <a:noFill/>
      </xdr:spPr>
    </xdr:pic>
    <xdr:clientData/>
  </xdr:twoCellAnchor>
  <xdr:twoCellAnchor editAs="oneCell">
    <xdr:from>
      <xdr:col>112</xdr:col>
      <xdr:colOff>0</xdr:colOff>
      <xdr:row>175</xdr:row>
      <xdr:rowOff>0</xdr:rowOff>
    </xdr:from>
    <xdr:to>
      <xdr:col>113</xdr:col>
      <xdr:colOff>31750</xdr:colOff>
      <xdr:row>176</xdr:row>
      <xdr:rowOff>10583</xdr:rowOff>
    </xdr:to>
    <xdr:pic>
      <xdr:nvPicPr>
        <xdr:cNvPr id="1169" name="Picture 69" descr="5d8b8659-867f-41b0-9997-bafb86bfc7e7.jpg (408×306)"/>
        <xdr:cNvPicPr>
          <a:picLocks noChangeAspect="1" noChangeArrowheads="1"/>
        </xdr:cNvPicPr>
      </xdr:nvPicPr>
      <xdr:blipFill>
        <a:blip xmlns:r="http://schemas.openxmlformats.org/officeDocument/2006/relationships" r:embed="rId175"/>
        <a:srcRect/>
        <a:stretch>
          <a:fillRect/>
        </a:stretch>
      </xdr:blipFill>
      <xdr:spPr bwMode="auto">
        <a:xfrm>
          <a:off x="117125750" y="167830500"/>
          <a:ext cx="1100667" cy="963083"/>
        </a:xfrm>
        <a:prstGeom prst="rect">
          <a:avLst/>
        </a:prstGeom>
        <a:noFill/>
      </xdr:spPr>
    </xdr:pic>
    <xdr:clientData/>
  </xdr:twoCellAnchor>
  <xdr:twoCellAnchor editAs="oneCell">
    <xdr:from>
      <xdr:col>112</xdr:col>
      <xdr:colOff>0</xdr:colOff>
      <xdr:row>176</xdr:row>
      <xdr:rowOff>0</xdr:rowOff>
    </xdr:from>
    <xdr:to>
      <xdr:col>113</xdr:col>
      <xdr:colOff>31750</xdr:colOff>
      <xdr:row>176</xdr:row>
      <xdr:rowOff>951205</xdr:rowOff>
    </xdr:to>
    <xdr:pic>
      <xdr:nvPicPr>
        <xdr:cNvPr id="1170" name="Picture 70" descr="000d1870-9107-4bc0-813d-5d08dc8ef714.jpg (408×306)"/>
        <xdr:cNvPicPr>
          <a:picLocks noChangeAspect="1" noChangeArrowheads="1"/>
        </xdr:cNvPicPr>
      </xdr:nvPicPr>
      <xdr:blipFill>
        <a:blip xmlns:r="http://schemas.openxmlformats.org/officeDocument/2006/relationships" r:embed="rId176"/>
        <a:srcRect/>
        <a:stretch>
          <a:fillRect/>
        </a:stretch>
      </xdr:blipFill>
      <xdr:spPr bwMode="auto">
        <a:xfrm>
          <a:off x="117125750" y="168783000"/>
          <a:ext cx="1100667" cy="951205"/>
        </a:xfrm>
        <a:prstGeom prst="rect">
          <a:avLst/>
        </a:prstGeom>
        <a:noFill/>
      </xdr:spPr>
    </xdr:pic>
    <xdr:clientData/>
  </xdr:twoCellAnchor>
  <xdr:twoCellAnchor editAs="oneCell">
    <xdr:from>
      <xdr:col>112</xdr:col>
      <xdr:colOff>0</xdr:colOff>
      <xdr:row>177</xdr:row>
      <xdr:rowOff>0</xdr:rowOff>
    </xdr:from>
    <xdr:to>
      <xdr:col>113</xdr:col>
      <xdr:colOff>0</xdr:colOff>
      <xdr:row>177</xdr:row>
      <xdr:rowOff>931333</xdr:rowOff>
    </xdr:to>
    <xdr:pic>
      <xdr:nvPicPr>
        <xdr:cNvPr id="1171" name="Picture 71" descr="61a6f540-c5f6-480f-851b-7089881d5c94.jpg (408×306)"/>
        <xdr:cNvPicPr>
          <a:picLocks noChangeAspect="1" noChangeArrowheads="1"/>
        </xdr:cNvPicPr>
      </xdr:nvPicPr>
      <xdr:blipFill>
        <a:blip xmlns:r="http://schemas.openxmlformats.org/officeDocument/2006/relationships" r:embed="rId177"/>
        <a:srcRect/>
        <a:stretch>
          <a:fillRect/>
        </a:stretch>
      </xdr:blipFill>
      <xdr:spPr bwMode="auto">
        <a:xfrm>
          <a:off x="117125750" y="169735500"/>
          <a:ext cx="1068917" cy="931333"/>
        </a:xfrm>
        <a:prstGeom prst="rect">
          <a:avLst/>
        </a:prstGeom>
        <a:noFill/>
      </xdr:spPr>
    </xdr:pic>
    <xdr:clientData/>
  </xdr:twoCellAnchor>
  <xdr:twoCellAnchor editAs="oneCell">
    <xdr:from>
      <xdr:col>112</xdr:col>
      <xdr:colOff>0</xdr:colOff>
      <xdr:row>178</xdr:row>
      <xdr:rowOff>0</xdr:rowOff>
    </xdr:from>
    <xdr:to>
      <xdr:col>113</xdr:col>
      <xdr:colOff>21166</xdr:colOff>
      <xdr:row>179</xdr:row>
      <xdr:rowOff>0</xdr:rowOff>
    </xdr:to>
    <xdr:pic>
      <xdr:nvPicPr>
        <xdr:cNvPr id="1172" name="Picture 72" descr="553e5c0f-aa53-4103-8e8b-fb616731cdad.jpg (408×306)"/>
        <xdr:cNvPicPr>
          <a:picLocks noChangeAspect="1" noChangeArrowheads="1"/>
        </xdr:cNvPicPr>
      </xdr:nvPicPr>
      <xdr:blipFill>
        <a:blip xmlns:r="http://schemas.openxmlformats.org/officeDocument/2006/relationships" r:embed="rId178"/>
        <a:srcRect/>
        <a:stretch>
          <a:fillRect/>
        </a:stretch>
      </xdr:blipFill>
      <xdr:spPr bwMode="auto">
        <a:xfrm>
          <a:off x="117125750" y="170688000"/>
          <a:ext cx="1090083" cy="952500"/>
        </a:xfrm>
        <a:prstGeom prst="rect">
          <a:avLst/>
        </a:prstGeom>
        <a:noFill/>
      </xdr:spPr>
    </xdr:pic>
    <xdr:clientData/>
  </xdr:twoCellAnchor>
  <xdr:twoCellAnchor editAs="oneCell">
    <xdr:from>
      <xdr:col>112</xdr:col>
      <xdr:colOff>0</xdr:colOff>
      <xdr:row>179</xdr:row>
      <xdr:rowOff>0</xdr:rowOff>
    </xdr:from>
    <xdr:to>
      <xdr:col>113</xdr:col>
      <xdr:colOff>21166</xdr:colOff>
      <xdr:row>180</xdr:row>
      <xdr:rowOff>14557</xdr:rowOff>
    </xdr:to>
    <xdr:pic>
      <xdr:nvPicPr>
        <xdr:cNvPr id="1173" name="Picture 73" descr="74b52832-d860-492f-82c2-cd8556aa01a3.jpg (408×306)"/>
        <xdr:cNvPicPr>
          <a:picLocks noChangeAspect="1" noChangeArrowheads="1"/>
        </xdr:cNvPicPr>
      </xdr:nvPicPr>
      <xdr:blipFill>
        <a:blip xmlns:r="http://schemas.openxmlformats.org/officeDocument/2006/relationships" r:embed="rId179"/>
        <a:srcRect/>
        <a:stretch>
          <a:fillRect/>
        </a:stretch>
      </xdr:blipFill>
      <xdr:spPr bwMode="auto">
        <a:xfrm>
          <a:off x="117125750" y="171640500"/>
          <a:ext cx="1090083" cy="967058"/>
        </a:xfrm>
        <a:prstGeom prst="rect">
          <a:avLst/>
        </a:prstGeom>
        <a:noFill/>
      </xdr:spPr>
    </xdr:pic>
    <xdr:clientData/>
  </xdr:twoCellAnchor>
  <xdr:twoCellAnchor editAs="oneCell">
    <xdr:from>
      <xdr:col>112</xdr:col>
      <xdr:colOff>0</xdr:colOff>
      <xdr:row>180</xdr:row>
      <xdr:rowOff>0</xdr:rowOff>
    </xdr:from>
    <xdr:to>
      <xdr:col>113</xdr:col>
      <xdr:colOff>31750</xdr:colOff>
      <xdr:row>180</xdr:row>
      <xdr:rowOff>951205</xdr:rowOff>
    </xdr:to>
    <xdr:pic>
      <xdr:nvPicPr>
        <xdr:cNvPr id="1174" name="Picture 74" descr="63ae7ca3-1b9f-45fc-9e8d-61e3a7ae6aec.jpg (408×306)"/>
        <xdr:cNvPicPr>
          <a:picLocks noChangeAspect="1" noChangeArrowheads="1"/>
        </xdr:cNvPicPr>
      </xdr:nvPicPr>
      <xdr:blipFill>
        <a:blip xmlns:r="http://schemas.openxmlformats.org/officeDocument/2006/relationships" r:embed="rId180"/>
        <a:srcRect/>
        <a:stretch>
          <a:fillRect/>
        </a:stretch>
      </xdr:blipFill>
      <xdr:spPr bwMode="auto">
        <a:xfrm>
          <a:off x="117125750" y="172593000"/>
          <a:ext cx="1100667" cy="951205"/>
        </a:xfrm>
        <a:prstGeom prst="rect">
          <a:avLst/>
        </a:prstGeom>
        <a:noFill/>
      </xdr:spPr>
    </xdr:pic>
    <xdr:clientData/>
  </xdr:twoCellAnchor>
  <xdr:twoCellAnchor editAs="oneCell">
    <xdr:from>
      <xdr:col>112</xdr:col>
      <xdr:colOff>0</xdr:colOff>
      <xdr:row>181</xdr:row>
      <xdr:rowOff>0</xdr:rowOff>
    </xdr:from>
    <xdr:to>
      <xdr:col>113</xdr:col>
      <xdr:colOff>21166</xdr:colOff>
      <xdr:row>182</xdr:row>
      <xdr:rowOff>21167</xdr:rowOff>
    </xdr:to>
    <xdr:pic>
      <xdr:nvPicPr>
        <xdr:cNvPr id="1175" name="Picture 75" descr="a12b2e87-833c-49df-a4da-ec6c9112982e.jpg (408×306)"/>
        <xdr:cNvPicPr>
          <a:picLocks noChangeAspect="1" noChangeArrowheads="1"/>
        </xdr:cNvPicPr>
      </xdr:nvPicPr>
      <xdr:blipFill>
        <a:blip xmlns:r="http://schemas.openxmlformats.org/officeDocument/2006/relationships" r:embed="rId181"/>
        <a:srcRect/>
        <a:stretch>
          <a:fillRect/>
        </a:stretch>
      </xdr:blipFill>
      <xdr:spPr bwMode="auto">
        <a:xfrm>
          <a:off x="117125750" y="173545500"/>
          <a:ext cx="1090083" cy="973667"/>
        </a:xfrm>
        <a:prstGeom prst="rect">
          <a:avLst/>
        </a:prstGeom>
        <a:noFill/>
      </xdr:spPr>
    </xdr:pic>
    <xdr:clientData/>
  </xdr:twoCellAnchor>
  <xdr:twoCellAnchor editAs="oneCell">
    <xdr:from>
      <xdr:col>112</xdr:col>
      <xdr:colOff>0</xdr:colOff>
      <xdr:row>182</xdr:row>
      <xdr:rowOff>0</xdr:rowOff>
    </xdr:from>
    <xdr:to>
      <xdr:col>113</xdr:col>
      <xdr:colOff>0</xdr:colOff>
      <xdr:row>182</xdr:row>
      <xdr:rowOff>941917</xdr:rowOff>
    </xdr:to>
    <xdr:pic>
      <xdr:nvPicPr>
        <xdr:cNvPr id="1176" name="Picture 76" descr="1d8bc8a2-873a-4ee2-b633-7e932db85622.jpg (408×306)"/>
        <xdr:cNvPicPr>
          <a:picLocks noChangeAspect="1" noChangeArrowheads="1"/>
        </xdr:cNvPicPr>
      </xdr:nvPicPr>
      <xdr:blipFill>
        <a:blip xmlns:r="http://schemas.openxmlformats.org/officeDocument/2006/relationships" r:embed="rId182"/>
        <a:srcRect/>
        <a:stretch>
          <a:fillRect/>
        </a:stretch>
      </xdr:blipFill>
      <xdr:spPr bwMode="auto">
        <a:xfrm>
          <a:off x="117125750" y="174498000"/>
          <a:ext cx="1068917" cy="941917"/>
        </a:xfrm>
        <a:prstGeom prst="rect">
          <a:avLst/>
        </a:prstGeom>
        <a:noFill/>
      </xdr:spPr>
    </xdr:pic>
    <xdr:clientData/>
  </xdr:twoCellAnchor>
  <xdr:twoCellAnchor editAs="oneCell">
    <xdr:from>
      <xdr:col>112</xdr:col>
      <xdr:colOff>1</xdr:colOff>
      <xdr:row>183</xdr:row>
      <xdr:rowOff>0</xdr:rowOff>
    </xdr:from>
    <xdr:to>
      <xdr:col>113</xdr:col>
      <xdr:colOff>10584</xdr:colOff>
      <xdr:row>184</xdr:row>
      <xdr:rowOff>10584</xdr:rowOff>
    </xdr:to>
    <xdr:pic>
      <xdr:nvPicPr>
        <xdr:cNvPr id="1177" name="Picture 77" descr="c5897815-b466-4d17-afea-d2f7f2d77999.jpg (408×306)"/>
        <xdr:cNvPicPr>
          <a:picLocks noChangeAspect="1" noChangeArrowheads="1"/>
        </xdr:cNvPicPr>
      </xdr:nvPicPr>
      <xdr:blipFill>
        <a:blip xmlns:r="http://schemas.openxmlformats.org/officeDocument/2006/relationships" r:embed="rId183"/>
        <a:srcRect/>
        <a:stretch>
          <a:fillRect/>
        </a:stretch>
      </xdr:blipFill>
      <xdr:spPr bwMode="auto">
        <a:xfrm>
          <a:off x="117125751" y="175450500"/>
          <a:ext cx="1079500" cy="963083"/>
        </a:xfrm>
        <a:prstGeom prst="rect">
          <a:avLst/>
        </a:prstGeom>
        <a:noFill/>
      </xdr:spPr>
    </xdr:pic>
    <xdr:clientData/>
  </xdr:twoCellAnchor>
  <xdr:twoCellAnchor editAs="oneCell">
    <xdr:from>
      <xdr:col>112</xdr:col>
      <xdr:colOff>0</xdr:colOff>
      <xdr:row>184</xdr:row>
      <xdr:rowOff>0</xdr:rowOff>
    </xdr:from>
    <xdr:to>
      <xdr:col>113</xdr:col>
      <xdr:colOff>21166</xdr:colOff>
      <xdr:row>185</xdr:row>
      <xdr:rowOff>6631</xdr:rowOff>
    </xdr:to>
    <xdr:pic>
      <xdr:nvPicPr>
        <xdr:cNvPr id="1178" name="Picture 78" descr="f9ba5367-7d36-4e8e-b842-26b473437e6e.jpg (408×306)"/>
        <xdr:cNvPicPr>
          <a:picLocks noChangeAspect="1" noChangeArrowheads="1"/>
        </xdr:cNvPicPr>
      </xdr:nvPicPr>
      <xdr:blipFill>
        <a:blip xmlns:r="http://schemas.openxmlformats.org/officeDocument/2006/relationships" r:embed="rId184"/>
        <a:srcRect/>
        <a:stretch>
          <a:fillRect/>
        </a:stretch>
      </xdr:blipFill>
      <xdr:spPr bwMode="auto">
        <a:xfrm>
          <a:off x="117125750" y="176403000"/>
          <a:ext cx="1090083" cy="959131"/>
        </a:xfrm>
        <a:prstGeom prst="rect">
          <a:avLst/>
        </a:prstGeom>
        <a:noFill/>
      </xdr:spPr>
    </xdr:pic>
    <xdr:clientData/>
  </xdr:twoCellAnchor>
  <xdr:twoCellAnchor editAs="oneCell">
    <xdr:from>
      <xdr:col>112</xdr:col>
      <xdr:colOff>1</xdr:colOff>
      <xdr:row>185</xdr:row>
      <xdr:rowOff>0</xdr:rowOff>
    </xdr:from>
    <xdr:to>
      <xdr:col>113</xdr:col>
      <xdr:colOff>10584</xdr:colOff>
      <xdr:row>185</xdr:row>
      <xdr:rowOff>949113</xdr:rowOff>
    </xdr:to>
    <xdr:pic>
      <xdr:nvPicPr>
        <xdr:cNvPr id="1179" name="Picture 79" descr="c17af20a-f7ca-4084-b807-2d43273cad25.jpg (408×306)"/>
        <xdr:cNvPicPr>
          <a:picLocks noChangeAspect="1" noChangeArrowheads="1"/>
        </xdr:cNvPicPr>
      </xdr:nvPicPr>
      <xdr:blipFill>
        <a:blip xmlns:r="http://schemas.openxmlformats.org/officeDocument/2006/relationships" r:embed="rId185"/>
        <a:srcRect/>
        <a:stretch>
          <a:fillRect/>
        </a:stretch>
      </xdr:blipFill>
      <xdr:spPr bwMode="auto">
        <a:xfrm>
          <a:off x="117125751" y="177355500"/>
          <a:ext cx="1079500" cy="952500"/>
        </a:xfrm>
        <a:prstGeom prst="rect">
          <a:avLst/>
        </a:prstGeom>
        <a:noFill/>
      </xdr:spPr>
    </xdr:pic>
    <xdr:clientData/>
  </xdr:twoCellAnchor>
  <xdr:twoCellAnchor editAs="oneCell">
    <xdr:from>
      <xdr:col>112</xdr:col>
      <xdr:colOff>0</xdr:colOff>
      <xdr:row>186</xdr:row>
      <xdr:rowOff>0</xdr:rowOff>
    </xdr:from>
    <xdr:to>
      <xdr:col>112</xdr:col>
      <xdr:colOff>1058333</xdr:colOff>
      <xdr:row>186</xdr:row>
      <xdr:rowOff>941917</xdr:rowOff>
    </xdr:to>
    <xdr:pic>
      <xdr:nvPicPr>
        <xdr:cNvPr id="1180" name="Picture 80" descr="ad08c38f-fd71-4ad4-89a2-7942c9153101.jpg (408×306)"/>
        <xdr:cNvPicPr>
          <a:picLocks noChangeAspect="1" noChangeArrowheads="1"/>
        </xdr:cNvPicPr>
      </xdr:nvPicPr>
      <xdr:blipFill>
        <a:blip xmlns:r="http://schemas.openxmlformats.org/officeDocument/2006/relationships" r:embed="rId186"/>
        <a:srcRect/>
        <a:stretch>
          <a:fillRect/>
        </a:stretch>
      </xdr:blipFill>
      <xdr:spPr bwMode="auto">
        <a:xfrm>
          <a:off x="117125750" y="178308000"/>
          <a:ext cx="1058333" cy="941917"/>
        </a:xfrm>
        <a:prstGeom prst="rect">
          <a:avLst/>
        </a:prstGeom>
        <a:noFill/>
      </xdr:spPr>
    </xdr:pic>
    <xdr:clientData/>
  </xdr:twoCellAnchor>
  <xdr:twoCellAnchor editAs="oneCell">
    <xdr:from>
      <xdr:col>112</xdr:col>
      <xdr:colOff>0</xdr:colOff>
      <xdr:row>187</xdr:row>
      <xdr:rowOff>0</xdr:rowOff>
    </xdr:from>
    <xdr:to>
      <xdr:col>112</xdr:col>
      <xdr:colOff>1058333</xdr:colOff>
      <xdr:row>187</xdr:row>
      <xdr:rowOff>951205</xdr:rowOff>
    </xdr:to>
    <xdr:pic>
      <xdr:nvPicPr>
        <xdr:cNvPr id="1181" name="Picture 81" descr="8defc802-f2d9-4343-b3ca-fe899c3abbf7.jpg (408×306)"/>
        <xdr:cNvPicPr>
          <a:picLocks noChangeAspect="1" noChangeArrowheads="1"/>
        </xdr:cNvPicPr>
      </xdr:nvPicPr>
      <xdr:blipFill>
        <a:blip xmlns:r="http://schemas.openxmlformats.org/officeDocument/2006/relationships" r:embed="rId187"/>
        <a:srcRect/>
        <a:stretch>
          <a:fillRect/>
        </a:stretch>
      </xdr:blipFill>
      <xdr:spPr bwMode="auto">
        <a:xfrm>
          <a:off x="117125750" y="179260500"/>
          <a:ext cx="1058333" cy="951205"/>
        </a:xfrm>
        <a:prstGeom prst="rect">
          <a:avLst/>
        </a:prstGeom>
        <a:noFill/>
      </xdr:spPr>
    </xdr:pic>
    <xdr:clientData/>
  </xdr:twoCellAnchor>
  <xdr:twoCellAnchor editAs="oneCell">
    <xdr:from>
      <xdr:col>112</xdr:col>
      <xdr:colOff>0</xdr:colOff>
      <xdr:row>188</xdr:row>
      <xdr:rowOff>0</xdr:rowOff>
    </xdr:from>
    <xdr:to>
      <xdr:col>113</xdr:col>
      <xdr:colOff>0</xdr:colOff>
      <xdr:row>189</xdr:row>
      <xdr:rowOff>6630</xdr:rowOff>
    </xdr:to>
    <xdr:pic>
      <xdr:nvPicPr>
        <xdr:cNvPr id="1182" name="Picture 82" descr="9cdd4e36-35ee-4ad2-b313-b4e60fef4800.jpg (408×306)"/>
        <xdr:cNvPicPr>
          <a:picLocks noChangeAspect="1" noChangeArrowheads="1"/>
        </xdr:cNvPicPr>
      </xdr:nvPicPr>
      <xdr:blipFill>
        <a:blip xmlns:r="http://schemas.openxmlformats.org/officeDocument/2006/relationships" r:embed="rId188"/>
        <a:srcRect/>
        <a:stretch>
          <a:fillRect/>
        </a:stretch>
      </xdr:blipFill>
      <xdr:spPr bwMode="auto">
        <a:xfrm>
          <a:off x="117125750" y="180213000"/>
          <a:ext cx="1068917" cy="959131"/>
        </a:xfrm>
        <a:prstGeom prst="rect">
          <a:avLst/>
        </a:prstGeom>
        <a:noFill/>
      </xdr:spPr>
    </xdr:pic>
    <xdr:clientData/>
  </xdr:twoCellAnchor>
  <xdr:twoCellAnchor editAs="oneCell">
    <xdr:from>
      <xdr:col>112</xdr:col>
      <xdr:colOff>0</xdr:colOff>
      <xdr:row>189</xdr:row>
      <xdr:rowOff>0</xdr:rowOff>
    </xdr:from>
    <xdr:to>
      <xdr:col>113</xdr:col>
      <xdr:colOff>0</xdr:colOff>
      <xdr:row>190</xdr:row>
      <xdr:rowOff>6632</xdr:rowOff>
    </xdr:to>
    <xdr:pic>
      <xdr:nvPicPr>
        <xdr:cNvPr id="1183" name="Picture 83" descr="e0dfd7b6-007d-4fef-bf30-5fda7582c138.jpg (408×306)"/>
        <xdr:cNvPicPr>
          <a:picLocks noChangeAspect="1" noChangeArrowheads="1"/>
        </xdr:cNvPicPr>
      </xdr:nvPicPr>
      <xdr:blipFill>
        <a:blip xmlns:r="http://schemas.openxmlformats.org/officeDocument/2006/relationships" r:embed="rId189"/>
        <a:srcRect/>
        <a:stretch>
          <a:fillRect/>
        </a:stretch>
      </xdr:blipFill>
      <xdr:spPr bwMode="auto">
        <a:xfrm>
          <a:off x="117125750" y="181165500"/>
          <a:ext cx="1068917" cy="959131"/>
        </a:xfrm>
        <a:prstGeom prst="rect">
          <a:avLst/>
        </a:prstGeom>
        <a:noFill/>
      </xdr:spPr>
    </xdr:pic>
    <xdr:clientData/>
  </xdr:twoCellAnchor>
  <xdr:twoCellAnchor editAs="oneCell">
    <xdr:from>
      <xdr:col>112</xdr:col>
      <xdr:colOff>0</xdr:colOff>
      <xdr:row>190</xdr:row>
      <xdr:rowOff>0</xdr:rowOff>
    </xdr:from>
    <xdr:to>
      <xdr:col>112</xdr:col>
      <xdr:colOff>1058333</xdr:colOff>
      <xdr:row>191</xdr:row>
      <xdr:rowOff>0</xdr:rowOff>
    </xdr:to>
    <xdr:pic>
      <xdr:nvPicPr>
        <xdr:cNvPr id="1184" name="Picture 84" descr="ec96332a-41a4-4f6f-b700-a21595a8e2cc.jpg (408×306)"/>
        <xdr:cNvPicPr>
          <a:picLocks noChangeAspect="1" noChangeArrowheads="1"/>
        </xdr:cNvPicPr>
      </xdr:nvPicPr>
      <xdr:blipFill>
        <a:blip xmlns:r="http://schemas.openxmlformats.org/officeDocument/2006/relationships" r:embed="rId190"/>
        <a:srcRect/>
        <a:stretch>
          <a:fillRect/>
        </a:stretch>
      </xdr:blipFill>
      <xdr:spPr bwMode="auto">
        <a:xfrm>
          <a:off x="117125750" y="182118000"/>
          <a:ext cx="1058333" cy="952500"/>
        </a:xfrm>
        <a:prstGeom prst="rect">
          <a:avLst/>
        </a:prstGeom>
        <a:noFill/>
      </xdr:spPr>
    </xdr:pic>
    <xdr:clientData/>
  </xdr:twoCellAnchor>
  <xdr:twoCellAnchor editAs="oneCell">
    <xdr:from>
      <xdr:col>112</xdr:col>
      <xdr:colOff>0</xdr:colOff>
      <xdr:row>191</xdr:row>
      <xdr:rowOff>0</xdr:rowOff>
    </xdr:from>
    <xdr:to>
      <xdr:col>112</xdr:col>
      <xdr:colOff>1058333</xdr:colOff>
      <xdr:row>191</xdr:row>
      <xdr:rowOff>949113</xdr:rowOff>
    </xdr:to>
    <xdr:pic>
      <xdr:nvPicPr>
        <xdr:cNvPr id="1185" name="Picture 85" descr="43fb18d0-9aa4-4631-ae1f-870e6d5916c3.jpg (408×306)"/>
        <xdr:cNvPicPr>
          <a:picLocks noChangeAspect="1" noChangeArrowheads="1"/>
        </xdr:cNvPicPr>
      </xdr:nvPicPr>
      <xdr:blipFill>
        <a:blip xmlns:r="http://schemas.openxmlformats.org/officeDocument/2006/relationships" r:embed="rId191"/>
        <a:srcRect/>
        <a:stretch>
          <a:fillRect/>
        </a:stretch>
      </xdr:blipFill>
      <xdr:spPr bwMode="auto">
        <a:xfrm>
          <a:off x="117125750" y="183070500"/>
          <a:ext cx="1058333" cy="952500"/>
        </a:xfrm>
        <a:prstGeom prst="rect">
          <a:avLst/>
        </a:prstGeom>
        <a:noFill/>
      </xdr:spPr>
    </xdr:pic>
    <xdr:clientData/>
  </xdr:twoCellAnchor>
  <xdr:twoCellAnchor editAs="oneCell">
    <xdr:from>
      <xdr:col>112</xdr:col>
      <xdr:colOff>1</xdr:colOff>
      <xdr:row>192</xdr:row>
      <xdr:rowOff>0</xdr:rowOff>
    </xdr:from>
    <xdr:to>
      <xdr:col>113</xdr:col>
      <xdr:colOff>10584</xdr:colOff>
      <xdr:row>193</xdr:row>
      <xdr:rowOff>10584</xdr:rowOff>
    </xdr:to>
    <xdr:pic>
      <xdr:nvPicPr>
        <xdr:cNvPr id="1186" name="Picture 86" descr="8d21a3bc-7485-4789-a557-c27e777e254d.jpg (408×306)"/>
        <xdr:cNvPicPr>
          <a:picLocks noChangeAspect="1" noChangeArrowheads="1"/>
        </xdr:cNvPicPr>
      </xdr:nvPicPr>
      <xdr:blipFill>
        <a:blip xmlns:r="http://schemas.openxmlformats.org/officeDocument/2006/relationships" r:embed="rId192"/>
        <a:srcRect/>
        <a:stretch>
          <a:fillRect/>
        </a:stretch>
      </xdr:blipFill>
      <xdr:spPr bwMode="auto">
        <a:xfrm>
          <a:off x="117125751" y="184023000"/>
          <a:ext cx="1079500" cy="963083"/>
        </a:xfrm>
        <a:prstGeom prst="rect">
          <a:avLst/>
        </a:prstGeom>
        <a:noFill/>
      </xdr:spPr>
    </xdr:pic>
    <xdr:clientData/>
  </xdr:twoCellAnchor>
  <xdr:twoCellAnchor editAs="oneCell">
    <xdr:from>
      <xdr:col>112</xdr:col>
      <xdr:colOff>1</xdr:colOff>
      <xdr:row>193</xdr:row>
      <xdr:rowOff>0</xdr:rowOff>
    </xdr:from>
    <xdr:to>
      <xdr:col>113</xdr:col>
      <xdr:colOff>10584</xdr:colOff>
      <xdr:row>194</xdr:row>
      <xdr:rowOff>0</xdr:rowOff>
    </xdr:to>
    <xdr:pic>
      <xdr:nvPicPr>
        <xdr:cNvPr id="1187" name="Picture 87" descr="7ad57d89-c10f-4c06-a915-010889f4e614.jpg (408×306)"/>
        <xdr:cNvPicPr>
          <a:picLocks noChangeAspect="1" noChangeArrowheads="1"/>
        </xdr:cNvPicPr>
      </xdr:nvPicPr>
      <xdr:blipFill>
        <a:blip xmlns:r="http://schemas.openxmlformats.org/officeDocument/2006/relationships" r:embed="rId193"/>
        <a:srcRect/>
        <a:stretch>
          <a:fillRect/>
        </a:stretch>
      </xdr:blipFill>
      <xdr:spPr bwMode="auto">
        <a:xfrm>
          <a:off x="117125751" y="184975500"/>
          <a:ext cx="1079500" cy="952500"/>
        </a:xfrm>
        <a:prstGeom prst="rect">
          <a:avLst/>
        </a:prstGeom>
        <a:noFill/>
      </xdr:spPr>
    </xdr:pic>
    <xdr:clientData/>
  </xdr:twoCellAnchor>
  <xdr:twoCellAnchor editAs="oneCell">
    <xdr:from>
      <xdr:col>112</xdr:col>
      <xdr:colOff>0</xdr:colOff>
      <xdr:row>194</xdr:row>
      <xdr:rowOff>0</xdr:rowOff>
    </xdr:from>
    <xdr:to>
      <xdr:col>113</xdr:col>
      <xdr:colOff>0</xdr:colOff>
      <xdr:row>195</xdr:row>
      <xdr:rowOff>14557</xdr:rowOff>
    </xdr:to>
    <xdr:pic>
      <xdr:nvPicPr>
        <xdr:cNvPr id="1188" name="Picture 88" descr="039f13e1-2d85-404e-b0a6-58857e95920e.jpg (408×306)"/>
        <xdr:cNvPicPr>
          <a:picLocks noChangeAspect="1" noChangeArrowheads="1"/>
        </xdr:cNvPicPr>
      </xdr:nvPicPr>
      <xdr:blipFill>
        <a:blip xmlns:r="http://schemas.openxmlformats.org/officeDocument/2006/relationships" r:embed="rId194"/>
        <a:srcRect/>
        <a:stretch>
          <a:fillRect/>
        </a:stretch>
      </xdr:blipFill>
      <xdr:spPr bwMode="auto">
        <a:xfrm>
          <a:off x="117125750" y="185928000"/>
          <a:ext cx="1068917" cy="967058"/>
        </a:xfrm>
        <a:prstGeom prst="rect">
          <a:avLst/>
        </a:prstGeom>
        <a:noFill/>
      </xdr:spPr>
    </xdr:pic>
    <xdr:clientData/>
  </xdr:twoCellAnchor>
  <xdr:twoCellAnchor editAs="oneCell">
    <xdr:from>
      <xdr:col>112</xdr:col>
      <xdr:colOff>0</xdr:colOff>
      <xdr:row>195</xdr:row>
      <xdr:rowOff>0</xdr:rowOff>
    </xdr:from>
    <xdr:to>
      <xdr:col>112</xdr:col>
      <xdr:colOff>1058333</xdr:colOff>
      <xdr:row>196</xdr:row>
      <xdr:rowOff>14559</xdr:rowOff>
    </xdr:to>
    <xdr:pic>
      <xdr:nvPicPr>
        <xdr:cNvPr id="1189" name="Picture 89" descr="24e3fedf-5381-44be-bd6a-6360f76960d3.jpg (408×306)"/>
        <xdr:cNvPicPr>
          <a:picLocks noChangeAspect="1" noChangeArrowheads="1"/>
        </xdr:cNvPicPr>
      </xdr:nvPicPr>
      <xdr:blipFill>
        <a:blip xmlns:r="http://schemas.openxmlformats.org/officeDocument/2006/relationships" r:embed="rId195"/>
        <a:srcRect/>
        <a:stretch>
          <a:fillRect/>
        </a:stretch>
      </xdr:blipFill>
      <xdr:spPr bwMode="auto">
        <a:xfrm>
          <a:off x="117125750" y="186880500"/>
          <a:ext cx="1058333" cy="967058"/>
        </a:xfrm>
        <a:prstGeom prst="rect">
          <a:avLst/>
        </a:prstGeom>
        <a:noFill/>
      </xdr:spPr>
    </xdr:pic>
    <xdr:clientData/>
  </xdr:twoCellAnchor>
  <xdr:twoCellAnchor editAs="oneCell">
    <xdr:from>
      <xdr:col>112</xdr:col>
      <xdr:colOff>0</xdr:colOff>
      <xdr:row>196</xdr:row>
      <xdr:rowOff>0</xdr:rowOff>
    </xdr:from>
    <xdr:to>
      <xdr:col>113</xdr:col>
      <xdr:colOff>0</xdr:colOff>
      <xdr:row>197</xdr:row>
      <xdr:rowOff>6631</xdr:rowOff>
    </xdr:to>
    <xdr:pic>
      <xdr:nvPicPr>
        <xdr:cNvPr id="1190" name="Picture 90" descr="30fb7995-d411-47e5-baa7-69f55d5a588c.jpg (408×306)"/>
        <xdr:cNvPicPr>
          <a:picLocks noChangeAspect="1" noChangeArrowheads="1"/>
        </xdr:cNvPicPr>
      </xdr:nvPicPr>
      <xdr:blipFill>
        <a:blip xmlns:r="http://schemas.openxmlformats.org/officeDocument/2006/relationships" r:embed="rId196"/>
        <a:srcRect/>
        <a:stretch>
          <a:fillRect/>
        </a:stretch>
      </xdr:blipFill>
      <xdr:spPr bwMode="auto">
        <a:xfrm>
          <a:off x="117125750" y="187833000"/>
          <a:ext cx="1068917" cy="959131"/>
        </a:xfrm>
        <a:prstGeom prst="rect">
          <a:avLst/>
        </a:prstGeom>
        <a:noFill/>
      </xdr:spPr>
    </xdr:pic>
    <xdr:clientData/>
  </xdr:twoCellAnchor>
  <xdr:twoCellAnchor editAs="oneCell">
    <xdr:from>
      <xdr:col>112</xdr:col>
      <xdr:colOff>0</xdr:colOff>
      <xdr:row>197</xdr:row>
      <xdr:rowOff>0</xdr:rowOff>
    </xdr:from>
    <xdr:to>
      <xdr:col>113</xdr:col>
      <xdr:colOff>0</xdr:colOff>
      <xdr:row>197</xdr:row>
      <xdr:rowOff>935351</xdr:rowOff>
    </xdr:to>
    <xdr:pic>
      <xdr:nvPicPr>
        <xdr:cNvPr id="1191" name="Picture 91" descr="7736457d-b6cf-475c-85b8-cb63305bf936.jpg (408×306)"/>
        <xdr:cNvPicPr>
          <a:picLocks noChangeAspect="1" noChangeArrowheads="1"/>
        </xdr:cNvPicPr>
      </xdr:nvPicPr>
      <xdr:blipFill>
        <a:blip xmlns:r="http://schemas.openxmlformats.org/officeDocument/2006/relationships" r:embed="rId197"/>
        <a:srcRect/>
        <a:stretch>
          <a:fillRect/>
        </a:stretch>
      </xdr:blipFill>
      <xdr:spPr bwMode="auto">
        <a:xfrm>
          <a:off x="117125750" y="188785500"/>
          <a:ext cx="1068917" cy="935351"/>
        </a:xfrm>
        <a:prstGeom prst="rect">
          <a:avLst/>
        </a:prstGeom>
        <a:noFill/>
      </xdr:spPr>
    </xdr:pic>
    <xdr:clientData/>
  </xdr:twoCellAnchor>
  <xdr:twoCellAnchor editAs="oneCell">
    <xdr:from>
      <xdr:col>112</xdr:col>
      <xdr:colOff>0</xdr:colOff>
      <xdr:row>198</xdr:row>
      <xdr:rowOff>0</xdr:rowOff>
    </xdr:from>
    <xdr:to>
      <xdr:col>113</xdr:col>
      <xdr:colOff>0</xdr:colOff>
      <xdr:row>199</xdr:row>
      <xdr:rowOff>1</xdr:rowOff>
    </xdr:to>
    <xdr:pic>
      <xdr:nvPicPr>
        <xdr:cNvPr id="1192" name="Picture 92" descr="78efcfa9-5e67-4d20-b732-f44b71abb61c.jpg (408×306)"/>
        <xdr:cNvPicPr>
          <a:picLocks noChangeAspect="1" noChangeArrowheads="1"/>
        </xdr:cNvPicPr>
      </xdr:nvPicPr>
      <xdr:blipFill>
        <a:blip xmlns:r="http://schemas.openxmlformats.org/officeDocument/2006/relationships" r:embed="rId198"/>
        <a:srcRect/>
        <a:stretch>
          <a:fillRect/>
        </a:stretch>
      </xdr:blipFill>
      <xdr:spPr bwMode="auto">
        <a:xfrm>
          <a:off x="117125750" y="189738000"/>
          <a:ext cx="1068917" cy="952500"/>
        </a:xfrm>
        <a:prstGeom prst="rect">
          <a:avLst/>
        </a:prstGeom>
        <a:noFill/>
      </xdr:spPr>
    </xdr:pic>
    <xdr:clientData/>
  </xdr:twoCellAnchor>
  <xdr:twoCellAnchor editAs="oneCell">
    <xdr:from>
      <xdr:col>112</xdr:col>
      <xdr:colOff>0</xdr:colOff>
      <xdr:row>199</xdr:row>
      <xdr:rowOff>0</xdr:rowOff>
    </xdr:from>
    <xdr:to>
      <xdr:col>112</xdr:col>
      <xdr:colOff>1058333</xdr:colOff>
      <xdr:row>200</xdr:row>
      <xdr:rowOff>10583</xdr:rowOff>
    </xdr:to>
    <xdr:pic>
      <xdr:nvPicPr>
        <xdr:cNvPr id="1193" name="Picture 93" descr="548547c3-6eb5-4aaf-97ee-0a4139345e45.jpg (408×306)"/>
        <xdr:cNvPicPr>
          <a:picLocks noChangeAspect="1" noChangeArrowheads="1"/>
        </xdr:cNvPicPr>
      </xdr:nvPicPr>
      <xdr:blipFill>
        <a:blip xmlns:r="http://schemas.openxmlformats.org/officeDocument/2006/relationships" r:embed="rId199"/>
        <a:srcRect/>
        <a:stretch>
          <a:fillRect/>
        </a:stretch>
      </xdr:blipFill>
      <xdr:spPr bwMode="auto">
        <a:xfrm>
          <a:off x="117125750" y="190690500"/>
          <a:ext cx="1058333" cy="963083"/>
        </a:xfrm>
        <a:prstGeom prst="rect">
          <a:avLst/>
        </a:prstGeom>
        <a:noFill/>
      </xdr:spPr>
    </xdr:pic>
    <xdr:clientData/>
  </xdr:twoCellAnchor>
  <xdr:twoCellAnchor editAs="oneCell">
    <xdr:from>
      <xdr:col>112</xdr:col>
      <xdr:colOff>0</xdr:colOff>
      <xdr:row>200</xdr:row>
      <xdr:rowOff>0</xdr:rowOff>
    </xdr:from>
    <xdr:to>
      <xdr:col>112</xdr:col>
      <xdr:colOff>1058333</xdr:colOff>
      <xdr:row>200</xdr:row>
      <xdr:rowOff>949113</xdr:rowOff>
    </xdr:to>
    <xdr:pic>
      <xdr:nvPicPr>
        <xdr:cNvPr id="1194" name="Picture 94" descr="d4dd9eb7-7527-4679-9e1f-d22416228c45.jpg (408×306)"/>
        <xdr:cNvPicPr>
          <a:picLocks noChangeAspect="1" noChangeArrowheads="1"/>
        </xdr:cNvPicPr>
      </xdr:nvPicPr>
      <xdr:blipFill>
        <a:blip xmlns:r="http://schemas.openxmlformats.org/officeDocument/2006/relationships" r:embed="rId200"/>
        <a:srcRect/>
        <a:stretch>
          <a:fillRect/>
        </a:stretch>
      </xdr:blipFill>
      <xdr:spPr bwMode="auto">
        <a:xfrm>
          <a:off x="117125750" y="191643000"/>
          <a:ext cx="1058333" cy="952500"/>
        </a:xfrm>
        <a:prstGeom prst="rect">
          <a:avLst/>
        </a:prstGeom>
        <a:noFill/>
      </xdr:spPr>
    </xdr:pic>
    <xdr:clientData/>
  </xdr:twoCellAnchor>
  <xdr:twoCellAnchor editAs="oneCell">
    <xdr:from>
      <xdr:col>112</xdr:col>
      <xdr:colOff>1</xdr:colOff>
      <xdr:row>201</xdr:row>
      <xdr:rowOff>0</xdr:rowOff>
    </xdr:from>
    <xdr:to>
      <xdr:col>113</xdr:col>
      <xdr:colOff>10584</xdr:colOff>
      <xdr:row>202</xdr:row>
      <xdr:rowOff>10584</xdr:rowOff>
    </xdr:to>
    <xdr:pic>
      <xdr:nvPicPr>
        <xdr:cNvPr id="1195" name="Picture 95" descr="77274dd8-e1f9-4329-97da-9ffae84d652d.jpg (408×306)"/>
        <xdr:cNvPicPr>
          <a:picLocks noChangeAspect="1" noChangeArrowheads="1"/>
        </xdr:cNvPicPr>
      </xdr:nvPicPr>
      <xdr:blipFill>
        <a:blip xmlns:r="http://schemas.openxmlformats.org/officeDocument/2006/relationships" r:embed="rId201"/>
        <a:srcRect/>
        <a:stretch>
          <a:fillRect/>
        </a:stretch>
      </xdr:blipFill>
      <xdr:spPr bwMode="auto">
        <a:xfrm>
          <a:off x="117125751" y="192595500"/>
          <a:ext cx="1079500" cy="963083"/>
        </a:xfrm>
        <a:prstGeom prst="rect">
          <a:avLst/>
        </a:prstGeom>
        <a:noFill/>
      </xdr:spPr>
    </xdr:pic>
    <xdr:clientData/>
  </xdr:twoCellAnchor>
  <xdr:twoCellAnchor editAs="oneCell">
    <xdr:from>
      <xdr:col>112</xdr:col>
      <xdr:colOff>1</xdr:colOff>
      <xdr:row>202</xdr:row>
      <xdr:rowOff>0</xdr:rowOff>
    </xdr:from>
    <xdr:to>
      <xdr:col>113</xdr:col>
      <xdr:colOff>10584</xdr:colOff>
      <xdr:row>203</xdr:row>
      <xdr:rowOff>0</xdr:rowOff>
    </xdr:to>
    <xdr:pic>
      <xdr:nvPicPr>
        <xdr:cNvPr id="1196" name="Picture 96" descr="583fcb45-b9fd-42aa-a1a1-932c94690062.jpg (408×306)"/>
        <xdr:cNvPicPr>
          <a:picLocks noChangeAspect="1" noChangeArrowheads="1"/>
        </xdr:cNvPicPr>
      </xdr:nvPicPr>
      <xdr:blipFill>
        <a:blip xmlns:r="http://schemas.openxmlformats.org/officeDocument/2006/relationships" r:embed="rId202"/>
        <a:srcRect/>
        <a:stretch>
          <a:fillRect/>
        </a:stretch>
      </xdr:blipFill>
      <xdr:spPr bwMode="auto">
        <a:xfrm>
          <a:off x="117125751" y="193548000"/>
          <a:ext cx="1079500" cy="952500"/>
        </a:xfrm>
        <a:prstGeom prst="rect">
          <a:avLst/>
        </a:prstGeom>
        <a:noFill/>
      </xdr:spPr>
    </xdr:pic>
    <xdr:clientData/>
  </xdr:twoCellAnchor>
  <xdr:twoCellAnchor editAs="oneCell">
    <xdr:from>
      <xdr:col>112</xdr:col>
      <xdr:colOff>1</xdr:colOff>
      <xdr:row>203</xdr:row>
      <xdr:rowOff>0</xdr:rowOff>
    </xdr:from>
    <xdr:to>
      <xdr:col>113</xdr:col>
      <xdr:colOff>10584</xdr:colOff>
      <xdr:row>204</xdr:row>
      <xdr:rowOff>21166</xdr:rowOff>
    </xdr:to>
    <xdr:pic>
      <xdr:nvPicPr>
        <xdr:cNvPr id="1197" name="Picture 97" descr="28aaa342-a708-4281-af05-54712ac1d9bb.jpg (408×306)"/>
        <xdr:cNvPicPr>
          <a:picLocks noChangeAspect="1" noChangeArrowheads="1"/>
        </xdr:cNvPicPr>
      </xdr:nvPicPr>
      <xdr:blipFill>
        <a:blip xmlns:r="http://schemas.openxmlformats.org/officeDocument/2006/relationships" r:embed="rId203"/>
        <a:srcRect/>
        <a:stretch>
          <a:fillRect/>
        </a:stretch>
      </xdr:blipFill>
      <xdr:spPr bwMode="auto">
        <a:xfrm>
          <a:off x="117125751" y="194500500"/>
          <a:ext cx="1079500" cy="973667"/>
        </a:xfrm>
        <a:prstGeom prst="rect">
          <a:avLst/>
        </a:prstGeom>
        <a:noFill/>
      </xdr:spPr>
    </xdr:pic>
    <xdr:clientData/>
  </xdr:twoCellAnchor>
  <xdr:twoCellAnchor editAs="oneCell">
    <xdr:from>
      <xdr:col>112</xdr:col>
      <xdr:colOff>0</xdr:colOff>
      <xdr:row>204</xdr:row>
      <xdr:rowOff>0</xdr:rowOff>
    </xdr:from>
    <xdr:to>
      <xdr:col>113</xdr:col>
      <xdr:colOff>31750</xdr:colOff>
      <xdr:row>204</xdr:row>
      <xdr:rowOff>941917</xdr:rowOff>
    </xdr:to>
    <xdr:pic>
      <xdr:nvPicPr>
        <xdr:cNvPr id="1198" name="Picture 98" descr="a8f3a346-9ef3-4c99-83c6-c9315d36da70.jpg (408×306)"/>
        <xdr:cNvPicPr>
          <a:picLocks noChangeAspect="1" noChangeArrowheads="1"/>
        </xdr:cNvPicPr>
      </xdr:nvPicPr>
      <xdr:blipFill>
        <a:blip xmlns:r="http://schemas.openxmlformats.org/officeDocument/2006/relationships" r:embed="rId204"/>
        <a:srcRect/>
        <a:stretch>
          <a:fillRect/>
        </a:stretch>
      </xdr:blipFill>
      <xdr:spPr bwMode="auto">
        <a:xfrm>
          <a:off x="117125750" y="195453000"/>
          <a:ext cx="1100667" cy="941917"/>
        </a:xfrm>
        <a:prstGeom prst="rect">
          <a:avLst/>
        </a:prstGeom>
        <a:noFill/>
      </xdr:spPr>
    </xdr:pic>
    <xdr:clientData/>
  </xdr:twoCellAnchor>
  <xdr:twoCellAnchor editAs="oneCell">
    <xdr:from>
      <xdr:col>112</xdr:col>
      <xdr:colOff>0</xdr:colOff>
      <xdr:row>205</xdr:row>
      <xdr:rowOff>0</xdr:rowOff>
    </xdr:from>
    <xdr:to>
      <xdr:col>113</xdr:col>
      <xdr:colOff>31750</xdr:colOff>
      <xdr:row>205</xdr:row>
      <xdr:rowOff>931333</xdr:rowOff>
    </xdr:to>
    <xdr:pic>
      <xdr:nvPicPr>
        <xdr:cNvPr id="1199" name="Picture 99" descr="e3ab255b-e582-4499-a52b-d79cd0a5fd50.jpg (408×306)"/>
        <xdr:cNvPicPr>
          <a:picLocks noChangeAspect="1" noChangeArrowheads="1"/>
        </xdr:cNvPicPr>
      </xdr:nvPicPr>
      <xdr:blipFill>
        <a:blip xmlns:r="http://schemas.openxmlformats.org/officeDocument/2006/relationships" r:embed="rId205"/>
        <a:srcRect/>
        <a:stretch>
          <a:fillRect/>
        </a:stretch>
      </xdr:blipFill>
      <xdr:spPr bwMode="auto">
        <a:xfrm>
          <a:off x="117125750" y="196405500"/>
          <a:ext cx="1100667" cy="931333"/>
        </a:xfrm>
        <a:prstGeom prst="rect">
          <a:avLst/>
        </a:prstGeom>
        <a:noFill/>
      </xdr:spPr>
    </xdr:pic>
    <xdr:clientData/>
  </xdr:twoCellAnchor>
  <xdr:twoCellAnchor editAs="oneCell">
    <xdr:from>
      <xdr:col>112</xdr:col>
      <xdr:colOff>1</xdr:colOff>
      <xdr:row>206</xdr:row>
      <xdr:rowOff>0</xdr:rowOff>
    </xdr:from>
    <xdr:to>
      <xdr:col>113</xdr:col>
      <xdr:colOff>10584</xdr:colOff>
      <xdr:row>207</xdr:row>
      <xdr:rowOff>10582</xdr:rowOff>
    </xdr:to>
    <xdr:pic>
      <xdr:nvPicPr>
        <xdr:cNvPr id="1200" name="Picture 100" descr="812e47dc-f29a-40bc-9ae9-d5cfa3a5a282.jpg (512×288)"/>
        <xdr:cNvPicPr>
          <a:picLocks noChangeAspect="1" noChangeArrowheads="1"/>
        </xdr:cNvPicPr>
      </xdr:nvPicPr>
      <xdr:blipFill>
        <a:blip xmlns:r="http://schemas.openxmlformats.org/officeDocument/2006/relationships" r:embed="rId206"/>
        <a:srcRect/>
        <a:stretch>
          <a:fillRect/>
        </a:stretch>
      </xdr:blipFill>
      <xdr:spPr bwMode="auto">
        <a:xfrm>
          <a:off x="117125751" y="197358000"/>
          <a:ext cx="1079500" cy="963083"/>
        </a:xfrm>
        <a:prstGeom prst="rect">
          <a:avLst/>
        </a:prstGeom>
        <a:noFill/>
      </xdr:spPr>
    </xdr:pic>
    <xdr:clientData/>
  </xdr:twoCellAnchor>
  <xdr:twoCellAnchor editAs="oneCell">
    <xdr:from>
      <xdr:col>112</xdr:col>
      <xdr:colOff>0</xdr:colOff>
      <xdr:row>207</xdr:row>
      <xdr:rowOff>0</xdr:rowOff>
    </xdr:from>
    <xdr:to>
      <xdr:col>113</xdr:col>
      <xdr:colOff>31750</xdr:colOff>
      <xdr:row>207</xdr:row>
      <xdr:rowOff>941917</xdr:rowOff>
    </xdr:to>
    <xdr:pic>
      <xdr:nvPicPr>
        <xdr:cNvPr id="1201" name="Picture 101" descr="47aa1796-ae4c-4b59-9232-ce62617ae14b.jpg (408×306)"/>
        <xdr:cNvPicPr>
          <a:picLocks noChangeAspect="1" noChangeArrowheads="1"/>
        </xdr:cNvPicPr>
      </xdr:nvPicPr>
      <xdr:blipFill>
        <a:blip xmlns:r="http://schemas.openxmlformats.org/officeDocument/2006/relationships" r:embed="rId207"/>
        <a:srcRect/>
        <a:stretch>
          <a:fillRect/>
        </a:stretch>
      </xdr:blipFill>
      <xdr:spPr bwMode="auto">
        <a:xfrm>
          <a:off x="117125750" y="198310500"/>
          <a:ext cx="1100667" cy="941917"/>
        </a:xfrm>
        <a:prstGeom prst="rect">
          <a:avLst/>
        </a:prstGeom>
        <a:noFill/>
      </xdr:spPr>
    </xdr:pic>
    <xdr:clientData/>
  </xdr:twoCellAnchor>
  <xdr:twoCellAnchor editAs="oneCell">
    <xdr:from>
      <xdr:col>112</xdr:col>
      <xdr:colOff>0</xdr:colOff>
      <xdr:row>208</xdr:row>
      <xdr:rowOff>0</xdr:rowOff>
    </xdr:from>
    <xdr:to>
      <xdr:col>113</xdr:col>
      <xdr:colOff>21166</xdr:colOff>
      <xdr:row>209</xdr:row>
      <xdr:rowOff>10583</xdr:rowOff>
    </xdr:to>
    <xdr:pic>
      <xdr:nvPicPr>
        <xdr:cNvPr id="1202" name="Picture 102" descr="6bba9d2c-9c5f-4bb0-8655-8f96e47d4211.jpg (408×306)"/>
        <xdr:cNvPicPr>
          <a:picLocks noChangeAspect="1" noChangeArrowheads="1"/>
        </xdr:cNvPicPr>
      </xdr:nvPicPr>
      <xdr:blipFill>
        <a:blip xmlns:r="http://schemas.openxmlformats.org/officeDocument/2006/relationships" r:embed="rId208"/>
        <a:srcRect/>
        <a:stretch>
          <a:fillRect/>
        </a:stretch>
      </xdr:blipFill>
      <xdr:spPr bwMode="auto">
        <a:xfrm>
          <a:off x="117125750" y="199263000"/>
          <a:ext cx="1090083" cy="963083"/>
        </a:xfrm>
        <a:prstGeom prst="rect">
          <a:avLst/>
        </a:prstGeom>
        <a:noFill/>
      </xdr:spPr>
    </xdr:pic>
    <xdr:clientData/>
  </xdr:twoCellAnchor>
  <xdr:twoCellAnchor editAs="oneCell">
    <xdr:from>
      <xdr:col>112</xdr:col>
      <xdr:colOff>1</xdr:colOff>
      <xdr:row>209</xdr:row>
      <xdr:rowOff>0</xdr:rowOff>
    </xdr:from>
    <xdr:to>
      <xdr:col>113</xdr:col>
      <xdr:colOff>10584</xdr:colOff>
      <xdr:row>210</xdr:row>
      <xdr:rowOff>10582</xdr:rowOff>
    </xdr:to>
    <xdr:pic>
      <xdr:nvPicPr>
        <xdr:cNvPr id="1203" name="Picture 103" descr="2bb4d1fc-b73d-41dd-99b7-75664d660921.jpg (408×306)"/>
        <xdr:cNvPicPr>
          <a:picLocks noChangeAspect="1" noChangeArrowheads="1"/>
        </xdr:cNvPicPr>
      </xdr:nvPicPr>
      <xdr:blipFill>
        <a:blip xmlns:r="http://schemas.openxmlformats.org/officeDocument/2006/relationships" r:embed="rId209"/>
        <a:srcRect/>
        <a:stretch>
          <a:fillRect/>
        </a:stretch>
      </xdr:blipFill>
      <xdr:spPr bwMode="auto">
        <a:xfrm>
          <a:off x="117125751" y="200215500"/>
          <a:ext cx="1079500" cy="963083"/>
        </a:xfrm>
        <a:prstGeom prst="rect">
          <a:avLst/>
        </a:prstGeom>
        <a:noFill/>
      </xdr:spPr>
    </xdr:pic>
    <xdr:clientData/>
  </xdr:twoCellAnchor>
  <xdr:twoCellAnchor editAs="oneCell">
    <xdr:from>
      <xdr:col>112</xdr:col>
      <xdr:colOff>1</xdr:colOff>
      <xdr:row>210</xdr:row>
      <xdr:rowOff>0</xdr:rowOff>
    </xdr:from>
    <xdr:to>
      <xdr:col>113</xdr:col>
      <xdr:colOff>10584</xdr:colOff>
      <xdr:row>211</xdr:row>
      <xdr:rowOff>1</xdr:rowOff>
    </xdr:to>
    <xdr:pic>
      <xdr:nvPicPr>
        <xdr:cNvPr id="1204" name="Picture 104" descr="9e7673b8-c9d5-48cf-b28c-300fdb6268bf.jpg (408×306)"/>
        <xdr:cNvPicPr>
          <a:picLocks noChangeAspect="1" noChangeArrowheads="1"/>
        </xdr:cNvPicPr>
      </xdr:nvPicPr>
      <xdr:blipFill>
        <a:blip xmlns:r="http://schemas.openxmlformats.org/officeDocument/2006/relationships" r:embed="rId210"/>
        <a:srcRect/>
        <a:stretch>
          <a:fillRect/>
        </a:stretch>
      </xdr:blipFill>
      <xdr:spPr bwMode="auto">
        <a:xfrm>
          <a:off x="117125751" y="201168000"/>
          <a:ext cx="1079500" cy="952500"/>
        </a:xfrm>
        <a:prstGeom prst="rect">
          <a:avLst/>
        </a:prstGeom>
        <a:noFill/>
      </xdr:spPr>
    </xdr:pic>
    <xdr:clientData/>
  </xdr:twoCellAnchor>
  <xdr:twoCellAnchor editAs="oneCell">
    <xdr:from>
      <xdr:col>112</xdr:col>
      <xdr:colOff>0</xdr:colOff>
      <xdr:row>211</xdr:row>
      <xdr:rowOff>0</xdr:rowOff>
    </xdr:from>
    <xdr:to>
      <xdr:col>113</xdr:col>
      <xdr:colOff>10583</xdr:colOff>
      <xdr:row>211</xdr:row>
      <xdr:rowOff>941917</xdr:rowOff>
    </xdr:to>
    <xdr:pic>
      <xdr:nvPicPr>
        <xdr:cNvPr id="1205" name="Picture 105" descr="1f4d6773-86ad-492e-8755-d26c6a81acd2.jpg (408×306)"/>
        <xdr:cNvPicPr>
          <a:picLocks noChangeAspect="1" noChangeArrowheads="1"/>
        </xdr:cNvPicPr>
      </xdr:nvPicPr>
      <xdr:blipFill>
        <a:blip xmlns:r="http://schemas.openxmlformats.org/officeDocument/2006/relationships" r:embed="rId211"/>
        <a:srcRect/>
        <a:stretch>
          <a:fillRect/>
        </a:stretch>
      </xdr:blipFill>
      <xdr:spPr bwMode="auto">
        <a:xfrm>
          <a:off x="117125750" y="202120500"/>
          <a:ext cx="1079500" cy="941917"/>
        </a:xfrm>
        <a:prstGeom prst="rect">
          <a:avLst/>
        </a:prstGeom>
        <a:noFill/>
      </xdr:spPr>
    </xdr:pic>
    <xdr:clientData/>
  </xdr:twoCellAnchor>
  <xdr:twoCellAnchor editAs="oneCell">
    <xdr:from>
      <xdr:col>112</xdr:col>
      <xdr:colOff>1</xdr:colOff>
      <xdr:row>212</xdr:row>
      <xdr:rowOff>0</xdr:rowOff>
    </xdr:from>
    <xdr:to>
      <xdr:col>113</xdr:col>
      <xdr:colOff>10584</xdr:colOff>
      <xdr:row>213</xdr:row>
      <xdr:rowOff>21166</xdr:rowOff>
    </xdr:to>
    <xdr:pic>
      <xdr:nvPicPr>
        <xdr:cNvPr id="1206" name="Picture 106" descr="833d301e-e7e8-4510-80a9-d5157cda70c0.jpg (512×288)"/>
        <xdr:cNvPicPr>
          <a:picLocks noChangeAspect="1" noChangeArrowheads="1"/>
        </xdr:cNvPicPr>
      </xdr:nvPicPr>
      <xdr:blipFill>
        <a:blip xmlns:r="http://schemas.openxmlformats.org/officeDocument/2006/relationships" r:embed="rId212"/>
        <a:srcRect/>
        <a:stretch>
          <a:fillRect/>
        </a:stretch>
      </xdr:blipFill>
      <xdr:spPr bwMode="auto">
        <a:xfrm>
          <a:off x="117125751" y="203073000"/>
          <a:ext cx="1079500" cy="973667"/>
        </a:xfrm>
        <a:prstGeom prst="rect">
          <a:avLst/>
        </a:prstGeom>
        <a:noFill/>
      </xdr:spPr>
    </xdr:pic>
    <xdr:clientData/>
  </xdr:twoCellAnchor>
  <xdr:twoCellAnchor editAs="oneCell">
    <xdr:from>
      <xdr:col>112</xdr:col>
      <xdr:colOff>1</xdr:colOff>
      <xdr:row>213</xdr:row>
      <xdr:rowOff>0</xdr:rowOff>
    </xdr:from>
    <xdr:to>
      <xdr:col>113</xdr:col>
      <xdr:colOff>10584</xdr:colOff>
      <xdr:row>214</xdr:row>
      <xdr:rowOff>10584</xdr:rowOff>
    </xdr:to>
    <xdr:pic>
      <xdr:nvPicPr>
        <xdr:cNvPr id="1207" name="Picture 107" descr="e7f10b47-f8f3-4539-9098-33247629f581.jpg (408×306)"/>
        <xdr:cNvPicPr>
          <a:picLocks noChangeAspect="1" noChangeArrowheads="1"/>
        </xdr:cNvPicPr>
      </xdr:nvPicPr>
      <xdr:blipFill>
        <a:blip xmlns:r="http://schemas.openxmlformats.org/officeDocument/2006/relationships" r:embed="rId213"/>
        <a:srcRect/>
        <a:stretch>
          <a:fillRect/>
        </a:stretch>
      </xdr:blipFill>
      <xdr:spPr bwMode="auto">
        <a:xfrm>
          <a:off x="117125751" y="204025500"/>
          <a:ext cx="1079500" cy="963083"/>
        </a:xfrm>
        <a:prstGeom prst="rect">
          <a:avLst/>
        </a:prstGeom>
        <a:noFill/>
      </xdr:spPr>
    </xdr:pic>
    <xdr:clientData/>
  </xdr:twoCellAnchor>
  <xdr:twoCellAnchor editAs="oneCell">
    <xdr:from>
      <xdr:col>112</xdr:col>
      <xdr:colOff>0</xdr:colOff>
      <xdr:row>214</xdr:row>
      <xdr:rowOff>0</xdr:rowOff>
    </xdr:from>
    <xdr:to>
      <xdr:col>113</xdr:col>
      <xdr:colOff>21166</xdr:colOff>
      <xdr:row>215</xdr:row>
      <xdr:rowOff>0</xdr:rowOff>
    </xdr:to>
    <xdr:pic>
      <xdr:nvPicPr>
        <xdr:cNvPr id="1208" name="Picture 108" descr="2f3ba9dc-f6e1-4b0b-a3d2-3193afff2119.jpg (512×288)"/>
        <xdr:cNvPicPr>
          <a:picLocks noChangeAspect="1" noChangeArrowheads="1"/>
        </xdr:cNvPicPr>
      </xdr:nvPicPr>
      <xdr:blipFill>
        <a:blip xmlns:r="http://schemas.openxmlformats.org/officeDocument/2006/relationships" r:embed="rId214"/>
        <a:srcRect/>
        <a:stretch>
          <a:fillRect/>
        </a:stretch>
      </xdr:blipFill>
      <xdr:spPr bwMode="auto">
        <a:xfrm>
          <a:off x="117125750" y="204978000"/>
          <a:ext cx="1090083" cy="952500"/>
        </a:xfrm>
        <a:prstGeom prst="rect">
          <a:avLst/>
        </a:prstGeom>
        <a:noFill/>
      </xdr:spPr>
    </xdr:pic>
    <xdr:clientData/>
  </xdr:twoCellAnchor>
  <xdr:twoCellAnchor editAs="oneCell">
    <xdr:from>
      <xdr:col>112</xdr:col>
      <xdr:colOff>1</xdr:colOff>
      <xdr:row>215</xdr:row>
      <xdr:rowOff>0</xdr:rowOff>
    </xdr:from>
    <xdr:to>
      <xdr:col>113</xdr:col>
      <xdr:colOff>10584</xdr:colOff>
      <xdr:row>216</xdr:row>
      <xdr:rowOff>21166</xdr:rowOff>
    </xdr:to>
    <xdr:pic>
      <xdr:nvPicPr>
        <xdr:cNvPr id="1209" name="Picture 109" descr="bec41329-39f1-44db-ba59-cfc4861b44c9.jpg (408×306)"/>
        <xdr:cNvPicPr>
          <a:picLocks noChangeAspect="1" noChangeArrowheads="1"/>
        </xdr:cNvPicPr>
      </xdr:nvPicPr>
      <xdr:blipFill>
        <a:blip xmlns:r="http://schemas.openxmlformats.org/officeDocument/2006/relationships" r:embed="rId215"/>
        <a:srcRect/>
        <a:stretch>
          <a:fillRect/>
        </a:stretch>
      </xdr:blipFill>
      <xdr:spPr bwMode="auto">
        <a:xfrm>
          <a:off x="117125751" y="205930500"/>
          <a:ext cx="1079500" cy="973667"/>
        </a:xfrm>
        <a:prstGeom prst="rect">
          <a:avLst/>
        </a:prstGeom>
        <a:noFill/>
      </xdr:spPr>
    </xdr:pic>
    <xdr:clientData/>
  </xdr:twoCellAnchor>
  <xdr:twoCellAnchor editAs="oneCell">
    <xdr:from>
      <xdr:col>112</xdr:col>
      <xdr:colOff>0</xdr:colOff>
      <xdr:row>216</xdr:row>
      <xdr:rowOff>0</xdr:rowOff>
    </xdr:from>
    <xdr:to>
      <xdr:col>113</xdr:col>
      <xdr:colOff>0</xdr:colOff>
      <xdr:row>217</xdr:row>
      <xdr:rowOff>10584</xdr:rowOff>
    </xdr:to>
    <xdr:pic>
      <xdr:nvPicPr>
        <xdr:cNvPr id="1210" name="Picture 110" descr="128a9796-9522-4585-a984-d786c19cb04e.jpg (408×306)"/>
        <xdr:cNvPicPr>
          <a:picLocks noChangeAspect="1" noChangeArrowheads="1"/>
        </xdr:cNvPicPr>
      </xdr:nvPicPr>
      <xdr:blipFill>
        <a:blip xmlns:r="http://schemas.openxmlformats.org/officeDocument/2006/relationships" r:embed="rId216"/>
        <a:srcRect/>
        <a:stretch>
          <a:fillRect/>
        </a:stretch>
      </xdr:blipFill>
      <xdr:spPr bwMode="auto">
        <a:xfrm>
          <a:off x="117125750" y="206883000"/>
          <a:ext cx="1068917" cy="963083"/>
        </a:xfrm>
        <a:prstGeom prst="rect">
          <a:avLst/>
        </a:prstGeom>
        <a:noFill/>
      </xdr:spPr>
    </xdr:pic>
    <xdr:clientData/>
  </xdr:twoCellAnchor>
  <xdr:twoCellAnchor editAs="oneCell">
    <xdr:from>
      <xdr:col>112</xdr:col>
      <xdr:colOff>1</xdr:colOff>
      <xdr:row>217</xdr:row>
      <xdr:rowOff>0</xdr:rowOff>
    </xdr:from>
    <xdr:to>
      <xdr:col>113</xdr:col>
      <xdr:colOff>10584</xdr:colOff>
      <xdr:row>217</xdr:row>
      <xdr:rowOff>941917</xdr:rowOff>
    </xdr:to>
    <xdr:pic>
      <xdr:nvPicPr>
        <xdr:cNvPr id="1211" name="Picture 111" descr="c79d2655-9b85-453c-82b8-66a4aaccf142.jpg (512×288)"/>
        <xdr:cNvPicPr>
          <a:picLocks noChangeAspect="1" noChangeArrowheads="1"/>
        </xdr:cNvPicPr>
      </xdr:nvPicPr>
      <xdr:blipFill>
        <a:blip xmlns:r="http://schemas.openxmlformats.org/officeDocument/2006/relationships" r:embed="rId217"/>
        <a:srcRect/>
        <a:stretch>
          <a:fillRect/>
        </a:stretch>
      </xdr:blipFill>
      <xdr:spPr bwMode="auto">
        <a:xfrm>
          <a:off x="117125751" y="207835500"/>
          <a:ext cx="1079500" cy="941917"/>
        </a:xfrm>
        <a:prstGeom prst="rect">
          <a:avLst/>
        </a:prstGeom>
        <a:noFill/>
      </xdr:spPr>
    </xdr:pic>
    <xdr:clientData/>
  </xdr:twoCellAnchor>
  <xdr:twoCellAnchor editAs="oneCell">
    <xdr:from>
      <xdr:col>112</xdr:col>
      <xdr:colOff>0</xdr:colOff>
      <xdr:row>218</xdr:row>
      <xdr:rowOff>1</xdr:rowOff>
    </xdr:from>
    <xdr:to>
      <xdr:col>113</xdr:col>
      <xdr:colOff>31750</xdr:colOff>
      <xdr:row>218</xdr:row>
      <xdr:rowOff>940595</xdr:rowOff>
    </xdr:to>
    <xdr:pic>
      <xdr:nvPicPr>
        <xdr:cNvPr id="1212" name="Picture 112" descr="5f169d93-31b7-4438-aee2-0897124cdc53.jpg (664×374)"/>
        <xdr:cNvPicPr>
          <a:picLocks noChangeAspect="1" noChangeArrowheads="1"/>
        </xdr:cNvPicPr>
      </xdr:nvPicPr>
      <xdr:blipFill>
        <a:blip xmlns:r="http://schemas.openxmlformats.org/officeDocument/2006/relationships" r:embed="rId218"/>
        <a:srcRect/>
        <a:stretch>
          <a:fillRect/>
        </a:stretch>
      </xdr:blipFill>
      <xdr:spPr bwMode="auto">
        <a:xfrm>
          <a:off x="117125750" y="208788001"/>
          <a:ext cx="1100667" cy="940594"/>
        </a:xfrm>
        <a:prstGeom prst="rect">
          <a:avLst/>
        </a:prstGeom>
        <a:noFill/>
      </xdr:spPr>
    </xdr:pic>
    <xdr:clientData/>
  </xdr:twoCellAnchor>
  <xdr:twoCellAnchor editAs="oneCell">
    <xdr:from>
      <xdr:col>112</xdr:col>
      <xdr:colOff>0</xdr:colOff>
      <xdr:row>219</xdr:row>
      <xdr:rowOff>0</xdr:rowOff>
    </xdr:from>
    <xdr:to>
      <xdr:col>113</xdr:col>
      <xdr:colOff>31750</xdr:colOff>
      <xdr:row>220</xdr:row>
      <xdr:rowOff>21168</xdr:rowOff>
    </xdr:to>
    <xdr:pic>
      <xdr:nvPicPr>
        <xdr:cNvPr id="1213" name="Picture 113" descr="81fdc247-7d30-4767-a04e-b25d37f51e0d.jpg (408×306)"/>
        <xdr:cNvPicPr>
          <a:picLocks noChangeAspect="1" noChangeArrowheads="1"/>
        </xdr:cNvPicPr>
      </xdr:nvPicPr>
      <xdr:blipFill>
        <a:blip xmlns:r="http://schemas.openxmlformats.org/officeDocument/2006/relationships" r:embed="rId219"/>
        <a:srcRect/>
        <a:stretch>
          <a:fillRect/>
        </a:stretch>
      </xdr:blipFill>
      <xdr:spPr bwMode="auto">
        <a:xfrm>
          <a:off x="117125750" y="209740500"/>
          <a:ext cx="1100667" cy="973667"/>
        </a:xfrm>
        <a:prstGeom prst="rect">
          <a:avLst/>
        </a:prstGeom>
        <a:noFill/>
      </xdr:spPr>
    </xdr:pic>
    <xdr:clientData/>
  </xdr:twoCellAnchor>
  <xdr:twoCellAnchor editAs="oneCell">
    <xdr:from>
      <xdr:col>112</xdr:col>
      <xdr:colOff>0</xdr:colOff>
      <xdr:row>220</xdr:row>
      <xdr:rowOff>0</xdr:rowOff>
    </xdr:from>
    <xdr:to>
      <xdr:col>113</xdr:col>
      <xdr:colOff>31750</xdr:colOff>
      <xdr:row>221</xdr:row>
      <xdr:rowOff>31750</xdr:rowOff>
    </xdr:to>
    <xdr:pic>
      <xdr:nvPicPr>
        <xdr:cNvPr id="1214" name="Picture 114" descr="ab8c2650-ef6c-4ad6-a80c-2bf24d18aad5.jpg (408×306)"/>
        <xdr:cNvPicPr>
          <a:picLocks noChangeAspect="1" noChangeArrowheads="1"/>
        </xdr:cNvPicPr>
      </xdr:nvPicPr>
      <xdr:blipFill>
        <a:blip xmlns:r="http://schemas.openxmlformats.org/officeDocument/2006/relationships" r:embed="rId220"/>
        <a:srcRect/>
        <a:stretch>
          <a:fillRect/>
        </a:stretch>
      </xdr:blipFill>
      <xdr:spPr bwMode="auto">
        <a:xfrm>
          <a:off x="117125750" y="210693000"/>
          <a:ext cx="1100667" cy="984250"/>
        </a:xfrm>
        <a:prstGeom prst="rect">
          <a:avLst/>
        </a:prstGeom>
        <a:noFill/>
      </xdr:spPr>
    </xdr:pic>
    <xdr:clientData/>
  </xdr:twoCellAnchor>
  <xdr:twoCellAnchor editAs="oneCell">
    <xdr:from>
      <xdr:col>112</xdr:col>
      <xdr:colOff>0</xdr:colOff>
      <xdr:row>221</xdr:row>
      <xdr:rowOff>0</xdr:rowOff>
    </xdr:from>
    <xdr:to>
      <xdr:col>113</xdr:col>
      <xdr:colOff>31750</xdr:colOff>
      <xdr:row>222</xdr:row>
      <xdr:rowOff>10582</xdr:rowOff>
    </xdr:to>
    <xdr:pic>
      <xdr:nvPicPr>
        <xdr:cNvPr id="1215" name="Picture 115" descr="a204c853-f4cb-4f7a-8163-503baa41f928.jpg (408×306)"/>
        <xdr:cNvPicPr>
          <a:picLocks noChangeAspect="1" noChangeArrowheads="1"/>
        </xdr:cNvPicPr>
      </xdr:nvPicPr>
      <xdr:blipFill>
        <a:blip xmlns:r="http://schemas.openxmlformats.org/officeDocument/2006/relationships" r:embed="rId221"/>
        <a:srcRect/>
        <a:stretch>
          <a:fillRect/>
        </a:stretch>
      </xdr:blipFill>
      <xdr:spPr bwMode="auto">
        <a:xfrm>
          <a:off x="117125750" y="211645500"/>
          <a:ext cx="1100667" cy="963083"/>
        </a:xfrm>
        <a:prstGeom prst="rect">
          <a:avLst/>
        </a:prstGeom>
        <a:noFill/>
      </xdr:spPr>
    </xdr:pic>
    <xdr:clientData/>
  </xdr:twoCellAnchor>
  <xdr:twoCellAnchor editAs="oneCell">
    <xdr:from>
      <xdr:col>112</xdr:col>
      <xdr:colOff>0</xdr:colOff>
      <xdr:row>222</xdr:row>
      <xdr:rowOff>0</xdr:rowOff>
    </xdr:from>
    <xdr:to>
      <xdr:col>113</xdr:col>
      <xdr:colOff>0</xdr:colOff>
      <xdr:row>223</xdr:row>
      <xdr:rowOff>31751</xdr:rowOff>
    </xdr:to>
    <xdr:pic>
      <xdr:nvPicPr>
        <xdr:cNvPr id="1216" name="Picture 116" descr="e122c1da-0f76-4154-8006-e1ed1d59e3e9.jpg (408×306)"/>
        <xdr:cNvPicPr>
          <a:picLocks noChangeAspect="1" noChangeArrowheads="1"/>
        </xdr:cNvPicPr>
      </xdr:nvPicPr>
      <xdr:blipFill>
        <a:blip xmlns:r="http://schemas.openxmlformats.org/officeDocument/2006/relationships" r:embed="rId222"/>
        <a:srcRect/>
        <a:stretch>
          <a:fillRect/>
        </a:stretch>
      </xdr:blipFill>
      <xdr:spPr bwMode="auto">
        <a:xfrm>
          <a:off x="117125750" y="212598000"/>
          <a:ext cx="1068917" cy="984250"/>
        </a:xfrm>
        <a:prstGeom prst="rect">
          <a:avLst/>
        </a:prstGeom>
        <a:noFill/>
      </xdr:spPr>
    </xdr:pic>
    <xdr:clientData/>
  </xdr:twoCellAnchor>
  <xdr:twoCellAnchor editAs="oneCell">
    <xdr:from>
      <xdr:col>112</xdr:col>
      <xdr:colOff>0</xdr:colOff>
      <xdr:row>223</xdr:row>
      <xdr:rowOff>0</xdr:rowOff>
    </xdr:from>
    <xdr:to>
      <xdr:col>113</xdr:col>
      <xdr:colOff>0</xdr:colOff>
      <xdr:row>224</xdr:row>
      <xdr:rowOff>0</xdr:rowOff>
    </xdr:to>
    <xdr:pic>
      <xdr:nvPicPr>
        <xdr:cNvPr id="1217" name="Picture 117" descr="bf3a2c00-dfb5-4999-8648-7c60f00cf1ab.jpg (408×306)"/>
        <xdr:cNvPicPr>
          <a:picLocks noChangeAspect="1" noChangeArrowheads="1"/>
        </xdr:cNvPicPr>
      </xdr:nvPicPr>
      <xdr:blipFill>
        <a:blip xmlns:r="http://schemas.openxmlformats.org/officeDocument/2006/relationships" r:embed="rId223"/>
        <a:srcRect/>
        <a:stretch>
          <a:fillRect/>
        </a:stretch>
      </xdr:blipFill>
      <xdr:spPr bwMode="auto">
        <a:xfrm>
          <a:off x="117125750" y="213550500"/>
          <a:ext cx="1068917" cy="952500"/>
        </a:xfrm>
        <a:prstGeom prst="rect">
          <a:avLst/>
        </a:prstGeom>
        <a:noFill/>
      </xdr:spPr>
    </xdr:pic>
    <xdr:clientData/>
  </xdr:twoCellAnchor>
  <xdr:twoCellAnchor editAs="oneCell">
    <xdr:from>
      <xdr:col>112</xdr:col>
      <xdr:colOff>0</xdr:colOff>
      <xdr:row>224</xdr:row>
      <xdr:rowOff>0</xdr:rowOff>
    </xdr:from>
    <xdr:to>
      <xdr:col>112</xdr:col>
      <xdr:colOff>1058333</xdr:colOff>
      <xdr:row>225</xdr:row>
      <xdr:rowOff>10582</xdr:rowOff>
    </xdr:to>
    <xdr:pic>
      <xdr:nvPicPr>
        <xdr:cNvPr id="1218" name="Picture 118" descr="42d0cf78-cd2f-4512-8118-8074aa6c33cc.jpg (408×306)"/>
        <xdr:cNvPicPr>
          <a:picLocks noChangeAspect="1" noChangeArrowheads="1"/>
        </xdr:cNvPicPr>
      </xdr:nvPicPr>
      <xdr:blipFill>
        <a:blip xmlns:r="http://schemas.openxmlformats.org/officeDocument/2006/relationships" r:embed="rId224"/>
        <a:srcRect/>
        <a:stretch>
          <a:fillRect/>
        </a:stretch>
      </xdr:blipFill>
      <xdr:spPr bwMode="auto">
        <a:xfrm>
          <a:off x="117125750" y="214503000"/>
          <a:ext cx="1058333" cy="963083"/>
        </a:xfrm>
        <a:prstGeom prst="rect">
          <a:avLst/>
        </a:prstGeom>
        <a:noFill/>
      </xdr:spPr>
    </xdr:pic>
    <xdr:clientData/>
  </xdr:twoCellAnchor>
  <xdr:twoCellAnchor editAs="oneCell">
    <xdr:from>
      <xdr:col>112</xdr:col>
      <xdr:colOff>0</xdr:colOff>
      <xdr:row>225</xdr:row>
      <xdr:rowOff>0</xdr:rowOff>
    </xdr:from>
    <xdr:to>
      <xdr:col>112</xdr:col>
      <xdr:colOff>1058333</xdr:colOff>
      <xdr:row>226</xdr:row>
      <xdr:rowOff>6632</xdr:rowOff>
    </xdr:to>
    <xdr:pic>
      <xdr:nvPicPr>
        <xdr:cNvPr id="1219" name="Picture 119" descr="2c906c56-f79a-4fe5-af97-ced74c97b773.jpg (408×306)"/>
        <xdr:cNvPicPr>
          <a:picLocks noChangeAspect="1" noChangeArrowheads="1"/>
        </xdr:cNvPicPr>
      </xdr:nvPicPr>
      <xdr:blipFill>
        <a:blip xmlns:r="http://schemas.openxmlformats.org/officeDocument/2006/relationships" r:embed="rId225"/>
        <a:srcRect/>
        <a:stretch>
          <a:fillRect/>
        </a:stretch>
      </xdr:blipFill>
      <xdr:spPr bwMode="auto">
        <a:xfrm>
          <a:off x="117125750" y="215455500"/>
          <a:ext cx="1058333" cy="959131"/>
        </a:xfrm>
        <a:prstGeom prst="rect">
          <a:avLst/>
        </a:prstGeom>
        <a:noFill/>
      </xdr:spPr>
    </xdr:pic>
    <xdr:clientData/>
  </xdr:twoCellAnchor>
  <xdr:twoCellAnchor editAs="oneCell">
    <xdr:from>
      <xdr:col>112</xdr:col>
      <xdr:colOff>0</xdr:colOff>
      <xdr:row>226</xdr:row>
      <xdr:rowOff>0</xdr:rowOff>
    </xdr:from>
    <xdr:to>
      <xdr:col>113</xdr:col>
      <xdr:colOff>0</xdr:colOff>
      <xdr:row>227</xdr:row>
      <xdr:rowOff>10583</xdr:rowOff>
    </xdr:to>
    <xdr:pic>
      <xdr:nvPicPr>
        <xdr:cNvPr id="1220" name="Picture 120" descr="af81b4b1-3362-469b-b256-018e1200bd4c.jpg (408×306)"/>
        <xdr:cNvPicPr>
          <a:picLocks noChangeAspect="1" noChangeArrowheads="1"/>
        </xdr:cNvPicPr>
      </xdr:nvPicPr>
      <xdr:blipFill>
        <a:blip xmlns:r="http://schemas.openxmlformats.org/officeDocument/2006/relationships" r:embed="rId226"/>
        <a:srcRect/>
        <a:stretch>
          <a:fillRect/>
        </a:stretch>
      </xdr:blipFill>
      <xdr:spPr bwMode="auto">
        <a:xfrm>
          <a:off x="117125750" y="216408000"/>
          <a:ext cx="1068917" cy="963083"/>
        </a:xfrm>
        <a:prstGeom prst="rect">
          <a:avLst/>
        </a:prstGeom>
        <a:noFill/>
      </xdr:spPr>
    </xdr:pic>
    <xdr:clientData/>
  </xdr:twoCellAnchor>
  <xdr:twoCellAnchor editAs="oneCell">
    <xdr:from>
      <xdr:col>112</xdr:col>
      <xdr:colOff>0</xdr:colOff>
      <xdr:row>227</xdr:row>
      <xdr:rowOff>0</xdr:rowOff>
    </xdr:from>
    <xdr:to>
      <xdr:col>113</xdr:col>
      <xdr:colOff>0</xdr:colOff>
      <xdr:row>228</xdr:row>
      <xdr:rowOff>14557</xdr:rowOff>
    </xdr:to>
    <xdr:pic>
      <xdr:nvPicPr>
        <xdr:cNvPr id="1221" name="Picture 121" descr="d473a564-dbdb-4f8b-8ec1-b0d81c3e95a8.jpg (408×306)"/>
        <xdr:cNvPicPr>
          <a:picLocks noChangeAspect="1" noChangeArrowheads="1"/>
        </xdr:cNvPicPr>
      </xdr:nvPicPr>
      <xdr:blipFill>
        <a:blip xmlns:r="http://schemas.openxmlformats.org/officeDocument/2006/relationships" r:embed="rId227"/>
        <a:srcRect/>
        <a:stretch>
          <a:fillRect/>
        </a:stretch>
      </xdr:blipFill>
      <xdr:spPr bwMode="auto">
        <a:xfrm>
          <a:off x="117125750" y="217360500"/>
          <a:ext cx="1068917" cy="967058"/>
        </a:xfrm>
        <a:prstGeom prst="rect">
          <a:avLst/>
        </a:prstGeom>
        <a:noFill/>
      </xdr:spPr>
    </xdr:pic>
    <xdr:clientData/>
  </xdr:twoCellAnchor>
  <xdr:twoCellAnchor editAs="oneCell">
    <xdr:from>
      <xdr:col>112</xdr:col>
      <xdr:colOff>0</xdr:colOff>
      <xdr:row>228</xdr:row>
      <xdr:rowOff>0</xdr:rowOff>
    </xdr:from>
    <xdr:to>
      <xdr:col>113</xdr:col>
      <xdr:colOff>10583</xdr:colOff>
      <xdr:row>228</xdr:row>
      <xdr:rowOff>941917</xdr:rowOff>
    </xdr:to>
    <xdr:pic>
      <xdr:nvPicPr>
        <xdr:cNvPr id="1222" name="Picture 122" descr="72a988cd-6d30-4816-b0b0-a511112cfcda.jpg (408×306)"/>
        <xdr:cNvPicPr>
          <a:picLocks noChangeAspect="1" noChangeArrowheads="1"/>
        </xdr:cNvPicPr>
      </xdr:nvPicPr>
      <xdr:blipFill>
        <a:blip xmlns:r="http://schemas.openxmlformats.org/officeDocument/2006/relationships" r:embed="rId228"/>
        <a:srcRect/>
        <a:stretch>
          <a:fillRect/>
        </a:stretch>
      </xdr:blipFill>
      <xdr:spPr bwMode="auto">
        <a:xfrm>
          <a:off x="117125750" y="218313000"/>
          <a:ext cx="1079500" cy="941917"/>
        </a:xfrm>
        <a:prstGeom prst="rect">
          <a:avLst/>
        </a:prstGeom>
        <a:noFill/>
      </xdr:spPr>
    </xdr:pic>
    <xdr:clientData/>
  </xdr:twoCellAnchor>
  <xdr:twoCellAnchor editAs="oneCell">
    <xdr:from>
      <xdr:col>112</xdr:col>
      <xdr:colOff>1</xdr:colOff>
      <xdr:row>229</xdr:row>
      <xdr:rowOff>0</xdr:rowOff>
    </xdr:from>
    <xdr:to>
      <xdr:col>113</xdr:col>
      <xdr:colOff>10584</xdr:colOff>
      <xdr:row>229</xdr:row>
      <xdr:rowOff>941917</xdr:rowOff>
    </xdr:to>
    <xdr:pic>
      <xdr:nvPicPr>
        <xdr:cNvPr id="1223" name="Picture 123" descr="b4af866b-ab04-4276-b2ff-417419fed575.jpg (512×288)"/>
        <xdr:cNvPicPr>
          <a:picLocks noChangeAspect="1" noChangeArrowheads="1"/>
        </xdr:cNvPicPr>
      </xdr:nvPicPr>
      <xdr:blipFill>
        <a:blip xmlns:r="http://schemas.openxmlformats.org/officeDocument/2006/relationships" r:embed="rId229"/>
        <a:srcRect/>
        <a:stretch>
          <a:fillRect/>
        </a:stretch>
      </xdr:blipFill>
      <xdr:spPr bwMode="auto">
        <a:xfrm>
          <a:off x="117125751" y="219265500"/>
          <a:ext cx="1079500" cy="941917"/>
        </a:xfrm>
        <a:prstGeom prst="rect">
          <a:avLst/>
        </a:prstGeom>
        <a:noFill/>
      </xdr:spPr>
    </xdr:pic>
    <xdr:clientData/>
  </xdr:twoCellAnchor>
  <xdr:twoCellAnchor editAs="oneCell">
    <xdr:from>
      <xdr:col>112</xdr:col>
      <xdr:colOff>0</xdr:colOff>
      <xdr:row>230</xdr:row>
      <xdr:rowOff>0</xdr:rowOff>
    </xdr:from>
    <xdr:to>
      <xdr:col>113</xdr:col>
      <xdr:colOff>21166</xdr:colOff>
      <xdr:row>231</xdr:row>
      <xdr:rowOff>21166</xdr:rowOff>
    </xdr:to>
    <xdr:pic>
      <xdr:nvPicPr>
        <xdr:cNvPr id="1224" name="Picture 124" descr="40f1216b-a484-4318-9d82-b239a62644f6.jpg (512×288)"/>
        <xdr:cNvPicPr>
          <a:picLocks noChangeAspect="1" noChangeArrowheads="1"/>
        </xdr:cNvPicPr>
      </xdr:nvPicPr>
      <xdr:blipFill>
        <a:blip xmlns:r="http://schemas.openxmlformats.org/officeDocument/2006/relationships" r:embed="rId230"/>
        <a:srcRect/>
        <a:stretch>
          <a:fillRect/>
        </a:stretch>
      </xdr:blipFill>
      <xdr:spPr bwMode="auto">
        <a:xfrm>
          <a:off x="117125750" y="220218000"/>
          <a:ext cx="1090083" cy="973667"/>
        </a:xfrm>
        <a:prstGeom prst="rect">
          <a:avLst/>
        </a:prstGeom>
        <a:noFill/>
      </xdr:spPr>
    </xdr:pic>
    <xdr:clientData/>
  </xdr:twoCellAnchor>
  <xdr:twoCellAnchor editAs="oneCell">
    <xdr:from>
      <xdr:col>112</xdr:col>
      <xdr:colOff>0</xdr:colOff>
      <xdr:row>231</xdr:row>
      <xdr:rowOff>0</xdr:rowOff>
    </xdr:from>
    <xdr:to>
      <xdr:col>113</xdr:col>
      <xdr:colOff>21166</xdr:colOff>
      <xdr:row>232</xdr:row>
      <xdr:rowOff>10584</xdr:rowOff>
    </xdr:to>
    <xdr:pic>
      <xdr:nvPicPr>
        <xdr:cNvPr id="1225" name="Picture 125" descr="30287a47-77bc-4d0f-a642-c844d1b00509.jpg (408×306)"/>
        <xdr:cNvPicPr>
          <a:picLocks noChangeAspect="1" noChangeArrowheads="1"/>
        </xdr:cNvPicPr>
      </xdr:nvPicPr>
      <xdr:blipFill>
        <a:blip xmlns:r="http://schemas.openxmlformats.org/officeDocument/2006/relationships" r:embed="rId231"/>
        <a:srcRect/>
        <a:stretch>
          <a:fillRect/>
        </a:stretch>
      </xdr:blipFill>
      <xdr:spPr bwMode="auto">
        <a:xfrm>
          <a:off x="117125750" y="221170500"/>
          <a:ext cx="1090083" cy="963083"/>
        </a:xfrm>
        <a:prstGeom prst="rect">
          <a:avLst/>
        </a:prstGeom>
        <a:noFill/>
      </xdr:spPr>
    </xdr:pic>
    <xdr:clientData/>
  </xdr:twoCellAnchor>
  <xdr:twoCellAnchor editAs="oneCell">
    <xdr:from>
      <xdr:col>112</xdr:col>
      <xdr:colOff>1588</xdr:colOff>
      <xdr:row>232</xdr:row>
      <xdr:rowOff>8995</xdr:rowOff>
    </xdr:from>
    <xdr:to>
      <xdr:col>113</xdr:col>
      <xdr:colOff>10582</xdr:colOff>
      <xdr:row>233</xdr:row>
      <xdr:rowOff>21167</xdr:rowOff>
    </xdr:to>
    <xdr:pic>
      <xdr:nvPicPr>
        <xdr:cNvPr id="1226" name="Picture 126" descr="1aa71568-32e5-4522-9ba2-9a27d36c0aea.jpg (306×408)"/>
        <xdr:cNvPicPr>
          <a:picLocks noChangeAspect="1" noChangeArrowheads="1"/>
        </xdr:cNvPicPr>
      </xdr:nvPicPr>
      <xdr:blipFill>
        <a:blip xmlns:r="http://schemas.openxmlformats.org/officeDocument/2006/relationships" r:embed="rId232"/>
        <a:srcRect/>
        <a:stretch>
          <a:fillRect/>
        </a:stretch>
      </xdr:blipFill>
      <xdr:spPr bwMode="auto">
        <a:xfrm rot="5400000">
          <a:off x="117183958" y="222075375"/>
          <a:ext cx="964672" cy="1077911"/>
        </a:xfrm>
        <a:prstGeom prst="rect">
          <a:avLst/>
        </a:prstGeom>
        <a:noFill/>
      </xdr:spPr>
    </xdr:pic>
    <xdr:clientData/>
  </xdr:twoCellAnchor>
  <xdr:twoCellAnchor editAs="oneCell">
    <xdr:from>
      <xdr:col>112</xdr:col>
      <xdr:colOff>0</xdr:colOff>
      <xdr:row>233</xdr:row>
      <xdr:rowOff>0</xdr:rowOff>
    </xdr:from>
    <xdr:to>
      <xdr:col>112</xdr:col>
      <xdr:colOff>1058333</xdr:colOff>
      <xdr:row>233</xdr:row>
      <xdr:rowOff>949113</xdr:rowOff>
    </xdr:to>
    <xdr:pic>
      <xdr:nvPicPr>
        <xdr:cNvPr id="1227" name="Picture 127" descr="49def6f2-913a-423f-b511-6f64dc3b5aa6.jpg (408×306)"/>
        <xdr:cNvPicPr>
          <a:picLocks noChangeAspect="1" noChangeArrowheads="1"/>
        </xdr:cNvPicPr>
      </xdr:nvPicPr>
      <xdr:blipFill>
        <a:blip xmlns:r="http://schemas.openxmlformats.org/officeDocument/2006/relationships" r:embed="rId233"/>
        <a:srcRect/>
        <a:stretch>
          <a:fillRect/>
        </a:stretch>
      </xdr:blipFill>
      <xdr:spPr bwMode="auto">
        <a:xfrm>
          <a:off x="117125750" y="223075500"/>
          <a:ext cx="1058333" cy="952500"/>
        </a:xfrm>
        <a:prstGeom prst="rect">
          <a:avLst/>
        </a:prstGeom>
        <a:noFill/>
      </xdr:spPr>
    </xdr:pic>
    <xdr:clientData/>
  </xdr:twoCellAnchor>
  <xdr:twoCellAnchor editAs="oneCell">
    <xdr:from>
      <xdr:col>112</xdr:col>
      <xdr:colOff>1</xdr:colOff>
      <xdr:row>234</xdr:row>
      <xdr:rowOff>0</xdr:rowOff>
    </xdr:from>
    <xdr:to>
      <xdr:col>113</xdr:col>
      <xdr:colOff>10584</xdr:colOff>
      <xdr:row>235</xdr:row>
      <xdr:rowOff>10584</xdr:rowOff>
    </xdr:to>
    <xdr:pic>
      <xdr:nvPicPr>
        <xdr:cNvPr id="1228" name="Picture 128" descr="58e0812c-6d2a-415a-ad2a-f3c9d77dcd79.jpg (512×288)"/>
        <xdr:cNvPicPr>
          <a:picLocks noChangeAspect="1" noChangeArrowheads="1"/>
        </xdr:cNvPicPr>
      </xdr:nvPicPr>
      <xdr:blipFill>
        <a:blip xmlns:r="http://schemas.openxmlformats.org/officeDocument/2006/relationships" r:embed="rId234"/>
        <a:srcRect/>
        <a:stretch>
          <a:fillRect/>
        </a:stretch>
      </xdr:blipFill>
      <xdr:spPr bwMode="auto">
        <a:xfrm>
          <a:off x="117125751" y="224028000"/>
          <a:ext cx="1079500" cy="963083"/>
        </a:xfrm>
        <a:prstGeom prst="rect">
          <a:avLst/>
        </a:prstGeom>
        <a:noFill/>
      </xdr:spPr>
    </xdr:pic>
    <xdr:clientData/>
  </xdr:twoCellAnchor>
  <xdr:twoCellAnchor editAs="oneCell">
    <xdr:from>
      <xdr:col>112</xdr:col>
      <xdr:colOff>1</xdr:colOff>
      <xdr:row>235</xdr:row>
      <xdr:rowOff>0</xdr:rowOff>
    </xdr:from>
    <xdr:to>
      <xdr:col>113</xdr:col>
      <xdr:colOff>10584</xdr:colOff>
      <xdr:row>236</xdr:row>
      <xdr:rowOff>10583</xdr:rowOff>
    </xdr:to>
    <xdr:pic>
      <xdr:nvPicPr>
        <xdr:cNvPr id="1229" name="Picture 129" descr="e55f4f04-322e-452f-b3b3-e0c8ffaf9bd7.jpg (408×306)"/>
        <xdr:cNvPicPr>
          <a:picLocks noChangeAspect="1" noChangeArrowheads="1"/>
        </xdr:cNvPicPr>
      </xdr:nvPicPr>
      <xdr:blipFill>
        <a:blip xmlns:r="http://schemas.openxmlformats.org/officeDocument/2006/relationships" r:embed="rId235"/>
        <a:srcRect/>
        <a:stretch>
          <a:fillRect/>
        </a:stretch>
      </xdr:blipFill>
      <xdr:spPr bwMode="auto">
        <a:xfrm>
          <a:off x="117125751" y="224980500"/>
          <a:ext cx="1079500" cy="963083"/>
        </a:xfrm>
        <a:prstGeom prst="rect">
          <a:avLst/>
        </a:prstGeom>
        <a:noFill/>
      </xdr:spPr>
    </xdr:pic>
    <xdr:clientData/>
  </xdr:twoCellAnchor>
  <xdr:twoCellAnchor editAs="oneCell">
    <xdr:from>
      <xdr:col>112</xdr:col>
      <xdr:colOff>1</xdr:colOff>
      <xdr:row>236</xdr:row>
      <xdr:rowOff>0</xdr:rowOff>
    </xdr:from>
    <xdr:to>
      <xdr:col>113</xdr:col>
      <xdr:colOff>31750</xdr:colOff>
      <xdr:row>237</xdr:row>
      <xdr:rowOff>10582</xdr:rowOff>
    </xdr:to>
    <xdr:pic>
      <xdr:nvPicPr>
        <xdr:cNvPr id="1230" name="Picture 130" descr="f12afad6-53ef-46ee-ab38-2ccab5275a88.jpg (408×306)"/>
        <xdr:cNvPicPr>
          <a:picLocks noChangeAspect="1" noChangeArrowheads="1"/>
        </xdr:cNvPicPr>
      </xdr:nvPicPr>
      <xdr:blipFill>
        <a:blip xmlns:r="http://schemas.openxmlformats.org/officeDocument/2006/relationships" r:embed="rId236"/>
        <a:srcRect/>
        <a:stretch>
          <a:fillRect/>
        </a:stretch>
      </xdr:blipFill>
      <xdr:spPr bwMode="auto">
        <a:xfrm>
          <a:off x="117125751" y="225933000"/>
          <a:ext cx="1100666" cy="963083"/>
        </a:xfrm>
        <a:prstGeom prst="rect">
          <a:avLst/>
        </a:prstGeom>
        <a:noFill/>
      </xdr:spPr>
    </xdr:pic>
    <xdr:clientData/>
  </xdr:twoCellAnchor>
  <xdr:twoCellAnchor editAs="oneCell">
    <xdr:from>
      <xdr:col>112</xdr:col>
      <xdr:colOff>1</xdr:colOff>
      <xdr:row>237</xdr:row>
      <xdr:rowOff>0</xdr:rowOff>
    </xdr:from>
    <xdr:to>
      <xdr:col>113</xdr:col>
      <xdr:colOff>42334</xdr:colOff>
      <xdr:row>238</xdr:row>
      <xdr:rowOff>1</xdr:rowOff>
    </xdr:to>
    <xdr:pic>
      <xdr:nvPicPr>
        <xdr:cNvPr id="1231" name="Picture 131" descr="8be0a1a7-61c8-4168-aa42-5d90b9663d83.jpg (408×306)"/>
        <xdr:cNvPicPr>
          <a:picLocks noChangeAspect="1" noChangeArrowheads="1"/>
        </xdr:cNvPicPr>
      </xdr:nvPicPr>
      <xdr:blipFill>
        <a:blip xmlns:r="http://schemas.openxmlformats.org/officeDocument/2006/relationships" r:embed="rId237"/>
        <a:srcRect/>
        <a:stretch>
          <a:fillRect/>
        </a:stretch>
      </xdr:blipFill>
      <xdr:spPr bwMode="auto">
        <a:xfrm>
          <a:off x="117125751" y="226885500"/>
          <a:ext cx="1111250" cy="952500"/>
        </a:xfrm>
        <a:prstGeom prst="rect">
          <a:avLst/>
        </a:prstGeom>
        <a:noFill/>
      </xdr:spPr>
    </xdr:pic>
    <xdr:clientData/>
  </xdr:twoCellAnchor>
  <xdr:twoCellAnchor editAs="oneCell">
    <xdr:from>
      <xdr:col>112</xdr:col>
      <xdr:colOff>0</xdr:colOff>
      <xdr:row>238</xdr:row>
      <xdr:rowOff>0</xdr:rowOff>
    </xdr:from>
    <xdr:to>
      <xdr:col>113</xdr:col>
      <xdr:colOff>21166</xdr:colOff>
      <xdr:row>238</xdr:row>
      <xdr:rowOff>951205</xdr:rowOff>
    </xdr:to>
    <xdr:pic>
      <xdr:nvPicPr>
        <xdr:cNvPr id="1232" name="Picture 132" descr="b5783606-cd54-4ce6-94a2-ade86670219c.jpg (408×306)"/>
        <xdr:cNvPicPr>
          <a:picLocks noChangeAspect="1" noChangeArrowheads="1"/>
        </xdr:cNvPicPr>
      </xdr:nvPicPr>
      <xdr:blipFill>
        <a:blip xmlns:r="http://schemas.openxmlformats.org/officeDocument/2006/relationships" r:embed="rId238"/>
        <a:srcRect/>
        <a:stretch>
          <a:fillRect/>
        </a:stretch>
      </xdr:blipFill>
      <xdr:spPr bwMode="auto">
        <a:xfrm>
          <a:off x="117125750" y="227838000"/>
          <a:ext cx="1090083" cy="951205"/>
        </a:xfrm>
        <a:prstGeom prst="rect">
          <a:avLst/>
        </a:prstGeom>
        <a:noFill/>
      </xdr:spPr>
    </xdr:pic>
    <xdr:clientData/>
  </xdr:twoCellAnchor>
  <xdr:twoCellAnchor editAs="oneCell">
    <xdr:from>
      <xdr:col>112</xdr:col>
      <xdr:colOff>0</xdr:colOff>
      <xdr:row>239</xdr:row>
      <xdr:rowOff>0</xdr:rowOff>
    </xdr:from>
    <xdr:to>
      <xdr:col>113</xdr:col>
      <xdr:colOff>21166</xdr:colOff>
      <xdr:row>239</xdr:row>
      <xdr:rowOff>949113</xdr:rowOff>
    </xdr:to>
    <xdr:pic>
      <xdr:nvPicPr>
        <xdr:cNvPr id="1233" name="Picture 133" descr="ff994306-a02a-47e2-b472-fe31ee14482c.jpg (408×306)"/>
        <xdr:cNvPicPr>
          <a:picLocks noChangeAspect="1" noChangeArrowheads="1"/>
        </xdr:cNvPicPr>
      </xdr:nvPicPr>
      <xdr:blipFill>
        <a:blip xmlns:r="http://schemas.openxmlformats.org/officeDocument/2006/relationships" r:embed="rId239"/>
        <a:srcRect/>
        <a:stretch>
          <a:fillRect/>
        </a:stretch>
      </xdr:blipFill>
      <xdr:spPr bwMode="auto">
        <a:xfrm>
          <a:off x="117125750" y="228790500"/>
          <a:ext cx="1090083" cy="952500"/>
        </a:xfrm>
        <a:prstGeom prst="rect">
          <a:avLst/>
        </a:prstGeom>
        <a:noFill/>
      </xdr:spPr>
    </xdr:pic>
    <xdr:clientData/>
  </xdr:twoCellAnchor>
  <xdr:twoCellAnchor editAs="oneCell">
    <xdr:from>
      <xdr:col>112</xdr:col>
      <xdr:colOff>0</xdr:colOff>
      <xdr:row>240</xdr:row>
      <xdr:rowOff>0</xdr:rowOff>
    </xdr:from>
    <xdr:to>
      <xdr:col>113</xdr:col>
      <xdr:colOff>21166</xdr:colOff>
      <xdr:row>241</xdr:row>
      <xdr:rowOff>10584</xdr:rowOff>
    </xdr:to>
    <xdr:pic>
      <xdr:nvPicPr>
        <xdr:cNvPr id="31" name="Picture 1" descr="https://akvoflow-136.s3.amazonaws.com/images/895c7c61-9a52-44ec-971d-fe1db475498a.jpg"/>
        <xdr:cNvPicPr>
          <a:picLocks noChangeAspect="1" noChangeArrowheads="1"/>
        </xdr:cNvPicPr>
      </xdr:nvPicPr>
      <xdr:blipFill>
        <a:blip xmlns:r="http://schemas.openxmlformats.org/officeDocument/2006/relationships" r:embed="rId240"/>
        <a:srcRect/>
        <a:stretch>
          <a:fillRect/>
        </a:stretch>
      </xdr:blipFill>
      <xdr:spPr bwMode="auto">
        <a:xfrm>
          <a:off x="117125750" y="229743000"/>
          <a:ext cx="1090083" cy="963083"/>
        </a:xfrm>
        <a:prstGeom prst="rect">
          <a:avLst/>
        </a:prstGeom>
        <a:noFill/>
      </xdr:spPr>
    </xdr:pic>
    <xdr:clientData/>
  </xdr:twoCellAnchor>
  <xdr:twoCellAnchor editAs="oneCell">
    <xdr:from>
      <xdr:col>112</xdr:col>
      <xdr:colOff>0</xdr:colOff>
      <xdr:row>241</xdr:row>
      <xdr:rowOff>0</xdr:rowOff>
    </xdr:from>
    <xdr:to>
      <xdr:col>113</xdr:col>
      <xdr:colOff>21166</xdr:colOff>
      <xdr:row>242</xdr:row>
      <xdr:rowOff>22485</xdr:rowOff>
    </xdr:to>
    <xdr:pic>
      <xdr:nvPicPr>
        <xdr:cNvPr id="1234" name="Picture 2" descr="https://akvoflow-136.s3.amazonaws.com/images/b3274787-6dbc-4273-bd15-67cb05a20665.jpg"/>
        <xdr:cNvPicPr>
          <a:picLocks noChangeAspect="1" noChangeArrowheads="1"/>
        </xdr:cNvPicPr>
      </xdr:nvPicPr>
      <xdr:blipFill>
        <a:blip xmlns:r="http://schemas.openxmlformats.org/officeDocument/2006/relationships" r:embed="rId241"/>
        <a:srcRect/>
        <a:stretch>
          <a:fillRect/>
        </a:stretch>
      </xdr:blipFill>
      <xdr:spPr bwMode="auto">
        <a:xfrm>
          <a:off x="117125750" y="230695500"/>
          <a:ext cx="1090083" cy="974985"/>
        </a:xfrm>
        <a:prstGeom prst="rect">
          <a:avLst/>
        </a:prstGeom>
        <a:noFill/>
      </xdr:spPr>
    </xdr:pic>
    <xdr:clientData/>
  </xdr:twoCellAnchor>
  <xdr:twoCellAnchor editAs="oneCell">
    <xdr:from>
      <xdr:col>112</xdr:col>
      <xdr:colOff>0</xdr:colOff>
      <xdr:row>242</xdr:row>
      <xdr:rowOff>0</xdr:rowOff>
    </xdr:from>
    <xdr:to>
      <xdr:col>112</xdr:col>
      <xdr:colOff>1058333</xdr:colOff>
      <xdr:row>242</xdr:row>
      <xdr:rowOff>941917</xdr:rowOff>
    </xdr:to>
    <xdr:pic>
      <xdr:nvPicPr>
        <xdr:cNvPr id="1235" name="Picture 3" descr="https://akvoflow-136.s3.amazonaws.com/images/93b85281-7388-462c-bf2a-5d2e7b717641.jpg"/>
        <xdr:cNvPicPr>
          <a:picLocks noChangeAspect="1" noChangeArrowheads="1"/>
        </xdr:cNvPicPr>
      </xdr:nvPicPr>
      <xdr:blipFill>
        <a:blip xmlns:r="http://schemas.openxmlformats.org/officeDocument/2006/relationships" r:embed="rId242"/>
        <a:srcRect/>
        <a:stretch>
          <a:fillRect/>
        </a:stretch>
      </xdr:blipFill>
      <xdr:spPr bwMode="auto">
        <a:xfrm>
          <a:off x="117125750" y="231648000"/>
          <a:ext cx="1058333" cy="941917"/>
        </a:xfrm>
        <a:prstGeom prst="rect">
          <a:avLst/>
        </a:prstGeom>
        <a:noFill/>
      </xdr:spPr>
    </xdr:pic>
    <xdr:clientData/>
  </xdr:twoCellAnchor>
  <xdr:twoCellAnchor editAs="oneCell">
    <xdr:from>
      <xdr:col>112</xdr:col>
      <xdr:colOff>0</xdr:colOff>
      <xdr:row>243</xdr:row>
      <xdr:rowOff>0</xdr:rowOff>
    </xdr:from>
    <xdr:to>
      <xdr:col>112</xdr:col>
      <xdr:colOff>1058333</xdr:colOff>
      <xdr:row>244</xdr:row>
      <xdr:rowOff>6632</xdr:rowOff>
    </xdr:to>
    <xdr:pic>
      <xdr:nvPicPr>
        <xdr:cNvPr id="1236" name="Picture 4" descr="https://akvoflow-136.s3.amazonaws.com/images/29d50de2-bd75-465c-aff5-53e38ae9b5c2.jpg"/>
        <xdr:cNvPicPr>
          <a:picLocks noChangeAspect="1" noChangeArrowheads="1"/>
        </xdr:cNvPicPr>
      </xdr:nvPicPr>
      <xdr:blipFill>
        <a:blip xmlns:r="http://schemas.openxmlformats.org/officeDocument/2006/relationships" r:embed="rId243"/>
        <a:srcRect/>
        <a:stretch>
          <a:fillRect/>
        </a:stretch>
      </xdr:blipFill>
      <xdr:spPr bwMode="auto">
        <a:xfrm>
          <a:off x="117125750" y="232600500"/>
          <a:ext cx="1058333" cy="959131"/>
        </a:xfrm>
        <a:prstGeom prst="rect">
          <a:avLst/>
        </a:prstGeom>
        <a:noFill/>
      </xdr:spPr>
    </xdr:pic>
    <xdr:clientData/>
  </xdr:twoCellAnchor>
  <xdr:twoCellAnchor editAs="oneCell">
    <xdr:from>
      <xdr:col>112</xdr:col>
      <xdr:colOff>0</xdr:colOff>
      <xdr:row>244</xdr:row>
      <xdr:rowOff>0</xdr:rowOff>
    </xdr:from>
    <xdr:to>
      <xdr:col>113</xdr:col>
      <xdr:colOff>0</xdr:colOff>
      <xdr:row>245</xdr:row>
      <xdr:rowOff>10583</xdr:rowOff>
    </xdr:to>
    <xdr:pic>
      <xdr:nvPicPr>
        <xdr:cNvPr id="1237" name="Picture 5" descr="https://akvoflow-136.s3.amazonaws.com/images/515d985c-addd-41cb-8eee-4341313bccf7.jpg"/>
        <xdr:cNvPicPr>
          <a:picLocks noChangeAspect="1" noChangeArrowheads="1"/>
        </xdr:cNvPicPr>
      </xdr:nvPicPr>
      <xdr:blipFill>
        <a:blip xmlns:r="http://schemas.openxmlformats.org/officeDocument/2006/relationships" r:embed="rId244"/>
        <a:srcRect/>
        <a:stretch>
          <a:fillRect/>
        </a:stretch>
      </xdr:blipFill>
      <xdr:spPr bwMode="auto">
        <a:xfrm>
          <a:off x="117125750" y="233553000"/>
          <a:ext cx="1068917" cy="963083"/>
        </a:xfrm>
        <a:prstGeom prst="rect">
          <a:avLst/>
        </a:prstGeom>
        <a:noFill/>
      </xdr:spPr>
    </xdr:pic>
    <xdr:clientData/>
  </xdr:twoCellAnchor>
  <xdr:twoCellAnchor editAs="oneCell">
    <xdr:from>
      <xdr:col>112</xdr:col>
      <xdr:colOff>1</xdr:colOff>
      <xdr:row>245</xdr:row>
      <xdr:rowOff>0</xdr:rowOff>
    </xdr:from>
    <xdr:to>
      <xdr:col>113</xdr:col>
      <xdr:colOff>10584</xdr:colOff>
      <xdr:row>245</xdr:row>
      <xdr:rowOff>949113</xdr:rowOff>
    </xdr:to>
    <xdr:pic>
      <xdr:nvPicPr>
        <xdr:cNvPr id="1238" name="Picture 6" descr="https://akvoflow-136.s3.amazonaws.com/images/872db0cb-7caa-45a5-a800-f68345e376b3.jpg"/>
        <xdr:cNvPicPr>
          <a:picLocks noChangeAspect="1" noChangeArrowheads="1"/>
        </xdr:cNvPicPr>
      </xdr:nvPicPr>
      <xdr:blipFill>
        <a:blip xmlns:r="http://schemas.openxmlformats.org/officeDocument/2006/relationships" r:embed="rId245"/>
        <a:srcRect/>
        <a:stretch>
          <a:fillRect/>
        </a:stretch>
      </xdr:blipFill>
      <xdr:spPr bwMode="auto">
        <a:xfrm>
          <a:off x="117125751" y="234505500"/>
          <a:ext cx="1079500" cy="952500"/>
        </a:xfrm>
        <a:prstGeom prst="rect">
          <a:avLst/>
        </a:prstGeom>
        <a:noFill/>
      </xdr:spPr>
    </xdr:pic>
    <xdr:clientData/>
  </xdr:twoCellAnchor>
  <xdr:twoCellAnchor editAs="oneCell">
    <xdr:from>
      <xdr:col>112</xdr:col>
      <xdr:colOff>1</xdr:colOff>
      <xdr:row>246</xdr:row>
      <xdr:rowOff>0</xdr:rowOff>
    </xdr:from>
    <xdr:to>
      <xdr:col>113</xdr:col>
      <xdr:colOff>10584</xdr:colOff>
      <xdr:row>247</xdr:row>
      <xdr:rowOff>1</xdr:rowOff>
    </xdr:to>
    <xdr:pic>
      <xdr:nvPicPr>
        <xdr:cNvPr id="1239" name="Picture 7" descr="https://akvoflow-136.s3.amazonaws.com/images/37f25e46-1a83-4058-a69f-d3c9ce6d05ab.jpg"/>
        <xdr:cNvPicPr>
          <a:picLocks noChangeAspect="1" noChangeArrowheads="1"/>
        </xdr:cNvPicPr>
      </xdr:nvPicPr>
      <xdr:blipFill>
        <a:blip xmlns:r="http://schemas.openxmlformats.org/officeDocument/2006/relationships" r:embed="rId246"/>
        <a:srcRect/>
        <a:stretch>
          <a:fillRect/>
        </a:stretch>
      </xdr:blipFill>
      <xdr:spPr bwMode="auto">
        <a:xfrm>
          <a:off x="117125751" y="235458000"/>
          <a:ext cx="1079500" cy="952500"/>
        </a:xfrm>
        <a:prstGeom prst="rect">
          <a:avLst/>
        </a:prstGeom>
        <a:noFill/>
      </xdr:spPr>
    </xdr:pic>
    <xdr:clientData/>
  </xdr:twoCellAnchor>
  <xdr:twoCellAnchor editAs="oneCell">
    <xdr:from>
      <xdr:col>112</xdr:col>
      <xdr:colOff>0</xdr:colOff>
      <xdr:row>247</xdr:row>
      <xdr:rowOff>0</xdr:rowOff>
    </xdr:from>
    <xdr:to>
      <xdr:col>113</xdr:col>
      <xdr:colOff>31750</xdr:colOff>
      <xdr:row>247</xdr:row>
      <xdr:rowOff>951205</xdr:rowOff>
    </xdr:to>
    <xdr:pic>
      <xdr:nvPicPr>
        <xdr:cNvPr id="1240" name="Picture 8" descr="6402ffcc-50f3-40be-802a-c60c5f198450.jpg (408×306)"/>
        <xdr:cNvPicPr>
          <a:picLocks noChangeAspect="1" noChangeArrowheads="1"/>
        </xdr:cNvPicPr>
      </xdr:nvPicPr>
      <xdr:blipFill>
        <a:blip xmlns:r="http://schemas.openxmlformats.org/officeDocument/2006/relationships" r:embed="rId247"/>
        <a:srcRect/>
        <a:stretch>
          <a:fillRect/>
        </a:stretch>
      </xdr:blipFill>
      <xdr:spPr bwMode="auto">
        <a:xfrm>
          <a:off x="117125750" y="236410500"/>
          <a:ext cx="1100667" cy="951205"/>
        </a:xfrm>
        <a:prstGeom prst="rect">
          <a:avLst/>
        </a:prstGeom>
        <a:noFill/>
      </xdr:spPr>
    </xdr:pic>
    <xdr:clientData/>
  </xdr:twoCellAnchor>
  <xdr:twoCellAnchor editAs="oneCell">
    <xdr:from>
      <xdr:col>112</xdr:col>
      <xdr:colOff>1</xdr:colOff>
      <xdr:row>248</xdr:row>
      <xdr:rowOff>10583</xdr:rowOff>
    </xdr:from>
    <xdr:to>
      <xdr:col>113</xdr:col>
      <xdr:colOff>21166</xdr:colOff>
      <xdr:row>249</xdr:row>
      <xdr:rowOff>1360</xdr:rowOff>
    </xdr:to>
    <xdr:pic>
      <xdr:nvPicPr>
        <xdr:cNvPr id="1241" name="Picture 9" descr="86dacf20-4a13-4c44-8ed7-18f5b9bc801a.jpg (408×306)"/>
        <xdr:cNvPicPr>
          <a:picLocks noChangeAspect="1" noChangeArrowheads="1"/>
        </xdr:cNvPicPr>
      </xdr:nvPicPr>
      <xdr:blipFill>
        <a:blip xmlns:r="http://schemas.openxmlformats.org/officeDocument/2006/relationships" r:embed="rId248"/>
        <a:srcRect/>
        <a:stretch>
          <a:fillRect/>
        </a:stretch>
      </xdr:blipFill>
      <xdr:spPr bwMode="auto">
        <a:xfrm>
          <a:off x="117125751" y="237373583"/>
          <a:ext cx="1090082" cy="943278"/>
        </a:xfrm>
        <a:prstGeom prst="rect">
          <a:avLst/>
        </a:prstGeom>
        <a:noFill/>
      </xdr:spPr>
    </xdr:pic>
    <xdr:clientData/>
  </xdr:twoCellAnchor>
  <xdr:twoCellAnchor editAs="oneCell">
    <xdr:from>
      <xdr:col>112</xdr:col>
      <xdr:colOff>10583</xdr:colOff>
      <xdr:row>249</xdr:row>
      <xdr:rowOff>0</xdr:rowOff>
    </xdr:from>
    <xdr:to>
      <xdr:col>113</xdr:col>
      <xdr:colOff>10583</xdr:colOff>
      <xdr:row>250</xdr:row>
      <xdr:rowOff>6632</xdr:rowOff>
    </xdr:to>
    <xdr:pic>
      <xdr:nvPicPr>
        <xdr:cNvPr id="1242" name="Picture 10" descr="https://akvoflow-136.s3.amazonaws.com/images/dc4ab8f3-b118-42cd-8945-0c0f86219bc6.jpg"/>
        <xdr:cNvPicPr>
          <a:picLocks noChangeAspect="1" noChangeArrowheads="1"/>
        </xdr:cNvPicPr>
      </xdr:nvPicPr>
      <xdr:blipFill>
        <a:blip xmlns:r="http://schemas.openxmlformats.org/officeDocument/2006/relationships" r:embed="rId249"/>
        <a:srcRect/>
        <a:stretch>
          <a:fillRect/>
        </a:stretch>
      </xdr:blipFill>
      <xdr:spPr bwMode="auto">
        <a:xfrm>
          <a:off x="117136333" y="238315500"/>
          <a:ext cx="1068917" cy="959131"/>
        </a:xfrm>
        <a:prstGeom prst="rect">
          <a:avLst/>
        </a:prstGeom>
        <a:noFill/>
      </xdr:spPr>
    </xdr:pic>
    <xdr:clientData/>
  </xdr:twoCellAnchor>
  <xdr:twoCellAnchor editAs="oneCell">
    <xdr:from>
      <xdr:col>112</xdr:col>
      <xdr:colOff>1</xdr:colOff>
      <xdr:row>250</xdr:row>
      <xdr:rowOff>0</xdr:rowOff>
    </xdr:from>
    <xdr:to>
      <xdr:col>113</xdr:col>
      <xdr:colOff>10584</xdr:colOff>
      <xdr:row>251</xdr:row>
      <xdr:rowOff>0</xdr:rowOff>
    </xdr:to>
    <xdr:pic>
      <xdr:nvPicPr>
        <xdr:cNvPr id="1243" name="Picture 11" descr="https://akvoflow-136.s3.amazonaws.com/images/ca888a12-d062-4c37-b8ed-c20477425a15.jpg"/>
        <xdr:cNvPicPr>
          <a:picLocks noChangeAspect="1" noChangeArrowheads="1"/>
        </xdr:cNvPicPr>
      </xdr:nvPicPr>
      <xdr:blipFill>
        <a:blip xmlns:r="http://schemas.openxmlformats.org/officeDocument/2006/relationships" r:embed="rId250"/>
        <a:srcRect/>
        <a:stretch>
          <a:fillRect/>
        </a:stretch>
      </xdr:blipFill>
      <xdr:spPr bwMode="auto">
        <a:xfrm>
          <a:off x="117125751" y="239268000"/>
          <a:ext cx="1079500" cy="952500"/>
        </a:xfrm>
        <a:prstGeom prst="rect">
          <a:avLst/>
        </a:prstGeom>
        <a:noFill/>
      </xdr:spPr>
    </xdr:pic>
    <xdr:clientData/>
  </xdr:twoCellAnchor>
  <xdr:twoCellAnchor editAs="oneCell">
    <xdr:from>
      <xdr:col>112</xdr:col>
      <xdr:colOff>0</xdr:colOff>
      <xdr:row>251</xdr:row>
      <xdr:rowOff>0</xdr:rowOff>
    </xdr:from>
    <xdr:to>
      <xdr:col>113</xdr:col>
      <xdr:colOff>0</xdr:colOff>
      <xdr:row>252</xdr:row>
      <xdr:rowOff>10582</xdr:rowOff>
    </xdr:to>
    <xdr:pic>
      <xdr:nvPicPr>
        <xdr:cNvPr id="1244" name="Picture 12" descr="https://akvoflow-136.s3.amazonaws.com/images/42ab8fc2-9636-4ade-ae75-1a9dcc0e32b9.jpg"/>
        <xdr:cNvPicPr>
          <a:picLocks noChangeAspect="1" noChangeArrowheads="1"/>
        </xdr:cNvPicPr>
      </xdr:nvPicPr>
      <xdr:blipFill>
        <a:blip xmlns:r="http://schemas.openxmlformats.org/officeDocument/2006/relationships" r:embed="rId251"/>
        <a:srcRect/>
        <a:stretch>
          <a:fillRect/>
        </a:stretch>
      </xdr:blipFill>
      <xdr:spPr bwMode="auto">
        <a:xfrm>
          <a:off x="117125750" y="240220500"/>
          <a:ext cx="1068917" cy="963083"/>
        </a:xfrm>
        <a:prstGeom prst="rect">
          <a:avLst/>
        </a:prstGeom>
        <a:noFill/>
      </xdr:spPr>
    </xdr:pic>
    <xdr:clientData/>
  </xdr:twoCellAnchor>
  <xdr:twoCellAnchor editAs="oneCell">
    <xdr:from>
      <xdr:col>112</xdr:col>
      <xdr:colOff>0</xdr:colOff>
      <xdr:row>252</xdr:row>
      <xdr:rowOff>0</xdr:rowOff>
    </xdr:from>
    <xdr:to>
      <xdr:col>113</xdr:col>
      <xdr:colOff>21166</xdr:colOff>
      <xdr:row>253</xdr:row>
      <xdr:rowOff>1</xdr:rowOff>
    </xdr:to>
    <xdr:pic>
      <xdr:nvPicPr>
        <xdr:cNvPr id="1245" name="Picture 13" descr="331ef19d-b743-4a54-9796-286b5b9b621a.jpg (512×288)"/>
        <xdr:cNvPicPr>
          <a:picLocks noChangeAspect="1" noChangeArrowheads="1"/>
        </xdr:cNvPicPr>
      </xdr:nvPicPr>
      <xdr:blipFill>
        <a:blip xmlns:r="http://schemas.openxmlformats.org/officeDocument/2006/relationships" r:embed="rId252"/>
        <a:srcRect/>
        <a:stretch>
          <a:fillRect/>
        </a:stretch>
      </xdr:blipFill>
      <xdr:spPr bwMode="auto">
        <a:xfrm>
          <a:off x="117125750" y="241173000"/>
          <a:ext cx="1090083" cy="952500"/>
        </a:xfrm>
        <a:prstGeom prst="rect">
          <a:avLst/>
        </a:prstGeom>
        <a:noFill/>
      </xdr:spPr>
    </xdr:pic>
    <xdr:clientData/>
  </xdr:twoCellAnchor>
  <xdr:twoCellAnchor editAs="oneCell">
    <xdr:from>
      <xdr:col>112</xdr:col>
      <xdr:colOff>0</xdr:colOff>
      <xdr:row>253</xdr:row>
      <xdr:rowOff>0</xdr:rowOff>
    </xdr:from>
    <xdr:to>
      <xdr:col>113</xdr:col>
      <xdr:colOff>21166</xdr:colOff>
      <xdr:row>253</xdr:row>
      <xdr:rowOff>941917</xdr:rowOff>
    </xdr:to>
    <xdr:pic>
      <xdr:nvPicPr>
        <xdr:cNvPr id="1246" name="Picture 14" descr="https://akvoflow-136.s3.amazonaws.com/images/5dcce244-43fc-40c6-9832-dee09e0552e9.jpg"/>
        <xdr:cNvPicPr>
          <a:picLocks noChangeAspect="1" noChangeArrowheads="1"/>
        </xdr:cNvPicPr>
      </xdr:nvPicPr>
      <xdr:blipFill>
        <a:blip xmlns:r="http://schemas.openxmlformats.org/officeDocument/2006/relationships" r:embed="rId253"/>
        <a:srcRect/>
        <a:stretch>
          <a:fillRect/>
        </a:stretch>
      </xdr:blipFill>
      <xdr:spPr bwMode="auto">
        <a:xfrm>
          <a:off x="117125750" y="242125500"/>
          <a:ext cx="1090083" cy="941917"/>
        </a:xfrm>
        <a:prstGeom prst="rect">
          <a:avLst/>
        </a:prstGeom>
        <a:noFill/>
      </xdr:spPr>
    </xdr:pic>
    <xdr:clientData/>
  </xdr:twoCellAnchor>
  <xdr:twoCellAnchor editAs="oneCell">
    <xdr:from>
      <xdr:col>112</xdr:col>
      <xdr:colOff>0</xdr:colOff>
      <xdr:row>254</xdr:row>
      <xdr:rowOff>0</xdr:rowOff>
    </xdr:from>
    <xdr:to>
      <xdr:col>113</xdr:col>
      <xdr:colOff>0</xdr:colOff>
      <xdr:row>254</xdr:row>
      <xdr:rowOff>941917</xdr:rowOff>
    </xdr:to>
    <xdr:pic>
      <xdr:nvPicPr>
        <xdr:cNvPr id="1247" name="Picture 15" descr="https://akvoflow-136.s3.amazonaws.com/images/ced26da9-ba7f-4bf9-8557-69da0588f2b9.jpg"/>
        <xdr:cNvPicPr>
          <a:picLocks noChangeAspect="1" noChangeArrowheads="1"/>
        </xdr:cNvPicPr>
      </xdr:nvPicPr>
      <xdr:blipFill>
        <a:blip xmlns:r="http://schemas.openxmlformats.org/officeDocument/2006/relationships" r:embed="rId254"/>
        <a:srcRect/>
        <a:stretch>
          <a:fillRect/>
        </a:stretch>
      </xdr:blipFill>
      <xdr:spPr bwMode="auto">
        <a:xfrm>
          <a:off x="117125750" y="243078000"/>
          <a:ext cx="1068917" cy="941917"/>
        </a:xfrm>
        <a:prstGeom prst="rect">
          <a:avLst/>
        </a:prstGeom>
        <a:noFill/>
      </xdr:spPr>
    </xdr:pic>
    <xdr:clientData/>
  </xdr:twoCellAnchor>
  <xdr:twoCellAnchor editAs="oneCell">
    <xdr:from>
      <xdr:col>112</xdr:col>
      <xdr:colOff>0</xdr:colOff>
      <xdr:row>255</xdr:row>
      <xdr:rowOff>0</xdr:rowOff>
    </xdr:from>
    <xdr:to>
      <xdr:col>113</xdr:col>
      <xdr:colOff>0</xdr:colOff>
      <xdr:row>255</xdr:row>
      <xdr:rowOff>951205</xdr:rowOff>
    </xdr:to>
    <xdr:pic>
      <xdr:nvPicPr>
        <xdr:cNvPr id="1248" name="Picture 16" descr="01ecfbdf-f628-4bbf-87b9-a13bf6000a10.jpg (408×306)"/>
        <xdr:cNvPicPr>
          <a:picLocks noChangeAspect="1" noChangeArrowheads="1"/>
        </xdr:cNvPicPr>
      </xdr:nvPicPr>
      <xdr:blipFill>
        <a:blip xmlns:r="http://schemas.openxmlformats.org/officeDocument/2006/relationships" r:embed="rId255"/>
        <a:srcRect/>
        <a:stretch>
          <a:fillRect/>
        </a:stretch>
      </xdr:blipFill>
      <xdr:spPr bwMode="auto">
        <a:xfrm>
          <a:off x="117125750" y="244030500"/>
          <a:ext cx="1068917" cy="951205"/>
        </a:xfrm>
        <a:prstGeom prst="rect">
          <a:avLst/>
        </a:prstGeom>
        <a:noFill/>
      </xdr:spPr>
    </xdr:pic>
    <xdr:clientData/>
  </xdr:twoCellAnchor>
  <xdr:twoCellAnchor editAs="oneCell">
    <xdr:from>
      <xdr:col>112</xdr:col>
      <xdr:colOff>0</xdr:colOff>
      <xdr:row>256</xdr:row>
      <xdr:rowOff>0</xdr:rowOff>
    </xdr:from>
    <xdr:to>
      <xdr:col>113</xdr:col>
      <xdr:colOff>10583</xdr:colOff>
      <xdr:row>257</xdr:row>
      <xdr:rowOff>0</xdr:rowOff>
    </xdr:to>
    <xdr:pic>
      <xdr:nvPicPr>
        <xdr:cNvPr id="1249" name="Picture 17" descr="https://akvoflow-136.s3.amazonaws.com/images/9f95a00a-a60b-422e-a0f8-1f8668f1be1c.jpg"/>
        <xdr:cNvPicPr>
          <a:picLocks noChangeAspect="1" noChangeArrowheads="1"/>
        </xdr:cNvPicPr>
      </xdr:nvPicPr>
      <xdr:blipFill>
        <a:blip xmlns:r="http://schemas.openxmlformats.org/officeDocument/2006/relationships" r:embed="rId256"/>
        <a:srcRect/>
        <a:stretch>
          <a:fillRect/>
        </a:stretch>
      </xdr:blipFill>
      <xdr:spPr bwMode="auto">
        <a:xfrm>
          <a:off x="117125750" y="244983000"/>
          <a:ext cx="1079500" cy="952500"/>
        </a:xfrm>
        <a:prstGeom prst="rect">
          <a:avLst/>
        </a:prstGeom>
        <a:noFill/>
      </xdr:spPr>
    </xdr:pic>
    <xdr:clientData/>
  </xdr:twoCellAnchor>
  <xdr:twoCellAnchor editAs="oneCell">
    <xdr:from>
      <xdr:col>112</xdr:col>
      <xdr:colOff>1</xdr:colOff>
      <xdr:row>257</xdr:row>
      <xdr:rowOff>0</xdr:rowOff>
    </xdr:from>
    <xdr:to>
      <xdr:col>113</xdr:col>
      <xdr:colOff>10584</xdr:colOff>
      <xdr:row>257</xdr:row>
      <xdr:rowOff>949113</xdr:rowOff>
    </xdr:to>
    <xdr:pic>
      <xdr:nvPicPr>
        <xdr:cNvPr id="1250" name="Picture 18" descr="6eee8a13-7e43-4bdb-88b5-1a76122b0655.jpg (408×306)"/>
        <xdr:cNvPicPr>
          <a:picLocks noChangeAspect="1" noChangeArrowheads="1"/>
        </xdr:cNvPicPr>
      </xdr:nvPicPr>
      <xdr:blipFill>
        <a:blip xmlns:r="http://schemas.openxmlformats.org/officeDocument/2006/relationships" r:embed="rId257"/>
        <a:srcRect/>
        <a:stretch>
          <a:fillRect/>
        </a:stretch>
      </xdr:blipFill>
      <xdr:spPr bwMode="auto">
        <a:xfrm>
          <a:off x="117125751" y="245935500"/>
          <a:ext cx="1079500" cy="952500"/>
        </a:xfrm>
        <a:prstGeom prst="rect">
          <a:avLst/>
        </a:prstGeom>
        <a:noFill/>
      </xdr:spPr>
    </xdr:pic>
    <xdr:clientData/>
  </xdr:twoCellAnchor>
  <xdr:twoCellAnchor editAs="oneCell">
    <xdr:from>
      <xdr:col>112</xdr:col>
      <xdr:colOff>1</xdr:colOff>
      <xdr:row>258</xdr:row>
      <xdr:rowOff>0</xdr:rowOff>
    </xdr:from>
    <xdr:to>
      <xdr:col>113</xdr:col>
      <xdr:colOff>10584</xdr:colOff>
      <xdr:row>259</xdr:row>
      <xdr:rowOff>1</xdr:rowOff>
    </xdr:to>
    <xdr:pic>
      <xdr:nvPicPr>
        <xdr:cNvPr id="1251" name="Picture 19" descr="14946ec2-0532-4510-942b-fb279dbd058c.jpg (408×306)"/>
        <xdr:cNvPicPr>
          <a:picLocks noChangeAspect="1" noChangeArrowheads="1"/>
        </xdr:cNvPicPr>
      </xdr:nvPicPr>
      <xdr:blipFill>
        <a:blip xmlns:r="http://schemas.openxmlformats.org/officeDocument/2006/relationships" r:embed="rId258"/>
        <a:srcRect/>
        <a:stretch>
          <a:fillRect/>
        </a:stretch>
      </xdr:blipFill>
      <xdr:spPr bwMode="auto">
        <a:xfrm>
          <a:off x="117125751" y="246888000"/>
          <a:ext cx="1079500" cy="952500"/>
        </a:xfrm>
        <a:prstGeom prst="rect">
          <a:avLst/>
        </a:prstGeom>
        <a:noFill/>
      </xdr:spPr>
    </xdr:pic>
    <xdr:clientData/>
  </xdr:twoCellAnchor>
  <xdr:twoCellAnchor editAs="oneCell">
    <xdr:from>
      <xdr:col>112</xdr:col>
      <xdr:colOff>10583</xdr:colOff>
      <xdr:row>259</xdr:row>
      <xdr:rowOff>0</xdr:rowOff>
    </xdr:from>
    <xdr:to>
      <xdr:col>112</xdr:col>
      <xdr:colOff>1068916</xdr:colOff>
      <xdr:row>260</xdr:row>
      <xdr:rowOff>0</xdr:rowOff>
    </xdr:to>
    <xdr:pic>
      <xdr:nvPicPr>
        <xdr:cNvPr id="1252" name="Picture 20" descr="ec1812c4-b00d-4908-aa20-0cf4051f2c9c.jpg (408×306)"/>
        <xdr:cNvPicPr>
          <a:picLocks noChangeAspect="1" noChangeArrowheads="1"/>
        </xdr:cNvPicPr>
      </xdr:nvPicPr>
      <xdr:blipFill>
        <a:blip xmlns:r="http://schemas.openxmlformats.org/officeDocument/2006/relationships" r:embed="rId259"/>
        <a:srcRect/>
        <a:stretch>
          <a:fillRect/>
        </a:stretch>
      </xdr:blipFill>
      <xdr:spPr bwMode="auto">
        <a:xfrm>
          <a:off x="117136333" y="247840500"/>
          <a:ext cx="1058333" cy="952500"/>
        </a:xfrm>
        <a:prstGeom prst="rect">
          <a:avLst/>
        </a:prstGeom>
        <a:noFill/>
      </xdr:spPr>
    </xdr:pic>
    <xdr:clientData/>
  </xdr:twoCellAnchor>
  <xdr:twoCellAnchor editAs="oneCell">
    <xdr:from>
      <xdr:col>112</xdr:col>
      <xdr:colOff>0</xdr:colOff>
      <xdr:row>260</xdr:row>
      <xdr:rowOff>0</xdr:rowOff>
    </xdr:from>
    <xdr:to>
      <xdr:col>113</xdr:col>
      <xdr:colOff>10583</xdr:colOff>
      <xdr:row>260</xdr:row>
      <xdr:rowOff>931333</xdr:rowOff>
    </xdr:to>
    <xdr:pic>
      <xdr:nvPicPr>
        <xdr:cNvPr id="1253" name="Picture 21" descr="https://akvoflow-136.s3.amazonaws.com/images/be75afd3-1075-4471-bc2c-18a7653ea5d2.jpg"/>
        <xdr:cNvPicPr>
          <a:picLocks noChangeAspect="1" noChangeArrowheads="1"/>
        </xdr:cNvPicPr>
      </xdr:nvPicPr>
      <xdr:blipFill>
        <a:blip xmlns:r="http://schemas.openxmlformats.org/officeDocument/2006/relationships" r:embed="rId260"/>
        <a:srcRect/>
        <a:stretch>
          <a:fillRect/>
        </a:stretch>
      </xdr:blipFill>
      <xdr:spPr bwMode="auto">
        <a:xfrm>
          <a:off x="117125750" y="248793000"/>
          <a:ext cx="1079500" cy="931333"/>
        </a:xfrm>
        <a:prstGeom prst="rect">
          <a:avLst/>
        </a:prstGeom>
        <a:noFill/>
      </xdr:spPr>
    </xdr:pic>
    <xdr:clientData/>
  </xdr:twoCellAnchor>
  <xdr:twoCellAnchor editAs="oneCell">
    <xdr:from>
      <xdr:col>112</xdr:col>
      <xdr:colOff>0</xdr:colOff>
      <xdr:row>261</xdr:row>
      <xdr:rowOff>0</xdr:rowOff>
    </xdr:from>
    <xdr:to>
      <xdr:col>112</xdr:col>
      <xdr:colOff>1058333</xdr:colOff>
      <xdr:row>262</xdr:row>
      <xdr:rowOff>10584</xdr:rowOff>
    </xdr:to>
    <xdr:pic>
      <xdr:nvPicPr>
        <xdr:cNvPr id="1254" name="Picture 22" descr="https://akvoflow-136.s3.amazonaws.com/images/85de029a-1bed-4154-9871-0b45b8553c83.jpg"/>
        <xdr:cNvPicPr>
          <a:picLocks noChangeAspect="1" noChangeArrowheads="1"/>
        </xdr:cNvPicPr>
      </xdr:nvPicPr>
      <xdr:blipFill>
        <a:blip xmlns:r="http://schemas.openxmlformats.org/officeDocument/2006/relationships" r:embed="rId261"/>
        <a:srcRect/>
        <a:stretch>
          <a:fillRect/>
        </a:stretch>
      </xdr:blipFill>
      <xdr:spPr bwMode="auto">
        <a:xfrm>
          <a:off x="117125750" y="249745500"/>
          <a:ext cx="1058333" cy="963083"/>
        </a:xfrm>
        <a:prstGeom prst="rect">
          <a:avLst/>
        </a:prstGeom>
        <a:noFill/>
      </xdr:spPr>
    </xdr:pic>
    <xdr:clientData/>
  </xdr:twoCellAnchor>
  <xdr:twoCellAnchor editAs="oneCell">
    <xdr:from>
      <xdr:col>112</xdr:col>
      <xdr:colOff>0</xdr:colOff>
      <xdr:row>262</xdr:row>
      <xdr:rowOff>0</xdr:rowOff>
    </xdr:from>
    <xdr:to>
      <xdr:col>112</xdr:col>
      <xdr:colOff>1058333</xdr:colOff>
      <xdr:row>263</xdr:row>
      <xdr:rowOff>6631</xdr:rowOff>
    </xdr:to>
    <xdr:pic>
      <xdr:nvPicPr>
        <xdr:cNvPr id="1255" name="Picture 23" descr="https://akvoflow-136.s3.amazonaws.com/images/15b57a0d-d750-4ddd-a8bf-f764a3b759e1.jpg"/>
        <xdr:cNvPicPr>
          <a:picLocks noChangeAspect="1" noChangeArrowheads="1"/>
        </xdr:cNvPicPr>
      </xdr:nvPicPr>
      <xdr:blipFill>
        <a:blip xmlns:r="http://schemas.openxmlformats.org/officeDocument/2006/relationships" r:embed="rId262"/>
        <a:srcRect/>
        <a:stretch>
          <a:fillRect/>
        </a:stretch>
      </xdr:blipFill>
      <xdr:spPr bwMode="auto">
        <a:xfrm>
          <a:off x="117125750" y="250698000"/>
          <a:ext cx="1058333" cy="959131"/>
        </a:xfrm>
        <a:prstGeom prst="rect">
          <a:avLst/>
        </a:prstGeom>
        <a:noFill/>
      </xdr:spPr>
    </xdr:pic>
    <xdr:clientData/>
  </xdr:twoCellAnchor>
  <xdr:twoCellAnchor editAs="oneCell">
    <xdr:from>
      <xdr:col>112</xdr:col>
      <xdr:colOff>0</xdr:colOff>
      <xdr:row>263</xdr:row>
      <xdr:rowOff>0</xdr:rowOff>
    </xdr:from>
    <xdr:to>
      <xdr:col>113</xdr:col>
      <xdr:colOff>10583</xdr:colOff>
      <xdr:row>264</xdr:row>
      <xdr:rowOff>10582</xdr:rowOff>
    </xdr:to>
    <xdr:pic>
      <xdr:nvPicPr>
        <xdr:cNvPr id="1256" name="Picture 24" descr="46d86302-8668-4358-a5ce-9073a7e632b6.jpg (408×306)"/>
        <xdr:cNvPicPr>
          <a:picLocks noChangeAspect="1" noChangeArrowheads="1"/>
        </xdr:cNvPicPr>
      </xdr:nvPicPr>
      <xdr:blipFill>
        <a:blip xmlns:r="http://schemas.openxmlformats.org/officeDocument/2006/relationships" r:embed="rId263"/>
        <a:srcRect/>
        <a:stretch>
          <a:fillRect/>
        </a:stretch>
      </xdr:blipFill>
      <xdr:spPr bwMode="auto">
        <a:xfrm>
          <a:off x="117125750" y="251650500"/>
          <a:ext cx="1079500" cy="963083"/>
        </a:xfrm>
        <a:prstGeom prst="rect">
          <a:avLst/>
        </a:prstGeom>
        <a:noFill/>
      </xdr:spPr>
    </xdr:pic>
    <xdr:clientData/>
  </xdr:twoCellAnchor>
  <xdr:twoCellAnchor editAs="oneCell">
    <xdr:from>
      <xdr:col>112</xdr:col>
      <xdr:colOff>0</xdr:colOff>
      <xdr:row>264</xdr:row>
      <xdr:rowOff>0</xdr:rowOff>
    </xdr:from>
    <xdr:to>
      <xdr:col>113</xdr:col>
      <xdr:colOff>0</xdr:colOff>
      <xdr:row>265</xdr:row>
      <xdr:rowOff>6632</xdr:rowOff>
    </xdr:to>
    <xdr:pic>
      <xdr:nvPicPr>
        <xdr:cNvPr id="1257" name="Picture 25" descr="96d56ddb-d6fb-439e-ba93-f734694062e5.jpg (408×306)"/>
        <xdr:cNvPicPr>
          <a:picLocks noChangeAspect="1" noChangeArrowheads="1"/>
        </xdr:cNvPicPr>
      </xdr:nvPicPr>
      <xdr:blipFill>
        <a:blip xmlns:r="http://schemas.openxmlformats.org/officeDocument/2006/relationships" r:embed="rId264"/>
        <a:srcRect/>
        <a:stretch>
          <a:fillRect/>
        </a:stretch>
      </xdr:blipFill>
      <xdr:spPr bwMode="auto">
        <a:xfrm>
          <a:off x="117125750" y="252603000"/>
          <a:ext cx="1068917" cy="959131"/>
        </a:xfrm>
        <a:prstGeom prst="rect">
          <a:avLst/>
        </a:prstGeom>
        <a:noFill/>
      </xdr:spPr>
    </xdr:pic>
    <xdr:clientData/>
  </xdr:twoCellAnchor>
  <xdr:twoCellAnchor editAs="oneCell">
    <xdr:from>
      <xdr:col>112</xdr:col>
      <xdr:colOff>1</xdr:colOff>
      <xdr:row>265</xdr:row>
      <xdr:rowOff>0</xdr:rowOff>
    </xdr:from>
    <xdr:to>
      <xdr:col>113</xdr:col>
      <xdr:colOff>31750</xdr:colOff>
      <xdr:row>266</xdr:row>
      <xdr:rowOff>21167</xdr:rowOff>
    </xdr:to>
    <xdr:pic>
      <xdr:nvPicPr>
        <xdr:cNvPr id="1258" name="Picture 26" descr="3965a517-156b-4160-886a-6d87aed8f484.jpg (408×306)"/>
        <xdr:cNvPicPr>
          <a:picLocks noChangeAspect="1" noChangeArrowheads="1"/>
        </xdr:cNvPicPr>
      </xdr:nvPicPr>
      <xdr:blipFill>
        <a:blip xmlns:r="http://schemas.openxmlformats.org/officeDocument/2006/relationships" r:embed="rId265"/>
        <a:srcRect/>
        <a:stretch>
          <a:fillRect/>
        </a:stretch>
      </xdr:blipFill>
      <xdr:spPr bwMode="auto">
        <a:xfrm>
          <a:off x="117125751" y="253555500"/>
          <a:ext cx="1100666" cy="973667"/>
        </a:xfrm>
        <a:prstGeom prst="rect">
          <a:avLst/>
        </a:prstGeom>
        <a:noFill/>
      </xdr:spPr>
    </xdr:pic>
    <xdr:clientData/>
  </xdr:twoCellAnchor>
  <xdr:twoCellAnchor editAs="oneCell">
    <xdr:from>
      <xdr:col>112</xdr:col>
      <xdr:colOff>0</xdr:colOff>
      <xdr:row>266</xdr:row>
      <xdr:rowOff>0</xdr:rowOff>
    </xdr:from>
    <xdr:to>
      <xdr:col>113</xdr:col>
      <xdr:colOff>0</xdr:colOff>
      <xdr:row>267</xdr:row>
      <xdr:rowOff>14557</xdr:rowOff>
    </xdr:to>
    <xdr:pic>
      <xdr:nvPicPr>
        <xdr:cNvPr id="1259" name="Picture 27" descr="https://akvoflow-136.s3.amazonaws.com/images/3838fa9b-3dee-45a4-8d6b-a483cb8d9056.jpg"/>
        <xdr:cNvPicPr>
          <a:picLocks noChangeAspect="1" noChangeArrowheads="1"/>
        </xdr:cNvPicPr>
      </xdr:nvPicPr>
      <xdr:blipFill>
        <a:blip xmlns:r="http://schemas.openxmlformats.org/officeDocument/2006/relationships" r:embed="rId266"/>
        <a:srcRect/>
        <a:stretch>
          <a:fillRect/>
        </a:stretch>
      </xdr:blipFill>
      <xdr:spPr bwMode="auto">
        <a:xfrm>
          <a:off x="117125750" y="254508000"/>
          <a:ext cx="1068917" cy="967058"/>
        </a:xfrm>
        <a:prstGeom prst="rect">
          <a:avLst/>
        </a:prstGeom>
        <a:noFill/>
      </xdr:spPr>
    </xdr:pic>
    <xdr:clientData/>
  </xdr:twoCellAnchor>
  <xdr:twoCellAnchor editAs="oneCell">
    <xdr:from>
      <xdr:col>112</xdr:col>
      <xdr:colOff>0</xdr:colOff>
      <xdr:row>267</xdr:row>
      <xdr:rowOff>0</xdr:rowOff>
    </xdr:from>
    <xdr:to>
      <xdr:col>113</xdr:col>
      <xdr:colOff>0</xdr:colOff>
      <xdr:row>268</xdr:row>
      <xdr:rowOff>10584</xdr:rowOff>
    </xdr:to>
    <xdr:pic>
      <xdr:nvPicPr>
        <xdr:cNvPr id="1260" name="Picture 28" descr="6339d040-e6ba-46ae-aea8-7793aec32f25.jpg (408×306)"/>
        <xdr:cNvPicPr>
          <a:picLocks noChangeAspect="1" noChangeArrowheads="1"/>
        </xdr:cNvPicPr>
      </xdr:nvPicPr>
      <xdr:blipFill>
        <a:blip xmlns:r="http://schemas.openxmlformats.org/officeDocument/2006/relationships" r:embed="rId267"/>
        <a:srcRect/>
        <a:stretch>
          <a:fillRect/>
        </a:stretch>
      </xdr:blipFill>
      <xdr:spPr bwMode="auto">
        <a:xfrm>
          <a:off x="117125750" y="255460500"/>
          <a:ext cx="1068917" cy="963083"/>
        </a:xfrm>
        <a:prstGeom prst="rect">
          <a:avLst/>
        </a:prstGeom>
        <a:noFill/>
      </xdr:spPr>
    </xdr:pic>
    <xdr:clientData/>
  </xdr:twoCellAnchor>
  <xdr:twoCellAnchor editAs="oneCell">
    <xdr:from>
      <xdr:col>112</xdr:col>
      <xdr:colOff>1</xdr:colOff>
      <xdr:row>268</xdr:row>
      <xdr:rowOff>0</xdr:rowOff>
    </xdr:from>
    <xdr:to>
      <xdr:col>113</xdr:col>
      <xdr:colOff>10584</xdr:colOff>
      <xdr:row>269</xdr:row>
      <xdr:rowOff>10583</xdr:rowOff>
    </xdr:to>
    <xdr:pic>
      <xdr:nvPicPr>
        <xdr:cNvPr id="1261" name="Picture 29" descr="23c26e13-3430-4022-b234-a5155ad69585.jpg (408×306)"/>
        <xdr:cNvPicPr>
          <a:picLocks noChangeAspect="1" noChangeArrowheads="1"/>
        </xdr:cNvPicPr>
      </xdr:nvPicPr>
      <xdr:blipFill>
        <a:blip xmlns:r="http://schemas.openxmlformats.org/officeDocument/2006/relationships" r:embed="rId268"/>
        <a:srcRect/>
        <a:stretch>
          <a:fillRect/>
        </a:stretch>
      </xdr:blipFill>
      <xdr:spPr bwMode="auto">
        <a:xfrm>
          <a:off x="117125751" y="256413000"/>
          <a:ext cx="1079500" cy="963083"/>
        </a:xfrm>
        <a:prstGeom prst="rect">
          <a:avLst/>
        </a:prstGeom>
        <a:noFill/>
      </xdr:spPr>
    </xdr:pic>
    <xdr:clientData/>
  </xdr:twoCellAnchor>
  <xdr:twoCellAnchor editAs="oneCell">
    <xdr:from>
      <xdr:col>112</xdr:col>
      <xdr:colOff>1</xdr:colOff>
      <xdr:row>269</xdr:row>
      <xdr:rowOff>0</xdr:rowOff>
    </xdr:from>
    <xdr:to>
      <xdr:col>113</xdr:col>
      <xdr:colOff>0</xdr:colOff>
      <xdr:row>270</xdr:row>
      <xdr:rowOff>21166</xdr:rowOff>
    </xdr:to>
    <xdr:pic>
      <xdr:nvPicPr>
        <xdr:cNvPr id="1262" name="Picture 30" descr="https://akvoflow-136.s3.amazonaws.com/images/14bb44cb-bead-4502-88b2-df054f3e2bb5.jpg"/>
        <xdr:cNvPicPr>
          <a:picLocks noChangeAspect="1" noChangeArrowheads="1"/>
        </xdr:cNvPicPr>
      </xdr:nvPicPr>
      <xdr:blipFill>
        <a:blip xmlns:r="http://schemas.openxmlformats.org/officeDocument/2006/relationships" r:embed="rId269"/>
        <a:srcRect/>
        <a:stretch>
          <a:fillRect/>
        </a:stretch>
      </xdr:blipFill>
      <xdr:spPr bwMode="auto">
        <a:xfrm>
          <a:off x="117125751" y="257365500"/>
          <a:ext cx="1068916" cy="973667"/>
        </a:xfrm>
        <a:prstGeom prst="rect">
          <a:avLst/>
        </a:prstGeom>
        <a:noFill/>
      </xdr:spPr>
    </xdr:pic>
    <xdr:clientData/>
  </xdr:twoCellAnchor>
  <xdr:twoCellAnchor editAs="oneCell">
    <xdr:from>
      <xdr:col>112</xdr:col>
      <xdr:colOff>0</xdr:colOff>
      <xdr:row>270</xdr:row>
      <xdr:rowOff>0</xdr:rowOff>
    </xdr:from>
    <xdr:to>
      <xdr:col>113</xdr:col>
      <xdr:colOff>21166</xdr:colOff>
      <xdr:row>271</xdr:row>
      <xdr:rowOff>1</xdr:rowOff>
    </xdr:to>
    <xdr:pic>
      <xdr:nvPicPr>
        <xdr:cNvPr id="1263" name="Picture 31" descr="https://akvoflow-136.s3.amazonaws.com/images/688dc36a-d589-4eca-aa15-036997313331.jpg"/>
        <xdr:cNvPicPr>
          <a:picLocks noChangeAspect="1" noChangeArrowheads="1"/>
        </xdr:cNvPicPr>
      </xdr:nvPicPr>
      <xdr:blipFill>
        <a:blip xmlns:r="http://schemas.openxmlformats.org/officeDocument/2006/relationships" r:embed="rId270"/>
        <a:srcRect/>
        <a:stretch>
          <a:fillRect/>
        </a:stretch>
      </xdr:blipFill>
      <xdr:spPr bwMode="auto">
        <a:xfrm>
          <a:off x="117125750" y="258318000"/>
          <a:ext cx="1090083" cy="952500"/>
        </a:xfrm>
        <a:prstGeom prst="rect">
          <a:avLst/>
        </a:prstGeom>
        <a:noFill/>
      </xdr:spPr>
    </xdr:pic>
    <xdr:clientData/>
  </xdr:twoCellAnchor>
  <xdr:twoCellAnchor editAs="oneCell">
    <xdr:from>
      <xdr:col>112</xdr:col>
      <xdr:colOff>0</xdr:colOff>
      <xdr:row>271</xdr:row>
      <xdr:rowOff>0</xdr:rowOff>
    </xdr:from>
    <xdr:to>
      <xdr:col>113</xdr:col>
      <xdr:colOff>0</xdr:colOff>
      <xdr:row>272</xdr:row>
      <xdr:rowOff>10583</xdr:rowOff>
    </xdr:to>
    <xdr:pic>
      <xdr:nvPicPr>
        <xdr:cNvPr id="1264" name="Picture 32" descr="https://akvoflow-136.s3.amazonaws.com/images/698e4aa9-4183-48fa-a385-f2f5e8965262.jpg"/>
        <xdr:cNvPicPr>
          <a:picLocks noChangeAspect="1" noChangeArrowheads="1"/>
        </xdr:cNvPicPr>
      </xdr:nvPicPr>
      <xdr:blipFill>
        <a:blip xmlns:r="http://schemas.openxmlformats.org/officeDocument/2006/relationships" r:embed="rId271"/>
        <a:srcRect/>
        <a:stretch>
          <a:fillRect/>
        </a:stretch>
      </xdr:blipFill>
      <xdr:spPr bwMode="auto">
        <a:xfrm>
          <a:off x="117125750" y="259270500"/>
          <a:ext cx="1068917" cy="963083"/>
        </a:xfrm>
        <a:prstGeom prst="rect">
          <a:avLst/>
        </a:prstGeom>
        <a:noFill/>
      </xdr:spPr>
    </xdr:pic>
    <xdr:clientData/>
  </xdr:twoCellAnchor>
  <xdr:twoCellAnchor editAs="oneCell">
    <xdr:from>
      <xdr:col>112</xdr:col>
      <xdr:colOff>1</xdr:colOff>
      <xdr:row>272</xdr:row>
      <xdr:rowOff>0</xdr:rowOff>
    </xdr:from>
    <xdr:to>
      <xdr:col>113</xdr:col>
      <xdr:colOff>10584</xdr:colOff>
      <xdr:row>272</xdr:row>
      <xdr:rowOff>949113</xdr:rowOff>
    </xdr:to>
    <xdr:pic>
      <xdr:nvPicPr>
        <xdr:cNvPr id="1265" name="Picture 33" descr="1fac15ef-e277-4318-b2c5-c355eef22dee.jpg (408×306)"/>
        <xdr:cNvPicPr>
          <a:picLocks noChangeAspect="1" noChangeArrowheads="1"/>
        </xdr:cNvPicPr>
      </xdr:nvPicPr>
      <xdr:blipFill>
        <a:blip xmlns:r="http://schemas.openxmlformats.org/officeDocument/2006/relationships" r:embed="rId272"/>
        <a:srcRect/>
        <a:stretch>
          <a:fillRect/>
        </a:stretch>
      </xdr:blipFill>
      <xdr:spPr bwMode="auto">
        <a:xfrm>
          <a:off x="117125751" y="260223000"/>
          <a:ext cx="1079500" cy="952500"/>
        </a:xfrm>
        <a:prstGeom prst="rect">
          <a:avLst/>
        </a:prstGeom>
        <a:noFill/>
      </xdr:spPr>
    </xdr:pic>
    <xdr:clientData/>
  </xdr:twoCellAnchor>
  <xdr:twoCellAnchor editAs="oneCell">
    <xdr:from>
      <xdr:col>112</xdr:col>
      <xdr:colOff>1</xdr:colOff>
      <xdr:row>273</xdr:row>
      <xdr:rowOff>0</xdr:rowOff>
    </xdr:from>
    <xdr:to>
      <xdr:col>113</xdr:col>
      <xdr:colOff>10584</xdr:colOff>
      <xdr:row>274</xdr:row>
      <xdr:rowOff>21168</xdr:rowOff>
    </xdr:to>
    <xdr:pic>
      <xdr:nvPicPr>
        <xdr:cNvPr id="1266" name="Picture 34" descr="034b7612-8b39-47a7-9739-ad8caf133aae.jpg (408×306)"/>
        <xdr:cNvPicPr>
          <a:picLocks noChangeAspect="1" noChangeArrowheads="1"/>
        </xdr:cNvPicPr>
      </xdr:nvPicPr>
      <xdr:blipFill>
        <a:blip xmlns:r="http://schemas.openxmlformats.org/officeDocument/2006/relationships" r:embed="rId273"/>
        <a:srcRect/>
        <a:stretch>
          <a:fillRect/>
        </a:stretch>
      </xdr:blipFill>
      <xdr:spPr bwMode="auto">
        <a:xfrm>
          <a:off x="117125751" y="261175500"/>
          <a:ext cx="1079500" cy="973667"/>
        </a:xfrm>
        <a:prstGeom prst="rect">
          <a:avLst/>
        </a:prstGeom>
        <a:noFill/>
      </xdr:spPr>
    </xdr:pic>
    <xdr:clientData/>
  </xdr:twoCellAnchor>
  <xdr:twoCellAnchor editAs="oneCell">
    <xdr:from>
      <xdr:col>112</xdr:col>
      <xdr:colOff>1</xdr:colOff>
      <xdr:row>274</xdr:row>
      <xdr:rowOff>0</xdr:rowOff>
    </xdr:from>
    <xdr:to>
      <xdr:col>113</xdr:col>
      <xdr:colOff>10584</xdr:colOff>
      <xdr:row>275</xdr:row>
      <xdr:rowOff>10583</xdr:rowOff>
    </xdr:to>
    <xdr:pic>
      <xdr:nvPicPr>
        <xdr:cNvPr id="1267" name="Picture 35" descr="https://akvoflow-136.s3.amazonaws.com/images/7b622ac9-7816-4a5f-af3e-f2010e111349.jpg"/>
        <xdr:cNvPicPr>
          <a:picLocks noChangeAspect="1" noChangeArrowheads="1"/>
        </xdr:cNvPicPr>
      </xdr:nvPicPr>
      <xdr:blipFill>
        <a:blip xmlns:r="http://schemas.openxmlformats.org/officeDocument/2006/relationships" r:embed="rId274"/>
        <a:srcRect/>
        <a:stretch>
          <a:fillRect/>
        </a:stretch>
      </xdr:blipFill>
      <xdr:spPr bwMode="auto">
        <a:xfrm>
          <a:off x="117125751" y="262128000"/>
          <a:ext cx="1079500" cy="963083"/>
        </a:xfrm>
        <a:prstGeom prst="rect">
          <a:avLst/>
        </a:prstGeom>
        <a:noFill/>
      </xdr:spPr>
    </xdr:pic>
    <xdr:clientData/>
  </xdr:twoCellAnchor>
  <xdr:twoCellAnchor editAs="oneCell">
    <xdr:from>
      <xdr:col>112</xdr:col>
      <xdr:colOff>0</xdr:colOff>
      <xdr:row>275</xdr:row>
      <xdr:rowOff>0</xdr:rowOff>
    </xdr:from>
    <xdr:to>
      <xdr:col>113</xdr:col>
      <xdr:colOff>10583</xdr:colOff>
      <xdr:row>275</xdr:row>
      <xdr:rowOff>941917</xdr:rowOff>
    </xdr:to>
    <xdr:pic>
      <xdr:nvPicPr>
        <xdr:cNvPr id="1268" name="Picture 36" descr="https://akvoflow-136.s3.amazonaws.com/images/c944e1eb-4425-4864-836c-da50b1956c01.jpg"/>
        <xdr:cNvPicPr>
          <a:picLocks noChangeAspect="1" noChangeArrowheads="1"/>
        </xdr:cNvPicPr>
      </xdr:nvPicPr>
      <xdr:blipFill>
        <a:blip xmlns:r="http://schemas.openxmlformats.org/officeDocument/2006/relationships" r:embed="rId275"/>
        <a:srcRect/>
        <a:stretch>
          <a:fillRect/>
        </a:stretch>
      </xdr:blipFill>
      <xdr:spPr bwMode="auto">
        <a:xfrm>
          <a:off x="117125750" y="263080500"/>
          <a:ext cx="1079500" cy="941917"/>
        </a:xfrm>
        <a:prstGeom prst="rect">
          <a:avLst/>
        </a:prstGeom>
        <a:noFill/>
      </xdr:spPr>
    </xdr:pic>
    <xdr:clientData/>
  </xdr:twoCellAnchor>
  <xdr:twoCellAnchor editAs="oneCell">
    <xdr:from>
      <xdr:col>112</xdr:col>
      <xdr:colOff>0</xdr:colOff>
      <xdr:row>276</xdr:row>
      <xdr:rowOff>0</xdr:rowOff>
    </xdr:from>
    <xdr:to>
      <xdr:col>113</xdr:col>
      <xdr:colOff>0</xdr:colOff>
      <xdr:row>277</xdr:row>
      <xdr:rowOff>1</xdr:rowOff>
    </xdr:to>
    <xdr:pic>
      <xdr:nvPicPr>
        <xdr:cNvPr id="1269" name="Picture 37" descr="https://akvoflow-136.s3.amazonaws.com/images/b1a495df-7c4f-4e93-8eaa-de158a617438.jpg"/>
        <xdr:cNvPicPr>
          <a:picLocks noChangeAspect="1" noChangeArrowheads="1"/>
        </xdr:cNvPicPr>
      </xdr:nvPicPr>
      <xdr:blipFill>
        <a:blip xmlns:r="http://schemas.openxmlformats.org/officeDocument/2006/relationships" r:embed="rId276"/>
        <a:srcRect/>
        <a:stretch>
          <a:fillRect/>
        </a:stretch>
      </xdr:blipFill>
      <xdr:spPr bwMode="auto">
        <a:xfrm>
          <a:off x="117125750" y="264033000"/>
          <a:ext cx="1068917" cy="952500"/>
        </a:xfrm>
        <a:prstGeom prst="rect">
          <a:avLst/>
        </a:prstGeom>
        <a:noFill/>
      </xdr:spPr>
    </xdr:pic>
    <xdr:clientData/>
  </xdr:twoCellAnchor>
  <xdr:twoCellAnchor editAs="oneCell">
    <xdr:from>
      <xdr:col>112</xdr:col>
      <xdr:colOff>0</xdr:colOff>
      <xdr:row>277</xdr:row>
      <xdr:rowOff>0</xdr:rowOff>
    </xdr:from>
    <xdr:to>
      <xdr:col>113</xdr:col>
      <xdr:colOff>0</xdr:colOff>
      <xdr:row>278</xdr:row>
      <xdr:rowOff>10583</xdr:rowOff>
    </xdr:to>
    <xdr:pic>
      <xdr:nvPicPr>
        <xdr:cNvPr id="1270" name="Picture 38" descr="7afbccb5-1e44-44f9-af86-128c49d2a250.jpg (408×306)"/>
        <xdr:cNvPicPr>
          <a:picLocks noChangeAspect="1" noChangeArrowheads="1"/>
        </xdr:cNvPicPr>
      </xdr:nvPicPr>
      <xdr:blipFill>
        <a:blip xmlns:r="http://schemas.openxmlformats.org/officeDocument/2006/relationships" r:embed="rId277"/>
        <a:srcRect/>
        <a:stretch>
          <a:fillRect/>
        </a:stretch>
      </xdr:blipFill>
      <xdr:spPr bwMode="auto">
        <a:xfrm>
          <a:off x="117125750" y="264985500"/>
          <a:ext cx="1068917" cy="963083"/>
        </a:xfrm>
        <a:prstGeom prst="rect">
          <a:avLst/>
        </a:prstGeom>
        <a:noFill/>
      </xdr:spPr>
    </xdr:pic>
    <xdr:clientData/>
  </xdr:twoCellAnchor>
  <xdr:twoCellAnchor editAs="oneCell">
    <xdr:from>
      <xdr:col>112</xdr:col>
      <xdr:colOff>0</xdr:colOff>
      <xdr:row>278</xdr:row>
      <xdr:rowOff>0</xdr:rowOff>
    </xdr:from>
    <xdr:to>
      <xdr:col>113</xdr:col>
      <xdr:colOff>0</xdr:colOff>
      <xdr:row>279</xdr:row>
      <xdr:rowOff>14557</xdr:rowOff>
    </xdr:to>
    <xdr:pic>
      <xdr:nvPicPr>
        <xdr:cNvPr id="1271" name="Picture 39" descr="https://akvoflow-136.s3.amazonaws.com/images/b6c9f3dc-4595-4262-9eff-f60de6035cc2.jpg"/>
        <xdr:cNvPicPr>
          <a:picLocks noChangeAspect="1" noChangeArrowheads="1"/>
        </xdr:cNvPicPr>
      </xdr:nvPicPr>
      <xdr:blipFill>
        <a:blip xmlns:r="http://schemas.openxmlformats.org/officeDocument/2006/relationships" r:embed="rId278"/>
        <a:srcRect/>
        <a:stretch>
          <a:fillRect/>
        </a:stretch>
      </xdr:blipFill>
      <xdr:spPr bwMode="auto">
        <a:xfrm>
          <a:off x="117125750" y="265938000"/>
          <a:ext cx="1068917" cy="967058"/>
        </a:xfrm>
        <a:prstGeom prst="rect">
          <a:avLst/>
        </a:prstGeom>
        <a:noFill/>
      </xdr:spPr>
    </xdr:pic>
    <xdr:clientData/>
  </xdr:twoCellAnchor>
  <xdr:twoCellAnchor editAs="oneCell">
    <xdr:from>
      <xdr:col>112</xdr:col>
      <xdr:colOff>0</xdr:colOff>
      <xdr:row>279</xdr:row>
      <xdr:rowOff>0</xdr:rowOff>
    </xdr:from>
    <xdr:to>
      <xdr:col>113</xdr:col>
      <xdr:colOff>0</xdr:colOff>
      <xdr:row>280</xdr:row>
      <xdr:rowOff>10584</xdr:rowOff>
    </xdr:to>
    <xdr:pic>
      <xdr:nvPicPr>
        <xdr:cNvPr id="1272" name="Picture 40" descr="https://akvoflow-136.s3.amazonaws.com/images/f4c51548-33c4-4e7e-8c5c-e0e2657d1812.jpg"/>
        <xdr:cNvPicPr>
          <a:picLocks noChangeAspect="1" noChangeArrowheads="1"/>
        </xdr:cNvPicPr>
      </xdr:nvPicPr>
      <xdr:blipFill>
        <a:blip xmlns:r="http://schemas.openxmlformats.org/officeDocument/2006/relationships" r:embed="rId279"/>
        <a:srcRect/>
        <a:stretch>
          <a:fillRect/>
        </a:stretch>
      </xdr:blipFill>
      <xdr:spPr bwMode="auto">
        <a:xfrm>
          <a:off x="117125750" y="266890500"/>
          <a:ext cx="1068917" cy="963083"/>
        </a:xfrm>
        <a:prstGeom prst="rect">
          <a:avLst/>
        </a:prstGeom>
        <a:noFill/>
      </xdr:spPr>
    </xdr:pic>
    <xdr:clientData/>
  </xdr:twoCellAnchor>
  <xdr:twoCellAnchor editAs="oneCell">
    <xdr:from>
      <xdr:col>112</xdr:col>
      <xdr:colOff>0</xdr:colOff>
      <xdr:row>280</xdr:row>
      <xdr:rowOff>0</xdr:rowOff>
    </xdr:from>
    <xdr:to>
      <xdr:col>112</xdr:col>
      <xdr:colOff>1058333</xdr:colOff>
      <xdr:row>280</xdr:row>
      <xdr:rowOff>941917</xdr:rowOff>
    </xdr:to>
    <xdr:pic>
      <xdr:nvPicPr>
        <xdr:cNvPr id="1273" name="Picture 41" descr="https://akvoflow-136.s3.amazonaws.com/images/f2cec390-75b6-4dfa-b746-b8c185047b4b.jpg"/>
        <xdr:cNvPicPr>
          <a:picLocks noChangeAspect="1" noChangeArrowheads="1"/>
        </xdr:cNvPicPr>
      </xdr:nvPicPr>
      <xdr:blipFill>
        <a:blip xmlns:r="http://schemas.openxmlformats.org/officeDocument/2006/relationships" r:embed="rId280"/>
        <a:srcRect/>
        <a:stretch>
          <a:fillRect/>
        </a:stretch>
      </xdr:blipFill>
      <xdr:spPr bwMode="auto">
        <a:xfrm>
          <a:off x="117125750" y="267843000"/>
          <a:ext cx="1058333" cy="941917"/>
        </a:xfrm>
        <a:prstGeom prst="rect">
          <a:avLst/>
        </a:prstGeom>
        <a:noFill/>
      </xdr:spPr>
    </xdr:pic>
    <xdr:clientData/>
  </xdr:twoCellAnchor>
  <xdr:twoCellAnchor editAs="oneCell">
    <xdr:from>
      <xdr:col>112</xdr:col>
      <xdr:colOff>0</xdr:colOff>
      <xdr:row>281</xdr:row>
      <xdr:rowOff>0</xdr:rowOff>
    </xdr:from>
    <xdr:to>
      <xdr:col>112</xdr:col>
      <xdr:colOff>1058333</xdr:colOff>
      <xdr:row>282</xdr:row>
      <xdr:rowOff>10582</xdr:rowOff>
    </xdr:to>
    <xdr:pic>
      <xdr:nvPicPr>
        <xdr:cNvPr id="1274" name="Picture 42" descr="https://akvoflow-136.s3.amazonaws.com/images/be04d6c4-428c-4f96-b617-29797973967f.jpg"/>
        <xdr:cNvPicPr>
          <a:picLocks noChangeAspect="1" noChangeArrowheads="1"/>
        </xdr:cNvPicPr>
      </xdr:nvPicPr>
      <xdr:blipFill>
        <a:blip xmlns:r="http://schemas.openxmlformats.org/officeDocument/2006/relationships" r:embed="rId281"/>
        <a:srcRect/>
        <a:stretch>
          <a:fillRect/>
        </a:stretch>
      </xdr:blipFill>
      <xdr:spPr bwMode="auto">
        <a:xfrm>
          <a:off x="117125750" y="268795500"/>
          <a:ext cx="1058333" cy="963083"/>
        </a:xfrm>
        <a:prstGeom prst="rect">
          <a:avLst/>
        </a:prstGeom>
        <a:noFill/>
      </xdr:spPr>
    </xdr:pic>
    <xdr:clientData/>
  </xdr:twoCellAnchor>
  <xdr:twoCellAnchor editAs="oneCell">
    <xdr:from>
      <xdr:col>112</xdr:col>
      <xdr:colOff>0</xdr:colOff>
      <xdr:row>282</xdr:row>
      <xdr:rowOff>0</xdr:rowOff>
    </xdr:from>
    <xdr:to>
      <xdr:col>113</xdr:col>
      <xdr:colOff>0</xdr:colOff>
      <xdr:row>283</xdr:row>
      <xdr:rowOff>21168</xdr:rowOff>
    </xdr:to>
    <xdr:pic>
      <xdr:nvPicPr>
        <xdr:cNvPr id="1275" name="Picture 43" descr="https://akvoflow-136.s3.amazonaws.com/images/0605622b-bd1e-4d08-bddb-a1e76337d39e.jpg"/>
        <xdr:cNvPicPr>
          <a:picLocks noChangeAspect="1" noChangeArrowheads="1"/>
        </xdr:cNvPicPr>
      </xdr:nvPicPr>
      <xdr:blipFill>
        <a:blip xmlns:r="http://schemas.openxmlformats.org/officeDocument/2006/relationships" r:embed="rId282"/>
        <a:srcRect/>
        <a:stretch>
          <a:fillRect/>
        </a:stretch>
      </xdr:blipFill>
      <xdr:spPr bwMode="auto">
        <a:xfrm>
          <a:off x="117125750" y="269748000"/>
          <a:ext cx="1068917" cy="973667"/>
        </a:xfrm>
        <a:prstGeom prst="rect">
          <a:avLst/>
        </a:prstGeom>
        <a:noFill/>
      </xdr:spPr>
    </xdr:pic>
    <xdr:clientData/>
  </xdr:twoCellAnchor>
  <xdr:twoCellAnchor editAs="oneCell">
    <xdr:from>
      <xdr:col>112</xdr:col>
      <xdr:colOff>1</xdr:colOff>
      <xdr:row>283</xdr:row>
      <xdr:rowOff>0</xdr:rowOff>
    </xdr:from>
    <xdr:to>
      <xdr:col>113</xdr:col>
      <xdr:colOff>10584</xdr:colOff>
      <xdr:row>283</xdr:row>
      <xdr:rowOff>935351</xdr:rowOff>
    </xdr:to>
    <xdr:pic>
      <xdr:nvPicPr>
        <xdr:cNvPr id="1276" name="Picture 1" descr="https://akvoflow-136.s3.amazonaws.com/images/f03bce8d-0800-4456-a004-aaf18c586be6.jpg"/>
        <xdr:cNvPicPr>
          <a:picLocks noChangeAspect="1" noChangeArrowheads="1"/>
        </xdr:cNvPicPr>
      </xdr:nvPicPr>
      <xdr:blipFill>
        <a:blip xmlns:r="http://schemas.openxmlformats.org/officeDocument/2006/relationships" r:embed="rId283"/>
        <a:srcRect/>
        <a:stretch>
          <a:fillRect/>
        </a:stretch>
      </xdr:blipFill>
      <xdr:spPr bwMode="auto">
        <a:xfrm>
          <a:off x="117125751" y="270700500"/>
          <a:ext cx="1079500" cy="935351"/>
        </a:xfrm>
        <a:prstGeom prst="rect">
          <a:avLst/>
        </a:prstGeom>
        <a:noFill/>
      </xdr:spPr>
    </xdr:pic>
    <xdr:clientData/>
  </xdr:twoCellAnchor>
  <xdr:twoCellAnchor editAs="oneCell">
    <xdr:from>
      <xdr:col>112</xdr:col>
      <xdr:colOff>0</xdr:colOff>
      <xdr:row>284</xdr:row>
      <xdr:rowOff>0</xdr:rowOff>
    </xdr:from>
    <xdr:to>
      <xdr:col>113</xdr:col>
      <xdr:colOff>0</xdr:colOff>
      <xdr:row>285</xdr:row>
      <xdr:rowOff>21166</xdr:rowOff>
    </xdr:to>
    <xdr:pic>
      <xdr:nvPicPr>
        <xdr:cNvPr id="1277" name="Picture 2" descr="558e2cdd-c8a9-46ab-a43f-50196339407a.jpg (408×306)"/>
        <xdr:cNvPicPr>
          <a:picLocks noChangeAspect="1" noChangeArrowheads="1"/>
        </xdr:cNvPicPr>
      </xdr:nvPicPr>
      <xdr:blipFill>
        <a:blip xmlns:r="http://schemas.openxmlformats.org/officeDocument/2006/relationships" r:embed="rId284"/>
        <a:srcRect/>
        <a:stretch>
          <a:fillRect/>
        </a:stretch>
      </xdr:blipFill>
      <xdr:spPr bwMode="auto">
        <a:xfrm>
          <a:off x="117125750" y="271653000"/>
          <a:ext cx="1068917" cy="973667"/>
        </a:xfrm>
        <a:prstGeom prst="rect">
          <a:avLst/>
        </a:prstGeom>
        <a:noFill/>
      </xdr:spPr>
    </xdr:pic>
    <xdr:clientData/>
  </xdr:twoCellAnchor>
  <xdr:twoCellAnchor editAs="oneCell">
    <xdr:from>
      <xdr:col>112</xdr:col>
      <xdr:colOff>1</xdr:colOff>
      <xdr:row>285</xdr:row>
      <xdr:rowOff>0</xdr:rowOff>
    </xdr:from>
    <xdr:to>
      <xdr:col>113</xdr:col>
      <xdr:colOff>10584</xdr:colOff>
      <xdr:row>286</xdr:row>
      <xdr:rowOff>1</xdr:rowOff>
    </xdr:to>
    <xdr:pic>
      <xdr:nvPicPr>
        <xdr:cNvPr id="1278" name="Picture 3" descr="https://akvoflow-136.s3.amazonaws.com/images/9addb811-a9b8-455d-ad27-40e0a2e616dd.jpg"/>
        <xdr:cNvPicPr>
          <a:picLocks noChangeAspect="1" noChangeArrowheads="1"/>
        </xdr:cNvPicPr>
      </xdr:nvPicPr>
      <xdr:blipFill>
        <a:blip xmlns:r="http://schemas.openxmlformats.org/officeDocument/2006/relationships" r:embed="rId285"/>
        <a:srcRect/>
        <a:stretch>
          <a:fillRect/>
        </a:stretch>
      </xdr:blipFill>
      <xdr:spPr bwMode="auto">
        <a:xfrm>
          <a:off x="117125751" y="272605500"/>
          <a:ext cx="1079500" cy="952500"/>
        </a:xfrm>
        <a:prstGeom prst="rect">
          <a:avLst/>
        </a:prstGeom>
        <a:noFill/>
      </xdr:spPr>
    </xdr:pic>
    <xdr:clientData/>
  </xdr:twoCellAnchor>
  <xdr:twoCellAnchor editAs="oneCell">
    <xdr:from>
      <xdr:col>112</xdr:col>
      <xdr:colOff>1</xdr:colOff>
      <xdr:row>286</xdr:row>
      <xdr:rowOff>0</xdr:rowOff>
    </xdr:from>
    <xdr:to>
      <xdr:col>113</xdr:col>
      <xdr:colOff>10584</xdr:colOff>
      <xdr:row>287</xdr:row>
      <xdr:rowOff>0</xdr:rowOff>
    </xdr:to>
    <xdr:pic>
      <xdr:nvPicPr>
        <xdr:cNvPr id="1279" name="Picture 4" descr="https://akvoflow-136.s3.amazonaws.com/images/ada261c9-087e-45f0-aaaf-f53aa33bf392.jpg"/>
        <xdr:cNvPicPr>
          <a:picLocks noChangeAspect="1" noChangeArrowheads="1"/>
        </xdr:cNvPicPr>
      </xdr:nvPicPr>
      <xdr:blipFill>
        <a:blip xmlns:r="http://schemas.openxmlformats.org/officeDocument/2006/relationships" r:embed="rId286"/>
        <a:srcRect/>
        <a:stretch>
          <a:fillRect/>
        </a:stretch>
      </xdr:blipFill>
      <xdr:spPr bwMode="auto">
        <a:xfrm>
          <a:off x="117125751" y="273558000"/>
          <a:ext cx="1079500" cy="952500"/>
        </a:xfrm>
        <a:prstGeom prst="rect">
          <a:avLst/>
        </a:prstGeom>
        <a:noFill/>
      </xdr:spPr>
    </xdr:pic>
    <xdr:clientData/>
  </xdr:twoCellAnchor>
  <xdr:twoCellAnchor editAs="oneCell">
    <xdr:from>
      <xdr:col>112</xdr:col>
      <xdr:colOff>1</xdr:colOff>
      <xdr:row>287</xdr:row>
      <xdr:rowOff>0</xdr:rowOff>
    </xdr:from>
    <xdr:to>
      <xdr:col>113</xdr:col>
      <xdr:colOff>31750</xdr:colOff>
      <xdr:row>288</xdr:row>
      <xdr:rowOff>14557</xdr:rowOff>
    </xdr:to>
    <xdr:pic>
      <xdr:nvPicPr>
        <xdr:cNvPr id="1280" name="Picture 5" descr="https://akvoflow-136.s3.amazonaws.com/images/4513bffb-9d4c-46c2-b04d-8472c8262568.jpg"/>
        <xdr:cNvPicPr>
          <a:picLocks noChangeAspect="1" noChangeArrowheads="1"/>
        </xdr:cNvPicPr>
      </xdr:nvPicPr>
      <xdr:blipFill>
        <a:blip xmlns:r="http://schemas.openxmlformats.org/officeDocument/2006/relationships" r:embed="rId287"/>
        <a:srcRect/>
        <a:stretch>
          <a:fillRect/>
        </a:stretch>
      </xdr:blipFill>
      <xdr:spPr bwMode="auto">
        <a:xfrm>
          <a:off x="117125751" y="274510500"/>
          <a:ext cx="1100666" cy="967058"/>
        </a:xfrm>
        <a:prstGeom prst="rect">
          <a:avLst/>
        </a:prstGeom>
        <a:noFill/>
      </xdr:spPr>
    </xdr:pic>
    <xdr:clientData/>
  </xdr:twoCellAnchor>
  <xdr:twoCellAnchor editAs="oneCell">
    <xdr:from>
      <xdr:col>112</xdr:col>
      <xdr:colOff>0</xdr:colOff>
      <xdr:row>288</xdr:row>
      <xdr:rowOff>0</xdr:rowOff>
    </xdr:from>
    <xdr:to>
      <xdr:col>113</xdr:col>
      <xdr:colOff>0</xdr:colOff>
      <xdr:row>288</xdr:row>
      <xdr:rowOff>943278</xdr:rowOff>
    </xdr:to>
    <xdr:pic>
      <xdr:nvPicPr>
        <xdr:cNvPr id="1281" name="Picture 6" descr="https://akvoflow-136.s3.amazonaws.com/images/607a6ee6-c75e-4b73-bf70-75b0e0f078e3.jpg"/>
        <xdr:cNvPicPr>
          <a:picLocks noChangeAspect="1" noChangeArrowheads="1"/>
        </xdr:cNvPicPr>
      </xdr:nvPicPr>
      <xdr:blipFill>
        <a:blip xmlns:r="http://schemas.openxmlformats.org/officeDocument/2006/relationships" r:embed="rId288"/>
        <a:srcRect/>
        <a:stretch>
          <a:fillRect/>
        </a:stretch>
      </xdr:blipFill>
      <xdr:spPr bwMode="auto">
        <a:xfrm>
          <a:off x="117125750" y="275463000"/>
          <a:ext cx="1068917" cy="943278"/>
        </a:xfrm>
        <a:prstGeom prst="rect">
          <a:avLst/>
        </a:prstGeom>
        <a:noFill/>
      </xdr:spPr>
    </xdr:pic>
    <xdr:clientData/>
  </xdr:twoCellAnchor>
  <xdr:twoCellAnchor editAs="oneCell">
    <xdr:from>
      <xdr:col>112</xdr:col>
      <xdr:colOff>0</xdr:colOff>
      <xdr:row>289</xdr:row>
      <xdr:rowOff>0</xdr:rowOff>
    </xdr:from>
    <xdr:to>
      <xdr:col>113</xdr:col>
      <xdr:colOff>10583</xdr:colOff>
      <xdr:row>289</xdr:row>
      <xdr:rowOff>951205</xdr:rowOff>
    </xdr:to>
    <xdr:pic>
      <xdr:nvPicPr>
        <xdr:cNvPr id="1282" name="Picture 7" descr="02bdb41b-7c33-44cc-8e6a-192db898ef56.jpg (408×306)"/>
        <xdr:cNvPicPr>
          <a:picLocks noChangeAspect="1" noChangeArrowheads="1"/>
        </xdr:cNvPicPr>
      </xdr:nvPicPr>
      <xdr:blipFill>
        <a:blip xmlns:r="http://schemas.openxmlformats.org/officeDocument/2006/relationships" r:embed="rId289"/>
        <a:srcRect/>
        <a:stretch>
          <a:fillRect/>
        </a:stretch>
      </xdr:blipFill>
      <xdr:spPr bwMode="auto">
        <a:xfrm>
          <a:off x="117125750" y="276415500"/>
          <a:ext cx="1079500" cy="951205"/>
        </a:xfrm>
        <a:prstGeom prst="rect">
          <a:avLst/>
        </a:prstGeom>
        <a:noFill/>
      </xdr:spPr>
    </xdr:pic>
    <xdr:clientData/>
  </xdr:twoCellAnchor>
  <xdr:twoCellAnchor editAs="oneCell">
    <xdr:from>
      <xdr:col>112</xdr:col>
      <xdr:colOff>0</xdr:colOff>
      <xdr:row>290</xdr:row>
      <xdr:rowOff>10583</xdr:rowOff>
    </xdr:from>
    <xdr:to>
      <xdr:col>113</xdr:col>
      <xdr:colOff>21166</xdr:colOff>
      <xdr:row>290</xdr:row>
      <xdr:rowOff>941916</xdr:rowOff>
    </xdr:to>
    <xdr:pic>
      <xdr:nvPicPr>
        <xdr:cNvPr id="1283" name="Picture 8" descr="https://akvoflow-136.s3.amazonaws.com/images/038be1ad-798f-4825-9672-06ffc2f25742.jpg"/>
        <xdr:cNvPicPr>
          <a:picLocks noChangeAspect="1" noChangeArrowheads="1"/>
        </xdr:cNvPicPr>
      </xdr:nvPicPr>
      <xdr:blipFill>
        <a:blip xmlns:r="http://schemas.openxmlformats.org/officeDocument/2006/relationships" r:embed="rId290"/>
        <a:srcRect/>
        <a:stretch>
          <a:fillRect/>
        </a:stretch>
      </xdr:blipFill>
      <xdr:spPr bwMode="auto">
        <a:xfrm>
          <a:off x="117125750" y="277378583"/>
          <a:ext cx="1090083" cy="931333"/>
        </a:xfrm>
        <a:prstGeom prst="rect">
          <a:avLst/>
        </a:prstGeom>
        <a:noFill/>
      </xdr:spPr>
    </xdr:pic>
    <xdr:clientData/>
  </xdr:twoCellAnchor>
  <xdr:twoCellAnchor editAs="oneCell">
    <xdr:from>
      <xdr:col>112</xdr:col>
      <xdr:colOff>1</xdr:colOff>
      <xdr:row>291</xdr:row>
      <xdr:rowOff>0</xdr:rowOff>
    </xdr:from>
    <xdr:to>
      <xdr:col>113</xdr:col>
      <xdr:colOff>10584</xdr:colOff>
      <xdr:row>292</xdr:row>
      <xdr:rowOff>10584</xdr:rowOff>
    </xdr:to>
    <xdr:pic>
      <xdr:nvPicPr>
        <xdr:cNvPr id="1284" name="Picture 9" descr="https://akvoflow-136.s3.amazonaws.com/images/87e34bbe-6432-4377-a69d-82dfba043be5.jpg"/>
        <xdr:cNvPicPr>
          <a:picLocks noChangeAspect="1" noChangeArrowheads="1"/>
        </xdr:cNvPicPr>
      </xdr:nvPicPr>
      <xdr:blipFill>
        <a:blip xmlns:r="http://schemas.openxmlformats.org/officeDocument/2006/relationships" r:embed="rId291"/>
        <a:srcRect/>
        <a:stretch>
          <a:fillRect/>
        </a:stretch>
      </xdr:blipFill>
      <xdr:spPr bwMode="auto">
        <a:xfrm>
          <a:off x="117125751" y="278320500"/>
          <a:ext cx="1079500" cy="963083"/>
        </a:xfrm>
        <a:prstGeom prst="rect">
          <a:avLst/>
        </a:prstGeom>
        <a:noFill/>
      </xdr:spPr>
    </xdr:pic>
    <xdr:clientData/>
  </xdr:twoCellAnchor>
  <xdr:twoCellAnchor editAs="oneCell">
    <xdr:from>
      <xdr:col>112</xdr:col>
      <xdr:colOff>0</xdr:colOff>
      <xdr:row>292</xdr:row>
      <xdr:rowOff>0</xdr:rowOff>
    </xdr:from>
    <xdr:to>
      <xdr:col>113</xdr:col>
      <xdr:colOff>0</xdr:colOff>
      <xdr:row>292</xdr:row>
      <xdr:rowOff>941917</xdr:rowOff>
    </xdr:to>
    <xdr:pic>
      <xdr:nvPicPr>
        <xdr:cNvPr id="1285" name="Picture 10" descr="https://akvoflow-136.s3.amazonaws.com/images/53138d54-502f-4493-8d54-38aeb5de579e.jpg"/>
        <xdr:cNvPicPr>
          <a:picLocks noChangeAspect="1" noChangeArrowheads="1"/>
        </xdr:cNvPicPr>
      </xdr:nvPicPr>
      <xdr:blipFill>
        <a:blip xmlns:r="http://schemas.openxmlformats.org/officeDocument/2006/relationships" r:embed="rId292"/>
        <a:srcRect/>
        <a:stretch>
          <a:fillRect/>
        </a:stretch>
      </xdr:blipFill>
      <xdr:spPr bwMode="auto">
        <a:xfrm>
          <a:off x="117125750" y="279273000"/>
          <a:ext cx="1068917" cy="941917"/>
        </a:xfrm>
        <a:prstGeom prst="rect">
          <a:avLst/>
        </a:prstGeom>
        <a:noFill/>
      </xdr:spPr>
    </xdr:pic>
    <xdr:clientData/>
  </xdr:twoCellAnchor>
  <xdr:twoCellAnchor editAs="oneCell">
    <xdr:from>
      <xdr:col>112</xdr:col>
      <xdr:colOff>1</xdr:colOff>
      <xdr:row>293</xdr:row>
      <xdr:rowOff>0</xdr:rowOff>
    </xdr:from>
    <xdr:to>
      <xdr:col>113</xdr:col>
      <xdr:colOff>10584</xdr:colOff>
      <xdr:row>293</xdr:row>
      <xdr:rowOff>949113</xdr:rowOff>
    </xdr:to>
    <xdr:pic>
      <xdr:nvPicPr>
        <xdr:cNvPr id="1286" name="Picture 11" descr="https://akvoflow-136.s3.amazonaws.com/images/4e7b870c-2b36-44a5-be76-eded1eaba528.jpg"/>
        <xdr:cNvPicPr>
          <a:picLocks noChangeAspect="1" noChangeArrowheads="1"/>
        </xdr:cNvPicPr>
      </xdr:nvPicPr>
      <xdr:blipFill>
        <a:blip xmlns:r="http://schemas.openxmlformats.org/officeDocument/2006/relationships" r:embed="rId293"/>
        <a:srcRect/>
        <a:stretch>
          <a:fillRect/>
        </a:stretch>
      </xdr:blipFill>
      <xdr:spPr bwMode="auto">
        <a:xfrm>
          <a:off x="117125751" y="280225500"/>
          <a:ext cx="1079500" cy="952500"/>
        </a:xfrm>
        <a:prstGeom prst="rect">
          <a:avLst/>
        </a:prstGeom>
        <a:noFill/>
      </xdr:spPr>
    </xdr:pic>
    <xdr:clientData/>
  </xdr:twoCellAnchor>
  <xdr:twoCellAnchor editAs="oneCell">
    <xdr:from>
      <xdr:col>112</xdr:col>
      <xdr:colOff>0</xdr:colOff>
      <xdr:row>294</xdr:row>
      <xdr:rowOff>0</xdr:rowOff>
    </xdr:from>
    <xdr:to>
      <xdr:col>113</xdr:col>
      <xdr:colOff>21166</xdr:colOff>
      <xdr:row>295</xdr:row>
      <xdr:rowOff>1</xdr:rowOff>
    </xdr:to>
    <xdr:pic>
      <xdr:nvPicPr>
        <xdr:cNvPr id="1287" name="Picture 12" descr="086f4442-6992-4988-9353-89a74a7a054f.jpg (408×306)"/>
        <xdr:cNvPicPr>
          <a:picLocks noChangeAspect="1" noChangeArrowheads="1"/>
        </xdr:cNvPicPr>
      </xdr:nvPicPr>
      <xdr:blipFill>
        <a:blip xmlns:r="http://schemas.openxmlformats.org/officeDocument/2006/relationships" r:embed="rId294"/>
        <a:srcRect/>
        <a:stretch>
          <a:fillRect/>
        </a:stretch>
      </xdr:blipFill>
      <xdr:spPr bwMode="auto">
        <a:xfrm>
          <a:off x="117125750" y="281178000"/>
          <a:ext cx="1090083" cy="952500"/>
        </a:xfrm>
        <a:prstGeom prst="rect">
          <a:avLst/>
        </a:prstGeom>
        <a:noFill/>
      </xdr:spPr>
    </xdr:pic>
    <xdr:clientData/>
  </xdr:twoCellAnchor>
  <xdr:twoCellAnchor editAs="oneCell">
    <xdr:from>
      <xdr:col>112</xdr:col>
      <xdr:colOff>0</xdr:colOff>
      <xdr:row>295</xdr:row>
      <xdr:rowOff>0</xdr:rowOff>
    </xdr:from>
    <xdr:to>
      <xdr:col>113</xdr:col>
      <xdr:colOff>0</xdr:colOff>
      <xdr:row>296</xdr:row>
      <xdr:rowOff>0</xdr:rowOff>
    </xdr:to>
    <xdr:pic>
      <xdr:nvPicPr>
        <xdr:cNvPr id="1288" name="Picture 13" descr="16412771-8df3-4058-8bb9-0fc834fa9775.jpg (408×306)"/>
        <xdr:cNvPicPr>
          <a:picLocks noChangeAspect="1" noChangeArrowheads="1"/>
        </xdr:cNvPicPr>
      </xdr:nvPicPr>
      <xdr:blipFill>
        <a:blip xmlns:r="http://schemas.openxmlformats.org/officeDocument/2006/relationships" r:embed="rId295"/>
        <a:srcRect/>
        <a:stretch>
          <a:fillRect/>
        </a:stretch>
      </xdr:blipFill>
      <xdr:spPr bwMode="auto">
        <a:xfrm>
          <a:off x="117125750" y="282130500"/>
          <a:ext cx="1068917" cy="952500"/>
        </a:xfrm>
        <a:prstGeom prst="rect">
          <a:avLst/>
        </a:prstGeom>
        <a:noFill/>
      </xdr:spPr>
    </xdr:pic>
    <xdr:clientData/>
  </xdr:twoCellAnchor>
  <xdr:twoCellAnchor editAs="oneCell">
    <xdr:from>
      <xdr:col>112</xdr:col>
      <xdr:colOff>0</xdr:colOff>
      <xdr:row>296</xdr:row>
      <xdr:rowOff>0</xdr:rowOff>
    </xdr:from>
    <xdr:to>
      <xdr:col>113</xdr:col>
      <xdr:colOff>21166</xdr:colOff>
      <xdr:row>297</xdr:row>
      <xdr:rowOff>10582</xdr:rowOff>
    </xdr:to>
    <xdr:pic>
      <xdr:nvPicPr>
        <xdr:cNvPr id="1289" name="Picture 14" descr="https://akvoflow-136.s3.amazonaws.com/images/b201cc58-b5b7-48fd-aa61-d50c31258329.jpg"/>
        <xdr:cNvPicPr>
          <a:picLocks noChangeAspect="1" noChangeArrowheads="1"/>
        </xdr:cNvPicPr>
      </xdr:nvPicPr>
      <xdr:blipFill>
        <a:blip xmlns:r="http://schemas.openxmlformats.org/officeDocument/2006/relationships" r:embed="rId296"/>
        <a:srcRect/>
        <a:stretch>
          <a:fillRect/>
        </a:stretch>
      </xdr:blipFill>
      <xdr:spPr bwMode="auto">
        <a:xfrm>
          <a:off x="117125750" y="283083000"/>
          <a:ext cx="1090083" cy="963083"/>
        </a:xfrm>
        <a:prstGeom prst="rect">
          <a:avLst/>
        </a:prstGeom>
        <a:noFill/>
      </xdr:spPr>
    </xdr:pic>
    <xdr:clientData/>
  </xdr:twoCellAnchor>
  <xdr:twoCellAnchor editAs="oneCell">
    <xdr:from>
      <xdr:col>112</xdr:col>
      <xdr:colOff>0</xdr:colOff>
      <xdr:row>297</xdr:row>
      <xdr:rowOff>0</xdr:rowOff>
    </xdr:from>
    <xdr:to>
      <xdr:col>113</xdr:col>
      <xdr:colOff>21166</xdr:colOff>
      <xdr:row>298</xdr:row>
      <xdr:rowOff>21168</xdr:rowOff>
    </xdr:to>
    <xdr:pic>
      <xdr:nvPicPr>
        <xdr:cNvPr id="1290" name="Picture 15" descr="https://akvoflow-136.s3.amazonaws.com/images/fd3a8a79-ba5c-4051-872d-a16cafbce40f.jpg"/>
        <xdr:cNvPicPr>
          <a:picLocks noChangeAspect="1" noChangeArrowheads="1"/>
        </xdr:cNvPicPr>
      </xdr:nvPicPr>
      <xdr:blipFill>
        <a:blip xmlns:r="http://schemas.openxmlformats.org/officeDocument/2006/relationships" r:embed="rId297"/>
        <a:srcRect/>
        <a:stretch>
          <a:fillRect/>
        </a:stretch>
      </xdr:blipFill>
      <xdr:spPr bwMode="auto">
        <a:xfrm>
          <a:off x="117125750" y="284035500"/>
          <a:ext cx="1090083" cy="973667"/>
        </a:xfrm>
        <a:prstGeom prst="rect">
          <a:avLst/>
        </a:prstGeom>
        <a:noFill/>
      </xdr:spPr>
    </xdr:pic>
    <xdr:clientData/>
  </xdr:twoCellAnchor>
  <xdr:twoCellAnchor editAs="oneCell">
    <xdr:from>
      <xdr:col>112</xdr:col>
      <xdr:colOff>0</xdr:colOff>
      <xdr:row>298</xdr:row>
      <xdr:rowOff>0</xdr:rowOff>
    </xdr:from>
    <xdr:to>
      <xdr:col>113</xdr:col>
      <xdr:colOff>10583</xdr:colOff>
      <xdr:row>298</xdr:row>
      <xdr:rowOff>941917</xdr:rowOff>
    </xdr:to>
    <xdr:pic>
      <xdr:nvPicPr>
        <xdr:cNvPr id="1291" name="Picture 16" descr="caa7a81b-cf90-4a7c-8829-f21a70f0e458.jpg (408×306)"/>
        <xdr:cNvPicPr>
          <a:picLocks noChangeAspect="1" noChangeArrowheads="1"/>
        </xdr:cNvPicPr>
      </xdr:nvPicPr>
      <xdr:blipFill>
        <a:blip xmlns:r="http://schemas.openxmlformats.org/officeDocument/2006/relationships" r:embed="rId298"/>
        <a:srcRect/>
        <a:stretch>
          <a:fillRect/>
        </a:stretch>
      </xdr:blipFill>
      <xdr:spPr bwMode="auto">
        <a:xfrm>
          <a:off x="117125750" y="284988000"/>
          <a:ext cx="1079500" cy="941917"/>
        </a:xfrm>
        <a:prstGeom prst="rect">
          <a:avLst/>
        </a:prstGeom>
        <a:noFill/>
      </xdr:spPr>
    </xdr:pic>
    <xdr:clientData/>
  </xdr:twoCellAnchor>
  <xdr:twoCellAnchor editAs="oneCell">
    <xdr:from>
      <xdr:col>112</xdr:col>
      <xdr:colOff>1</xdr:colOff>
      <xdr:row>299</xdr:row>
      <xdr:rowOff>0</xdr:rowOff>
    </xdr:from>
    <xdr:to>
      <xdr:col>113</xdr:col>
      <xdr:colOff>10584</xdr:colOff>
      <xdr:row>300</xdr:row>
      <xdr:rowOff>10582</xdr:rowOff>
    </xdr:to>
    <xdr:pic>
      <xdr:nvPicPr>
        <xdr:cNvPr id="1292" name="Picture 17" descr="42b6582b-52e6-4009-86ff-0292186032ab.jpg (408×306)"/>
        <xdr:cNvPicPr>
          <a:picLocks noChangeAspect="1" noChangeArrowheads="1"/>
        </xdr:cNvPicPr>
      </xdr:nvPicPr>
      <xdr:blipFill>
        <a:blip xmlns:r="http://schemas.openxmlformats.org/officeDocument/2006/relationships" r:embed="rId299"/>
        <a:srcRect/>
        <a:stretch>
          <a:fillRect/>
        </a:stretch>
      </xdr:blipFill>
      <xdr:spPr bwMode="auto">
        <a:xfrm>
          <a:off x="117125751" y="285940500"/>
          <a:ext cx="1079500" cy="963083"/>
        </a:xfrm>
        <a:prstGeom prst="rect">
          <a:avLst/>
        </a:prstGeom>
        <a:noFill/>
      </xdr:spPr>
    </xdr:pic>
    <xdr:clientData/>
  </xdr:twoCellAnchor>
  <xdr:twoCellAnchor editAs="oneCell">
    <xdr:from>
      <xdr:col>112</xdr:col>
      <xdr:colOff>0</xdr:colOff>
      <xdr:row>300</xdr:row>
      <xdr:rowOff>0</xdr:rowOff>
    </xdr:from>
    <xdr:to>
      <xdr:col>113</xdr:col>
      <xdr:colOff>0</xdr:colOff>
      <xdr:row>301</xdr:row>
      <xdr:rowOff>10584</xdr:rowOff>
    </xdr:to>
    <xdr:pic>
      <xdr:nvPicPr>
        <xdr:cNvPr id="1293" name="Picture 18" descr="937d116e-e0a1-42ca-afc8-ba8cf66eec41.jpg (408×306)"/>
        <xdr:cNvPicPr>
          <a:picLocks noChangeAspect="1" noChangeArrowheads="1"/>
        </xdr:cNvPicPr>
      </xdr:nvPicPr>
      <xdr:blipFill>
        <a:blip xmlns:r="http://schemas.openxmlformats.org/officeDocument/2006/relationships" r:embed="rId300"/>
        <a:srcRect/>
        <a:stretch>
          <a:fillRect/>
        </a:stretch>
      </xdr:blipFill>
      <xdr:spPr bwMode="auto">
        <a:xfrm>
          <a:off x="117125750" y="286893000"/>
          <a:ext cx="1068917" cy="963083"/>
        </a:xfrm>
        <a:prstGeom prst="rect">
          <a:avLst/>
        </a:prstGeom>
        <a:noFill/>
      </xdr:spPr>
    </xdr:pic>
    <xdr:clientData/>
  </xdr:twoCellAnchor>
  <xdr:twoCellAnchor editAs="oneCell">
    <xdr:from>
      <xdr:col>112</xdr:col>
      <xdr:colOff>0</xdr:colOff>
      <xdr:row>301</xdr:row>
      <xdr:rowOff>0</xdr:rowOff>
    </xdr:from>
    <xdr:to>
      <xdr:col>113</xdr:col>
      <xdr:colOff>0</xdr:colOff>
      <xdr:row>302</xdr:row>
      <xdr:rowOff>0</xdr:rowOff>
    </xdr:to>
    <xdr:pic>
      <xdr:nvPicPr>
        <xdr:cNvPr id="1294" name="Picture 19" descr="19fe33f8-ef9a-4593-bd5b-0d9ebcf1ca47.jpg (408×306)"/>
        <xdr:cNvPicPr>
          <a:picLocks noChangeAspect="1" noChangeArrowheads="1"/>
        </xdr:cNvPicPr>
      </xdr:nvPicPr>
      <xdr:blipFill>
        <a:blip xmlns:r="http://schemas.openxmlformats.org/officeDocument/2006/relationships" r:embed="rId301"/>
        <a:srcRect/>
        <a:stretch>
          <a:fillRect/>
        </a:stretch>
      </xdr:blipFill>
      <xdr:spPr bwMode="auto">
        <a:xfrm>
          <a:off x="117125750" y="287845500"/>
          <a:ext cx="1068917" cy="952500"/>
        </a:xfrm>
        <a:prstGeom prst="rect">
          <a:avLst/>
        </a:prstGeom>
        <a:noFill/>
      </xdr:spPr>
    </xdr:pic>
    <xdr:clientData/>
  </xdr:twoCellAnchor>
  <xdr:twoCellAnchor editAs="oneCell">
    <xdr:from>
      <xdr:col>112</xdr:col>
      <xdr:colOff>0</xdr:colOff>
      <xdr:row>302</xdr:row>
      <xdr:rowOff>0</xdr:rowOff>
    </xdr:from>
    <xdr:to>
      <xdr:col>113</xdr:col>
      <xdr:colOff>0</xdr:colOff>
      <xdr:row>302</xdr:row>
      <xdr:rowOff>949113</xdr:rowOff>
    </xdr:to>
    <xdr:pic>
      <xdr:nvPicPr>
        <xdr:cNvPr id="1295" name="Picture 20" descr="5578b738-7d33-4c49-a45c-53606fd1a3c9.jpg (408×306)"/>
        <xdr:cNvPicPr>
          <a:picLocks noChangeAspect="1" noChangeArrowheads="1"/>
        </xdr:cNvPicPr>
      </xdr:nvPicPr>
      <xdr:blipFill>
        <a:blip xmlns:r="http://schemas.openxmlformats.org/officeDocument/2006/relationships" r:embed="rId302"/>
        <a:srcRect/>
        <a:stretch>
          <a:fillRect/>
        </a:stretch>
      </xdr:blipFill>
      <xdr:spPr bwMode="auto">
        <a:xfrm>
          <a:off x="117125750" y="288798000"/>
          <a:ext cx="1068917" cy="952500"/>
        </a:xfrm>
        <a:prstGeom prst="rect">
          <a:avLst/>
        </a:prstGeom>
        <a:noFill/>
      </xdr:spPr>
    </xdr:pic>
    <xdr:clientData/>
  </xdr:twoCellAnchor>
  <xdr:twoCellAnchor editAs="oneCell">
    <xdr:from>
      <xdr:col>112</xdr:col>
      <xdr:colOff>0</xdr:colOff>
      <xdr:row>303</xdr:row>
      <xdr:rowOff>0</xdr:rowOff>
    </xdr:from>
    <xdr:to>
      <xdr:col>113</xdr:col>
      <xdr:colOff>0</xdr:colOff>
      <xdr:row>304</xdr:row>
      <xdr:rowOff>1</xdr:rowOff>
    </xdr:to>
    <xdr:pic>
      <xdr:nvPicPr>
        <xdr:cNvPr id="1296" name="Picture 21" descr="ec2a0bb1-01f8-418e-929b-c0aa1f3e3937.jpg (512×288)"/>
        <xdr:cNvPicPr>
          <a:picLocks noChangeAspect="1" noChangeArrowheads="1"/>
        </xdr:cNvPicPr>
      </xdr:nvPicPr>
      <xdr:blipFill>
        <a:blip xmlns:r="http://schemas.openxmlformats.org/officeDocument/2006/relationships" r:embed="rId303"/>
        <a:srcRect/>
        <a:stretch>
          <a:fillRect/>
        </a:stretch>
      </xdr:blipFill>
      <xdr:spPr bwMode="auto">
        <a:xfrm>
          <a:off x="117125750" y="289750500"/>
          <a:ext cx="1068917" cy="952500"/>
        </a:xfrm>
        <a:prstGeom prst="rect">
          <a:avLst/>
        </a:prstGeom>
        <a:noFill/>
      </xdr:spPr>
    </xdr:pic>
    <xdr:clientData/>
  </xdr:twoCellAnchor>
  <xdr:twoCellAnchor editAs="oneCell">
    <xdr:from>
      <xdr:col>112</xdr:col>
      <xdr:colOff>0</xdr:colOff>
      <xdr:row>304</xdr:row>
      <xdr:rowOff>0</xdr:rowOff>
    </xdr:from>
    <xdr:to>
      <xdr:col>113</xdr:col>
      <xdr:colOff>21166</xdr:colOff>
      <xdr:row>304</xdr:row>
      <xdr:rowOff>941917</xdr:rowOff>
    </xdr:to>
    <xdr:pic>
      <xdr:nvPicPr>
        <xdr:cNvPr id="1297" name="Picture 22" descr="10cd118f-d9c0-4c65-9e45-67f4064aec30.jpg (408×306)"/>
        <xdr:cNvPicPr>
          <a:picLocks noChangeAspect="1" noChangeArrowheads="1"/>
        </xdr:cNvPicPr>
      </xdr:nvPicPr>
      <xdr:blipFill>
        <a:blip xmlns:r="http://schemas.openxmlformats.org/officeDocument/2006/relationships" r:embed="rId304"/>
        <a:srcRect/>
        <a:stretch>
          <a:fillRect/>
        </a:stretch>
      </xdr:blipFill>
      <xdr:spPr bwMode="auto">
        <a:xfrm>
          <a:off x="117125750" y="290703000"/>
          <a:ext cx="1090083" cy="941917"/>
        </a:xfrm>
        <a:prstGeom prst="rect">
          <a:avLst/>
        </a:prstGeom>
        <a:noFill/>
      </xdr:spPr>
    </xdr:pic>
    <xdr:clientData/>
  </xdr:twoCellAnchor>
  <xdr:twoCellAnchor editAs="oneCell">
    <xdr:from>
      <xdr:col>112</xdr:col>
      <xdr:colOff>0</xdr:colOff>
      <xdr:row>305</xdr:row>
      <xdr:rowOff>0</xdr:rowOff>
    </xdr:from>
    <xdr:to>
      <xdr:col>113</xdr:col>
      <xdr:colOff>21166</xdr:colOff>
      <xdr:row>305</xdr:row>
      <xdr:rowOff>951205</xdr:rowOff>
    </xdr:to>
    <xdr:pic>
      <xdr:nvPicPr>
        <xdr:cNvPr id="1298" name="Picture 23" descr="d853c570-b80f-45d6-bf77-6f36ed534f87.jpg (408×306)"/>
        <xdr:cNvPicPr>
          <a:picLocks noChangeAspect="1" noChangeArrowheads="1"/>
        </xdr:cNvPicPr>
      </xdr:nvPicPr>
      <xdr:blipFill>
        <a:blip xmlns:r="http://schemas.openxmlformats.org/officeDocument/2006/relationships" r:embed="rId305"/>
        <a:srcRect/>
        <a:stretch>
          <a:fillRect/>
        </a:stretch>
      </xdr:blipFill>
      <xdr:spPr bwMode="auto">
        <a:xfrm>
          <a:off x="117125750" y="291655500"/>
          <a:ext cx="1090083" cy="951205"/>
        </a:xfrm>
        <a:prstGeom prst="rect">
          <a:avLst/>
        </a:prstGeom>
        <a:noFill/>
      </xdr:spPr>
    </xdr:pic>
    <xdr:clientData/>
  </xdr:twoCellAnchor>
  <xdr:twoCellAnchor editAs="oneCell">
    <xdr:from>
      <xdr:col>112</xdr:col>
      <xdr:colOff>0</xdr:colOff>
      <xdr:row>306</xdr:row>
      <xdr:rowOff>0</xdr:rowOff>
    </xdr:from>
    <xdr:to>
      <xdr:col>113</xdr:col>
      <xdr:colOff>0</xdr:colOff>
      <xdr:row>307</xdr:row>
      <xdr:rowOff>10584</xdr:rowOff>
    </xdr:to>
    <xdr:pic>
      <xdr:nvPicPr>
        <xdr:cNvPr id="1299" name="Picture 24" descr="eef2e558-75a9-484a-8b91-e40cf5aae898.jpg (408×306)"/>
        <xdr:cNvPicPr>
          <a:picLocks noChangeAspect="1" noChangeArrowheads="1"/>
        </xdr:cNvPicPr>
      </xdr:nvPicPr>
      <xdr:blipFill>
        <a:blip xmlns:r="http://schemas.openxmlformats.org/officeDocument/2006/relationships" r:embed="rId306"/>
        <a:srcRect/>
        <a:stretch>
          <a:fillRect/>
        </a:stretch>
      </xdr:blipFill>
      <xdr:spPr bwMode="auto">
        <a:xfrm>
          <a:off x="117125750" y="292608000"/>
          <a:ext cx="1068917" cy="963083"/>
        </a:xfrm>
        <a:prstGeom prst="rect">
          <a:avLst/>
        </a:prstGeom>
        <a:noFill/>
      </xdr:spPr>
    </xdr:pic>
    <xdr:clientData/>
  </xdr:twoCellAnchor>
  <xdr:twoCellAnchor editAs="oneCell">
    <xdr:from>
      <xdr:col>112</xdr:col>
      <xdr:colOff>1</xdr:colOff>
      <xdr:row>307</xdr:row>
      <xdr:rowOff>0</xdr:rowOff>
    </xdr:from>
    <xdr:to>
      <xdr:col>113</xdr:col>
      <xdr:colOff>10584</xdr:colOff>
      <xdr:row>308</xdr:row>
      <xdr:rowOff>0</xdr:rowOff>
    </xdr:to>
    <xdr:pic>
      <xdr:nvPicPr>
        <xdr:cNvPr id="1300" name="Picture 25" descr="74f431b6-2e0b-418c-a2fe-8339c16a4ad9.jpg (408×306)"/>
        <xdr:cNvPicPr>
          <a:picLocks noChangeAspect="1" noChangeArrowheads="1"/>
        </xdr:cNvPicPr>
      </xdr:nvPicPr>
      <xdr:blipFill>
        <a:blip xmlns:r="http://schemas.openxmlformats.org/officeDocument/2006/relationships" r:embed="rId307"/>
        <a:srcRect/>
        <a:stretch>
          <a:fillRect/>
        </a:stretch>
      </xdr:blipFill>
      <xdr:spPr bwMode="auto">
        <a:xfrm>
          <a:off x="117125751" y="293560500"/>
          <a:ext cx="1079500" cy="952500"/>
        </a:xfrm>
        <a:prstGeom prst="rect">
          <a:avLst/>
        </a:prstGeom>
        <a:noFill/>
      </xdr:spPr>
    </xdr:pic>
    <xdr:clientData/>
  </xdr:twoCellAnchor>
  <xdr:twoCellAnchor editAs="oneCell">
    <xdr:from>
      <xdr:col>112</xdr:col>
      <xdr:colOff>0</xdr:colOff>
      <xdr:row>308</xdr:row>
      <xdr:rowOff>0</xdr:rowOff>
    </xdr:from>
    <xdr:to>
      <xdr:col>113</xdr:col>
      <xdr:colOff>0</xdr:colOff>
      <xdr:row>309</xdr:row>
      <xdr:rowOff>10582</xdr:rowOff>
    </xdr:to>
    <xdr:pic>
      <xdr:nvPicPr>
        <xdr:cNvPr id="1301" name="Picture 26" descr="d4868ade-2510-4f50-9ad3-1d5b97f1d570.jpg (408×306)"/>
        <xdr:cNvPicPr>
          <a:picLocks noChangeAspect="1" noChangeArrowheads="1"/>
        </xdr:cNvPicPr>
      </xdr:nvPicPr>
      <xdr:blipFill>
        <a:blip xmlns:r="http://schemas.openxmlformats.org/officeDocument/2006/relationships" r:embed="rId308"/>
        <a:srcRect/>
        <a:stretch>
          <a:fillRect/>
        </a:stretch>
      </xdr:blipFill>
      <xdr:spPr bwMode="auto">
        <a:xfrm>
          <a:off x="117125750" y="294513000"/>
          <a:ext cx="1068917" cy="963083"/>
        </a:xfrm>
        <a:prstGeom prst="rect">
          <a:avLst/>
        </a:prstGeom>
        <a:noFill/>
      </xdr:spPr>
    </xdr:pic>
    <xdr:clientData/>
  </xdr:twoCellAnchor>
  <xdr:twoCellAnchor editAs="oneCell">
    <xdr:from>
      <xdr:col>112</xdr:col>
      <xdr:colOff>1</xdr:colOff>
      <xdr:row>309</xdr:row>
      <xdr:rowOff>0</xdr:rowOff>
    </xdr:from>
    <xdr:to>
      <xdr:col>113</xdr:col>
      <xdr:colOff>10584</xdr:colOff>
      <xdr:row>310</xdr:row>
      <xdr:rowOff>1</xdr:rowOff>
    </xdr:to>
    <xdr:pic>
      <xdr:nvPicPr>
        <xdr:cNvPr id="1302" name="Picture 27" descr="48a0183b-1bee-4b1f-a46c-89279b595370.jpg (408×306)"/>
        <xdr:cNvPicPr>
          <a:picLocks noChangeAspect="1" noChangeArrowheads="1"/>
        </xdr:cNvPicPr>
      </xdr:nvPicPr>
      <xdr:blipFill>
        <a:blip xmlns:r="http://schemas.openxmlformats.org/officeDocument/2006/relationships" r:embed="rId309"/>
        <a:srcRect/>
        <a:stretch>
          <a:fillRect/>
        </a:stretch>
      </xdr:blipFill>
      <xdr:spPr bwMode="auto">
        <a:xfrm>
          <a:off x="117125751" y="295465500"/>
          <a:ext cx="1079500" cy="952500"/>
        </a:xfrm>
        <a:prstGeom prst="rect">
          <a:avLst/>
        </a:prstGeom>
        <a:noFill/>
      </xdr:spPr>
    </xdr:pic>
    <xdr:clientData/>
  </xdr:twoCellAnchor>
  <xdr:twoCellAnchor editAs="oneCell">
    <xdr:from>
      <xdr:col>112</xdr:col>
      <xdr:colOff>0</xdr:colOff>
      <xdr:row>310</xdr:row>
      <xdr:rowOff>0</xdr:rowOff>
    </xdr:from>
    <xdr:to>
      <xdr:col>113</xdr:col>
      <xdr:colOff>21166</xdr:colOff>
      <xdr:row>310</xdr:row>
      <xdr:rowOff>941917</xdr:rowOff>
    </xdr:to>
    <xdr:pic>
      <xdr:nvPicPr>
        <xdr:cNvPr id="1303" name="Picture 28" descr="4d254fc7-60f7-4fa1-891c-ed8490f39779.jpg (512×288)"/>
        <xdr:cNvPicPr>
          <a:picLocks noChangeAspect="1" noChangeArrowheads="1"/>
        </xdr:cNvPicPr>
      </xdr:nvPicPr>
      <xdr:blipFill>
        <a:blip xmlns:r="http://schemas.openxmlformats.org/officeDocument/2006/relationships" r:embed="rId310"/>
        <a:srcRect/>
        <a:stretch>
          <a:fillRect/>
        </a:stretch>
      </xdr:blipFill>
      <xdr:spPr bwMode="auto">
        <a:xfrm>
          <a:off x="117125750" y="296418000"/>
          <a:ext cx="1090083" cy="941917"/>
        </a:xfrm>
        <a:prstGeom prst="rect">
          <a:avLst/>
        </a:prstGeom>
        <a:noFill/>
      </xdr:spPr>
    </xdr:pic>
    <xdr:clientData/>
  </xdr:twoCellAnchor>
  <xdr:twoCellAnchor editAs="oneCell">
    <xdr:from>
      <xdr:col>112</xdr:col>
      <xdr:colOff>0</xdr:colOff>
      <xdr:row>311</xdr:row>
      <xdr:rowOff>0</xdr:rowOff>
    </xdr:from>
    <xdr:to>
      <xdr:col>112</xdr:col>
      <xdr:colOff>1058333</xdr:colOff>
      <xdr:row>311</xdr:row>
      <xdr:rowOff>949113</xdr:rowOff>
    </xdr:to>
    <xdr:pic>
      <xdr:nvPicPr>
        <xdr:cNvPr id="1304" name="Picture 29" descr="5fe5cc17-d3bf-47ea-8637-623e20f4f7e5.jpg (408×306)"/>
        <xdr:cNvPicPr>
          <a:picLocks noChangeAspect="1" noChangeArrowheads="1"/>
        </xdr:cNvPicPr>
      </xdr:nvPicPr>
      <xdr:blipFill>
        <a:blip xmlns:r="http://schemas.openxmlformats.org/officeDocument/2006/relationships" r:embed="rId311"/>
        <a:srcRect/>
        <a:stretch>
          <a:fillRect/>
        </a:stretch>
      </xdr:blipFill>
      <xdr:spPr bwMode="auto">
        <a:xfrm>
          <a:off x="117125750" y="297370500"/>
          <a:ext cx="1058333" cy="952500"/>
        </a:xfrm>
        <a:prstGeom prst="rect">
          <a:avLst/>
        </a:prstGeom>
        <a:noFill/>
      </xdr:spPr>
    </xdr:pic>
    <xdr:clientData/>
  </xdr:twoCellAnchor>
  <xdr:twoCellAnchor editAs="oneCell">
    <xdr:from>
      <xdr:col>112</xdr:col>
      <xdr:colOff>0</xdr:colOff>
      <xdr:row>312</xdr:row>
      <xdr:rowOff>0</xdr:rowOff>
    </xdr:from>
    <xdr:to>
      <xdr:col>113</xdr:col>
      <xdr:colOff>0</xdr:colOff>
      <xdr:row>313</xdr:row>
      <xdr:rowOff>21168</xdr:rowOff>
    </xdr:to>
    <xdr:pic>
      <xdr:nvPicPr>
        <xdr:cNvPr id="1305" name="Picture 30" descr="526e1656-50f4-4aa6-8e64-ebb09fd746b8.jpg (512×288)"/>
        <xdr:cNvPicPr>
          <a:picLocks noChangeAspect="1" noChangeArrowheads="1"/>
        </xdr:cNvPicPr>
      </xdr:nvPicPr>
      <xdr:blipFill>
        <a:blip xmlns:r="http://schemas.openxmlformats.org/officeDocument/2006/relationships" r:embed="rId312"/>
        <a:srcRect/>
        <a:stretch>
          <a:fillRect/>
        </a:stretch>
      </xdr:blipFill>
      <xdr:spPr bwMode="auto">
        <a:xfrm>
          <a:off x="117125750" y="298323000"/>
          <a:ext cx="1068917" cy="973667"/>
        </a:xfrm>
        <a:prstGeom prst="rect">
          <a:avLst/>
        </a:prstGeom>
        <a:noFill/>
      </xdr:spPr>
    </xdr:pic>
    <xdr:clientData/>
  </xdr:twoCellAnchor>
  <xdr:twoCellAnchor editAs="oneCell">
    <xdr:from>
      <xdr:col>112</xdr:col>
      <xdr:colOff>1</xdr:colOff>
      <xdr:row>313</xdr:row>
      <xdr:rowOff>0</xdr:rowOff>
    </xdr:from>
    <xdr:to>
      <xdr:col>113</xdr:col>
      <xdr:colOff>10584</xdr:colOff>
      <xdr:row>313</xdr:row>
      <xdr:rowOff>939371</xdr:rowOff>
    </xdr:to>
    <xdr:pic>
      <xdr:nvPicPr>
        <xdr:cNvPr id="1306" name="Picture 31" descr="381aa403-6d9f-4f54-9858-bed4ba21171e.jpg (512×288)"/>
        <xdr:cNvPicPr>
          <a:picLocks noChangeAspect="1" noChangeArrowheads="1"/>
        </xdr:cNvPicPr>
      </xdr:nvPicPr>
      <xdr:blipFill>
        <a:blip xmlns:r="http://schemas.openxmlformats.org/officeDocument/2006/relationships" r:embed="rId313"/>
        <a:srcRect/>
        <a:stretch>
          <a:fillRect/>
        </a:stretch>
      </xdr:blipFill>
      <xdr:spPr bwMode="auto">
        <a:xfrm>
          <a:off x="117125751" y="299275500"/>
          <a:ext cx="1079500" cy="939371"/>
        </a:xfrm>
        <a:prstGeom prst="rect">
          <a:avLst/>
        </a:prstGeom>
        <a:noFill/>
      </xdr:spPr>
    </xdr:pic>
    <xdr:clientData/>
  </xdr:twoCellAnchor>
  <xdr:twoCellAnchor editAs="oneCell">
    <xdr:from>
      <xdr:col>112</xdr:col>
      <xdr:colOff>0</xdr:colOff>
      <xdr:row>314</xdr:row>
      <xdr:rowOff>0</xdr:rowOff>
    </xdr:from>
    <xdr:to>
      <xdr:col>113</xdr:col>
      <xdr:colOff>0</xdr:colOff>
      <xdr:row>314</xdr:row>
      <xdr:rowOff>949113</xdr:rowOff>
    </xdr:to>
    <xdr:pic>
      <xdr:nvPicPr>
        <xdr:cNvPr id="1307" name="Picture 32" descr="efa2e7f7-5831-46ba-bebf-968bd15546de.jpg (408×306)"/>
        <xdr:cNvPicPr>
          <a:picLocks noChangeAspect="1" noChangeArrowheads="1"/>
        </xdr:cNvPicPr>
      </xdr:nvPicPr>
      <xdr:blipFill>
        <a:blip xmlns:r="http://schemas.openxmlformats.org/officeDocument/2006/relationships" r:embed="rId314"/>
        <a:srcRect/>
        <a:stretch>
          <a:fillRect/>
        </a:stretch>
      </xdr:blipFill>
      <xdr:spPr bwMode="auto">
        <a:xfrm>
          <a:off x="117125750" y="300228000"/>
          <a:ext cx="1068917" cy="952500"/>
        </a:xfrm>
        <a:prstGeom prst="rect">
          <a:avLst/>
        </a:prstGeom>
        <a:noFill/>
      </xdr:spPr>
    </xdr:pic>
    <xdr:clientData/>
  </xdr:twoCellAnchor>
  <xdr:twoCellAnchor editAs="oneCell">
    <xdr:from>
      <xdr:col>112</xdr:col>
      <xdr:colOff>0</xdr:colOff>
      <xdr:row>315</xdr:row>
      <xdr:rowOff>0</xdr:rowOff>
    </xdr:from>
    <xdr:to>
      <xdr:col>112</xdr:col>
      <xdr:colOff>1058333</xdr:colOff>
      <xdr:row>316</xdr:row>
      <xdr:rowOff>10584</xdr:rowOff>
    </xdr:to>
    <xdr:pic>
      <xdr:nvPicPr>
        <xdr:cNvPr id="1308" name="Picture 33" descr="https://akvoflow-136.s3.amazonaws.com/images/3eb2f6a5-368b-440b-9c6c-70a62d05fc54.jpg"/>
        <xdr:cNvPicPr>
          <a:picLocks noChangeAspect="1" noChangeArrowheads="1"/>
        </xdr:cNvPicPr>
      </xdr:nvPicPr>
      <xdr:blipFill>
        <a:blip xmlns:r="http://schemas.openxmlformats.org/officeDocument/2006/relationships" r:embed="rId315"/>
        <a:srcRect/>
        <a:stretch>
          <a:fillRect/>
        </a:stretch>
      </xdr:blipFill>
      <xdr:spPr bwMode="auto">
        <a:xfrm>
          <a:off x="117125750" y="301180500"/>
          <a:ext cx="1058333" cy="963083"/>
        </a:xfrm>
        <a:prstGeom prst="rect">
          <a:avLst/>
        </a:prstGeom>
        <a:noFill/>
      </xdr:spPr>
    </xdr:pic>
    <xdr:clientData/>
  </xdr:twoCellAnchor>
  <xdr:twoCellAnchor editAs="oneCell">
    <xdr:from>
      <xdr:col>112</xdr:col>
      <xdr:colOff>0</xdr:colOff>
      <xdr:row>316</xdr:row>
      <xdr:rowOff>0</xdr:rowOff>
    </xdr:from>
    <xdr:to>
      <xdr:col>113</xdr:col>
      <xdr:colOff>0</xdr:colOff>
      <xdr:row>317</xdr:row>
      <xdr:rowOff>10583</xdr:rowOff>
    </xdr:to>
    <xdr:pic>
      <xdr:nvPicPr>
        <xdr:cNvPr id="1309" name="Picture 34" descr="61cf3676-6af1-4ff0-bc56-ed51cb8122a6.jpg (512×288)"/>
        <xdr:cNvPicPr>
          <a:picLocks noChangeAspect="1" noChangeArrowheads="1"/>
        </xdr:cNvPicPr>
      </xdr:nvPicPr>
      <xdr:blipFill>
        <a:blip xmlns:r="http://schemas.openxmlformats.org/officeDocument/2006/relationships" r:embed="rId316"/>
        <a:srcRect/>
        <a:stretch>
          <a:fillRect/>
        </a:stretch>
      </xdr:blipFill>
      <xdr:spPr bwMode="auto">
        <a:xfrm>
          <a:off x="117125750" y="302133000"/>
          <a:ext cx="1068917" cy="963083"/>
        </a:xfrm>
        <a:prstGeom prst="rect">
          <a:avLst/>
        </a:prstGeom>
        <a:noFill/>
      </xdr:spPr>
    </xdr:pic>
    <xdr:clientData/>
  </xdr:twoCellAnchor>
  <xdr:twoCellAnchor editAs="oneCell">
    <xdr:from>
      <xdr:col>112</xdr:col>
      <xdr:colOff>0</xdr:colOff>
      <xdr:row>317</xdr:row>
      <xdr:rowOff>0</xdr:rowOff>
    </xdr:from>
    <xdr:to>
      <xdr:col>113</xdr:col>
      <xdr:colOff>21166</xdr:colOff>
      <xdr:row>317</xdr:row>
      <xdr:rowOff>949113</xdr:rowOff>
    </xdr:to>
    <xdr:pic>
      <xdr:nvPicPr>
        <xdr:cNvPr id="1310" name="Picture 35" descr="27ca82c7-5ec9-4be9-9e12-e4077364a2d2.jpg (408×306)"/>
        <xdr:cNvPicPr>
          <a:picLocks noChangeAspect="1" noChangeArrowheads="1"/>
        </xdr:cNvPicPr>
      </xdr:nvPicPr>
      <xdr:blipFill>
        <a:blip xmlns:r="http://schemas.openxmlformats.org/officeDocument/2006/relationships" r:embed="rId317"/>
        <a:srcRect/>
        <a:stretch>
          <a:fillRect/>
        </a:stretch>
      </xdr:blipFill>
      <xdr:spPr bwMode="auto">
        <a:xfrm>
          <a:off x="117125750" y="303085500"/>
          <a:ext cx="1090083" cy="952500"/>
        </a:xfrm>
        <a:prstGeom prst="rect">
          <a:avLst/>
        </a:prstGeom>
        <a:noFill/>
      </xdr:spPr>
    </xdr:pic>
    <xdr:clientData/>
  </xdr:twoCellAnchor>
  <xdr:twoCellAnchor editAs="oneCell">
    <xdr:from>
      <xdr:col>112</xdr:col>
      <xdr:colOff>0</xdr:colOff>
      <xdr:row>318</xdr:row>
      <xdr:rowOff>0</xdr:rowOff>
    </xdr:from>
    <xdr:to>
      <xdr:col>113</xdr:col>
      <xdr:colOff>21166</xdr:colOff>
      <xdr:row>318</xdr:row>
      <xdr:rowOff>941917</xdr:rowOff>
    </xdr:to>
    <xdr:pic>
      <xdr:nvPicPr>
        <xdr:cNvPr id="1311" name="Picture 36" descr="https://akvoflow-136.s3.amazonaws.com/images/3188ee15-d647-4c0a-9252-5145967b9c5a.jpg"/>
        <xdr:cNvPicPr>
          <a:picLocks noChangeAspect="1" noChangeArrowheads="1"/>
        </xdr:cNvPicPr>
      </xdr:nvPicPr>
      <xdr:blipFill>
        <a:blip xmlns:r="http://schemas.openxmlformats.org/officeDocument/2006/relationships" r:embed="rId318"/>
        <a:srcRect/>
        <a:stretch>
          <a:fillRect/>
        </a:stretch>
      </xdr:blipFill>
      <xdr:spPr bwMode="auto">
        <a:xfrm>
          <a:off x="117125750" y="304038000"/>
          <a:ext cx="1090083" cy="941917"/>
        </a:xfrm>
        <a:prstGeom prst="rect">
          <a:avLst/>
        </a:prstGeom>
        <a:noFill/>
      </xdr:spPr>
    </xdr:pic>
    <xdr:clientData/>
  </xdr:twoCellAnchor>
  <xdr:twoCellAnchor editAs="oneCell">
    <xdr:from>
      <xdr:col>112</xdr:col>
      <xdr:colOff>1</xdr:colOff>
      <xdr:row>319</xdr:row>
      <xdr:rowOff>0</xdr:rowOff>
    </xdr:from>
    <xdr:to>
      <xdr:col>113</xdr:col>
      <xdr:colOff>0</xdr:colOff>
      <xdr:row>320</xdr:row>
      <xdr:rowOff>10583</xdr:rowOff>
    </xdr:to>
    <xdr:pic>
      <xdr:nvPicPr>
        <xdr:cNvPr id="1312" name="Picture 37" descr="https://akvoflow-136.s3.amazonaws.com/images/5135930f-b825-474c-a96b-57e1aecac8ed.jpg"/>
        <xdr:cNvPicPr>
          <a:picLocks noChangeAspect="1" noChangeArrowheads="1"/>
        </xdr:cNvPicPr>
      </xdr:nvPicPr>
      <xdr:blipFill>
        <a:blip xmlns:r="http://schemas.openxmlformats.org/officeDocument/2006/relationships" r:embed="rId319"/>
        <a:srcRect/>
        <a:stretch>
          <a:fillRect/>
        </a:stretch>
      </xdr:blipFill>
      <xdr:spPr bwMode="auto">
        <a:xfrm>
          <a:off x="117125751" y="304990500"/>
          <a:ext cx="1068916" cy="963083"/>
        </a:xfrm>
        <a:prstGeom prst="rect">
          <a:avLst/>
        </a:prstGeom>
        <a:noFill/>
      </xdr:spPr>
    </xdr:pic>
    <xdr:clientData/>
  </xdr:twoCellAnchor>
  <xdr:twoCellAnchor editAs="oneCell">
    <xdr:from>
      <xdr:col>112</xdr:col>
      <xdr:colOff>1</xdr:colOff>
      <xdr:row>320</xdr:row>
      <xdr:rowOff>0</xdr:rowOff>
    </xdr:from>
    <xdr:to>
      <xdr:col>112</xdr:col>
      <xdr:colOff>1058333</xdr:colOff>
      <xdr:row>321</xdr:row>
      <xdr:rowOff>6630</xdr:rowOff>
    </xdr:to>
    <xdr:pic>
      <xdr:nvPicPr>
        <xdr:cNvPr id="1313" name="Picture 38" descr="https://akvoflow-136.s3.amazonaws.com/images/04caf968-008a-47fa-a5e4-4d4a4cd64dd1.jpg"/>
        <xdr:cNvPicPr>
          <a:picLocks noChangeAspect="1" noChangeArrowheads="1"/>
        </xdr:cNvPicPr>
      </xdr:nvPicPr>
      <xdr:blipFill>
        <a:blip xmlns:r="http://schemas.openxmlformats.org/officeDocument/2006/relationships" r:embed="rId320"/>
        <a:srcRect/>
        <a:stretch>
          <a:fillRect/>
        </a:stretch>
      </xdr:blipFill>
      <xdr:spPr bwMode="auto">
        <a:xfrm>
          <a:off x="117125751" y="305943000"/>
          <a:ext cx="1058332" cy="959131"/>
        </a:xfrm>
        <a:prstGeom prst="rect">
          <a:avLst/>
        </a:prstGeom>
        <a:noFill/>
      </xdr:spPr>
    </xdr:pic>
    <xdr:clientData/>
  </xdr:twoCellAnchor>
  <xdr:twoCellAnchor editAs="oneCell">
    <xdr:from>
      <xdr:col>112</xdr:col>
      <xdr:colOff>0</xdr:colOff>
      <xdr:row>321</xdr:row>
      <xdr:rowOff>0</xdr:rowOff>
    </xdr:from>
    <xdr:to>
      <xdr:col>113</xdr:col>
      <xdr:colOff>0</xdr:colOff>
      <xdr:row>322</xdr:row>
      <xdr:rowOff>1</xdr:rowOff>
    </xdr:to>
    <xdr:pic>
      <xdr:nvPicPr>
        <xdr:cNvPr id="1314" name="Picture 39" descr="https://akvoflow-136.s3.amazonaws.com/images/8158ceab-552f-4c79-af8a-bca05c990b6a.jpg"/>
        <xdr:cNvPicPr>
          <a:picLocks noChangeAspect="1" noChangeArrowheads="1"/>
        </xdr:cNvPicPr>
      </xdr:nvPicPr>
      <xdr:blipFill>
        <a:blip xmlns:r="http://schemas.openxmlformats.org/officeDocument/2006/relationships" r:embed="rId321"/>
        <a:srcRect/>
        <a:stretch>
          <a:fillRect/>
        </a:stretch>
      </xdr:blipFill>
      <xdr:spPr bwMode="auto">
        <a:xfrm>
          <a:off x="117125750" y="306895500"/>
          <a:ext cx="1068917" cy="952500"/>
        </a:xfrm>
        <a:prstGeom prst="rect">
          <a:avLst/>
        </a:prstGeom>
        <a:noFill/>
      </xdr:spPr>
    </xdr:pic>
    <xdr:clientData/>
  </xdr:twoCellAnchor>
  <xdr:twoCellAnchor editAs="oneCell">
    <xdr:from>
      <xdr:col>112</xdr:col>
      <xdr:colOff>0</xdr:colOff>
      <xdr:row>322</xdr:row>
      <xdr:rowOff>0</xdr:rowOff>
    </xdr:from>
    <xdr:to>
      <xdr:col>113</xdr:col>
      <xdr:colOff>0</xdr:colOff>
      <xdr:row>323</xdr:row>
      <xdr:rowOff>31750</xdr:rowOff>
    </xdr:to>
    <xdr:pic>
      <xdr:nvPicPr>
        <xdr:cNvPr id="1315" name="Picture 40" descr="23cae817-6e22-4944-9cee-732926a3b332.jpg (512×288)"/>
        <xdr:cNvPicPr>
          <a:picLocks noChangeAspect="1" noChangeArrowheads="1"/>
        </xdr:cNvPicPr>
      </xdr:nvPicPr>
      <xdr:blipFill>
        <a:blip xmlns:r="http://schemas.openxmlformats.org/officeDocument/2006/relationships" r:embed="rId322"/>
        <a:srcRect/>
        <a:stretch>
          <a:fillRect/>
        </a:stretch>
      </xdr:blipFill>
      <xdr:spPr bwMode="auto">
        <a:xfrm>
          <a:off x="117125750" y="307848000"/>
          <a:ext cx="1068917" cy="984250"/>
        </a:xfrm>
        <a:prstGeom prst="rect">
          <a:avLst/>
        </a:prstGeom>
        <a:noFill/>
      </xdr:spPr>
    </xdr:pic>
    <xdr:clientData/>
  </xdr:twoCellAnchor>
  <xdr:twoCellAnchor editAs="oneCell">
    <xdr:from>
      <xdr:col>112</xdr:col>
      <xdr:colOff>0</xdr:colOff>
      <xdr:row>323</xdr:row>
      <xdr:rowOff>0</xdr:rowOff>
    </xdr:from>
    <xdr:to>
      <xdr:col>113</xdr:col>
      <xdr:colOff>0</xdr:colOff>
      <xdr:row>324</xdr:row>
      <xdr:rowOff>6630</xdr:rowOff>
    </xdr:to>
    <xdr:pic>
      <xdr:nvPicPr>
        <xdr:cNvPr id="1316" name="Picture 1" descr="bc61465b-dae2-4574-bcf5-86c90e64693d.jpg (408×306)"/>
        <xdr:cNvPicPr>
          <a:picLocks noChangeAspect="1" noChangeArrowheads="1"/>
        </xdr:cNvPicPr>
      </xdr:nvPicPr>
      <xdr:blipFill>
        <a:blip xmlns:r="http://schemas.openxmlformats.org/officeDocument/2006/relationships" r:embed="rId323"/>
        <a:srcRect/>
        <a:stretch>
          <a:fillRect/>
        </a:stretch>
      </xdr:blipFill>
      <xdr:spPr bwMode="auto">
        <a:xfrm>
          <a:off x="117125750" y="308800500"/>
          <a:ext cx="1068917" cy="959131"/>
        </a:xfrm>
        <a:prstGeom prst="rect">
          <a:avLst/>
        </a:prstGeom>
        <a:noFill/>
      </xdr:spPr>
    </xdr:pic>
    <xdr:clientData/>
  </xdr:twoCellAnchor>
  <xdr:twoCellAnchor editAs="oneCell">
    <xdr:from>
      <xdr:col>112</xdr:col>
      <xdr:colOff>0</xdr:colOff>
      <xdr:row>324</xdr:row>
      <xdr:rowOff>0</xdr:rowOff>
    </xdr:from>
    <xdr:to>
      <xdr:col>113</xdr:col>
      <xdr:colOff>10583</xdr:colOff>
      <xdr:row>324</xdr:row>
      <xdr:rowOff>951205</xdr:rowOff>
    </xdr:to>
    <xdr:pic>
      <xdr:nvPicPr>
        <xdr:cNvPr id="1317" name="Picture 2" descr="9a039551-26f0-4f5e-9b8a-6d67c0c7995d.jpg (408×306)"/>
        <xdr:cNvPicPr>
          <a:picLocks noChangeAspect="1" noChangeArrowheads="1"/>
        </xdr:cNvPicPr>
      </xdr:nvPicPr>
      <xdr:blipFill>
        <a:blip xmlns:r="http://schemas.openxmlformats.org/officeDocument/2006/relationships" r:embed="rId324"/>
        <a:srcRect/>
        <a:stretch>
          <a:fillRect/>
        </a:stretch>
      </xdr:blipFill>
      <xdr:spPr bwMode="auto">
        <a:xfrm>
          <a:off x="117125750" y="309753000"/>
          <a:ext cx="1079500" cy="951205"/>
        </a:xfrm>
        <a:prstGeom prst="rect">
          <a:avLst/>
        </a:prstGeom>
        <a:noFill/>
      </xdr:spPr>
    </xdr:pic>
    <xdr:clientData/>
  </xdr:twoCellAnchor>
  <xdr:twoCellAnchor editAs="oneCell">
    <xdr:from>
      <xdr:col>112</xdr:col>
      <xdr:colOff>0</xdr:colOff>
      <xdr:row>325</xdr:row>
      <xdr:rowOff>0</xdr:rowOff>
    </xdr:from>
    <xdr:to>
      <xdr:col>113</xdr:col>
      <xdr:colOff>21166</xdr:colOff>
      <xdr:row>326</xdr:row>
      <xdr:rowOff>10583</xdr:rowOff>
    </xdr:to>
    <xdr:pic>
      <xdr:nvPicPr>
        <xdr:cNvPr id="1318" name="Picture 3" descr="4ecfbe4f-a8e5-438a-9a90-c3c241f04633.jpg (408×306)"/>
        <xdr:cNvPicPr>
          <a:picLocks noChangeAspect="1" noChangeArrowheads="1"/>
        </xdr:cNvPicPr>
      </xdr:nvPicPr>
      <xdr:blipFill>
        <a:blip xmlns:r="http://schemas.openxmlformats.org/officeDocument/2006/relationships" r:embed="rId325"/>
        <a:srcRect/>
        <a:stretch>
          <a:fillRect/>
        </a:stretch>
      </xdr:blipFill>
      <xdr:spPr bwMode="auto">
        <a:xfrm>
          <a:off x="117125750" y="310705500"/>
          <a:ext cx="1090083" cy="963083"/>
        </a:xfrm>
        <a:prstGeom prst="rect">
          <a:avLst/>
        </a:prstGeom>
        <a:noFill/>
      </xdr:spPr>
    </xdr:pic>
    <xdr:clientData/>
  </xdr:twoCellAnchor>
  <xdr:twoCellAnchor editAs="oneCell">
    <xdr:from>
      <xdr:col>112</xdr:col>
      <xdr:colOff>0</xdr:colOff>
      <xdr:row>326</xdr:row>
      <xdr:rowOff>0</xdr:rowOff>
    </xdr:from>
    <xdr:to>
      <xdr:col>113</xdr:col>
      <xdr:colOff>21166</xdr:colOff>
      <xdr:row>326</xdr:row>
      <xdr:rowOff>949113</xdr:rowOff>
    </xdr:to>
    <xdr:pic>
      <xdr:nvPicPr>
        <xdr:cNvPr id="1319" name="Picture 4" descr="edcc71f8-4656-4b58-80fd-e2570571999b.jpg (512×288)"/>
        <xdr:cNvPicPr>
          <a:picLocks noChangeAspect="1" noChangeArrowheads="1"/>
        </xdr:cNvPicPr>
      </xdr:nvPicPr>
      <xdr:blipFill>
        <a:blip xmlns:r="http://schemas.openxmlformats.org/officeDocument/2006/relationships" r:embed="rId326"/>
        <a:srcRect/>
        <a:stretch>
          <a:fillRect/>
        </a:stretch>
      </xdr:blipFill>
      <xdr:spPr bwMode="auto">
        <a:xfrm>
          <a:off x="117125750" y="311658000"/>
          <a:ext cx="1090083" cy="952500"/>
        </a:xfrm>
        <a:prstGeom prst="rect">
          <a:avLst/>
        </a:prstGeom>
        <a:noFill/>
      </xdr:spPr>
    </xdr:pic>
    <xdr:clientData/>
  </xdr:twoCellAnchor>
  <xdr:twoCellAnchor editAs="oneCell">
    <xdr:from>
      <xdr:col>112</xdr:col>
      <xdr:colOff>0</xdr:colOff>
      <xdr:row>327</xdr:row>
      <xdr:rowOff>0</xdr:rowOff>
    </xdr:from>
    <xdr:to>
      <xdr:col>113</xdr:col>
      <xdr:colOff>21166</xdr:colOff>
      <xdr:row>327</xdr:row>
      <xdr:rowOff>941917</xdr:rowOff>
    </xdr:to>
    <xdr:pic>
      <xdr:nvPicPr>
        <xdr:cNvPr id="1320" name="Picture 5" descr="506b3e83-f4f0-4890-b335-b93f74bd8977.jpg (408×306)"/>
        <xdr:cNvPicPr>
          <a:picLocks noChangeAspect="1" noChangeArrowheads="1"/>
        </xdr:cNvPicPr>
      </xdr:nvPicPr>
      <xdr:blipFill>
        <a:blip xmlns:r="http://schemas.openxmlformats.org/officeDocument/2006/relationships" r:embed="rId327"/>
        <a:srcRect/>
        <a:stretch>
          <a:fillRect/>
        </a:stretch>
      </xdr:blipFill>
      <xdr:spPr bwMode="auto">
        <a:xfrm>
          <a:off x="117125750" y="312610500"/>
          <a:ext cx="1090083" cy="941917"/>
        </a:xfrm>
        <a:prstGeom prst="rect">
          <a:avLst/>
        </a:prstGeom>
        <a:noFill/>
      </xdr:spPr>
    </xdr:pic>
    <xdr:clientData/>
  </xdr:twoCellAnchor>
  <xdr:twoCellAnchor editAs="oneCell">
    <xdr:from>
      <xdr:col>112</xdr:col>
      <xdr:colOff>0</xdr:colOff>
      <xdr:row>328</xdr:row>
      <xdr:rowOff>0</xdr:rowOff>
    </xdr:from>
    <xdr:to>
      <xdr:col>113</xdr:col>
      <xdr:colOff>21166</xdr:colOff>
      <xdr:row>329</xdr:row>
      <xdr:rowOff>0</xdr:rowOff>
    </xdr:to>
    <xdr:pic>
      <xdr:nvPicPr>
        <xdr:cNvPr id="1321" name="Picture 6" descr="4d8d9534-3e52-4d3b-b020-ccf4fe7736b1.jpg (480×270)"/>
        <xdr:cNvPicPr>
          <a:picLocks noChangeAspect="1" noChangeArrowheads="1"/>
        </xdr:cNvPicPr>
      </xdr:nvPicPr>
      <xdr:blipFill>
        <a:blip xmlns:r="http://schemas.openxmlformats.org/officeDocument/2006/relationships" r:embed="rId328"/>
        <a:srcRect/>
        <a:stretch>
          <a:fillRect/>
        </a:stretch>
      </xdr:blipFill>
      <xdr:spPr bwMode="auto">
        <a:xfrm>
          <a:off x="117125750" y="313563000"/>
          <a:ext cx="1090083" cy="952500"/>
        </a:xfrm>
        <a:prstGeom prst="rect">
          <a:avLst/>
        </a:prstGeom>
        <a:noFill/>
      </xdr:spPr>
    </xdr:pic>
    <xdr:clientData/>
  </xdr:twoCellAnchor>
  <xdr:twoCellAnchor editAs="oneCell">
    <xdr:from>
      <xdr:col>112</xdr:col>
      <xdr:colOff>0</xdr:colOff>
      <xdr:row>329</xdr:row>
      <xdr:rowOff>0</xdr:rowOff>
    </xdr:from>
    <xdr:to>
      <xdr:col>113</xdr:col>
      <xdr:colOff>31750</xdr:colOff>
      <xdr:row>329</xdr:row>
      <xdr:rowOff>941917</xdr:rowOff>
    </xdr:to>
    <xdr:pic>
      <xdr:nvPicPr>
        <xdr:cNvPr id="1322" name="Picture 7" descr="511307a6-7a7c-467c-846f-ea2fcf5b5495.jpg (408×306)"/>
        <xdr:cNvPicPr>
          <a:picLocks noChangeAspect="1" noChangeArrowheads="1"/>
        </xdr:cNvPicPr>
      </xdr:nvPicPr>
      <xdr:blipFill>
        <a:blip xmlns:r="http://schemas.openxmlformats.org/officeDocument/2006/relationships" r:embed="rId329"/>
        <a:srcRect/>
        <a:stretch>
          <a:fillRect/>
        </a:stretch>
      </xdr:blipFill>
      <xdr:spPr bwMode="auto">
        <a:xfrm>
          <a:off x="117125750" y="314515500"/>
          <a:ext cx="1100667" cy="941917"/>
        </a:xfrm>
        <a:prstGeom prst="rect">
          <a:avLst/>
        </a:prstGeom>
        <a:noFill/>
      </xdr:spPr>
    </xdr:pic>
    <xdr:clientData/>
  </xdr:twoCellAnchor>
  <xdr:twoCellAnchor editAs="oneCell">
    <xdr:from>
      <xdr:col>112</xdr:col>
      <xdr:colOff>0</xdr:colOff>
      <xdr:row>330</xdr:row>
      <xdr:rowOff>0</xdr:rowOff>
    </xdr:from>
    <xdr:to>
      <xdr:col>113</xdr:col>
      <xdr:colOff>31750</xdr:colOff>
      <xdr:row>331</xdr:row>
      <xdr:rowOff>1</xdr:rowOff>
    </xdr:to>
    <xdr:pic>
      <xdr:nvPicPr>
        <xdr:cNvPr id="1323" name="Picture 8" descr="f0addc09-7e2c-401c-9bd7-8792d39882b5.jpg (480×270)"/>
        <xdr:cNvPicPr>
          <a:picLocks noChangeAspect="1" noChangeArrowheads="1"/>
        </xdr:cNvPicPr>
      </xdr:nvPicPr>
      <xdr:blipFill>
        <a:blip xmlns:r="http://schemas.openxmlformats.org/officeDocument/2006/relationships" r:embed="rId330"/>
        <a:srcRect/>
        <a:stretch>
          <a:fillRect/>
        </a:stretch>
      </xdr:blipFill>
      <xdr:spPr bwMode="auto">
        <a:xfrm>
          <a:off x="117125750" y="315468000"/>
          <a:ext cx="1100667" cy="952500"/>
        </a:xfrm>
        <a:prstGeom prst="rect">
          <a:avLst/>
        </a:prstGeom>
        <a:noFill/>
      </xdr:spPr>
    </xdr:pic>
    <xdr:clientData/>
  </xdr:twoCellAnchor>
  <xdr:twoCellAnchor editAs="oneCell">
    <xdr:from>
      <xdr:col>112</xdr:col>
      <xdr:colOff>0</xdr:colOff>
      <xdr:row>331</xdr:row>
      <xdr:rowOff>0</xdr:rowOff>
    </xdr:from>
    <xdr:to>
      <xdr:col>113</xdr:col>
      <xdr:colOff>21166</xdr:colOff>
      <xdr:row>332</xdr:row>
      <xdr:rowOff>0</xdr:rowOff>
    </xdr:to>
    <xdr:pic>
      <xdr:nvPicPr>
        <xdr:cNvPr id="1324" name="Picture 9" descr="8ee6f83a-0156-4218-a256-cb5e90243126.jpg (408×306)"/>
        <xdr:cNvPicPr>
          <a:picLocks noChangeAspect="1" noChangeArrowheads="1"/>
        </xdr:cNvPicPr>
      </xdr:nvPicPr>
      <xdr:blipFill>
        <a:blip xmlns:r="http://schemas.openxmlformats.org/officeDocument/2006/relationships" r:embed="rId331"/>
        <a:srcRect/>
        <a:stretch>
          <a:fillRect/>
        </a:stretch>
      </xdr:blipFill>
      <xdr:spPr bwMode="auto">
        <a:xfrm>
          <a:off x="117125750" y="316420500"/>
          <a:ext cx="1090083" cy="952500"/>
        </a:xfrm>
        <a:prstGeom prst="rect">
          <a:avLst/>
        </a:prstGeom>
        <a:noFill/>
      </xdr:spPr>
    </xdr:pic>
    <xdr:clientData/>
  </xdr:twoCellAnchor>
  <xdr:twoCellAnchor editAs="oneCell">
    <xdr:from>
      <xdr:col>112</xdr:col>
      <xdr:colOff>1</xdr:colOff>
      <xdr:row>332</xdr:row>
      <xdr:rowOff>0</xdr:rowOff>
    </xdr:from>
    <xdr:to>
      <xdr:col>113</xdr:col>
      <xdr:colOff>10583</xdr:colOff>
      <xdr:row>333</xdr:row>
      <xdr:rowOff>10582</xdr:rowOff>
    </xdr:to>
    <xdr:pic>
      <xdr:nvPicPr>
        <xdr:cNvPr id="1325" name="Picture 10" descr="ccdb4136-f208-4921-ba4b-b0dd98b27ea3.jpg (664×374)"/>
        <xdr:cNvPicPr>
          <a:picLocks noChangeAspect="1" noChangeArrowheads="1"/>
        </xdr:cNvPicPr>
      </xdr:nvPicPr>
      <xdr:blipFill>
        <a:blip xmlns:r="http://schemas.openxmlformats.org/officeDocument/2006/relationships" r:embed="rId332"/>
        <a:srcRect/>
        <a:stretch>
          <a:fillRect/>
        </a:stretch>
      </xdr:blipFill>
      <xdr:spPr bwMode="auto">
        <a:xfrm>
          <a:off x="117125751" y="317373000"/>
          <a:ext cx="1079499" cy="963083"/>
        </a:xfrm>
        <a:prstGeom prst="rect">
          <a:avLst/>
        </a:prstGeom>
        <a:noFill/>
      </xdr:spPr>
    </xdr:pic>
    <xdr:clientData/>
  </xdr:twoCellAnchor>
  <xdr:twoCellAnchor editAs="oneCell">
    <xdr:from>
      <xdr:col>112</xdr:col>
      <xdr:colOff>0</xdr:colOff>
      <xdr:row>333</xdr:row>
      <xdr:rowOff>0</xdr:rowOff>
    </xdr:from>
    <xdr:to>
      <xdr:col>113</xdr:col>
      <xdr:colOff>21166</xdr:colOff>
      <xdr:row>334</xdr:row>
      <xdr:rowOff>21168</xdr:rowOff>
    </xdr:to>
    <xdr:pic>
      <xdr:nvPicPr>
        <xdr:cNvPr id="1326" name="Picture 11" descr="3fef332b-8304-4f95-9d22-200dca881c2a.jpg (408×306)"/>
        <xdr:cNvPicPr>
          <a:picLocks noChangeAspect="1" noChangeArrowheads="1"/>
        </xdr:cNvPicPr>
      </xdr:nvPicPr>
      <xdr:blipFill>
        <a:blip xmlns:r="http://schemas.openxmlformats.org/officeDocument/2006/relationships" r:embed="rId333"/>
        <a:srcRect/>
        <a:stretch>
          <a:fillRect/>
        </a:stretch>
      </xdr:blipFill>
      <xdr:spPr bwMode="auto">
        <a:xfrm>
          <a:off x="117125750" y="318325500"/>
          <a:ext cx="1090083" cy="973667"/>
        </a:xfrm>
        <a:prstGeom prst="rect">
          <a:avLst/>
        </a:prstGeom>
        <a:noFill/>
      </xdr:spPr>
    </xdr:pic>
    <xdr:clientData/>
  </xdr:twoCellAnchor>
  <xdr:twoCellAnchor editAs="oneCell">
    <xdr:from>
      <xdr:col>112</xdr:col>
      <xdr:colOff>1</xdr:colOff>
      <xdr:row>334</xdr:row>
      <xdr:rowOff>0</xdr:rowOff>
    </xdr:from>
    <xdr:to>
      <xdr:col>113</xdr:col>
      <xdr:colOff>10584</xdr:colOff>
      <xdr:row>335</xdr:row>
      <xdr:rowOff>21167</xdr:rowOff>
    </xdr:to>
    <xdr:pic>
      <xdr:nvPicPr>
        <xdr:cNvPr id="1327" name="Picture 12" descr="286a7455-c2e6-4644-a5cb-75a4a6e392bb.jpg (408×306)"/>
        <xdr:cNvPicPr>
          <a:picLocks noChangeAspect="1" noChangeArrowheads="1"/>
        </xdr:cNvPicPr>
      </xdr:nvPicPr>
      <xdr:blipFill>
        <a:blip xmlns:r="http://schemas.openxmlformats.org/officeDocument/2006/relationships" r:embed="rId334"/>
        <a:srcRect/>
        <a:stretch>
          <a:fillRect/>
        </a:stretch>
      </xdr:blipFill>
      <xdr:spPr bwMode="auto">
        <a:xfrm>
          <a:off x="117125751" y="319278000"/>
          <a:ext cx="1079500" cy="973667"/>
        </a:xfrm>
        <a:prstGeom prst="rect">
          <a:avLst/>
        </a:prstGeom>
        <a:noFill/>
      </xdr:spPr>
    </xdr:pic>
    <xdr:clientData/>
  </xdr:twoCellAnchor>
  <xdr:twoCellAnchor editAs="oneCell">
    <xdr:from>
      <xdr:col>112</xdr:col>
      <xdr:colOff>1</xdr:colOff>
      <xdr:row>335</xdr:row>
      <xdr:rowOff>0</xdr:rowOff>
    </xdr:from>
    <xdr:to>
      <xdr:col>113</xdr:col>
      <xdr:colOff>10584</xdr:colOff>
      <xdr:row>336</xdr:row>
      <xdr:rowOff>14557</xdr:rowOff>
    </xdr:to>
    <xdr:pic>
      <xdr:nvPicPr>
        <xdr:cNvPr id="1328" name="Picture 13" descr="3dbcd93e-72d7-41bf-ad0e-fa78b00edbff.jpg (408×306)"/>
        <xdr:cNvPicPr>
          <a:picLocks noChangeAspect="1" noChangeArrowheads="1"/>
        </xdr:cNvPicPr>
      </xdr:nvPicPr>
      <xdr:blipFill>
        <a:blip xmlns:r="http://schemas.openxmlformats.org/officeDocument/2006/relationships" r:embed="rId335"/>
        <a:srcRect/>
        <a:stretch>
          <a:fillRect/>
        </a:stretch>
      </xdr:blipFill>
      <xdr:spPr bwMode="auto">
        <a:xfrm>
          <a:off x="117125751" y="320230500"/>
          <a:ext cx="1079500" cy="967058"/>
        </a:xfrm>
        <a:prstGeom prst="rect">
          <a:avLst/>
        </a:prstGeom>
        <a:noFill/>
      </xdr:spPr>
    </xdr:pic>
    <xdr:clientData/>
  </xdr:twoCellAnchor>
  <xdr:twoCellAnchor editAs="oneCell">
    <xdr:from>
      <xdr:col>112</xdr:col>
      <xdr:colOff>0</xdr:colOff>
      <xdr:row>336</xdr:row>
      <xdr:rowOff>0</xdr:rowOff>
    </xdr:from>
    <xdr:to>
      <xdr:col>113</xdr:col>
      <xdr:colOff>21166</xdr:colOff>
      <xdr:row>337</xdr:row>
      <xdr:rowOff>1</xdr:rowOff>
    </xdr:to>
    <xdr:pic>
      <xdr:nvPicPr>
        <xdr:cNvPr id="1329" name="Picture 14" descr="2793b612-290f-4319-abe0-63dc54f0aaf2.jpg (408×306)"/>
        <xdr:cNvPicPr>
          <a:picLocks noChangeAspect="1" noChangeArrowheads="1"/>
        </xdr:cNvPicPr>
      </xdr:nvPicPr>
      <xdr:blipFill>
        <a:blip xmlns:r="http://schemas.openxmlformats.org/officeDocument/2006/relationships" r:embed="rId336"/>
        <a:srcRect/>
        <a:stretch>
          <a:fillRect/>
        </a:stretch>
      </xdr:blipFill>
      <xdr:spPr bwMode="auto">
        <a:xfrm>
          <a:off x="117125750" y="321183000"/>
          <a:ext cx="1090083" cy="952500"/>
        </a:xfrm>
        <a:prstGeom prst="rect">
          <a:avLst/>
        </a:prstGeom>
        <a:noFill/>
      </xdr:spPr>
    </xdr:pic>
    <xdr:clientData/>
  </xdr:twoCellAnchor>
  <xdr:twoCellAnchor editAs="oneCell">
    <xdr:from>
      <xdr:col>112</xdr:col>
      <xdr:colOff>1</xdr:colOff>
      <xdr:row>337</xdr:row>
      <xdr:rowOff>0</xdr:rowOff>
    </xdr:from>
    <xdr:to>
      <xdr:col>113</xdr:col>
      <xdr:colOff>0</xdr:colOff>
      <xdr:row>338</xdr:row>
      <xdr:rowOff>0</xdr:rowOff>
    </xdr:to>
    <xdr:pic>
      <xdr:nvPicPr>
        <xdr:cNvPr id="1330" name="Picture 15" descr="5188237a-a497-4357-b342-43c5fc4c75ad.jpg (664×374)"/>
        <xdr:cNvPicPr>
          <a:picLocks noChangeAspect="1" noChangeArrowheads="1"/>
        </xdr:cNvPicPr>
      </xdr:nvPicPr>
      <xdr:blipFill>
        <a:blip xmlns:r="http://schemas.openxmlformats.org/officeDocument/2006/relationships" r:embed="rId337"/>
        <a:srcRect/>
        <a:stretch>
          <a:fillRect/>
        </a:stretch>
      </xdr:blipFill>
      <xdr:spPr bwMode="auto">
        <a:xfrm>
          <a:off x="117125751" y="322135500"/>
          <a:ext cx="1068916" cy="952500"/>
        </a:xfrm>
        <a:prstGeom prst="rect">
          <a:avLst/>
        </a:prstGeom>
        <a:noFill/>
      </xdr:spPr>
    </xdr:pic>
    <xdr:clientData/>
  </xdr:twoCellAnchor>
  <xdr:twoCellAnchor editAs="oneCell">
    <xdr:from>
      <xdr:col>112</xdr:col>
      <xdr:colOff>0</xdr:colOff>
      <xdr:row>338</xdr:row>
      <xdr:rowOff>0</xdr:rowOff>
    </xdr:from>
    <xdr:to>
      <xdr:col>113</xdr:col>
      <xdr:colOff>0</xdr:colOff>
      <xdr:row>338</xdr:row>
      <xdr:rowOff>931333</xdr:rowOff>
    </xdr:to>
    <xdr:pic>
      <xdr:nvPicPr>
        <xdr:cNvPr id="1331" name="Picture 16" descr="7d4aa497-a993-49f4-9c84-06a46ee692b5.jpg (408×306)"/>
        <xdr:cNvPicPr>
          <a:picLocks noChangeAspect="1" noChangeArrowheads="1"/>
        </xdr:cNvPicPr>
      </xdr:nvPicPr>
      <xdr:blipFill>
        <a:blip xmlns:r="http://schemas.openxmlformats.org/officeDocument/2006/relationships" r:embed="rId338"/>
        <a:srcRect/>
        <a:stretch>
          <a:fillRect/>
        </a:stretch>
      </xdr:blipFill>
      <xdr:spPr bwMode="auto">
        <a:xfrm>
          <a:off x="117125750" y="323088000"/>
          <a:ext cx="1068917" cy="931333"/>
        </a:xfrm>
        <a:prstGeom prst="rect">
          <a:avLst/>
        </a:prstGeom>
        <a:noFill/>
      </xdr:spPr>
    </xdr:pic>
    <xdr:clientData/>
  </xdr:twoCellAnchor>
  <xdr:twoCellAnchor editAs="oneCell">
    <xdr:from>
      <xdr:col>112</xdr:col>
      <xdr:colOff>1</xdr:colOff>
      <xdr:row>339</xdr:row>
      <xdr:rowOff>0</xdr:rowOff>
    </xdr:from>
    <xdr:to>
      <xdr:col>112</xdr:col>
      <xdr:colOff>1058333</xdr:colOff>
      <xdr:row>340</xdr:row>
      <xdr:rowOff>1</xdr:rowOff>
    </xdr:to>
    <xdr:pic>
      <xdr:nvPicPr>
        <xdr:cNvPr id="1332" name="Picture 17" descr="af118208-0b2d-4ec7-a7b9-5dc85c082b48.jpg (408×306)"/>
        <xdr:cNvPicPr>
          <a:picLocks noChangeAspect="1" noChangeArrowheads="1"/>
        </xdr:cNvPicPr>
      </xdr:nvPicPr>
      <xdr:blipFill>
        <a:blip xmlns:r="http://schemas.openxmlformats.org/officeDocument/2006/relationships" r:embed="rId339"/>
        <a:srcRect/>
        <a:stretch>
          <a:fillRect/>
        </a:stretch>
      </xdr:blipFill>
      <xdr:spPr bwMode="auto">
        <a:xfrm>
          <a:off x="117125751" y="324040500"/>
          <a:ext cx="1058332" cy="952500"/>
        </a:xfrm>
        <a:prstGeom prst="rect">
          <a:avLst/>
        </a:prstGeom>
        <a:noFill/>
      </xdr:spPr>
    </xdr:pic>
    <xdr:clientData/>
  </xdr:twoCellAnchor>
  <xdr:twoCellAnchor editAs="oneCell">
    <xdr:from>
      <xdr:col>112</xdr:col>
      <xdr:colOff>0</xdr:colOff>
      <xdr:row>340</xdr:row>
      <xdr:rowOff>0</xdr:rowOff>
    </xdr:from>
    <xdr:to>
      <xdr:col>112</xdr:col>
      <xdr:colOff>1058333</xdr:colOff>
      <xdr:row>341</xdr:row>
      <xdr:rowOff>0</xdr:rowOff>
    </xdr:to>
    <xdr:pic>
      <xdr:nvPicPr>
        <xdr:cNvPr id="1333" name="Picture 18" descr="fbfe1f8d-9a9b-4370-8297-5361d10aa55b.jpg (408×306)"/>
        <xdr:cNvPicPr>
          <a:picLocks noChangeAspect="1" noChangeArrowheads="1"/>
        </xdr:cNvPicPr>
      </xdr:nvPicPr>
      <xdr:blipFill>
        <a:blip xmlns:r="http://schemas.openxmlformats.org/officeDocument/2006/relationships" r:embed="rId340"/>
        <a:srcRect/>
        <a:stretch>
          <a:fillRect/>
        </a:stretch>
      </xdr:blipFill>
      <xdr:spPr bwMode="auto">
        <a:xfrm>
          <a:off x="117125750" y="324993000"/>
          <a:ext cx="1058333" cy="952500"/>
        </a:xfrm>
        <a:prstGeom prst="rect">
          <a:avLst/>
        </a:prstGeom>
        <a:noFill/>
      </xdr:spPr>
    </xdr:pic>
    <xdr:clientData/>
  </xdr:twoCellAnchor>
  <xdr:twoCellAnchor editAs="oneCell">
    <xdr:from>
      <xdr:col>112</xdr:col>
      <xdr:colOff>0</xdr:colOff>
      <xdr:row>341</xdr:row>
      <xdr:rowOff>0</xdr:rowOff>
    </xdr:from>
    <xdr:to>
      <xdr:col>113</xdr:col>
      <xdr:colOff>0</xdr:colOff>
      <xdr:row>341</xdr:row>
      <xdr:rowOff>949113</xdr:rowOff>
    </xdr:to>
    <xdr:pic>
      <xdr:nvPicPr>
        <xdr:cNvPr id="1334" name="Picture 19" descr="https://akvoflow-136.s3.amazonaws.com/images/62849c74-754d-47b8-85c4-eaeed2f71951.jpg"/>
        <xdr:cNvPicPr>
          <a:picLocks noChangeAspect="1" noChangeArrowheads="1"/>
        </xdr:cNvPicPr>
      </xdr:nvPicPr>
      <xdr:blipFill>
        <a:blip xmlns:r="http://schemas.openxmlformats.org/officeDocument/2006/relationships" r:embed="rId341"/>
        <a:srcRect/>
        <a:stretch>
          <a:fillRect/>
        </a:stretch>
      </xdr:blipFill>
      <xdr:spPr bwMode="auto">
        <a:xfrm>
          <a:off x="117125750" y="325945500"/>
          <a:ext cx="1068917" cy="952500"/>
        </a:xfrm>
        <a:prstGeom prst="rect">
          <a:avLst/>
        </a:prstGeom>
        <a:noFill/>
      </xdr:spPr>
    </xdr:pic>
    <xdr:clientData/>
  </xdr:twoCellAnchor>
  <xdr:twoCellAnchor editAs="oneCell">
    <xdr:from>
      <xdr:col>112</xdr:col>
      <xdr:colOff>0</xdr:colOff>
      <xdr:row>342</xdr:row>
      <xdr:rowOff>0</xdr:rowOff>
    </xdr:from>
    <xdr:to>
      <xdr:col>112</xdr:col>
      <xdr:colOff>1058333</xdr:colOff>
      <xdr:row>342</xdr:row>
      <xdr:rowOff>941917</xdr:rowOff>
    </xdr:to>
    <xdr:pic>
      <xdr:nvPicPr>
        <xdr:cNvPr id="1335" name="Picture 20" descr="https://akvoflow-136.s3.amazonaws.com/images/4bc0d87a-9946-4887-9e63-63db67d13107.jpg"/>
        <xdr:cNvPicPr>
          <a:picLocks noChangeAspect="1" noChangeArrowheads="1"/>
        </xdr:cNvPicPr>
      </xdr:nvPicPr>
      <xdr:blipFill>
        <a:blip xmlns:r="http://schemas.openxmlformats.org/officeDocument/2006/relationships" r:embed="rId342"/>
        <a:srcRect/>
        <a:stretch>
          <a:fillRect/>
        </a:stretch>
      </xdr:blipFill>
      <xdr:spPr bwMode="auto">
        <a:xfrm>
          <a:off x="117125750" y="326898000"/>
          <a:ext cx="1058333" cy="941917"/>
        </a:xfrm>
        <a:prstGeom prst="rect">
          <a:avLst/>
        </a:prstGeom>
        <a:noFill/>
      </xdr:spPr>
    </xdr:pic>
    <xdr:clientData/>
  </xdr:twoCellAnchor>
  <xdr:twoCellAnchor editAs="oneCell">
    <xdr:from>
      <xdr:col>112</xdr:col>
      <xdr:colOff>1</xdr:colOff>
      <xdr:row>343</xdr:row>
      <xdr:rowOff>0</xdr:rowOff>
    </xdr:from>
    <xdr:to>
      <xdr:col>113</xdr:col>
      <xdr:colOff>10584</xdr:colOff>
      <xdr:row>344</xdr:row>
      <xdr:rowOff>30411</xdr:rowOff>
    </xdr:to>
    <xdr:pic>
      <xdr:nvPicPr>
        <xdr:cNvPr id="1336" name="Picture 21" descr="https://akvoflow-136.s3.amazonaws.com/images/ca90bfe8-249c-4d2f-82e9-46a6cb69342e.jpg"/>
        <xdr:cNvPicPr>
          <a:picLocks noChangeAspect="1" noChangeArrowheads="1"/>
        </xdr:cNvPicPr>
      </xdr:nvPicPr>
      <xdr:blipFill>
        <a:blip xmlns:r="http://schemas.openxmlformats.org/officeDocument/2006/relationships" r:embed="rId343"/>
        <a:srcRect/>
        <a:stretch>
          <a:fillRect/>
        </a:stretch>
      </xdr:blipFill>
      <xdr:spPr bwMode="auto">
        <a:xfrm>
          <a:off x="117125751" y="327850500"/>
          <a:ext cx="1079500" cy="982911"/>
        </a:xfrm>
        <a:prstGeom prst="rect">
          <a:avLst/>
        </a:prstGeom>
        <a:noFill/>
      </xdr:spPr>
    </xdr:pic>
    <xdr:clientData/>
  </xdr:twoCellAnchor>
  <xdr:twoCellAnchor editAs="oneCell">
    <xdr:from>
      <xdr:col>112</xdr:col>
      <xdr:colOff>0</xdr:colOff>
      <xdr:row>344</xdr:row>
      <xdr:rowOff>0</xdr:rowOff>
    </xdr:from>
    <xdr:to>
      <xdr:col>113</xdr:col>
      <xdr:colOff>21166</xdr:colOff>
      <xdr:row>345</xdr:row>
      <xdr:rowOff>21166</xdr:rowOff>
    </xdr:to>
    <xdr:pic>
      <xdr:nvPicPr>
        <xdr:cNvPr id="1337" name="Picture 22" descr="https://akvoflow-136.s3.amazonaws.com/images/d6bdf4f2-a010-4ec0-ba15-dba1eb195663.jpg"/>
        <xdr:cNvPicPr>
          <a:picLocks noChangeAspect="1" noChangeArrowheads="1"/>
        </xdr:cNvPicPr>
      </xdr:nvPicPr>
      <xdr:blipFill>
        <a:blip xmlns:r="http://schemas.openxmlformats.org/officeDocument/2006/relationships" r:embed="rId344"/>
        <a:srcRect/>
        <a:stretch>
          <a:fillRect/>
        </a:stretch>
      </xdr:blipFill>
      <xdr:spPr bwMode="auto">
        <a:xfrm>
          <a:off x="117125750" y="328803000"/>
          <a:ext cx="1090083" cy="973667"/>
        </a:xfrm>
        <a:prstGeom prst="rect">
          <a:avLst/>
        </a:prstGeom>
        <a:noFill/>
      </xdr:spPr>
    </xdr:pic>
    <xdr:clientData/>
  </xdr:twoCellAnchor>
  <xdr:twoCellAnchor editAs="oneCell">
    <xdr:from>
      <xdr:col>112</xdr:col>
      <xdr:colOff>0</xdr:colOff>
      <xdr:row>345</xdr:row>
      <xdr:rowOff>0</xdr:rowOff>
    </xdr:from>
    <xdr:to>
      <xdr:col>113</xdr:col>
      <xdr:colOff>21166</xdr:colOff>
      <xdr:row>345</xdr:row>
      <xdr:rowOff>941917</xdr:rowOff>
    </xdr:to>
    <xdr:pic>
      <xdr:nvPicPr>
        <xdr:cNvPr id="1338" name="Picture 23" descr="https://akvoflow-136.s3.amazonaws.com/images/4d17981e-4d34-4774-bea3-90e30a954d09.jpg"/>
        <xdr:cNvPicPr>
          <a:picLocks noChangeAspect="1" noChangeArrowheads="1"/>
        </xdr:cNvPicPr>
      </xdr:nvPicPr>
      <xdr:blipFill>
        <a:blip xmlns:r="http://schemas.openxmlformats.org/officeDocument/2006/relationships" r:embed="rId345"/>
        <a:srcRect/>
        <a:stretch>
          <a:fillRect/>
        </a:stretch>
      </xdr:blipFill>
      <xdr:spPr bwMode="auto">
        <a:xfrm>
          <a:off x="117125750" y="329755500"/>
          <a:ext cx="1090083" cy="941917"/>
        </a:xfrm>
        <a:prstGeom prst="rect">
          <a:avLst/>
        </a:prstGeom>
        <a:noFill/>
      </xdr:spPr>
    </xdr:pic>
    <xdr:clientData/>
  </xdr:twoCellAnchor>
  <xdr:twoCellAnchor editAs="oneCell">
    <xdr:from>
      <xdr:col>112</xdr:col>
      <xdr:colOff>1</xdr:colOff>
      <xdr:row>346</xdr:row>
      <xdr:rowOff>0</xdr:rowOff>
    </xdr:from>
    <xdr:to>
      <xdr:col>113</xdr:col>
      <xdr:colOff>10584</xdr:colOff>
      <xdr:row>347</xdr:row>
      <xdr:rowOff>10583</xdr:rowOff>
    </xdr:to>
    <xdr:pic>
      <xdr:nvPicPr>
        <xdr:cNvPr id="1339" name="Picture 24" descr="https://akvoflow-136.s3.amazonaws.com/images/002035d6-d846-4c79-9859-ca573d184d03.jpg"/>
        <xdr:cNvPicPr>
          <a:picLocks noChangeAspect="1" noChangeArrowheads="1"/>
        </xdr:cNvPicPr>
      </xdr:nvPicPr>
      <xdr:blipFill>
        <a:blip xmlns:r="http://schemas.openxmlformats.org/officeDocument/2006/relationships" r:embed="rId346"/>
        <a:srcRect/>
        <a:stretch>
          <a:fillRect/>
        </a:stretch>
      </xdr:blipFill>
      <xdr:spPr bwMode="auto">
        <a:xfrm>
          <a:off x="117125751" y="330708000"/>
          <a:ext cx="1079500" cy="963083"/>
        </a:xfrm>
        <a:prstGeom prst="rect">
          <a:avLst/>
        </a:prstGeom>
        <a:noFill/>
      </xdr:spPr>
    </xdr:pic>
    <xdr:clientData/>
  </xdr:twoCellAnchor>
  <xdr:twoCellAnchor editAs="oneCell">
    <xdr:from>
      <xdr:col>112</xdr:col>
      <xdr:colOff>0</xdr:colOff>
      <xdr:row>347</xdr:row>
      <xdr:rowOff>0</xdr:rowOff>
    </xdr:from>
    <xdr:to>
      <xdr:col>113</xdr:col>
      <xdr:colOff>21166</xdr:colOff>
      <xdr:row>347</xdr:row>
      <xdr:rowOff>949113</xdr:rowOff>
    </xdr:to>
    <xdr:pic>
      <xdr:nvPicPr>
        <xdr:cNvPr id="1340" name="Picture 25" descr="https://akvoflow-136.s3.amazonaws.com/images/b5483d0d-19e1-4d8e-abac-3669dc734088.jpg"/>
        <xdr:cNvPicPr>
          <a:picLocks noChangeAspect="1" noChangeArrowheads="1"/>
        </xdr:cNvPicPr>
      </xdr:nvPicPr>
      <xdr:blipFill>
        <a:blip xmlns:r="http://schemas.openxmlformats.org/officeDocument/2006/relationships" r:embed="rId347"/>
        <a:srcRect/>
        <a:stretch>
          <a:fillRect/>
        </a:stretch>
      </xdr:blipFill>
      <xdr:spPr bwMode="auto">
        <a:xfrm>
          <a:off x="117125750" y="331660500"/>
          <a:ext cx="1090083" cy="952500"/>
        </a:xfrm>
        <a:prstGeom prst="rect">
          <a:avLst/>
        </a:prstGeom>
        <a:noFill/>
      </xdr:spPr>
    </xdr:pic>
    <xdr:clientData/>
  </xdr:twoCellAnchor>
  <xdr:twoCellAnchor editAs="oneCell">
    <xdr:from>
      <xdr:col>112</xdr:col>
      <xdr:colOff>0</xdr:colOff>
      <xdr:row>348</xdr:row>
      <xdr:rowOff>0</xdr:rowOff>
    </xdr:from>
    <xdr:to>
      <xdr:col>113</xdr:col>
      <xdr:colOff>21166</xdr:colOff>
      <xdr:row>349</xdr:row>
      <xdr:rowOff>22486</xdr:rowOff>
    </xdr:to>
    <xdr:pic>
      <xdr:nvPicPr>
        <xdr:cNvPr id="1341" name="Picture 26" descr="https://akvoflow-136.s3.amazonaws.com/images/06ae33ff-744c-4d76-86fc-1576cf63c177.jpg"/>
        <xdr:cNvPicPr>
          <a:picLocks noChangeAspect="1" noChangeArrowheads="1"/>
        </xdr:cNvPicPr>
      </xdr:nvPicPr>
      <xdr:blipFill>
        <a:blip xmlns:r="http://schemas.openxmlformats.org/officeDocument/2006/relationships" r:embed="rId348"/>
        <a:srcRect/>
        <a:stretch>
          <a:fillRect/>
        </a:stretch>
      </xdr:blipFill>
      <xdr:spPr bwMode="auto">
        <a:xfrm>
          <a:off x="117125750" y="332613000"/>
          <a:ext cx="1090083" cy="974985"/>
        </a:xfrm>
        <a:prstGeom prst="rect">
          <a:avLst/>
        </a:prstGeom>
        <a:noFill/>
      </xdr:spPr>
    </xdr:pic>
    <xdr:clientData/>
  </xdr:twoCellAnchor>
  <xdr:twoCellAnchor editAs="oneCell">
    <xdr:from>
      <xdr:col>112</xdr:col>
      <xdr:colOff>0</xdr:colOff>
      <xdr:row>349</xdr:row>
      <xdr:rowOff>0</xdr:rowOff>
    </xdr:from>
    <xdr:to>
      <xdr:col>113</xdr:col>
      <xdr:colOff>21166</xdr:colOff>
      <xdr:row>350</xdr:row>
      <xdr:rowOff>10583</xdr:rowOff>
    </xdr:to>
    <xdr:pic>
      <xdr:nvPicPr>
        <xdr:cNvPr id="1342" name="Picture 27" descr="a5bc3fde-f985-4b3d-b882-4b68c289f7b1.jpg (408×306)"/>
        <xdr:cNvPicPr>
          <a:picLocks noChangeAspect="1" noChangeArrowheads="1"/>
        </xdr:cNvPicPr>
      </xdr:nvPicPr>
      <xdr:blipFill>
        <a:blip xmlns:r="http://schemas.openxmlformats.org/officeDocument/2006/relationships" r:embed="rId349"/>
        <a:srcRect/>
        <a:stretch>
          <a:fillRect/>
        </a:stretch>
      </xdr:blipFill>
      <xdr:spPr bwMode="auto">
        <a:xfrm>
          <a:off x="117125750" y="333565500"/>
          <a:ext cx="1090083" cy="963083"/>
        </a:xfrm>
        <a:prstGeom prst="rect">
          <a:avLst/>
        </a:prstGeom>
        <a:noFill/>
      </xdr:spPr>
    </xdr:pic>
    <xdr:clientData/>
  </xdr:twoCellAnchor>
  <xdr:twoCellAnchor editAs="oneCell">
    <xdr:from>
      <xdr:col>112</xdr:col>
      <xdr:colOff>0</xdr:colOff>
      <xdr:row>350</xdr:row>
      <xdr:rowOff>0</xdr:rowOff>
    </xdr:from>
    <xdr:to>
      <xdr:col>113</xdr:col>
      <xdr:colOff>31750</xdr:colOff>
      <xdr:row>350</xdr:row>
      <xdr:rowOff>949113</xdr:rowOff>
    </xdr:to>
    <xdr:pic>
      <xdr:nvPicPr>
        <xdr:cNvPr id="1343" name="Picture 28" descr="b602db6e-1855-46ae-a3a7-71d2e160bfc5.jpg (408×306)"/>
        <xdr:cNvPicPr>
          <a:picLocks noChangeAspect="1" noChangeArrowheads="1"/>
        </xdr:cNvPicPr>
      </xdr:nvPicPr>
      <xdr:blipFill>
        <a:blip xmlns:r="http://schemas.openxmlformats.org/officeDocument/2006/relationships" r:embed="rId350"/>
        <a:srcRect/>
        <a:stretch>
          <a:fillRect/>
        </a:stretch>
      </xdr:blipFill>
      <xdr:spPr bwMode="auto">
        <a:xfrm>
          <a:off x="117125750" y="334518000"/>
          <a:ext cx="1100667" cy="952500"/>
        </a:xfrm>
        <a:prstGeom prst="rect">
          <a:avLst/>
        </a:prstGeom>
        <a:noFill/>
      </xdr:spPr>
    </xdr:pic>
    <xdr:clientData/>
  </xdr:twoCellAnchor>
  <xdr:twoCellAnchor editAs="oneCell">
    <xdr:from>
      <xdr:col>112</xdr:col>
      <xdr:colOff>0</xdr:colOff>
      <xdr:row>351</xdr:row>
      <xdr:rowOff>0</xdr:rowOff>
    </xdr:from>
    <xdr:to>
      <xdr:col>113</xdr:col>
      <xdr:colOff>21166</xdr:colOff>
      <xdr:row>352</xdr:row>
      <xdr:rowOff>22486</xdr:rowOff>
    </xdr:to>
    <xdr:pic>
      <xdr:nvPicPr>
        <xdr:cNvPr id="1344" name="Picture 29" descr="4ba1b8c0-db43-44cd-808d-9b1176b24984.jpg (408×306)"/>
        <xdr:cNvPicPr>
          <a:picLocks noChangeAspect="1" noChangeArrowheads="1"/>
        </xdr:cNvPicPr>
      </xdr:nvPicPr>
      <xdr:blipFill>
        <a:blip xmlns:r="http://schemas.openxmlformats.org/officeDocument/2006/relationships" r:embed="rId351"/>
        <a:srcRect/>
        <a:stretch>
          <a:fillRect/>
        </a:stretch>
      </xdr:blipFill>
      <xdr:spPr bwMode="auto">
        <a:xfrm>
          <a:off x="117125750" y="335470500"/>
          <a:ext cx="1090083" cy="974985"/>
        </a:xfrm>
        <a:prstGeom prst="rect">
          <a:avLst/>
        </a:prstGeom>
        <a:noFill/>
      </xdr:spPr>
    </xdr:pic>
    <xdr:clientData/>
  </xdr:twoCellAnchor>
  <xdr:twoCellAnchor editAs="oneCell">
    <xdr:from>
      <xdr:col>112</xdr:col>
      <xdr:colOff>1</xdr:colOff>
      <xdr:row>352</xdr:row>
      <xdr:rowOff>0</xdr:rowOff>
    </xdr:from>
    <xdr:to>
      <xdr:col>113</xdr:col>
      <xdr:colOff>10584</xdr:colOff>
      <xdr:row>353</xdr:row>
      <xdr:rowOff>10583</xdr:rowOff>
    </xdr:to>
    <xdr:pic>
      <xdr:nvPicPr>
        <xdr:cNvPr id="1345" name="Picture 30" descr="ac947706-82ef-4da6-9dcc-8116ac3a106d.jpg (408×306)"/>
        <xdr:cNvPicPr>
          <a:picLocks noChangeAspect="1" noChangeArrowheads="1"/>
        </xdr:cNvPicPr>
      </xdr:nvPicPr>
      <xdr:blipFill>
        <a:blip xmlns:r="http://schemas.openxmlformats.org/officeDocument/2006/relationships" r:embed="rId352"/>
        <a:srcRect/>
        <a:stretch>
          <a:fillRect/>
        </a:stretch>
      </xdr:blipFill>
      <xdr:spPr bwMode="auto">
        <a:xfrm>
          <a:off x="117125751" y="336423000"/>
          <a:ext cx="1079500" cy="963083"/>
        </a:xfrm>
        <a:prstGeom prst="rect">
          <a:avLst/>
        </a:prstGeom>
        <a:noFill/>
      </xdr:spPr>
    </xdr:pic>
    <xdr:clientData/>
  </xdr:twoCellAnchor>
  <xdr:twoCellAnchor editAs="oneCell">
    <xdr:from>
      <xdr:col>112</xdr:col>
      <xdr:colOff>0</xdr:colOff>
      <xdr:row>353</xdr:row>
      <xdr:rowOff>0</xdr:rowOff>
    </xdr:from>
    <xdr:to>
      <xdr:col>113</xdr:col>
      <xdr:colOff>0</xdr:colOff>
      <xdr:row>353</xdr:row>
      <xdr:rowOff>941917</xdr:rowOff>
    </xdr:to>
    <xdr:pic>
      <xdr:nvPicPr>
        <xdr:cNvPr id="1346" name="Picture 31" descr="16ac1a13-fabf-4fa2-8169-6b5697dc3a87.jpg (408×306)"/>
        <xdr:cNvPicPr>
          <a:picLocks noChangeAspect="1" noChangeArrowheads="1"/>
        </xdr:cNvPicPr>
      </xdr:nvPicPr>
      <xdr:blipFill>
        <a:blip xmlns:r="http://schemas.openxmlformats.org/officeDocument/2006/relationships" r:embed="rId353"/>
        <a:srcRect/>
        <a:stretch>
          <a:fillRect/>
        </a:stretch>
      </xdr:blipFill>
      <xdr:spPr bwMode="auto">
        <a:xfrm>
          <a:off x="117125750" y="337375500"/>
          <a:ext cx="1068917" cy="941917"/>
        </a:xfrm>
        <a:prstGeom prst="rect">
          <a:avLst/>
        </a:prstGeom>
        <a:noFill/>
      </xdr:spPr>
    </xdr:pic>
    <xdr:clientData/>
  </xdr:twoCellAnchor>
  <xdr:twoCellAnchor editAs="oneCell">
    <xdr:from>
      <xdr:col>112</xdr:col>
      <xdr:colOff>1</xdr:colOff>
      <xdr:row>354</xdr:row>
      <xdr:rowOff>0</xdr:rowOff>
    </xdr:from>
    <xdr:to>
      <xdr:col>113</xdr:col>
      <xdr:colOff>10584</xdr:colOff>
      <xdr:row>355</xdr:row>
      <xdr:rowOff>21168</xdr:rowOff>
    </xdr:to>
    <xdr:pic>
      <xdr:nvPicPr>
        <xdr:cNvPr id="1347" name="Picture 32" descr="fcf723b0-2e36-448d-a44b-92522c49e94c.jpg (408×306)"/>
        <xdr:cNvPicPr>
          <a:picLocks noChangeAspect="1" noChangeArrowheads="1"/>
        </xdr:cNvPicPr>
      </xdr:nvPicPr>
      <xdr:blipFill>
        <a:blip xmlns:r="http://schemas.openxmlformats.org/officeDocument/2006/relationships" r:embed="rId354"/>
        <a:srcRect/>
        <a:stretch>
          <a:fillRect/>
        </a:stretch>
      </xdr:blipFill>
      <xdr:spPr bwMode="auto">
        <a:xfrm>
          <a:off x="117125751" y="338328000"/>
          <a:ext cx="1079500" cy="973667"/>
        </a:xfrm>
        <a:prstGeom prst="rect">
          <a:avLst/>
        </a:prstGeom>
        <a:noFill/>
      </xdr:spPr>
    </xdr:pic>
    <xdr:clientData/>
  </xdr:twoCellAnchor>
  <xdr:twoCellAnchor editAs="oneCell">
    <xdr:from>
      <xdr:col>112</xdr:col>
      <xdr:colOff>1</xdr:colOff>
      <xdr:row>355</xdr:row>
      <xdr:rowOff>0</xdr:rowOff>
    </xdr:from>
    <xdr:to>
      <xdr:col>113</xdr:col>
      <xdr:colOff>0</xdr:colOff>
      <xdr:row>356</xdr:row>
      <xdr:rowOff>10583</xdr:rowOff>
    </xdr:to>
    <xdr:pic>
      <xdr:nvPicPr>
        <xdr:cNvPr id="1348" name="Picture 33" descr="73be635d-8135-4dce-b5da-41cbb0e3674e.jpg (664×374)"/>
        <xdr:cNvPicPr>
          <a:picLocks noChangeAspect="1" noChangeArrowheads="1"/>
        </xdr:cNvPicPr>
      </xdr:nvPicPr>
      <xdr:blipFill>
        <a:blip xmlns:r="http://schemas.openxmlformats.org/officeDocument/2006/relationships" r:embed="rId355"/>
        <a:srcRect/>
        <a:stretch>
          <a:fillRect/>
        </a:stretch>
      </xdr:blipFill>
      <xdr:spPr bwMode="auto">
        <a:xfrm>
          <a:off x="117125751" y="339280500"/>
          <a:ext cx="1068916" cy="963083"/>
        </a:xfrm>
        <a:prstGeom prst="rect">
          <a:avLst/>
        </a:prstGeom>
        <a:noFill/>
      </xdr:spPr>
    </xdr:pic>
    <xdr:clientData/>
  </xdr:twoCellAnchor>
  <xdr:twoCellAnchor editAs="oneCell">
    <xdr:from>
      <xdr:col>112</xdr:col>
      <xdr:colOff>0</xdr:colOff>
      <xdr:row>356</xdr:row>
      <xdr:rowOff>0</xdr:rowOff>
    </xdr:from>
    <xdr:to>
      <xdr:col>113</xdr:col>
      <xdr:colOff>0</xdr:colOff>
      <xdr:row>357</xdr:row>
      <xdr:rowOff>10582</xdr:rowOff>
    </xdr:to>
    <xdr:pic>
      <xdr:nvPicPr>
        <xdr:cNvPr id="1349" name="Picture 34" descr="6a028bc5-0318-42ac-9c64-2e026ae91649.jpg (408×306)"/>
        <xdr:cNvPicPr>
          <a:picLocks noChangeAspect="1" noChangeArrowheads="1"/>
        </xdr:cNvPicPr>
      </xdr:nvPicPr>
      <xdr:blipFill>
        <a:blip xmlns:r="http://schemas.openxmlformats.org/officeDocument/2006/relationships" r:embed="rId356"/>
        <a:srcRect/>
        <a:stretch>
          <a:fillRect/>
        </a:stretch>
      </xdr:blipFill>
      <xdr:spPr bwMode="auto">
        <a:xfrm>
          <a:off x="117125750" y="340233000"/>
          <a:ext cx="1068917" cy="963083"/>
        </a:xfrm>
        <a:prstGeom prst="rect">
          <a:avLst/>
        </a:prstGeom>
        <a:noFill/>
      </xdr:spPr>
    </xdr:pic>
    <xdr:clientData/>
  </xdr:twoCellAnchor>
  <xdr:twoCellAnchor editAs="oneCell">
    <xdr:from>
      <xdr:col>112</xdr:col>
      <xdr:colOff>1</xdr:colOff>
      <xdr:row>357</xdr:row>
      <xdr:rowOff>0</xdr:rowOff>
    </xdr:from>
    <xdr:to>
      <xdr:col>113</xdr:col>
      <xdr:colOff>10584</xdr:colOff>
      <xdr:row>358</xdr:row>
      <xdr:rowOff>10584</xdr:rowOff>
    </xdr:to>
    <xdr:pic>
      <xdr:nvPicPr>
        <xdr:cNvPr id="1350" name="Picture 35" descr="11f0823a-cfdb-4af3-acb1-0ef84458cfc0.jpg (408×306)"/>
        <xdr:cNvPicPr>
          <a:picLocks noChangeAspect="1" noChangeArrowheads="1"/>
        </xdr:cNvPicPr>
      </xdr:nvPicPr>
      <xdr:blipFill>
        <a:blip xmlns:r="http://schemas.openxmlformats.org/officeDocument/2006/relationships" r:embed="rId357"/>
        <a:srcRect/>
        <a:stretch>
          <a:fillRect/>
        </a:stretch>
      </xdr:blipFill>
      <xdr:spPr bwMode="auto">
        <a:xfrm>
          <a:off x="117125751" y="341185500"/>
          <a:ext cx="1079500" cy="963083"/>
        </a:xfrm>
        <a:prstGeom prst="rect">
          <a:avLst/>
        </a:prstGeom>
        <a:noFill/>
      </xdr:spPr>
    </xdr:pic>
    <xdr:clientData/>
  </xdr:twoCellAnchor>
  <xdr:twoCellAnchor editAs="oneCell">
    <xdr:from>
      <xdr:col>112</xdr:col>
      <xdr:colOff>0</xdr:colOff>
      <xdr:row>358</xdr:row>
      <xdr:rowOff>0</xdr:rowOff>
    </xdr:from>
    <xdr:to>
      <xdr:col>113</xdr:col>
      <xdr:colOff>0</xdr:colOff>
      <xdr:row>359</xdr:row>
      <xdr:rowOff>10583</xdr:rowOff>
    </xdr:to>
    <xdr:pic>
      <xdr:nvPicPr>
        <xdr:cNvPr id="1351" name="Picture 36" descr="b8813000-63fe-4171-888a-1008e86a34e6.jpg (408×306)"/>
        <xdr:cNvPicPr>
          <a:picLocks noChangeAspect="1" noChangeArrowheads="1"/>
        </xdr:cNvPicPr>
      </xdr:nvPicPr>
      <xdr:blipFill>
        <a:blip xmlns:r="http://schemas.openxmlformats.org/officeDocument/2006/relationships" r:embed="rId358"/>
        <a:srcRect/>
        <a:stretch>
          <a:fillRect/>
        </a:stretch>
      </xdr:blipFill>
      <xdr:spPr bwMode="auto">
        <a:xfrm>
          <a:off x="117125750" y="342138000"/>
          <a:ext cx="1068917" cy="963083"/>
        </a:xfrm>
        <a:prstGeom prst="rect">
          <a:avLst/>
        </a:prstGeom>
        <a:noFill/>
      </xdr:spPr>
    </xdr:pic>
    <xdr:clientData/>
  </xdr:twoCellAnchor>
  <xdr:twoCellAnchor editAs="oneCell">
    <xdr:from>
      <xdr:col>112</xdr:col>
      <xdr:colOff>0</xdr:colOff>
      <xdr:row>359</xdr:row>
      <xdr:rowOff>0</xdr:rowOff>
    </xdr:from>
    <xdr:to>
      <xdr:col>113</xdr:col>
      <xdr:colOff>0</xdr:colOff>
      <xdr:row>360</xdr:row>
      <xdr:rowOff>10582</xdr:rowOff>
    </xdr:to>
    <xdr:pic>
      <xdr:nvPicPr>
        <xdr:cNvPr id="1352" name="Picture 37" descr="0370cc4c-0d8c-4556-ac60-8e16d33a7549.jpg (408×306)"/>
        <xdr:cNvPicPr>
          <a:picLocks noChangeAspect="1" noChangeArrowheads="1"/>
        </xdr:cNvPicPr>
      </xdr:nvPicPr>
      <xdr:blipFill>
        <a:blip xmlns:r="http://schemas.openxmlformats.org/officeDocument/2006/relationships" r:embed="rId359"/>
        <a:srcRect/>
        <a:stretch>
          <a:fillRect/>
        </a:stretch>
      </xdr:blipFill>
      <xdr:spPr bwMode="auto">
        <a:xfrm>
          <a:off x="117125750" y="343090500"/>
          <a:ext cx="1068917" cy="963083"/>
        </a:xfrm>
        <a:prstGeom prst="rect">
          <a:avLst/>
        </a:prstGeom>
        <a:noFill/>
      </xdr:spPr>
    </xdr:pic>
    <xdr:clientData/>
  </xdr:twoCellAnchor>
  <xdr:twoCellAnchor editAs="oneCell">
    <xdr:from>
      <xdr:col>112</xdr:col>
      <xdr:colOff>0</xdr:colOff>
      <xdr:row>360</xdr:row>
      <xdr:rowOff>0</xdr:rowOff>
    </xdr:from>
    <xdr:to>
      <xdr:col>113</xdr:col>
      <xdr:colOff>0</xdr:colOff>
      <xdr:row>361</xdr:row>
      <xdr:rowOff>1</xdr:rowOff>
    </xdr:to>
    <xdr:pic>
      <xdr:nvPicPr>
        <xdr:cNvPr id="1353" name="Picture 38" descr="05fdb776-c85e-4312-b1bf-6d135c5a8c5a.jpg (408×306)"/>
        <xdr:cNvPicPr>
          <a:picLocks noChangeAspect="1" noChangeArrowheads="1"/>
        </xdr:cNvPicPr>
      </xdr:nvPicPr>
      <xdr:blipFill>
        <a:blip xmlns:r="http://schemas.openxmlformats.org/officeDocument/2006/relationships" r:embed="rId360"/>
        <a:srcRect/>
        <a:stretch>
          <a:fillRect/>
        </a:stretch>
      </xdr:blipFill>
      <xdr:spPr bwMode="auto">
        <a:xfrm>
          <a:off x="117125750" y="344043000"/>
          <a:ext cx="1068917" cy="952500"/>
        </a:xfrm>
        <a:prstGeom prst="rect">
          <a:avLst/>
        </a:prstGeom>
        <a:noFill/>
      </xdr:spPr>
    </xdr:pic>
    <xdr:clientData/>
  </xdr:twoCellAnchor>
  <xdr:twoCellAnchor editAs="oneCell">
    <xdr:from>
      <xdr:col>112</xdr:col>
      <xdr:colOff>0</xdr:colOff>
      <xdr:row>361</xdr:row>
      <xdr:rowOff>0</xdr:rowOff>
    </xdr:from>
    <xdr:to>
      <xdr:col>113</xdr:col>
      <xdr:colOff>10583</xdr:colOff>
      <xdr:row>361</xdr:row>
      <xdr:rowOff>941917</xdr:rowOff>
    </xdr:to>
    <xdr:pic>
      <xdr:nvPicPr>
        <xdr:cNvPr id="1354" name="Picture 39" descr="66ccdedb-cc6d-4c86-8bdb-73031da46607.jpg (408×306)"/>
        <xdr:cNvPicPr>
          <a:picLocks noChangeAspect="1" noChangeArrowheads="1"/>
        </xdr:cNvPicPr>
      </xdr:nvPicPr>
      <xdr:blipFill>
        <a:blip xmlns:r="http://schemas.openxmlformats.org/officeDocument/2006/relationships" r:embed="rId361"/>
        <a:srcRect/>
        <a:stretch>
          <a:fillRect/>
        </a:stretch>
      </xdr:blipFill>
      <xdr:spPr bwMode="auto">
        <a:xfrm>
          <a:off x="117125750" y="344995500"/>
          <a:ext cx="1079500" cy="941917"/>
        </a:xfrm>
        <a:prstGeom prst="rect">
          <a:avLst/>
        </a:prstGeom>
        <a:noFill/>
      </xdr:spPr>
    </xdr:pic>
    <xdr:clientData/>
  </xdr:twoCellAnchor>
  <xdr:twoCellAnchor editAs="oneCell">
    <xdr:from>
      <xdr:col>112</xdr:col>
      <xdr:colOff>0</xdr:colOff>
      <xdr:row>362</xdr:row>
      <xdr:rowOff>0</xdr:rowOff>
    </xdr:from>
    <xdr:to>
      <xdr:col>112</xdr:col>
      <xdr:colOff>1058333</xdr:colOff>
      <xdr:row>363</xdr:row>
      <xdr:rowOff>10582</xdr:rowOff>
    </xdr:to>
    <xdr:pic>
      <xdr:nvPicPr>
        <xdr:cNvPr id="1355" name="Picture 40" descr="9a182ff5-e945-4a4d-ac86-060eadee123e.jpg (408×306)"/>
        <xdr:cNvPicPr>
          <a:picLocks noChangeAspect="1" noChangeArrowheads="1"/>
        </xdr:cNvPicPr>
      </xdr:nvPicPr>
      <xdr:blipFill>
        <a:blip xmlns:r="http://schemas.openxmlformats.org/officeDocument/2006/relationships" r:embed="rId362"/>
        <a:srcRect/>
        <a:stretch>
          <a:fillRect/>
        </a:stretch>
      </xdr:blipFill>
      <xdr:spPr bwMode="auto">
        <a:xfrm>
          <a:off x="117125750" y="345948000"/>
          <a:ext cx="1058333" cy="963083"/>
        </a:xfrm>
        <a:prstGeom prst="rect">
          <a:avLst/>
        </a:prstGeom>
        <a:noFill/>
      </xdr:spPr>
    </xdr:pic>
    <xdr:clientData/>
  </xdr:twoCellAnchor>
  <xdr:twoCellAnchor editAs="oneCell">
    <xdr:from>
      <xdr:col>112</xdr:col>
      <xdr:colOff>0</xdr:colOff>
      <xdr:row>363</xdr:row>
      <xdr:rowOff>0</xdr:rowOff>
    </xdr:from>
    <xdr:to>
      <xdr:col>112</xdr:col>
      <xdr:colOff>1058333</xdr:colOff>
      <xdr:row>363</xdr:row>
      <xdr:rowOff>943278</xdr:rowOff>
    </xdr:to>
    <xdr:pic>
      <xdr:nvPicPr>
        <xdr:cNvPr id="1356" name="Picture 41" descr="b0fd15e3-40eb-424b-ae51-d1fe4aa08a72.jpg (408×306)"/>
        <xdr:cNvPicPr>
          <a:picLocks noChangeAspect="1" noChangeArrowheads="1"/>
        </xdr:cNvPicPr>
      </xdr:nvPicPr>
      <xdr:blipFill>
        <a:blip xmlns:r="http://schemas.openxmlformats.org/officeDocument/2006/relationships" r:embed="rId363"/>
        <a:srcRect/>
        <a:stretch>
          <a:fillRect/>
        </a:stretch>
      </xdr:blipFill>
      <xdr:spPr bwMode="auto">
        <a:xfrm>
          <a:off x="117125750" y="346900500"/>
          <a:ext cx="1058333" cy="943278"/>
        </a:xfrm>
        <a:prstGeom prst="rect">
          <a:avLst/>
        </a:prstGeom>
        <a:noFill/>
      </xdr:spPr>
    </xdr:pic>
    <xdr:clientData/>
  </xdr:twoCellAnchor>
  <xdr:twoCellAnchor editAs="oneCell">
    <xdr:from>
      <xdr:col>111</xdr:col>
      <xdr:colOff>772582</xdr:colOff>
      <xdr:row>364</xdr:row>
      <xdr:rowOff>0</xdr:rowOff>
    </xdr:from>
    <xdr:to>
      <xdr:col>112</xdr:col>
      <xdr:colOff>1068916</xdr:colOff>
      <xdr:row>364</xdr:row>
      <xdr:rowOff>931333</xdr:rowOff>
    </xdr:to>
    <xdr:pic>
      <xdr:nvPicPr>
        <xdr:cNvPr id="1357" name="Picture 42" descr="377d93ed-a343-45e0-b253-7671f27f8c37.jpg (408×306)"/>
        <xdr:cNvPicPr>
          <a:picLocks noChangeAspect="1" noChangeArrowheads="1"/>
        </xdr:cNvPicPr>
      </xdr:nvPicPr>
      <xdr:blipFill>
        <a:blip xmlns:r="http://schemas.openxmlformats.org/officeDocument/2006/relationships" r:embed="rId364"/>
        <a:srcRect/>
        <a:stretch>
          <a:fillRect/>
        </a:stretch>
      </xdr:blipFill>
      <xdr:spPr bwMode="auto">
        <a:xfrm>
          <a:off x="117125749" y="347853000"/>
          <a:ext cx="1068917" cy="931333"/>
        </a:xfrm>
        <a:prstGeom prst="rect">
          <a:avLst/>
        </a:prstGeom>
        <a:noFill/>
      </xdr:spPr>
    </xdr:pic>
    <xdr:clientData/>
  </xdr:twoCellAnchor>
  <xdr:twoCellAnchor editAs="oneCell">
    <xdr:from>
      <xdr:col>112</xdr:col>
      <xdr:colOff>0</xdr:colOff>
      <xdr:row>365</xdr:row>
      <xdr:rowOff>0</xdr:rowOff>
    </xdr:from>
    <xdr:to>
      <xdr:col>113</xdr:col>
      <xdr:colOff>10582</xdr:colOff>
      <xdr:row>366</xdr:row>
      <xdr:rowOff>21166</xdr:rowOff>
    </xdr:to>
    <xdr:pic>
      <xdr:nvPicPr>
        <xdr:cNvPr id="1358" name="Picture 43" descr="1583cc90-54fa-40c7-a797-7bc1234239a1.jpg (408×306)"/>
        <xdr:cNvPicPr>
          <a:picLocks noChangeAspect="1" noChangeArrowheads="1"/>
        </xdr:cNvPicPr>
      </xdr:nvPicPr>
      <xdr:blipFill>
        <a:blip xmlns:r="http://schemas.openxmlformats.org/officeDocument/2006/relationships" r:embed="rId365"/>
        <a:srcRect/>
        <a:stretch>
          <a:fillRect/>
        </a:stretch>
      </xdr:blipFill>
      <xdr:spPr bwMode="auto">
        <a:xfrm>
          <a:off x="117125750" y="348805500"/>
          <a:ext cx="1079499" cy="973667"/>
        </a:xfrm>
        <a:prstGeom prst="rect">
          <a:avLst/>
        </a:prstGeom>
        <a:noFill/>
      </xdr:spPr>
    </xdr:pic>
    <xdr:clientData/>
  </xdr:twoCellAnchor>
  <xdr:twoCellAnchor editAs="oneCell">
    <xdr:from>
      <xdr:col>112</xdr:col>
      <xdr:colOff>0</xdr:colOff>
      <xdr:row>366</xdr:row>
      <xdr:rowOff>0</xdr:rowOff>
    </xdr:from>
    <xdr:to>
      <xdr:col>113</xdr:col>
      <xdr:colOff>10583</xdr:colOff>
      <xdr:row>366</xdr:row>
      <xdr:rowOff>951205</xdr:rowOff>
    </xdr:to>
    <xdr:pic>
      <xdr:nvPicPr>
        <xdr:cNvPr id="1359" name="Picture 44" descr="911af9a3-3afa-4213-a1da-3ee4342eccef.jpg (408×306)"/>
        <xdr:cNvPicPr>
          <a:picLocks noChangeAspect="1" noChangeArrowheads="1"/>
        </xdr:cNvPicPr>
      </xdr:nvPicPr>
      <xdr:blipFill>
        <a:blip xmlns:r="http://schemas.openxmlformats.org/officeDocument/2006/relationships" r:embed="rId366"/>
        <a:srcRect/>
        <a:stretch>
          <a:fillRect/>
        </a:stretch>
      </xdr:blipFill>
      <xdr:spPr bwMode="auto">
        <a:xfrm>
          <a:off x="117125750" y="349758000"/>
          <a:ext cx="1079500" cy="951205"/>
        </a:xfrm>
        <a:prstGeom prst="rect">
          <a:avLst/>
        </a:prstGeom>
        <a:noFill/>
      </xdr:spPr>
    </xdr:pic>
    <xdr:clientData/>
  </xdr:twoCellAnchor>
  <xdr:twoCellAnchor editAs="oneCell">
    <xdr:from>
      <xdr:col>112</xdr:col>
      <xdr:colOff>0</xdr:colOff>
      <xdr:row>367</xdr:row>
      <xdr:rowOff>0</xdr:rowOff>
    </xdr:from>
    <xdr:to>
      <xdr:col>113</xdr:col>
      <xdr:colOff>21166</xdr:colOff>
      <xdr:row>367</xdr:row>
      <xdr:rowOff>941917</xdr:rowOff>
    </xdr:to>
    <xdr:pic>
      <xdr:nvPicPr>
        <xdr:cNvPr id="1360" name="Picture 45" descr="c133f2c5-6e29-4782-a191-60f77acb388c.jpg (408×306)"/>
        <xdr:cNvPicPr>
          <a:picLocks noChangeAspect="1" noChangeArrowheads="1"/>
        </xdr:cNvPicPr>
      </xdr:nvPicPr>
      <xdr:blipFill>
        <a:blip xmlns:r="http://schemas.openxmlformats.org/officeDocument/2006/relationships" r:embed="rId367"/>
        <a:srcRect/>
        <a:stretch>
          <a:fillRect/>
        </a:stretch>
      </xdr:blipFill>
      <xdr:spPr bwMode="auto">
        <a:xfrm>
          <a:off x="117125750" y="350710500"/>
          <a:ext cx="1090083" cy="941917"/>
        </a:xfrm>
        <a:prstGeom prst="rect">
          <a:avLst/>
        </a:prstGeom>
        <a:noFill/>
      </xdr:spPr>
    </xdr:pic>
    <xdr:clientData/>
  </xdr:twoCellAnchor>
  <xdr:twoCellAnchor editAs="oneCell">
    <xdr:from>
      <xdr:col>112</xdr:col>
      <xdr:colOff>0</xdr:colOff>
      <xdr:row>368</xdr:row>
      <xdr:rowOff>0</xdr:rowOff>
    </xdr:from>
    <xdr:to>
      <xdr:col>112</xdr:col>
      <xdr:colOff>1058333</xdr:colOff>
      <xdr:row>368</xdr:row>
      <xdr:rowOff>941917</xdr:rowOff>
    </xdr:to>
    <xdr:pic>
      <xdr:nvPicPr>
        <xdr:cNvPr id="1361" name="Picture 46" descr="311ad536-ca21-4389-ad1d-44227b1667c5.jpg (408×306)"/>
        <xdr:cNvPicPr>
          <a:picLocks noChangeAspect="1" noChangeArrowheads="1"/>
        </xdr:cNvPicPr>
      </xdr:nvPicPr>
      <xdr:blipFill>
        <a:blip xmlns:r="http://schemas.openxmlformats.org/officeDocument/2006/relationships" r:embed="rId368"/>
        <a:srcRect/>
        <a:stretch>
          <a:fillRect/>
        </a:stretch>
      </xdr:blipFill>
      <xdr:spPr bwMode="auto">
        <a:xfrm>
          <a:off x="117125750" y="351663000"/>
          <a:ext cx="1058333" cy="941917"/>
        </a:xfrm>
        <a:prstGeom prst="rect">
          <a:avLst/>
        </a:prstGeom>
        <a:noFill/>
      </xdr:spPr>
    </xdr:pic>
    <xdr:clientData/>
  </xdr:twoCellAnchor>
  <xdr:twoCellAnchor editAs="oneCell">
    <xdr:from>
      <xdr:col>112</xdr:col>
      <xdr:colOff>0</xdr:colOff>
      <xdr:row>369</xdr:row>
      <xdr:rowOff>0</xdr:rowOff>
    </xdr:from>
    <xdr:to>
      <xdr:col>113</xdr:col>
      <xdr:colOff>0</xdr:colOff>
      <xdr:row>370</xdr:row>
      <xdr:rowOff>6632</xdr:rowOff>
    </xdr:to>
    <xdr:pic>
      <xdr:nvPicPr>
        <xdr:cNvPr id="1362" name="Picture 47" descr="78354909-3124-4b3e-a4b8-c7bd433487a2.jpg (408×306)"/>
        <xdr:cNvPicPr>
          <a:picLocks noChangeAspect="1" noChangeArrowheads="1"/>
        </xdr:cNvPicPr>
      </xdr:nvPicPr>
      <xdr:blipFill>
        <a:blip xmlns:r="http://schemas.openxmlformats.org/officeDocument/2006/relationships" r:embed="rId369"/>
        <a:srcRect/>
        <a:stretch>
          <a:fillRect/>
        </a:stretch>
      </xdr:blipFill>
      <xdr:spPr bwMode="auto">
        <a:xfrm>
          <a:off x="117125750" y="352615500"/>
          <a:ext cx="1068917" cy="959131"/>
        </a:xfrm>
        <a:prstGeom prst="rect">
          <a:avLst/>
        </a:prstGeom>
        <a:noFill/>
      </xdr:spPr>
    </xdr:pic>
    <xdr:clientData/>
  </xdr:twoCellAnchor>
  <xdr:twoCellAnchor editAs="oneCell">
    <xdr:from>
      <xdr:col>112</xdr:col>
      <xdr:colOff>0</xdr:colOff>
      <xdr:row>370</xdr:row>
      <xdr:rowOff>0</xdr:rowOff>
    </xdr:from>
    <xdr:to>
      <xdr:col>112</xdr:col>
      <xdr:colOff>1058333</xdr:colOff>
      <xdr:row>370</xdr:row>
      <xdr:rowOff>941917</xdr:rowOff>
    </xdr:to>
    <xdr:pic>
      <xdr:nvPicPr>
        <xdr:cNvPr id="1363" name="Picture 48" descr="86b9ba8b-6a2a-4d5b-83a9-c526a3c190f0.jpg (408×306)"/>
        <xdr:cNvPicPr>
          <a:picLocks noChangeAspect="1" noChangeArrowheads="1"/>
        </xdr:cNvPicPr>
      </xdr:nvPicPr>
      <xdr:blipFill>
        <a:blip xmlns:r="http://schemas.openxmlformats.org/officeDocument/2006/relationships" r:embed="rId370"/>
        <a:srcRect/>
        <a:stretch>
          <a:fillRect/>
        </a:stretch>
      </xdr:blipFill>
      <xdr:spPr bwMode="auto">
        <a:xfrm>
          <a:off x="117125750" y="353568000"/>
          <a:ext cx="1058333" cy="941917"/>
        </a:xfrm>
        <a:prstGeom prst="rect">
          <a:avLst/>
        </a:prstGeom>
        <a:noFill/>
      </xdr:spPr>
    </xdr:pic>
    <xdr:clientData/>
  </xdr:twoCellAnchor>
  <xdr:twoCellAnchor editAs="oneCell">
    <xdr:from>
      <xdr:col>112</xdr:col>
      <xdr:colOff>0</xdr:colOff>
      <xdr:row>371</xdr:row>
      <xdr:rowOff>0</xdr:rowOff>
    </xdr:from>
    <xdr:to>
      <xdr:col>112</xdr:col>
      <xdr:colOff>1058333</xdr:colOff>
      <xdr:row>371</xdr:row>
      <xdr:rowOff>949113</xdr:rowOff>
    </xdr:to>
    <xdr:pic>
      <xdr:nvPicPr>
        <xdr:cNvPr id="1364" name="Picture 49" descr="c56649d0-b84c-4a78-ac9c-39ab0d8f1e6a.jpg (408×306)"/>
        <xdr:cNvPicPr>
          <a:picLocks noChangeAspect="1" noChangeArrowheads="1"/>
        </xdr:cNvPicPr>
      </xdr:nvPicPr>
      <xdr:blipFill>
        <a:blip xmlns:r="http://schemas.openxmlformats.org/officeDocument/2006/relationships" r:embed="rId371"/>
        <a:srcRect/>
        <a:stretch>
          <a:fillRect/>
        </a:stretch>
      </xdr:blipFill>
      <xdr:spPr bwMode="auto">
        <a:xfrm>
          <a:off x="117125750" y="354520500"/>
          <a:ext cx="1058333" cy="952500"/>
        </a:xfrm>
        <a:prstGeom prst="rect">
          <a:avLst/>
        </a:prstGeom>
        <a:noFill/>
      </xdr:spPr>
    </xdr:pic>
    <xdr:clientData/>
  </xdr:twoCellAnchor>
  <xdr:twoCellAnchor editAs="oneCell">
    <xdr:from>
      <xdr:col>112</xdr:col>
      <xdr:colOff>0</xdr:colOff>
      <xdr:row>372</xdr:row>
      <xdr:rowOff>0</xdr:rowOff>
    </xdr:from>
    <xdr:to>
      <xdr:col>112</xdr:col>
      <xdr:colOff>1058333</xdr:colOff>
      <xdr:row>372</xdr:row>
      <xdr:rowOff>941917</xdr:rowOff>
    </xdr:to>
    <xdr:pic>
      <xdr:nvPicPr>
        <xdr:cNvPr id="1365" name="Picture 50" descr="0dda005e-3e0c-4d10-8a9c-aa7d0fd86ec4.jpg (408×306)"/>
        <xdr:cNvPicPr>
          <a:picLocks noChangeAspect="1" noChangeArrowheads="1"/>
        </xdr:cNvPicPr>
      </xdr:nvPicPr>
      <xdr:blipFill>
        <a:blip xmlns:r="http://schemas.openxmlformats.org/officeDocument/2006/relationships" r:embed="rId372"/>
        <a:srcRect/>
        <a:stretch>
          <a:fillRect/>
        </a:stretch>
      </xdr:blipFill>
      <xdr:spPr bwMode="auto">
        <a:xfrm>
          <a:off x="117125750" y="355473000"/>
          <a:ext cx="1058333" cy="941917"/>
        </a:xfrm>
        <a:prstGeom prst="rect">
          <a:avLst/>
        </a:prstGeom>
        <a:noFill/>
      </xdr:spPr>
    </xdr:pic>
    <xdr:clientData/>
  </xdr:twoCellAnchor>
  <xdr:twoCellAnchor editAs="oneCell">
    <xdr:from>
      <xdr:col>112</xdr:col>
      <xdr:colOff>1</xdr:colOff>
      <xdr:row>373</xdr:row>
      <xdr:rowOff>0</xdr:rowOff>
    </xdr:from>
    <xdr:to>
      <xdr:col>113</xdr:col>
      <xdr:colOff>0</xdr:colOff>
      <xdr:row>374</xdr:row>
      <xdr:rowOff>10583</xdr:rowOff>
    </xdr:to>
    <xdr:pic>
      <xdr:nvPicPr>
        <xdr:cNvPr id="1366" name="Picture 51" descr="0fea3018-e470-42a9-a1f0-966608c23b81.jpg (408×306)"/>
        <xdr:cNvPicPr>
          <a:picLocks noChangeAspect="1" noChangeArrowheads="1"/>
        </xdr:cNvPicPr>
      </xdr:nvPicPr>
      <xdr:blipFill>
        <a:blip xmlns:r="http://schemas.openxmlformats.org/officeDocument/2006/relationships" r:embed="rId373"/>
        <a:srcRect/>
        <a:stretch>
          <a:fillRect/>
        </a:stretch>
      </xdr:blipFill>
      <xdr:spPr bwMode="auto">
        <a:xfrm>
          <a:off x="117125751" y="356425500"/>
          <a:ext cx="1068916" cy="963083"/>
        </a:xfrm>
        <a:prstGeom prst="rect">
          <a:avLst/>
        </a:prstGeom>
        <a:noFill/>
      </xdr:spPr>
    </xdr:pic>
    <xdr:clientData/>
  </xdr:twoCellAnchor>
  <xdr:twoCellAnchor editAs="oneCell">
    <xdr:from>
      <xdr:col>112</xdr:col>
      <xdr:colOff>0</xdr:colOff>
      <xdr:row>374</xdr:row>
      <xdr:rowOff>0</xdr:rowOff>
    </xdr:from>
    <xdr:to>
      <xdr:col>113</xdr:col>
      <xdr:colOff>0</xdr:colOff>
      <xdr:row>375</xdr:row>
      <xdr:rowOff>14557</xdr:rowOff>
    </xdr:to>
    <xdr:pic>
      <xdr:nvPicPr>
        <xdr:cNvPr id="1367" name="Picture 52" descr="c54e8877-6a4f-4633-8662-9a729ddd1b8c.jpg (408×306)"/>
        <xdr:cNvPicPr>
          <a:picLocks noChangeAspect="1" noChangeArrowheads="1"/>
        </xdr:cNvPicPr>
      </xdr:nvPicPr>
      <xdr:blipFill>
        <a:blip xmlns:r="http://schemas.openxmlformats.org/officeDocument/2006/relationships" r:embed="rId374"/>
        <a:srcRect/>
        <a:stretch>
          <a:fillRect/>
        </a:stretch>
      </xdr:blipFill>
      <xdr:spPr bwMode="auto">
        <a:xfrm>
          <a:off x="117125750" y="357378000"/>
          <a:ext cx="1068917" cy="967058"/>
        </a:xfrm>
        <a:prstGeom prst="rect">
          <a:avLst/>
        </a:prstGeom>
        <a:noFill/>
      </xdr:spPr>
    </xdr:pic>
    <xdr:clientData/>
  </xdr:twoCellAnchor>
  <xdr:twoCellAnchor editAs="oneCell">
    <xdr:from>
      <xdr:col>112</xdr:col>
      <xdr:colOff>0</xdr:colOff>
      <xdr:row>375</xdr:row>
      <xdr:rowOff>0</xdr:rowOff>
    </xdr:from>
    <xdr:to>
      <xdr:col>113</xdr:col>
      <xdr:colOff>10583</xdr:colOff>
      <xdr:row>375</xdr:row>
      <xdr:rowOff>941917</xdr:rowOff>
    </xdr:to>
    <xdr:pic>
      <xdr:nvPicPr>
        <xdr:cNvPr id="1368" name="Picture 53" descr="ac292da0-d5b7-4f29-90e3-5c5acc8e52cc.jpg (408×306)"/>
        <xdr:cNvPicPr>
          <a:picLocks noChangeAspect="1" noChangeArrowheads="1"/>
        </xdr:cNvPicPr>
      </xdr:nvPicPr>
      <xdr:blipFill>
        <a:blip xmlns:r="http://schemas.openxmlformats.org/officeDocument/2006/relationships" r:embed="rId375"/>
        <a:srcRect/>
        <a:stretch>
          <a:fillRect/>
        </a:stretch>
      </xdr:blipFill>
      <xdr:spPr bwMode="auto">
        <a:xfrm>
          <a:off x="117125750" y="358330500"/>
          <a:ext cx="1079500" cy="941917"/>
        </a:xfrm>
        <a:prstGeom prst="rect">
          <a:avLst/>
        </a:prstGeom>
        <a:noFill/>
      </xdr:spPr>
    </xdr:pic>
    <xdr:clientData/>
  </xdr:twoCellAnchor>
  <xdr:twoCellAnchor editAs="oneCell">
    <xdr:from>
      <xdr:col>112</xdr:col>
      <xdr:colOff>1</xdr:colOff>
      <xdr:row>376</xdr:row>
      <xdr:rowOff>0</xdr:rowOff>
    </xdr:from>
    <xdr:to>
      <xdr:col>113</xdr:col>
      <xdr:colOff>10584</xdr:colOff>
      <xdr:row>377</xdr:row>
      <xdr:rowOff>14558</xdr:rowOff>
    </xdr:to>
    <xdr:pic>
      <xdr:nvPicPr>
        <xdr:cNvPr id="1369" name="Picture 54" descr="17340c9b-a8da-45ea-8209-f9fb061e9a6e.jpg (408×306)"/>
        <xdr:cNvPicPr>
          <a:picLocks noChangeAspect="1" noChangeArrowheads="1"/>
        </xdr:cNvPicPr>
      </xdr:nvPicPr>
      <xdr:blipFill>
        <a:blip xmlns:r="http://schemas.openxmlformats.org/officeDocument/2006/relationships" r:embed="rId376"/>
        <a:srcRect/>
        <a:stretch>
          <a:fillRect/>
        </a:stretch>
      </xdr:blipFill>
      <xdr:spPr bwMode="auto">
        <a:xfrm>
          <a:off x="117125751" y="359283000"/>
          <a:ext cx="1079500" cy="967058"/>
        </a:xfrm>
        <a:prstGeom prst="rect">
          <a:avLst/>
        </a:prstGeom>
        <a:noFill/>
      </xdr:spPr>
    </xdr:pic>
    <xdr:clientData/>
  </xdr:twoCellAnchor>
  <xdr:twoCellAnchor editAs="oneCell">
    <xdr:from>
      <xdr:col>112</xdr:col>
      <xdr:colOff>0</xdr:colOff>
      <xdr:row>377</xdr:row>
      <xdr:rowOff>0</xdr:rowOff>
    </xdr:from>
    <xdr:to>
      <xdr:col>113</xdr:col>
      <xdr:colOff>0</xdr:colOff>
      <xdr:row>377</xdr:row>
      <xdr:rowOff>949113</xdr:rowOff>
    </xdr:to>
    <xdr:pic>
      <xdr:nvPicPr>
        <xdr:cNvPr id="1370" name="Picture 55" descr="59226a6e-ceaa-4df1-919e-8f292eef47f1.jpg (408×306)"/>
        <xdr:cNvPicPr>
          <a:picLocks noChangeAspect="1" noChangeArrowheads="1"/>
        </xdr:cNvPicPr>
      </xdr:nvPicPr>
      <xdr:blipFill>
        <a:blip xmlns:r="http://schemas.openxmlformats.org/officeDocument/2006/relationships" r:embed="rId377"/>
        <a:srcRect/>
        <a:stretch>
          <a:fillRect/>
        </a:stretch>
      </xdr:blipFill>
      <xdr:spPr bwMode="auto">
        <a:xfrm>
          <a:off x="117125750" y="360235500"/>
          <a:ext cx="1068917" cy="952500"/>
        </a:xfrm>
        <a:prstGeom prst="rect">
          <a:avLst/>
        </a:prstGeom>
        <a:noFill/>
      </xdr:spPr>
    </xdr:pic>
    <xdr:clientData/>
  </xdr:twoCellAnchor>
  <xdr:twoCellAnchor editAs="oneCell">
    <xdr:from>
      <xdr:col>112</xdr:col>
      <xdr:colOff>0</xdr:colOff>
      <xdr:row>378</xdr:row>
      <xdr:rowOff>0</xdr:rowOff>
    </xdr:from>
    <xdr:to>
      <xdr:col>112</xdr:col>
      <xdr:colOff>1058333</xdr:colOff>
      <xdr:row>379</xdr:row>
      <xdr:rowOff>22486</xdr:rowOff>
    </xdr:to>
    <xdr:pic>
      <xdr:nvPicPr>
        <xdr:cNvPr id="1371" name="Picture 56" descr="7249ffe7-d799-4895-bcfa-6d6ecaa0a9d3.jpg (408×306)"/>
        <xdr:cNvPicPr>
          <a:picLocks noChangeAspect="1" noChangeArrowheads="1"/>
        </xdr:cNvPicPr>
      </xdr:nvPicPr>
      <xdr:blipFill>
        <a:blip xmlns:r="http://schemas.openxmlformats.org/officeDocument/2006/relationships" r:embed="rId378"/>
        <a:srcRect/>
        <a:stretch>
          <a:fillRect/>
        </a:stretch>
      </xdr:blipFill>
      <xdr:spPr bwMode="auto">
        <a:xfrm>
          <a:off x="117125750" y="361188000"/>
          <a:ext cx="1058333" cy="974985"/>
        </a:xfrm>
        <a:prstGeom prst="rect">
          <a:avLst/>
        </a:prstGeom>
        <a:noFill/>
      </xdr:spPr>
    </xdr:pic>
    <xdr:clientData/>
  </xdr:twoCellAnchor>
  <xdr:twoCellAnchor editAs="oneCell">
    <xdr:from>
      <xdr:col>112</xdr:col>
      <xdr:colOff>1</xdr:colOff>
      <xdr:row>379</xdr:row>
      <xdr:rowOff>0</xdr:rowOff>
    </xdr:from>
    <xdr:to>
      <xdr:col>113</xdr:col>
      <xdr:colOff>10584</xdr:colOff>
      <xdr:row>380</xdr:row>
      <xdr:rowOff>0</xdr:rowOff>
    </xdr:to>
    <xdr:pic>
      <xdr:nvPicPr>
        <xdr:cNvPr id="1372" name="Picture 57" descr="000eab6c-0fb0-429a-b499-131d57dc8da8.jpg (408×306)"/>
        <xdr:cNvPicPr>
          <a:picLocks noChangeAspect="1" noChangeArrowheads="1"/>
        </xdr:cNvPicPr>
      </xdr:nvPicPr>
      <xdr:blipFill>
        <a:blip xmlns:r="http://schemas.openxmlformats.org/officeDocument/2006/relationships" r:embed="rId379"/>
        <a:srcRect/>
        <a:stretch>
          <a:fillRect/>
        </a:stretch>
      </xdr:blipFill>
      <xdr:spPr bwMode="auto">
        <a:xfrm>
          <a:off x="117125751" y="362140500"/>
          <a:ext cx="1079500" cy="952500"/>
        </a:xfrm>
        <a:prstGeom prst="rect">
          <a:avLst/>
        </a:prstGeom>
        <a:noFill/>
      </xdr:spPr>
    </xdr:pic>
    <xdr:clientData/>
  </xdr:twoCellAnchor>
  <xdr:twoCellAnchor editAs="oneCell">
    <xdr:from>
      <xdr:col>112</xdr:col>
      <xdr:colOff>0</xdr:colOff>
      <xdr:row>380</xdr:row>
      <xdr:rowOff>0</xdr:rowOff>
    </xdr:from>
    <xdr:to>
      <xdr:col>113</xdr:col>
      <xdr:colOff>10583</xdr:colOff>
      <xdr:row>380</xdr:row>
      <xdr:rowOff>941917</xdr:rowOff>
    </xdr:to>
    <xdr:pic>
      <xdr:nvPicPr>
        <xdr:cNvPr id="1373" name="Picture 58" descr="fbfb1cb0-16ae-45f5-a94c-692e89668407.jpg (408×306)"/>
        <xdr:cNvPicPr>
          <a:picLocks noChangeAspect="1" noChangeArrowheads="1"/>
        </xdr:cNvPicPr>
      </xdr:nvPicPr>
      <xdr:blipFill>
        <a:blip xmlns:r="http://schemas.openxmlformats.org/officeDocument/2006/relationships" r:embed="rId380"/>
        <a:srcRect/>
        <a:stretch>
          <a:fillRect/>
        </a:stretch>
      </xdr:blipFill>
      <xdr:spPr bwMode="auto">
        <a:xfrm>
          <a:off x="117125750" y="363093000"/>
          <a:ext cx="1079500" cy="941917"/>
        </a:xfrm>
        <a:prstGeom prst="rect">
          <a:avLst/>
        </a:prstGeom>
        <a:noFill/>
      </xdr:spPr>
    </xdr:pic>
    <xdr:clientData/>
  </xdr:twoCellAnchor>
  <xdr:twoCellAnchor editAs="oneCell">
    <xdr:from>
      <xdr:col>112</xdr:col>
      <xdr:colOff>0</xdr:colOff>
      <xdr:row>381</xdr:row>
      <xdr:rowOff>0</xdr:rowOff>
    </xdr:from>
    <xdr:to>
      <xdr:col>113</xdr:col>
      <xdr:colOff>0</xdr:colOff>
      <xdr:row>381</xdr:row>
      <xdr:rowOff>941917</xdr:rowOff>
    </xdr:to>
    <xdr:pic>
      <xdr:nvPicPr>
        <xdr:cNvPr id="1374" name="Picture 59" descr="edb546a7-a3d0-4bcc-8652-5e636712bce6.jpg (408×306)"/>
        <xdr:cNvPicPr>
          <a:picLocks noChangeAspect="1" noChangeArrowheads="1"/>
        </xdr:cNvPicPr>
      </xdr:nvPicPr>
      <xdr:blipFill>
        <a:blip xmlns:r="http://schemas.openxmlformats.org/officeDocument/2006/relationships" r:embed="rId381"/>
        <a:srcRect/>
        <a:stretch>
          <a:fillRect/>
        </a:stretch>
      </xdr:blipFill>
      <xdr:spPr bwMode="auto">
        <a:xfrm>
          <a:off x="117125750" y="364045500"/>
          <a:ext cx="1068917" cy="941917"/>
        </a:xfrm>
        <a:prstGeom prst="rect">
          <a:avLst/>
        </a:prstGeom>
        <a:noFill/>
      </xdr:spPr>
    </xdr:pic>
    <xdr:clientData/>
  </xdr:twoCellAnchor>
  <xdr:twoCellAnchor editAs="oneCell">
    <xdr:from>
      <xdr:col>112</xdr:col>
      <xdr:colOff>1</xdr:colOff>
      <xdr:row>382</xdr:row>
      <xdr:rowOff>0</xdr:rowOff>
    </xdr:from>
    <xdr:to>
      <xdr:col>113</xdr:col>
      <xdr:colOff>0</xdr:colOff>
      <xdr:row>383</xdr:row>
      <xdr:rowOff>21167</xdr:rowOff>
    </xdr:to>
    <xdr:pic>
      <xdr:nvPicPr>
        <xdr:cNvPr id="1375" name="Picture 60" descr="4a3d552d-7861-49ac-bf67-edf7413a4d35.jpg (408×306)"/>
        <xdr:cNvPicPr>
          <a:picLocks noChangeAspect="1" noChangeArrowheads="1"/>
        </xdr:cNvPicPr>
      </xdr:nvPicPr>
      <xdr:blipFill>
        <a:blip xmlns:r="http://schemas.openxmlformats.org/officeDocument/2006/relationships" r:embed="rId382"/>
        <a:srcRect/>
        <a:stretch>
          <a:fillRect/>
        </a:stretch>
      </xdr:blipFill>
      <xdr:spPr bwMode="auto">
        <a:xfrm>
          <a:off x="117125751" y="364998000"/>
          <a:ext cx="1068916" cy="973667"/>
        </a:xfrm>
        <a:prstGeom prst="rect">
          <a:avLst/>
        </a:prstGeom>
        <a:noFill/>
      </xdr:spPr>
    </xdr:pic>
    <xdr:clientData/>
  </xdr:twoCellAnchor>
  <xdr:twoCellAnchor editAs="oneCell">
    <xdr:from>
      <xdr:col>112</xdr:col>
      <xdr:colOff>0</xdr:colOff>
      <xdr:row>383</xdr:row>
      <xdr:rowOff>0</xdr:rowOff>
    </xdr:from>
    <xdr:to>
      <xdr:col>113</xdr:col>
      <xdr:colOff>0</xdr:colOff>
      <xdr:row>384</xdr:row>
      <xdr:rowOff>21166</xdr:rowOff>
    </xdr:to>
    <xdr:pic>
      <xdr:nvPicPr>
        <xdr:cNvPr id="1376" name="Picture 61" descr="ce40cac0-8688-4535-801f-7768af6f5adf.jpg (408×306)"/>
        <xdr:cNvPicPr>
          <a:picLocks noChangeAspect="1" noChangeArrowheads="1"/>
        </xdr:cNvPicPr>
      </xdr:nvPicPr>
      <xdr:blipFill>
        <a:blip xmlns:r="http://schemas.openxmlformats.org/officeDocument/2006/relationships" r:embed="rId383"/>
        <a:srcRect/>
        <a:stretch>
          <a:fillRect/>
        </a:stretch>
      </xdr:blipFill>
      <xdr:spPr bwMode="auto">
        <a:xfrm>
          <a:off x="117125750" y="365950500"/>
          <a:ext cx="1068917" cy="973667"/>
        </a:xfrm>
        <a:prstGeom prst="rect">
          <a:avLst/>
        </a:prstGeom>
        <a:noFill/>
      </xdr:spPr>
    </xdr:pic>
    <xdr:clientData/>
  </xdr:twoCellAnchor>
  <xdr:twoCellAnchor editAs="oneCell">
    <xdr:from>
      <xdr:col>112</xdr:col>
      <xdr:colOff>0</xdr:colOff>
      <xdr:row>384</xdr:row>
      <xdr:rowOff>0</xdr:rowOff>
    </xdr:from>
    <xdr:to>
      <xdr:col>113</xdr:col>
      <xdr:colOff>0</xdr:colOff>
      <xdr:row>385</xdr:row>
      <xdr:rowOff>21168</xdr:rowOff>
    </xdr:to>
    <xdr:pic>
      <xdr:nvPicPr>
        <xdr:cNvPr id="1377" name="Picture 62" descr="7d87445b-3904-4298-9c8f-6a5e792d463d.jpg (408×306)"/>
        <xdr:cNvPicPr>
          <a:picLocks noChangeAspect="1" noChangeArrowheads="1"/>
        </xdr:cNvPicPr>
      </xdr:nvPicPr>
      <xdr:blipFill>
        <a:blip xmlns:r="http://schemas.openxmlformats.org/officeDocument/2006/relationships" r:embed="rId384"/>
        <a:srcRect/>
        <a:stretch>
          <a:fillRect/>
        </a:stretch>
      </xdr:blipFill>
      <xdr:spPr bwMode="auto">
        <a:xfrm>
          <a:off x="117125750" y="366903000"/>
          <a:ext cx="1068917" cy="973667"/>
        </a:xfrm>
        <a:prstGeom prst="rect">
          <a:avLst/>
        </a:prstGeom>
        <a:noFill/>
      </xdr:spPr>
    </xdr:pic>
    <xdr:clientData/>
  </xdr:twoCellAnchor>
  <xdr:twoCellAnchor editAs="oneCell">
    <xdr:from>
      <xdr:col>112</xdr:col>
      <xdr:colOff>1</xdr:colOff>
      <xdr:row>385</xdr:row>
      <xdr:rowOff>0</xdr:rowOff>
    </xdr:from>
    <xdr:to>
      <xdr:col>113</xdr:col>
      <xdr:colOff>10584</xdr:colOff>
      <xdr:row>386</xdr:row>
      <xdr:rowOff>10583</xdr:rowOff>
    </xdr:to>
    <xdr:pic>
      <xdr:nvPicPr>
        <xdr:cNvPr id="1378" name="Picture 63" descr="f02a194c-5d40-4ba8-b2c1-c1eaad0b983f.jpg (408×306)"/>
        <xdr:cNvPicPr>
          <a:picLocks noChangeAspect="1" noChangeArrowheads="1"/>
        </xdr:cNvPicPr>
      </xdr:nvPicPr>
      <xdr:blipFill>
        <a:blip xmlns:r="http://schemas.openxmlformats.org/officeDocument/2006/relationships" r:embed="rId385"/>
        <a:srcRect/>
        <a:stretch>
          <a:fillRect/>
        </a:stretch>
      </xdr:blipFill>
      <xdr:spPr bwMode="auto">
        <a:xfrm>
          <a:off x="117125751" y="367855500"/>
          <a:ext cx="1079500" cy="963083"/>
        </a:xfrm>
        <a:prstGeom prst="rect">
          <a:avLst/>
        </a:prstGeom>
        <a:noFill/>
      </xdr:spPr>
    </xdr:pic>
    <xdr:clientData/>
  </xdr:twoCellAnchor>
  <xdr:twoCellAnchor editAs="oneCell">
    <xdr:from>
      <xdr:col>112</xdr:col>
      <xdr:colOff>1</xdr:colOff>
      <xdr:row>386</xdr:row>
      <xdr:rowOff>0</xdr:rowOff>
    </xdr:from>
    <xdr:to>
      <xdr:col>113</xdr:col>
      <xdr:colOff>0</xdr:colOff>
      <xdr:row>387</xdr:row>
      <xdr:rowOff>10582</xdr:rowOff>
    </xdr:to>
    <xdr:pic>
      <xdr:nvPicPr>
        <xdr:cNvPr id="1379" name="Picture 64" descr="078ea727-1f74-44e4-b103-603c40b59e37.jpg (408×306)"/>
        <xdr:cNvPicPr>
          <a:picLocks noChangeAspect="1" noChangeArrowheads="1"/>
        </xdr:cNvPicPr>
      </xdr:nvPicPr>
      <xdr:blipFill>
        <a:blip xmlns:r="http://schemas.openxmlformats.org/officeDocument/2006/relationships" r:embed="rId386"/>
        <a:srcRect/>
        <a:stretch>
          <a:fillRect/>
        </a:stretch>
      </xdr:blipFill>
      <xdr:spPr bwMode="auto">
        <a:xfrm>
          <a:off x="117125751" y="368808000"/>
          <a:ext cx="1068916" cy="963083"/>
        </a:xfrm>
        <a:prstGeom prst="rect">
          <a:avLst/>
        </a:prstGeom>
        <a:noFill/>
      </xdr:spPr>
    </xdr:pic>
    <xdr:clientData/>
  </xdr:twoCellAnchor>
  <xdr:twoCellAnchor editAs="oneCell">
    <xdr:from>
      <xdr:col>112</xdr:col>
      <xdr:colOff>1</xdr:colOff>
      <xdr:row>387</xdr:row>
      <xdr:rowOff>0</xdr:rowOff>
    </xdr:from>
    <xdr:to>
      <xdr:col>113</xdr:col>
      <xdr:colOff>10584</xdr:colOff>
      <xdr:row>388</xdr:row>
      <xdr:rowOff>1</xdr:rowOff>
    </xdr:to>
    <xdr:pic>
      <xdr:nvPicPr>
        <xdr:cNvPr id="1380" name="Picture 65" descr="1da61a98-38f6-48cb-b776-d20e907a3643.jpg (408×306)"/>
        <xdr:cNvPicPr>
          <a:picLocks noChangeAspect="1" noChangeArrowheads="1"/>
        </xdr:cNvPicPr>
      </xdr:nvPicPr>
      <xdr:blipFill>
        <a:blip xmlns:r="http://schemas.openxmlformats.org/officeDocument/2006/relationships" r:embed="rId387"/>
        <a:srcRect/>
        <a:stretch>
          <a:fillRect/>
        </a:stretch>
      </xdr:blipFill>
      <xdr:spPr bwMode="auto">
        <a:xfrm>
          <a:off x="117125751" y="369760500"/>
          <a:ext cx="1079500" cy="952500"/>
        </a:xfrm>
        <a:prstGeom prst="rect">
          <a:avLst/>
        </a:prstGeom>
        <a:noFill/>
      </xdr:spPr>
    </xdr:pic>
    <xdr:clientData/>
  </xdr:twoCellAnchor>
  <xdr:twoCellAnchor editAs="oneCell">
    <xdr:from>
      <xdr:col>112</xdr:col>
      <xdr:colOff>0</xdr:colOff>
      <xdr:row>388</xdr:row>
      <xdr:rowOff>0</xdr:rowOff>
    </xdr:from>
    <xdr:to>
      <xdr:col>113</xdr:col>
      <xdr:colOff>10583</xdr:colOff>
      <xdr:row>388</xdr:row>
      <xdr:rowOff>941917</xdr:rowOff>
    </xdr:to>
    <xdr:pic>
      <xdr:nvPicPr>
        <xdr:cNvPr id="1381" name="Picture 66" descr="39a1dfa8-b2c4-4f87-adad-0a3153d23b76.jpg (408×306)"/>
        <xdr:cNvPicPr>
          <a:picLocks noChangeAspect="1" noChangeArrowheads="1"/>
        </xdr:cNvPicPr>
      </xdr:nvPicPr>
      <xdr:blipFill>
        <a:blip xmlns:r="http://schemas.openxmlformats.org/officeDocument/2006/relationships" r:embed="rId388"/>
        <a:srcRect/>
        <a:stretch>
          <a:fillRect/>
        </a:stretch>
      </xdr:blipFill>
      <xdr:spPr bwMode="auto">
        <a:xfrm>
          <a:off x="117125750" y="370713000"/>
          <a:ext cx="1079500" cy="941917"/>
        </a:xfrm>
        <a:prstGeom prst="rect">
          <a:avLst/>
        </a:prstGeom>
        <a:noFill/>
      </xdr:spPr>
    </xdr:pic>
    <xdr:clientData/>
  </xdr:twoCellAnchor>
  <xdr:twoCellAnchor editAs="oneCell">
    <xdr:from>
      <xdr:col>112</xdr:col>
      <xdr:colOff>0</xdr:colOff>
      <xdr:row>389</xdr:row>
      <xdr:rowOff>0</xdr:rowOff>
    </xdr:from>
    <xdr:to>
      <xdr:col>113</xdr:col>
      <xdr:colOff>0</xdr:colOff>
      <xdr:row>389</xdr:row>
      <xdr:rowOff>949113</xdr:rowOff>
    </xdr:to>
    <xdr:pic>
      <xdr:nvPicPr>
        <xdr:cNvPr id="1382" name="Picture 67" descr="f125629f-2d47-484e-9572-f88a14bb8647.jpg (408×306)"/>
        <xdr:cNvPicPr>
          <a:picLocks noChangeAspect="1" noChangeArrowheads="1"/>
        </xdr:cNvPicPr>
      </xdr:nvPicPr>
      <xdr:blipFill>
        <a:blip xmlns:r="http://schemas.openxmlformats.org/officeDocument/2006/relationships" r:embed="rId389"/>
        <a:srcRect/>
        <a:stretch>
          <a:fillRect/>
        </a:stretch>
      </xdr:blipFill>
      <xdr:spPr bwMode="auto">
        <a:xfrm>
          <a:off x="117125750" y="371665500"/>
          <a:ext cx="1068917" cy="952500"/>
        </a:xfrm>
        <a:prstGeom prst="rect">
          <a:avLst/>
        </a:prstGeom>
        <a:noFill/>
      </xdr:spPr>
    </xdr:pic>
    <xdr:clientData/>
  </xdr:twoCellAnchor>
  <xdr:twoCellAnchor editAs="oneCell">
    <xdr:from>
      <xdr:col>112</xdr:col>
      <xdr:colOff>0</xdr:colOff>
      <xdr:row>390</xdr:row>
      <xdr:rowOff>0</xdr:rowOff>
    </xdr:from>
    <xdr:to>
      <xdr:col>113</xdr:col>
      <xdr:colOff>0</xdr:colOff>
      <xdr:row>391</xdr:row>
      <xdr:rowOff>10584</xdr:rowOff>
    </xdr:to>
    <xdr:pic>
      <xdr:nvPicPr>
        <xdr:cNvPr id="1383" name="Picture 68" descr="25a7c1a7-995b-4f9e-9d5e-9df85c671c85.jpg (512×288)"/>
        <xdr:cNvPicPr>
          <a:picLocks noChangeAspect="1" noChangeArrowheads="1"/>
        </xdr:cNvPicPr>
      </xdr:nvPicPr>
      <xdr:blipFill>
        <a:blip xmlns:r="http://schemas.openxmlformats.org/officeDocument/2006/relationships" r:embed="rId390"/>
        <a:srcRect/>
        <a:stretch>
          <a:fillRect/>
        </a:stretch>
      </xdr:blipFill>
      <xdr:spPr bwMode="auto">
        <a:xfrm>
          <a:off x="117125750" y="372618000"/>
          <a:ext cx="1068917" cy="963083"/>
        </a:xfrm>
        <a:prstGeom prst="rect">
          <a:avLst/>
        </a:prstGeom>
        <a:noFill/>
      </xdr:spPr>
    </xdr:pic>
    <xdr:clientData/>
  </xdr:twoCellAnchor>
  <xdr:twoCellAnchor editAs="oneCell">
    <xdr:from>
      <xdr:col>112</xdr:col>
      <xdr:colOff>0</xdr:colOff>
      <xdr:row>391</xdr:row>
      <xdr:rowOff>0</xdr:rowOff>
    </xdr:from>
    <xdr:to>
      <xdr:col>113</xdr:col>
      <xdr:colOff>0</xdr:colOff>
      <xdr:row>392</xdr:row>
      <xdr:rowOff>52917</xdr:rowOff>
    </xdr:to>
    <xdr:pic>
      <xdr:nvPicPr>
        <xdr:cNvPr id="1384" name="Picture 69" descr="bc1463e8-5004-4121-9a09-45542ab921ae.jpg (408×306)"/>
        <xdr:cNvPicPr>
          <a:picLocks noChangeAspect="1" noChangeArrowheads="1"/>
        </xdr:cNvPicPr>
      </xdr:nvPicPr>
      <xdr:blipFill>
        <a:blip xmlns:r="http://schemas.openxmlformats.org/officeDocument/2006/relationships" r:embed="rId391"/>
        <a:srcRect/>
        <a:stretch>
          <a:fillRect/>
        </a:stretch>
      </xdr:blipFill>
      <xdr:spPr bwMode="auto">
        <a:xfrm>
          <a:off x="117125750" y="373570500"/>
          <a:ext cx="1068917" cy="1005417"/>
        </a:xfrm>
        <a:prstGeom prst="rect">
          <a:avLst/>
        </a:prstGeom>
        <a:noFill/>
      </xdr:spPr>
    </xdr:pic>
    <xdr:clientData/>
  </xdr:twoCellAnchor>
  <xdr:twoCellAnchor editAs="oneCell">
    <xdr:from>
      <xdr:col>112</xdr:col>
      <xdr:colOff>0</xdr:colOff>
      <xdr:row>392</xdr:row>
      <xdr:rowOff>0</xdr:rowOff>
    </xdr:from>
    <xdr:to>
      <xdr:col>113</xdr:col>
      <xdr:colOff>0</xdr:colOff>
      <xdr:row>393</xdr:row>
      <xdr:rowOff>10582</xdr:rowOff>
    </xdr:to>
    <xdr:pic>
      <xdr:nvPicPr>
        <xdr:cNvPr id="1385" name="Picture 70" descr="260ddebb-a26c-4112-9492-ee5b21c9a92d.jpg (408×306)"/>
        <xdr:cNvPicPr>
          <a:picLocks noChangeAspect="1" noChangeArrowheads="1"/>
        </xdr:cNvPicPr>
      </xdr:nvPicPr>
      <xdr:blipFill>
        <a:blip xmlns:r="http://schemas.openxmlformats.org/officeDocument/2006/relationships" r:embed="rId392"/>
        <a:srcRect/>
        <a:stretch>
          <a:fillRect/>
        </a:stretch>
      </xdr:blipFill>
      <xdr:spPr bwMode="auto">
        <a:xfrm>
          <a:off x="117125750" y="374523000"/>
          <a:ext cx="1068917" cy="963083"/>
        </a:xfrm>
        <a:prstGeom prst="rect">
          <a:avLst/>
        </a:prstGeom>
        <a:noFill/>
      </xdr:spPr>
    </xdr:pic>
    <xdr:clientData/>
  </xdr:twoCellAnchor>
  <xdr:twoCellAnchor editAs="oneCell">
    <xdr:from>
      <xdr:col>112</xdr:col>
      <xdr:colOff>1</xdr:colOff>
      <xdr:row>393</xdr:row>
      <xdr:rowOff>0</xdr:rowOff>
    </xdr:from>
    <xdr:to>
      <xdr:col>113</xdr:col>
      <xdr:colOff>10584</xdr:colOff>
      <xdr:row>394</xdr:row>
      <xdr:rowOff>14559</xdr:rowOff>
    </xdr:to>
    <xdr:pic>
      <xdr:nvPicPr>
        <xdr:cNvPr id="1386" name="Picture 71" descr="0e31dc40-604b-4b08-83e6-45cb9f564f3e.jpg (408×306)"/>
        <xdr:cNvPicPr>
          <a:picLocks noChangeAspect="1" noChangeArrowheads="1"/>
        </xdr:cNvPicPr>
      </xdr:nvPicPr>
      <xdr:blipFill>
        <a:blip xmlns:r="http://schemas.openxmlformats.org/officeDocument/2006/relationships" r:embed="rId393"/>
        <a:srcRect/>
        <a:stretch>
          <a:fillRect/>
        </a:stretch>
      </xdr:blipFill>
      <xdr:spPr bwMode="auto">
        <a:xfrm>
          <a:off x="117125751" y="375475500"/>
          <a:ext cx="1079500" cy="967058"/>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Joy Ghosh" refreshedDate="42845.543427893521" createdVersion="4" refreshedVersion="4" minRefreshableVersion="3" recordCount="394">
  <cacheSource type="worksheet">
    <worksheetSource ref="W1:W1048576" sheet="Sheet2"/>
  </cacheSource>
  <cacheFields count="1">
    <cacheField name="7690081|What information service do you need :Rank 1" numFmtId="0">
      <sharedItems containsBlank="1" count="7">
        <s v="Fertiliser advise: Khuyến nghị về phân bón"/>
        <s v="Weather (rainfall/temperature etc): Thời tiết (lượng mưa/nhiệt độ ...vv)"/>
        <s v="Pest and diseases: Sâu và bệnh"/>
        <m/>
        <s v="Crop Water usage: lượng nước cây trồng cần"/>
        <s v="Daily Coffee prices: giá cà phê hàng ngày"/>
        <s v="Other: các vấn đề khác"/>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oy Ghosh" refreshedDate="42845.545186111114" createdVersion="4" refreshedVersion="4" minRefreshableVersion="3" recordCount="394">
  <cacheSource type="worksheet">
    <worksheetSource ref="Z1:Z1048576" sheet="Sheet2"/>
  </cacheSource>
  <cacheFields count="1">
    <cacheField name="7720085|How much are you willing to pay for it per month (unit thousand dong)" numFmtId="0">
      <sharedItems containsString="0" containsBlank="1" containsNumber="1" containsInteger="1" minValue="0" maxValue="5000" count="23">
        <n v="10"/>
        <n v="0"/>
        <n v="50"/>
        <n v="15"/>
        <n v="5"/>
        <n v="5000"/>
        <n v="2"/>
        <n v="20"/>
        <n v="200"/>
        <n v="30"/>
        <m/>
        <n v="999"/>
        <n v="100"/>
        <n v="70"/>
        <n v="25"/>
        <n v="1"/>
        <n v="6"/>
        <n v="9"/>
        <n v="4"/>
        <n v="3"/>
        <n v="2000"/>
        <n v="1000"/>
        <n v="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Joy Ghosh" refreshedDate="42845.552959722219" createdVersion="4" refreshedVersion="4" minRefreshableVersion="3" recordCount="394">
  <cacheSource type="worksheet">
    <worksheetSource ref="N1:N1048576" sheet="Sheet2"/>
  </cacheSource>
  <cacheFields count="1">
    <cacheField name="Smart Phone" numFmtId="0">
      <sharedItems containsBlank="1" count="4">
        <s v="Yes"/>
        <s v="No"/>
        <s v="No Phone"/>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Joy Ghosh" refreshedDate="42845.554539814817" createdVersion="4" refreshedVersion="4" minRefreshableVersion="3" recordCount="393">
  <cacheSource type="worksheet">
    <worksheetSource ref="B1:DS394" sheet="Sheet2"/>
  </cacheSource>
  <cacheFields count="159">
    <cacheField name="Identifier" numFmtId="2">
      <sharedItems/>
    </cacheField>
    <cacheField name="Repeat no." numFmtId="2">
      <sharedItems containsSemiMixedTypes="0" containsString="0" containsNumber="1" containsInteger="1" minValue="1" maxValue="1"/>
    </cacheField>
    <cacheField name="Display Name" numFmtId="2">
      <sharedItems/>
    </cacheField>
    <cacheField name="Device identifier" numFmtId="2">
      <sharedItems/>
    </cacheField>
    <cacheField name="Instance" numFmtId="2">
      <sharedItems containsMixedTypes="1" containsNumber="1" containsInteger="1" minValue="590500" maxValue="17110001"/>
    </cacheField>
    <cacheField name="Submission Date" numFmtId="2">
      <sharedItems/>
    </cacheField>
    <cacheField name="Submitter" numFmtId="2">
      <sharedItems/>
    </cacheField>
    <cacheField name="Duration" numFmtId="2">
      <sharedItems/>
    </cacheField>
    <cacheField name="Province" numFmtId="2">
      <sharedItems count="4">
        <s v="Đắk Nông"/>
        <s v="Lâm Đồng"/>
        <s v="Đắk Lắk"/>
        <s v="Gia Lai"/>
      </sharedItems>
    </cacheField>
    <cacheField name="District" numFmtId="2">
      <sharedItems count="16">
        <s v="H. Đắk Mil"/>
        <s v="H. Di Linh"/>
        <s v="H. KRông Búk"/>
        <s v="H. Đam Rông"/>
        <s v="H. Krông Năng"/>
        <s v="TP. Đà Lạt"/>
        <s v="H. Đức Trọng"/>
        <s v="TP. Plei Ku"/>
        <s v="H. Cư M'Gar"/>
        <s v="H. Chư Prông"/>
        <s v="H. Krông Pắc"/>
        <s v="H. Bảo Lâm"/>
        <s v="Tx. Bảo Lộc"/>
        <s v="H. Đắk R'Lấp"/>
        <s v="H. Chư Sê"/>
        <s v="TP. Buôn Ma Thuột"/>
      </sharedItems>
    </cacheField>
    <cacheField name="Commune" numFmtId="2">
      <sharedItems count="31">
        <s v="X. Đắk Sắk"/>
        <s v="X. Tân Châu"/>
        <s v="X. Chư KBô"/>
        <s v="X. Pơng Drang"/>
        <s v="X. Đạ KNàng"/>
        <s v="X. Ea Tân"/>
        <s v="X. ĐLiê Ya"/>
        <s v="X. Xuân Trường"/>
        <s v="X. Ninh Gia"/>
        <s v="X. Gào"/>
        <s v="P. 7"/>
        <s v="X. Ea H'đinh"/>
        <s v="X. Ea D'Rơng"/>
        <s v="X. Bàu Cạn"/>
        <s v="X. Hoà Đông"/>
        <s v="Tt. Ea Pốk"/>
        <s v="Tt. Quảng Phú"/>
        <s v="X. Hòa An"/>
        <s v="X. Cư Pơng"/>
        <s v="Tt. Buôn Hồ"/>
        <s v="X. Lộc Thành"/>
        <s v="X. Lộc Thanh"/>
        <s v="X. Nhân Cơ"/>
        <s v="X. Dun"/>
        <s v="Tt. Chư Sê"/>
        <s v="X. AL Bá"/>
        <s v="X. Tân Lạc"/>
        <s v="Tt. Chư Prông"/>
        <s v="X. Bar Măih"/>
        <s v="P. Tân Hoà"/>
        <s v="P. Tân Lập"/>
      </sharedItems>
    </cacheField>
    <cacheField name="8550001|Village" numFmtId="2">
      <sharedItems containsMixedTypes="1" containsNumber="1" containsInteger="1" minValue="1" maxValue="5"/>
    </cacheField>
    <cacheField name="2450006|Name of the coffee company" numFmtId="2">
      <sharedItems/>
    </cacheField>
    <cacheField name="8370001|Farmer Name" numFmtId="2">
      <sharedItems/>
    </cacheField>
    <cacheField name="320002|Age" numFmtId="1">
      <sharedItems containsSemiMixedTypes="0" containsString="0" containsNumber="1" containsInteger="1" minValue="19" maxValue="84"/>
    </cacheField>
    <cacheField name="9360001|Gender of respondent" numFmtId="2">
      <sharedItems count="2">
        <s v="Male"/>
        <s v="Female"/>
      </sharedItems>
    </cacheField>
    <cacheField name="Age brackets" numFmtId="2">
      <sharedItems count="3">
        <s v="30-50"/>
        <s v="Over 50"/>
        <s v="Under 30"/>
      </sharedItems>
    </cacheField>
    <cacheField name="1510044|Do you have a phone ?" numFmtId="2">
      <sharedItems/>
    </cacheField>
    <cacheField name="Smart Phone" numFmtId="2">
      <sharedItems count="3">
        <s v="Yes"/>
        <s v="No"/>
        <s v="No Phone"/>
      </sharedItems>
    </cacheField>
    <cacheField name="3690001|Do you use internet on your phone ?" numFmtId="2">
      <sharedItems containsBlank="1"/>
    </cacheField>
    <cacheField name="3560003|Phone Number" numFmtId="1">
      <sharedItems containsString="0" containsBlank="1" containsNumber="1" containsInteger="1" minValue="999" maxValue="16663780701"/>
    </cacheField>
    <cacheField name="320003|Education of the head of the family" numFmtId="2">
      <sharedItems/>
    </cacheField>
    <cacheField name="9510099|What is the  highest education level of a  member in your family ?" numFmtId="2">
      <sharedItems/>
    </cacheField>
    <cacheField name="9360003|Income ranking (based on household poverty list of the commune or village)" numFmtId="2">
      <sharedItems count="2">
        <s v="Not belong to poverty group"/>
        <s v="Belong to poverty group"/>
      </sharedItems>
    </cacheField>
    <cacheField name="8390002|Number of family members" numFmtId="1">
      <sharedItems containsSemiMixedTypes="0" containsString="0" containsNumber="1" containsInteger="1" minValue="1" maxValue="12"/>
    </cacheField>
    <cacheField name="310004|Ethnic group" numFmtId="2">
      <sharedItems/>
    </cacheField>
    <cacheField name="5460052|Please specify the non-Kinh group" numFmtId="2">
      <sharedItems containsBlank="1"/>
    </cacheField>
    <cacheField name="7690081|What information service do you need :Rank 1" numFmtId="2">
      <sharedItems count="6">
        <s v="Fertiliser advise: Khuyến nghị về phân bón"/>
        <s v="Weather (rainfall/temperature etc): Thời tiết (lượng mưa/nhiệt độ ...vv)"/>
        <s v="Pest and diseases: Sâu và bệnh"/>
        <s v="Crop Water usage: lượng nước cây trồng cần"/>
        <s v="Daily Coffee prices: giá cà phê hàng ngày"/>
        <s v="Other: các vấn đề khác"/>
      </sharedItems>
    </cacheField>
    <cacheField name="6570092|What information service do you need :Rank 2" numFmtId="2">
      <sharedItems count="6">
        <s v="Pest and diseases: Sâu và bệnh"/>
        <s v="Daily Coffee prices: giá cà phê hàng ngày"/>
        <s v="Crop Water usage: lượng nước cây trồng cần"/>
        <s v="Weather (rainfall/temperature etc): Thời tiết (lượng mưa/nhiệt độ ...vv)"/>
        <s v="Fertiliser advise: Khuyến nghị về phân bón"/>
        <s v="Other: các vấn đề khác"/>
      </sharedItems>
    </cacheField>
    <cacheField name="6610036|What information service do you need :Rank 3" numFmtId="2">
      <sharedItems count="6">
        <s v="Weather (rainfall/temperature etc): Thời tiết (lượng mưa/nhiệt độ ...vv)"/>
        <s v="Pest and diseases: Sâu và bệnh"/>
        <s v="Daily Coffee prices: giá cà phê hàng ngày"/>
        <s v="Other: các vấn đề khác"/>
        <s v="Fertiliser advise: Khuyến nghị về phân bón"/>
        <s v="Crop Water usage: lượng nước cây trồng cần"/>
      </sharedItems>
    </cacheField>
    <cacheField name="7720085|How much are you willing to pay for it per month (unit thousand dong)" numFmtId="1">
      <sharedItems containsSemiMixedTypes="0" containsString="0" containsNumber="1" containsInteger="1" minValue="0" maxValue="5000" count="23">
        <n v="10"/>
        <n v="0"/>
        <n v="50"/>
        <n v="15"/>
        <n v="5"/>
        <n v="5000"/>
        <n v="2"/>
        <n v="20"/>
        <n v="200"/>
        <n v="30"/>
        <n v="80"/>
        <n v="999"/>
        <n v="100"/>
        <n v="70"/>
        <n v="25"/>
        <n v="1"/>
        <n v="6"/>
        <n v="9"/>
        <n v="4"/>
        <n v="3"/>
        <n v="2000"/>
        <n v="1000"/>
        <n v="90"/>
      </sharedItems>
    </cacheField>
    <cacheField name="8360005|Coffee type" numFmtId="2">
      <sharedItems count="3">
        <s v="Robusta"/>
        <s v="Robusta|Arabica"/>
        <s v="Arabica"/>
      </sharedItems>
    </cacheField>
    <cacheField name="9390001|Area of Robusta" numFmtId="2">
      <sharedItems containsBlank="1"/>
    </cacheField>
    <cacheField name="9400001|Age of Robusta" numFmtId="2">
      <sharedItems containsBlank="1"/>
    </cacheField>
    <cacheField name="1550013|Was replanting done for Robusta ?" numFmtId="2">
      <sharedItems containsBlank="1"/>
    </cacheField>
    <cacheField name="1570002|What percentage(%) was replanted ?" numFmtId="1">
      <sharedItems containsString="0" containsBlank="1" containsNumber="1" containsInteger="1" minValue="0" maxValue="100"/>
    </cacheField>
    <cacheField name="4470011|How many years ago was the first re-planting done" numFmtId="1">
      <sharedItems containsString="0" containsBlank="1" containsNumber="1" containsInteger="1" minValue="0" maxValue="23"/>
    </cacheField>
    <cacheField name="4430002|Area of Arabica" numFmtId="2">
      <sharedItems containsBlank="1"/>
    </cacheField>
    <cacheField name="4420004|Age of Arabica" numFmtId="2">
      <sharedItems containsBlank="1"/>
    </cacheField>
    <cacheField name="2420014|Was replanting done for Arabica ?" numFmtId="2">
      <sharedItems containsBlank="1"/>
    </cacheField>
    <cacheField name="2450008|What percentage(%) was replanted ?" numFmtId="2">
      <sharedItems containsString="0" containsBlank="1" containsNumber="1" containsInteger="1" minValue="10" maxValue="100"/>
    </cacheField>
    <cacheField name="2410050|How many years ago was the first re-planting done" numFmtId="2">
      <sharedItems containsString="0" containsBlank="1" containsNumber="1" containsInteger="1" minValue="1" maxValue="17"/>
    </cacheField>
    <cacheField name="4430003|Total area of the coffee garden (in hectars)" numFmtId="2">
      <sharedItems containsSemiMixedTypes="0" containsString="0" containsNumber="1" minValue="0.2" maxValue="10" count="50">
        <n v="1.5"/>
        <n v="3"/>
        <n v="2"/>
        <n v="0.5"/>
        <n v="1.6"/>
        <n v="4"/>
        <n v="5"/>
        <n v="2.4"/>
        <n v="2.6"/>
        <n v="3.5"/>
        <n v="2.5"/>
        <n v="0.85"/>
        <n v="1.3"/>
        <n v="0.8"/>
        <n v="1.8"/>
        <n v="0.3"/>
        <n v="3.4"/>
        <n v="3.6"/>
        <n v="1"/>
        <n v="1.2"/>
        <n v="0.7"/>
        <n v="1.1000000000000001"/>
        <n v="1.9"/>
        <n v="2.2999999999999998"/>
        <n v="1.7"/>
        <n v="0.6"/>
        <n v="0.4"/>
        <n v="0.9"/>
        <n v="8"/>
        <n v="5.5"/>
        <n v="3.2"/>
        <n v="4.2"/>
        <n v="1.4"/>
        <n v="0.52"/>
        <n v="0.45"/>
        <n v="0.28000000000000003"/>
        <n v="7"/>
        <n v="2.8"/>
        <n v="0.73"/>
        <n v="0.75"/>
        <n v="0.66"/>
        <n v="0.2"/>
        <n v="1.05"/>
        <n v="0.42"/>
        <n v="0.55000000000000004"/>
        <n v="0.36"/>
        <n v="0.57999999999999996"/>
        <n v="6"/>
        <n v="10"/>
        <n v="3.3"/>
      </sharedItems>
    </cacheField>
    <cacheField name="9400002|Are you picking only mature bean or pulling all together including the green beans?" numFmtId="2">
      <sharedItems count="2">
        <s v="Picking"/>
        <s v="Pulling"/>
      </sharedItems>
    </cacheField>
    <cacheField name="470001|Why are you not picking ?" numFmtId="2">
      <sharedItems containsBlank="1"/>
    </cacheField>
    <cacheField name="9400003|How much percentage of green beans  included?" numFmtId="2">
      <sharedItems/>
    </cacheField>
    <cacheField name="9360004|Do you do the raw post harvest processing yourself or do you sell the fresh bean to other processors/collectors?" numFmtId="2">
      <sharedItems count="2">
        <s v="Do it myself"/>
        <s v="Selling fresh beans"/>
      </sharedItems>
    </cacheField>
    <cacheField name="430054|Why are you not processing the beans yourself ?" numFmtId="2">
      <sharedItems containsBlank="1"/>
    </cacheField>
    <cacheField name="2480004|Type of processing ?" numFmtId="2">
      <sharedItems containsBlank="1" count="3">
        <s v="Dry processing"/>
        <m/>
        <s v="Wet processing"/>
      </sharedItems>
    </cacheField>
    <cacheField name="6430062|Do you break the beans before drying" numFmtId="2">
      <sharedItems containsBlank="1"/>
    </cacheField>
    <cacheField name="4560003|Do you dry the beans on the soil ?" numFmtId="2">
      <sharedItems containsBlank="1"/>
    </cacheField>
    <cacheField name="470003|Why are you not using the wet processing at family level ?" numFmtId="2">
      <sharedItems containsBlank="1" count="86">
        <s v="khong có điều kiện"/>
        <s v="không biết phương pháp chế biến ướt"/>
        <s v="trong vùng không chế biến ướt"/>
        <s v="No equipment available"/>
        <s v="không áp dụng"/>
        <s v="No money to  invest"/>
        <s v="no one does"/>
        <s v="khu vực không chế biến ướt"/>
        <s v="trong vùng không có chế biến ướt"/>
        <s v="khu vực không chế biến"/>
        <s v="Vùng không áp dụng"/>
        <s v="trong xã không có chế biến ướt"/>
        <m/>
        <s v="không"/>
        <s v="trong khu vực không chế biến ướt"/>
        <s v="Không chế biến ướt"/>
        <s v="chưa ai áp dụng"/>
        <s v="dùng lò sấy"/>
        <s v="khu vực không canh tác"/>
        <s v="phơi nắng chất lượng cà phê tốt hơn"/>
        <s v="Hái chọn nên phơi dần"/>
        <s v="quy mô nhỏ"/>
        <s v="phức tạp, ít người sử dụng"/>
        <s v="hái rồi phơi"/>
        <s v="ko biet cach lam"/>
        <s v="phức tạp."/>
        <s v="No buyer for higher price"/>
        <s v="phức tạp hơn"/>
        <s v="phức tạp"/>
        <s v="Sản lượng ít"/>
        <s v="too much labor"/>
        <s v="trong xã không có chế biến ướt"/>
        <s v="Không có chế biến ướt tại khu vực"/>
        <s v="không biết"/>
        <s v="Trong vùng không chế biến ước"/>
        <s v="trong xã không chế biến ướt"/>
        <s v="không biết về phương pháp này"/>
        <s v="không biết thông tin"/>
        <s v="cà arabica bán tươi cho đại lý"/>
        <s v="null"/>
        <s v="trong khu vưc chế biến ướt"/>
        <s v="khu vực không chế biế ướt"/>
        <s v="Vùng không chế biến"/>
        <s v="khu vực không có chế biến ướt"/>
        <s v="Vùng không chế biến ướt"/>
        <s v="chưa có công nghệ sơ chế ướt"/>
        <s v="cà arabica bán cho đại lý"/>
        <s v="thiếu nhân công"/>
        <s v="chi phí cao, không có nhân lực"/>
        <s v="chi phí cao"/>
        <s v="Không có chế biến ướt trong khu vực"/>
        <s v="chi phí cao, không có nhân công."/>
        <s v="chưa có kỹ thuật và phương tiện"/>
        <s v="không có thiết bị và nhân lực"/>
        <s v="chưa thấy ai làm"/>
        <s v="Tring khu vực không có chế biến ướt"/>
        <s v="chi phí cao, k có tiền đầu tư"/>
        <s v="chi phí cao, thiếu nhân công."/>
        <s v="không có kinh phí để đầu tư máy móc và kỹ thuật chế biến ướt"/>
        <s v="Chỉ chế biến khô"/>
        <s v="không có công và kỹ thuật chế biến ướt"/>
        <s v="Trong khu vực không có chế biến ướt"/>
        <s v="không có nhân công"/>
        <s v="chưa phổ biến"/>
        <s v="không đủ nhân công"/>
        <s v="Ở đây chỉ áp dụng chế biến khô"/>
        <s v="hái tới đâu phơi tới đó"/>
        <s v="không có công lao động,khôg có tiền đầu tư"/>
        <s v="không biết sơ chế ướt"/>
        <s v="không có công lao động và máy moc thiết bị"/>
        <s v="khu vực chưa chế biến ướt"/>
        <s v="Không có công, không có máy móc, không đủ tiền đầu tư"/>
        <s v="Không có tiền để đầu tư, không có máy móc, không có công"/>
        <s v="Trong khu vực khoing có chế biến ướt"/>
        <s v="không có thiết bị và kỹ thuật"/>
        <s v="không có công làm"/>
        <s v="không có điều kiện chế biến ướt"/>
        <s v="không hiệu quả"/>
        <s v="chế biến ướt làm hao hụt cà phê"/>
        <s v="tận dụng vỏ"/>
        <s v="sản lượng cà phê thấp"/>
        <s v="sản lượng thấp"/>
        <s v="chưa có ý định"/>
        <s v="lý do thời tiết"/>
        <s v="Có máy sấy"/>
        <s v="ít ko dùng"/>
      </sharedItems>
    </cacheField>
    <cacheField name="8390005|After you did the post harvest processing, what is the moisture of the bean after drying (in %)?" numFmtId="2">
      <sharedItems containsString="0" containsBlank="1" containsNumber="1" containsInteger="1" minValue="1" maxValue="18"/>
    </cacheField>
    <cacheField name="8600041|After you did the post harvest processing, what is the percentage of black and broken beans ?" numFmtId="2">
      <sharedItems containsString="0" containsBlank="1" containsNumber="1" containsInteger="1" minValue="0" maxValue="20"/>
    </cacheField>
    <cacheField name="2520019|After you did the post harvest processing, what is the percentage of foreign material (%) ?" numFmtId="2">
      <sharedItems containsString="0" containsBlank="1" containsNumber="1" containsInteger="1" minValue="0" maxValue="10"/>
    </cacheField>
    <cacheField name="8370009|Which month do you harvest your coffee?" numFmtId="2">
      <sharedItems/>
    </cacheField>
    <cacheField name="3330004|How much is your Robusta coffee volume at the moment? (tonnes of green bean)" numFmtId="2">
      <sharedItems containsString="0" containsBlank="1" containsNumber="1" minValue="0.3" maxValue="11" count="47">
        <n v="4.5"/>
        <n v="2.5"/>
        <n v="4"/>
        <n v="3.5"/>
        <n v="8"/>
        <n v="1.8"/>
        <n v="3"/>
        <m/>
        <n v="2.4"/>
        <n v="3.8"/>
        <n v="3.7"/>
        <n v="2.6"/>
        <n v="10"/>
        <n v="2"/>
        <n v="1.3"/>
        <n v="1"/>
        <n v="5"/>
        <n v="6"/>
        <n v="9"/>
        <n v="5.5"/>
        <n v="6.2"/>
        <n v="2.2999999999999998"/>
        <n v="2.2000000000000002"/>
        <n v="1.5"/>
        <n v="5.3"/>
        <n v="0.5"/>
        <n v="3.1"/>
        <n v="1.6"/>
        <n v="4.7"/>
        <n v="1.7"/>
        <n v="1.2"/>
        <n v="3.2"/>
        <n v="4.2"/>
        <n v="4.3"/>
        <n v="3.3"/>
        <n v="1.1000000000000001"/>
        <n v="7.5"/>
        <n v="2.7"/>
        <n v="2.8"/>
        <n v="5.2"/>
        <n v="1.4"/>
        <n v="0.4"/>
        <n v="0.8"/>
        <n v="0.3"/>
        <n v="6.5"/>
        <n v="11"/>
        <n v="7"/>
      </sharedItems>
    </cacheField>
    <cacheField name="1420005|How much is your Arabica coffee volume at the moment?(tonnes of green bean)" numFmtId="2">
      <sharedItems containsString="0" containsBlank="1" containsNumber="1" minValue="0" maxValue="25"/>
    </cacheField>
    <cacheField name="320008|Did your coffee productivity per ha increase or decrease over the last 5 years?" numFmtId="2">
      <sharedItems/>
    </cacheField>
    <cacheField name="2320003|About how many litres of water are you watering per tree per time?" numFmtId="2">
      <sharedItems containsSemiMixedTypes="0" containsString="0" containsNumber="1" containsInteger="1" minValue="0" maxValue="1500"/>
    </cacheField>
    <cacheField name="310009|How many times do you water your coffee last year?" numFmtId="2">
      <sharedItems containsSemiMixedTypes="0" containsString="0" containsNumber="1" containsInteger="1" minValue="0" maxValue="10"/>
    </cacheField>
    <cacheField name="1420006|Has the amount of watering per year increased or decreased during the last 10 years?" numFmtId="2">
      <sharedItems/>
    </cacheField>
    <cacheField name="9400008|What is your sources of water for coffee ?" numFmtId="2">
      <sharedItems/>
    </cacheField>
    <cacheField name="6300010|How much is the total cost for watering last year?" numFmtId="2">
      <sharedItems containsSemiMixedTypes="0" containsString="0" containsNumber="1" minValue="0" maxValue="35000000" count="115">
        <n v="4500"/>
        <n v="5000"/>
        <n v="7500"/>
        <n v="21000"/>
        <n v="10000"/>
        <n v="6720"/>
        <n v="1500"/>
        <n v="8000"/>
        <n v="6000"/>
        <n v="9000"/>
        <n v="12000"/>
        <n v="16000"/>
        <n v="2600"/>
        <n v="15000"/>
        <n v="10880"/>
        <n v="0"/>
        <n v="3360"/>
        <n v="10400"/>
        <n v="4000"/>
        <n v="6400"/>
        <n v="1600"/>
        <n v="2400"/>
        <n v="2000"/>
        <n v="22000"/>
        <n v="2.8"/>
        <n v="2500"/>
        <n v="7340"/>
        <n v="3000"/>
        <n v="2200"/>
        <n v="2700"/>
        <n v="4800"/>
        <n v="1300"/>
        <n v="9800"/>
        <n v="9700"/>
        <n v="1250"/>
        <n v="7000"/>
        <n v="20000"/>
        <n v="1200"/>
        <n v="500"/>
        <n v="1000"/>
        <n v="2800"/>
        <n v="1120"/>
        <n v="14000"/>
        <n v="1750"/>
        <n v="1700"/>
        <n v="8800"/>
        <n v="5400"/>
        <n v="4.8"/>
        <n v="3500"/>
        <n v="7200"/>
        <n v="3400"/>
        <n v="2100"/>
        <n v="1080"/>
        <n v="8600"/>
        <n v="18000"/>
        <n v="11000"/>
        <n v="1860"/>
        <n v="2480"/>
        <n v="9600"/>
        <n v="9500"/>
        <n v="12500"/>
        <n v="6300"/>
        <n v="13000"/>
        <n v="4480"/>
        <n v="8500"/>
        <n v="2520"/>
        <n v="3600"/>
        <n v="4600"/>
        <n v="5200"/>
        <n v="5"/>
        <n v="600"/>
        <n v="300"/>
        <n v="6500"/>
        <n v="3900"/>
        <n v="30000"/>
        <n v="35000000"/>
        <n v="7000000"/>
        <n v="15000000"/>
        <n v="1500000"/>
        <n v="10000000"/>
        <n v="5000000"/>
        <n v="11070000"/>
        <n v="6000000"/>
        <n v="20000000"/>
        <n v="660"/>
        <n v="24000"/>
        <n v="13500"/>
        <n v="1800"/>
        <n v="17500"/>
        <n v="7800"/>
        <n v="8100"/>
        <n v="6800"/>
        <n v="4200"/>
        <n v="750"/>
        <n v="280"/>
        <n v="3200"/>
        <n v="800"/>
        <n v="4100"/>
        <n v="4400"/>
        <n v="2250"/>
        <n v="720"/>
        <n v="3500000"/>
        <n v="5700"/>
        <n v="60000"/>
        <n v="17000"/>
        <n v="150000"/>
        <n v="20800"/>
        <n v="16800"/>
        <n v="8400"/>
        <n v="1100"/>
        <n v="10800"/>
        <n v="32000"/>
        <n v="12720"/>
        <n v="1450"/>
        <n v="2000000"/>
      </sharedItems>
    </cacheField>
    <cacheField name="4400006|How many kinds of fertilisers has the farmer used in the last year ? (Top 3 types maximum)" numFmtId="1">
      <sharedItems containsMixedTypes="1" containsNumber="1" containsInteger="1" minValue="0" maxValue="3"/>
    </cacheField>
    <cacheField name="2330009|Fertiliser 1" numFmtId="2">
      <sharedItems containsBlank="1"/>
    </cacheField>
    <cacheField name="5340005|Amount of fertiliser 1 used last year (in kg)" numFmtId="1">
      <sharedItems containsString="0" containsBlank="1" containsNumber="1" minValue="0" maxValue="17000"/>
    </cacheField>
    <cacheField name="5520188|Cost of fertiliser 1 used last year" numFmtId="1">
      <sharedItems containsString="0" containsBlank="1" containsNumber="1" containsInteger="1" minValue="0" maxValue="75000000"/>
    </cacheField>
    <cacheField name="5540082|Fertiliser 2" numFmtId="2">
      <sharedItems containsBlank="1"/>
    </cacheField>
    <cacheField name="520125|Amount of fertiliser 2 used last year (in kg)" numFmtId="1">
      <sharedItems containsString="0" containsBlank="1" containsNumber="1" minValue="0" maxValue="21000"/>
    </cacheField>
    <cacheField name="3560092|Cost of fertiliser 2 used last year" numFmtId="1">
      <sharedItems containsString="0" containsBlank="1" containsNumber="1" containsInteger="1" minValue="0" maxValue="25000000"/>
    </cacheField>
    <cacheField name="9570102|Fertiliser 3" numFmtId="1">
      <sharedItems containsBlank="1"/>
    </cacheField>
    <cacheField name="2520131|Cost of fertiliser 3 used last year" numFmtId="1">
      <sharedItems containsString="0" containsBlank="1" containsNumber="1" containsInteger="1" minValue="160" maxValue="104000"/>
    </cacheField>
    <cacheField name="5550133|Amount of fertiliser 3 used last year (in kg)" numFmtId="1">
      <sharedItems containsString="0" containsBlank="1" containsNumber="1" minValue="0.9" maxValue="17000000"/>
    </cacheField>
    <cacheField name="4470122|Did you select &quot;Other&quot; in the above fertilisers ?" numFmtId="1">
      <sharedItems containsBlank="1"/>
    </cacheField>
    <cacheField name="5530143|What is the  &quot;Other&quot; fertiliser ?" numFmtId="1">
      <sharedItems containsBlank="1" longText="1"/>
    </cacheField>
    <cacheField name="6300013|What is the total cost for all fertilizers used  last year?" numFmtId="1">
      <sharedItems containsSemiMixedTypes="0" containsString="0" containsNumber="1" containsInteger="1" minValue="0" maxValue="75000000"/>
    </cacheField>
    <cacheField name="3290005|Did the amount of total fertilizer applied increased or decreased during the last 10 years?" numFmtId="1">
      <sharedItems/>
    </cacheField>
    <cacheField name="7360084|What are the 3 most common pests in your plantation ?" numFmtId="1">
      <sharedItems/>
    </cacheField>
    <cacheField name="330003|How many types of pesticide does the farmer use (top 3 kinds)" numFmtId="1">
      <sharedItems containsMixedTypes="1" containsNumber="1" containsInteger="1" minValue="0" maxValue="2"/>
    </cacheField>
    <cacheField name="520048|Pesticide 1" numFmtId="1">
      <sharedItems containsBlank="1"/>
    </cacheField>
    <cacheField name="7320004|Amount of Pesticide 1" numFmtId="1">
      <sharedItems containsString="0" containsBlank="1" containsNumber="1" containsInteger="1" minValue="0" maxValue="4800"/>
    </cacheField>
    <cacheField name="5520117|Unit" numFmtId="1">
      <sharedItems containsBlank="1"/>
    </cacheField>
    <cacheField name="340004|Cost of pesticide 1 ?" numFmtId="1">
      <sharedItems containsString="0" containsBlank="1" containsNumber="1" containsInteger="1" minValue="0" maxValue="3000000"/>
    </cacheField>
    <cacheField name="2480078|Pesticide 2" numFmtId="1">
      <sharedItems containsBlank="1"/>
    </cacheField>
    <cacheField name="4450001|Amount of pesticide 2" numFmtId="1">
      <sharedItems containsString="0" containsBlank="1" containsNumber="1" containsInteger="1" minValue="1" maxValue="300"/>
    </cacheField>
    <cacheField name="7510011|Unit" numFmtId="1">
      <sharedItems containsBlank="1"/>
    </cacheField>
    <cacheField name="5370007|Cost of pesticide 2" numFmtId="1">
      <sharedItems containsString="0" containsBlank="1" containsNumber="1" containsInteger="1" minValue="200" maxValue="3000"/>
    </cacheField>
    <cacheField name="8520138|Pesticide 3" numFmtId="1">
      <sharedItems containsBlank="1"/>
    </cacheField>
    <cacheField name="4440007|Amount pesticide 3" numFmtId="1">
      <sharedItems containsString="0" containsBlank="1" containsNumber="1" containsInteger="1" minValue="3000" maxValue="3000"/>
    </cacheField>
    <cacheField name="5530058|Unit" numFmtId="1">
      <sharedItems containsBlank="1"/>
    </cacheField>
    <cacheField name="7310016|Cost of pesticide 3 ?" numFmtId="1">
      <sharedItems containsString="0" containsBlank="1" containsNumber="1" containsInteger="1" minValue="750" maxValue="750"/>
    </cacheField>
    <cacheField name="8520142|Did you select other in the above pesticides ?" numFmtId="1">
      <sharedItems containsBlank="1"/>
    </cacheField>
    <cacheField name="6300029|What is/are the Other pesticide(s) used?" numFmtId="1">
      <sharedItems containsBlank="1" containsMixedTypes="1" containsNumber="1" containsInteger="1" minValue="999" maxValue="999"/>
    </cacheField>
    <cacheField name="3400054|What are the 3 common coffee disease" numFmtId="1">
      <sharedItems/>
    </cacheField>
    <cacheField name="9370010|How many types of fungicide does the farmer use (top 3 kinds)" numFmtId="1">
      <sharedItems containsMixedTypes="1" containsNumber="1" containsInteger="1" minValue="0" maxValue="2"/>
    </cacheField>
    <cacheField name="9570065|Fungicide 1" numFmtId="2">
      <sharedItems containsBlank="1"/>
    </cacheField>
    <cacheField name="2480111|Amount of fungicide 1" numFmtId="1">
      <sharedItems containsString="0" containsBlank="1" containsNumber="1" containsInteger="1" minValue="0" maxValue="3500"/>
    </cacheField>
    <cacheField name="510100|Unit" numFmtId="1">
      <sharedItems containsBlank="1"/>
    </cacheField>
    <cacheField name="4590067|Cost of fungicide 1 ?" numFmtId="1">
      <sharedItems containsString="0" containsBlank="1" containsNumber="1" containsInteger="1" minValue="0" maxValue="5000000"/>
    </cacheField>
    <cacheField name="8600116|Fungicide 2" numFmtId="1">
      <sharedItems containsBlank="1"/>
    </cacheField>
    <cacheField name="3560064|Amount of fungicide 2" numFmtId="1">
      <sharedItems containsString="0" containsBlank="1" containsNumber="1" containsInteger="1" minValue="1" maxValue="2500"/>
    </cacheField>
    <cacheField name="5480108|Cost of fungicide 2?" numFmtId="1">
      <sharedItems containsString="0" containsBlank="1" containsNumber="1" containsInteger="1" minValue="160" maxValue="1600"/>
    </cacheField>
    <cacheField name="8520177|Unit" numFmtId="1">
      <sharedItems containsBlank="1"/>
    </cacheField>
    <cacheField name="490086|Fungicide 3" numFmtId="1">
      <sharedItems containsNonDate="0" containsString="0" containsBlank="1"/>
    </cacheField>
    <cacheField name="530105|Amount of fungicide 3" numFmtId="1">
      <sharedItems containsNonDate="0" containsString="0" containsBlank="1"/>
    </cacheField>
    <cacheField name="6450099|Unit" numFmtId="1">
      <sharedItems containsNonDate="0" containsString="0" containsBlank="1"/>
    </cacheField>
    <cacheField name="8520190|Cost of fungicide 3?" numFmtId="1">
      <sharedItems containsNonDate="0" containsString="0" containsBlank="1"/>
    </cacheField>
    <cacheField name="6450100|Did you select &quot;Other&quot; in any of the above fungicides" numFmtId="1">
      <sharedItems containsBlank="1"/>
    </cacheField>
    <cacheField name="320016|What is the total cost for all pesticide and fungicide used last year?" numFmtId="1">
      <sharedItems containsSemiMixedTypes="0" containsString="0" containsNumber="1" containsInteger="1" minValue="0" maxValue="6500000"/>
    </cacheField>
    <cacheField name="8390015|What is/are the other fungicide(s)?" numFmtId="1">
      <sharedItems containsBlank="1"/>
    </cacheField>
    <cacheField name="8390017|Generally, do you think the amount of pesticides increased (more) or decreased (less) over the last 10 years?" numFmtId="1">
      <sharedItems/>
    </cacheField>
    <cacheField name="3320023|Why?" numFmtId="1">
      <sharedItems containsMixedTypes="1" containsNumber="1" containsInteger="1" minValue="0" maxValue="0"/>
    </cacheField>
    <cacheField name="8370020|What is the volume of the coffee this year?(tonnes)" numFmtId="1">
      <sharedItems containsSemiMixedTypes="0" containsString="0" containsNumber="1" minValue="0.3" maxValue="58"/>
    </cacheField>
    <cacheField name="9370021|How much is your selling price?" numFmtId="1">
      <sharedItems containsSemiMixedTypes="0" containsString="0" containsNumber="1" minValue="0" maxValue="48000"/>
    </cacheField>
    <cacheField name="8360018|What is the total income form coffee?" numFmtId="1">
      <sharedItems containsSemiMixedTypes="0" containsString="0" containsNumber="1" containsInteger="1" minValue="0" maxValue="450000000"/>
    </cacheField>
    <cacheField name="2330016|Do you receive income from any crops apart from coffee?" numFmtId="1">
      <sharedItems/>
    </cacheField>
    <cacheField name="5330018|Which from other crops aside from coffee do you get income from?" numFmtId="1">
      <sharedItems containsBlank="1"/>
    </cacheField>
    <cacheField name="3290013|Income from Pepper" numFmtId="1">
      <sharedItems containsString="0" containsBlank="1" containsNumber="1" containsInteger="1" minValue="0" maxValue="300000000"/>
    </cacheField>
    <cacheField name="4420016|Income from Avocado" numFmtId="1">
      <sharedItems containsString="0" containsBlank="1" containsNumber="1" containsInteger="1" minValue="0" maxValue="40000"/>
    </cacheField>
    <cacheField name="3310018|Income from Durian" numFmtId="1">
      <sharedItems containsString="0" containsBlank="1" containsNumber="1" containsInteger="1" minValue="0" maxValue="200000"/>
    </cacheField>
    <cacheField name="6270012|Income from cashew" numFmtId="1">
      <sharedItems containsString="0" containsBlank="1" containsNumber="1" containsInteger="1" minValue="0" maxValue="90000"/>
    </cacheField>
    <cacheField name="9390017|What is the other crop/s?" numFmtId="1">
      <sharedItems containsBlank="1"/>
    </cacheField>
    <cacheField name="6270013|Income from other crop" numFmtId="1">
      <sharedItems containsString="0" containsBlank="1" containsNumber="1" containsInteger="1" minValue="0" maxValue="210000"/>
    </cacheField>
    <cacheField name="320017|Total transportation cost" numFmtId="1">
      <sharedItems containsSemiMixedTypes="0" containsString="0" containsNumber="1" containsInteger="1" minValue="0" maxValue="1500000"/>
    </cacheField>
    <cacheField name="8380022|Total equipment renting/depreciation cost" numFmtId="1">
      <sharedItems containsSemiMixedTypes="0" containsString="0" containsNumber="1" containsInteger="1" minValue="0" maxValue="2000000"/>
    </cacheField>
    <cacheField name="320018|Total Information service cost" numFmtId="1">
      <sharedItems containsSemiMixedTypes="0" containsString="0" containsNumber="1" containsInteger="1" minValue="0" maxValue="400000"/>
    </cacheField>
    <cacheField name="3320021|Total Labor cost" numFmtId="1">
      <sharedItems containsSemiMixedTypes="0" containsString="0" containsNumber="1" containsInteger="1" minValue="0" maxValue="30000000"/>
    </cacheField>
    <cacheField name="320019|Is your income from coffee increased or decreased over the last 10 years?" numFmtId="1">
      <sharedItems/>
    </cacheField>
    <cacheField name="3330015|Total for additional other cost, not accounted for above" numFmtId="1">
      <sharedItems containsSemiMixedTypes="0" containsString="0" containsNumber="1" containsInteger="1" minValue="0" maxValue="85000"/>
    </cacheField>
    <cacheField name="4430022|Why?" numFmtId="1">
      <sharedItems containsMixedTypes="1" containsNumber="1" containsInteger="1" minValue="0" maxValue="0"/>
    </cacheField>
    <cacheField name="5350016|Who are the buyers of your coffee?" numFmtId="1">
      <sharedItems/>
    </cacheField>
    <cacheField name="9370025|Level of happiness with this buyer?" numFmtId="1">
      <sharedItems containsBlank="1"/>
    </cacheField>
    <cacheField name="310022|Level of happiness with this buyer?" numFmtId="1">
      <sharedItems containsBlank="1"/>
    </cacheField>
    <cacheField name="1410014|Did you receive any type of support service (training, ….) related to your coffee farming/processing?" numFmtId="1">
      <sharedItems/>
    </cacheField>
    <cacheField name="6280015|Which of the following services did you receive?" numFmtId="1">
      <sharedItems containsBlank="1"/>
    </cacheField>
    <cacheField name="8390021|Price of training support" numFmtId="1">
      <sharedItems containsString="0" containsBlank="1" containsNumber="1" containsInteger="1" minValue="0" maxValue="999"/>
    </cacheField>
    <cacheField name="2330018|Price of support on seedling service" numFmtId="1">
      <sharedItems containsString="0" containsBlank="1" containsNumber="1" containsInteger="1" minValue="0" maxValue="1000"/>
    </cacheField>
    <cacheField name="3290018|Price of material support" numFmtId="1">
      <sharedItems containsString="0" containsBlank="1" containsNumber="1" containsInteger="1" minValue="0" maxValue="0"/>
    </cacheField>
    <cacheField name="3320027|What other support service are you receiving?" numFmtId="1">
      <sharedItems containsBlank="1"/>
    </cacheField>
    <cacheField name="4420021|Price of credit support" numFmtId="1">
      <sharedItems containsString="0" containsBlank="1" containsNumber="1" containsInteger="1" minValue="999" maxValue="999"/>
    </cacheField>
    <cacheField name="9390021|Price of other Support service" numFmtId="1">
      <sharedItems containsString="0" containsBlank="1" containsNumber="1" containsInteger="1" minValue="0" maxValue="999"/>
    </cacheField>
    <cacheField name="7280024|Take photo of the farmer" numFmtId="2">
      <sharedItems/>
    </cacheField>
    <cacheField name="9400032|Farmer Signature" numFmtId="2">
      <sharedItems/>
    </cacheField>
    <cacheField name="4640023|How many plots does the farmer have (if more than 3, enter the top 3)" numFmtId="2">
      <sharedItems containsBlank="1" containsMixedTypes="1" containsNumber="1" containsInteger="1" minValue="1" maxValue="3"/>
    </cacheField>
    <cacheField name="2380010|Latitude" numFmtId="2">
      <sharedItems containsMixedTypes="1" containsNumber="1" minValue="11.4461399999999" maxValue="13.880326666666599"/>
    </cacheField>
    <cacheField name="--GEOLON--|Longitude" numFmtId="2">
      <sharedItems containsMixedTypes="1" containsNumber="1" minValue="107.628158333333" maxValue="108.38928499999901"/>
    </cacheField>
    <cacheField name="--GEOELE--|Elevation" numFmtId="2">
      <sharedItems containsMixedTypes="1" containsNumber="1" minValue="91" maxValue="998.7"/>
    </cacheField>
    <cacheField name="--GEOCODE--|Geo Code" numFmtId="2">
      <sharedItems/>
    </cacheField>
    <cacheField name="4660021|Latitude" numFmtId="2">
      <sharedItems containsBlank="1" containsMixedTypes="1" containsNumber="1" minValue="11.4436883333333" maxValue="13.863074486532801"/>
    </cacheField>
    <cacheField name="--GEOLON--|Longitude2" numFmtId="2">
      <sharedItems containsBlank="1" containsMixedTypes="1" containsNumber="1" minValue="107.861061666666" maxValue="108.38944333333301"/>
    </cacheField>
    <cacheField name="--GEOELE--|Elevation2" numFmtId="2">
      <sharedItems containsBlank="1"/>
    </cacheField>
    <cacheField name="--GEOCODE--|Geo Code2" numFmtId="2">
      <sharedItems containsBlank="1"/>
    </cacheField>
    <cacheField name="1670002|Latitude" numFmtId="2">
      <sharedItems containsBlank="1" containsMixedTypes="1" containsNumber="1" minValue="13.853406666666601" maxValue="13.8633580766554"/>
    </cacheField>
    <cacheField name="--GEOLON--|Longitude3" numFmtId="2">
      <sharedItems containsBlank="1" containsMixedTypes="1" containsNumber="1" minValue="107.94829166666599" maxValue="107.98269954601901"/>
    </cacheField>
    <cacheField name="--GEOELE--|Elevation3" numFmtId="2">
      <sharedItems containsBlank="1"/>
    </cacheField>
    <cacheField name="--GEOCODE--|Geo Code3" numFmtId="2">
      <sharedItems containsBlank="1"/>
    </cacheField>
    <cacheField name="370010|Collect geoshape of the coffee plot" numFmtId="2">
      <sharedItems containsBlank="1" longText="1"/>
    </cacheField>
    <cacheField name="7430076|Comments" numFmtId="2">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4">
  <r>
    <x v="0"/>
  </r>
  <r>
    <x v="0"/>
  </r>
  <r>
    <x v="1"/>
  </r>
  <r>
    <x v="1"/>
  </r>
  <r>
    <x v="0"/>
  </r>
  <r>
    <x v="0"/>
  </r>
  <r>
    <x v="2"/>
  </r>
  <r>
    <x v="3"/>
  </r>
  <r>
    <x v="0"/>
  </r>
  <r>
    <x v="4"/>
  </r>
  <r>
    <x v="0"/>
  </r>
  <r>
    <x v="4"/>
  </r>
  <r>
    <x v="2"/>
  </r>
  <r>
    <x v="5"/>
  </r>
  <r>
    <x v="0"/>
  </r>
  <r>
    <x v="5"/>
  </r>
  <r>
    <x v="0"/>
  </r>
  <r>
    <x v="0"/>
  </r>
  <r>
    <x v="0"/>
  </r>
  <r>
    <x v="5"/>
  </r>
  <r>
    <x v="1"/>
  </r>
  <r>
    <x v="1"/>
  </r>
  <r>
    <x v="2"/>
  </r>
  <r>
    <x v="0"/>
  </r>
  <r>
    <x v="4"/>
  </r>
  <r>
    <x v="0"/>
  </r>
  <r>
    <x v="5"/>
  </r>
  <r>
    <x v="2"/>
  </r>
  <r>
    <x v="2"/>
  </r>
  <r>
    <x v="0"/>
  </r>
  <r>
    <x v="4"/>
  </r>
  <r>
    <x v="1"/>
  </r>
  <r>
    <x v="2"/>
  </r>
  <r>
    <x v="1"/>
  </r>
  <r>
    <x v="0"/>
  </r>
  <r>
    <x v="4"/>
  </r>
  <r>
    <x v="2"/>
  </r>
  <r>
    <x v="2"/>
  </r>
  <r>
    <x v="3"/>
  </r>
  <r>
    <x v="3"/>
  </r>
  <r>
    <x v="4"/>
  </r>
  <r>
    <x v="0"/>
  </r>
  <r>
    <x v="3"/>
  </r>
  <r>
    <x v="2"/>
  </r>
  <r>
    <x v="3"/>
  </r>
  <r>
    <x v="3"/>
  </r>
  <r>
    <x v="3"/>
  </r>
  <r>
    <x v="4"/>
  </r>
  <r>
    <x v="3"/>
  </r>
  <r>
    <x v="4"/>
  </r>
  <r>
    <x v="3"/>
  </r>
  <r>
    <x v="2"/>
  </r>
  <r>
    <x v="4"/>
  </r>
  <r>
    <x v="1"/>
  </r>
  <r>
    <x v="4"/>
  </r>
  <r>
    <x v="0"/>
  </r>
  <r>
    <x v="2"/>
  </r>
  <r>
    <x v="2"/>
  </r>
  <r>
    <x v="0"/>
  </r>
  <r>
    <x v="2"/>
  </r>
  <r>
    <x v="4"/>
  </r>
  <r>
    <x v="0"/>
  </r>
  <r>
    <x v="0"/>
  </r>
  <r>
    <x v="5"/>
  </r>
  <r>
    <x v="3"/>
  </r>
  <r>
    <x v="5"/>
  </r>
  <r>
    <x v="5"/>
  </r>
  <r>
    <x v="0"/>
  </r>
  <r>
    <x v="3"/>
  </r>
  <r>
    <x v="4"/>
  </r>
  <r>
    <x v="0"/>
  </r>
  <r>
    <x v="0"/>
  </r>
  <r>
    <x v="5"/>
  </r>
  <r>
    <x v="0"/>
  </r>
  <r>
    <x v="5"/>
  </r>
  <r>
    <x v="2"/>
  </r>
  <r>
    <x v="0"/>
  </r>
  <r>
    <x v="5"/>
  </r>
  <r>
    <x v="0"/>
  </r>
  <r>
    <x v="4"/>
  </r>
  <r>
    <x v="5"/>
  </r>
  <r>
    <x v="5"/>
  </r>
  <r>
    <x v="0"/>
  </r>
  <r>
    <x v="0"/>
  </r>
  <r>
    <x v="2"/>
  </r>
  <r>
    <x v="5"/>
  </r>
  <r>
    <x v="0"/>
  </r>
  <r>
    <x v="6"/>
  </r>
  <r>
    <x v="0"/>
  </r>
  <r>
    <x v="4"/>
  </r>
  <r>
    <x v="0"/>
  </r>
  <r>
    <x v="0"/>
  </r>
  <r>
    <x v="2"/>
  </r>
  <r>
    <x v="2"/>
  </r>
  <r>
    <x v="0"/>
  </r>
  <r>
    <x v="5"/>
  </r>
  <r>
    <x v="0"/>
  </r>
  <r>
    <x v="2"/>
  </r>
  <r>
    <x v="1"/>
  </r>
  <r>
    <x v="4"/>
  </r>
  <r>
    <x v="5"/>
  </r>
  <r>
    <x v="1"/>
  </r>
  <r>
    <x v="4"/>
  </r>
  <r>
    <x v="4"/>
  </r>
  <r>
    <x v="2"/>
  </r>
  <r>
    <x v="5"/>
  </r>
  <r>
    <x v="0"/>
  </r>
  <r>
    <x v="1"/>
  </r>
  <r>
    <x v="4"/>
  </r>
  <r>
    <x v="1"/>
  </r>
  <r>
    <x v="0"/>
  </r>
  <r>
    <x v="4"/>
  </r>
  <r>
    <x v="4"/>
  </r>
  <r>
    <x v="5"/>
  </r>
  <r>
    <x v="1"/>
  </r>
  <r>
    <x v="0"/>
  </r>
  <r>
    <x v="1"/>
  </r>
  <r>
    <x v="2"/>
  </r>
  <r>
    <x v="4"/>
  </r>
  <r>
    <x v="1"/>
  </r>
  <r>
    <x v="0"/>
  </r>
  <r>
    <x v="5"/>
  </r>
  <r>
    <x v="0"/>
  </r>
  <r>
    <x v="1"/>
  </r>
  <r>
    <x v="2"/>
  </r>
  <r>
    <x v="0"/>
  </r>
  <r>
    <x v="2"/>
  </r>
  <r>
    <x v="5"/>
  </r>
  <r>
    <x v="0"/>
  </r>
  <r>
    <x v="2"/>
  </r>
  <r>
    <x v="0"/>
  </r>
  <r>
    <x v="5"/>
  </r>
  <r>
    <x v="2"/>
  </r>
  <r>
    <x v="0"/>
  </r>
  <r>
    <x v="1"/>
  </r>
  <r>
    <x v="2"/>
  </r>
  <r>
    <x v="1"/>
  </r>
  <r>
    <x v="5"/>
  </r>
  <r>
    <x v="0"/>
  </r>
  <r>
    <x v="0"/>
  </r>
  <r>
    <x v="0"/>
  </r>
  <r>
    <x v="0"/>
  </r>
  <r>
    <x v="0"/>
  </r>
  <r>
    <x v="5"/>
  </r>
  <r>
    <x v="2"/>
  </r>
  <r>
    <x v="0"/>
  </r>
  <r>
    <x v="0"/>
  </r>
  <r>
    <x v="0"/>
  </r>
  <r>
    <x v="1"/>
  </r>
  <r>
    <x v="2"/>
  </r>
  <r>
    <x v="0"/>
  </r>
  <r>
    <x v="5"/>
  </r>
  <r>
    <x v="0"/>
  </r>
  <r>
    <x v="2"/>
  </r>
  <r>
    <x v="4"/>
  </r>
  <r>
    <x v="2"/>
  </r>
  <r>
    <x v="5"/>
  </r>
  <r>
    <x v="0"/>
  </r>
  <r>
    <x v="0"/>
  </r>
  <r>
    <x v="1"/>
  </r>
  <r>
    <x v="2"/>
  </r>
  <r>
    <x v="2"/>
  </r>
  <r>
    <x v="0"/>
  </r>
  <r>
    <x v="2"/>
  </r>
  <r>
    <x v="0"/>
  </r>
  <r>
    <x v="0"/>
  </r>
  <r>
    <x v="0"/>
  </r>
  <r>
    <x v="4"/>
  </r>
  <r>
    <x v="0"/>
  </r>
  <r>
    <x v="0"/>
  </r>
  <r>
    <x v="0"/>
  </r>
  <r>
    <x v="1"/>
  </r>
  <r>
    <x v="4"/>
  </r>
  <r>
    <x v="2"/>
  </r>
  <r>
    <x v="2"/>
  </r>
  <r>
    <x v="2"/>
  </r>
  <r>
    <x v="2"/>
  </r>
  <r>
    <x v="0"/>
  </r>
  <r>
    <x v="5"/>
  </r>
  <r>
    <x v="5"/>
  </r>
  <r>
    <x v="2"/>
  </r>
  <r>
    <x v="1"/>
  </r>
  <r>
    <x v="4"/>
  </r>
  <r>
    <x v="5"/>
  </r>
  <r>
    <x v="2"/>
  </r>
  <r>
    <x v="3"/>
  </r>
  <r>
    <x v="1"/>
  </r>
  <r>
    <x v="2"/>
  </r>
  <r>
    <x v="6"/>
  </r>
  <r>
    <x v="1"/>
  </r>
  <r>
    <x v="6"/>
  </r>
  <r>
    <x v="5"/>
  </r>
  <r>
    <x v="0"/>
  </r>
  <r>
    <x v="5"/>
  </r>
  <r>
    <x v="2"/>
  </r>
  <r>
    <x v="2"/>
  </r>
  <r>
    <x v="5"/>
  </r>
  <r>
    <x v="0"/>
  </r>
  <r>
    <x v="1"/>
  </r>
  <r>
    <x v="1"/>
  </r>
  <r>
    <x v="1"/>
  </r>
  <r>
    <x v="5"/>
  </r>
  <r>
    <x v="2"/>
  </r>
  <r>
    <x v="1"/>
  </r>
  <r>
    <x v="5"/>
  </r>
  <r>
    <x v="4"/>
  </r>
  <r>
    <x v="5"/>
  </r>
  <r>
    <x v="5"/>
  </r>
  <r>
    <x v="1"/>
  </r>
  <r>
    <x v="1"/>
  </r>
  <r>
    <x v="1"/>
  </r>
  <r>
    <x v="0"/>
  </r>
  <r>
    <x v="1"/>
  </r>
  <r>
    <x v="1"/>
  </r>
  <r>
    <x v="0"/>
  </r>
  <r>
    <x v="2"/>
  </r>
  <r>
    <x v="4"/>
  </r>
  <r>
    <x v="0"/>
  </r>
  <r>
    <x v="4"/>
  </r>
  <r>
    <x v="1"/>
  </r>
  <r>
    <x v="5"/>
  </r>
  <r>
    <x v="4"/>
  </r>
  <r>
    <x v="4"/>
  </r>
  <r>
    <x v="2"/>
  </r>
  <r>
    <x v="0"/>
  </r>
  <r>
    <x v="1"/>
  </r>
  <r>
    <x v="4"/>
  </r>
  <r>
    <x v="0"/>
  </r>
  <r>
    <x v="4"/>
  </r>
  <r>
    <x v="4"/>
  </r>
  <r>
    <x v="2"/>
  </r>
  <r>
    <x v="1"/>
  </r>
  <r>
    <x v="2"/>
  </r>
  <r>
    <x v="1"/>
  </r>
  <r>
    <x v="1"/>
  </r>
  <r>
    <x v="5"/>
  </r>
  <r>
    <x v="5"/>
  </r>
  <r>
    <x v="1"/>
  </r>
  <r>
    <x v="1"/>
  </r>
  <r>
    <x v="2"/>
  </r>
  <r>
    <x v="4"/>
  </r>
  <r>
    <x v="5"/>
  </r>
  <r>
    <x v="1"/>
  </r>
  <r>
    <x v="2"/>
  </r>
  <r>
    <x v="0"/>
  </r>
  <r>
    <x v="2"/>
  </r>
  <r>
    <x v="0"/>
  </r>
  <r>
    <x v="2"/>
  </r>
  <r>
    <x v="2"/>
  </r>
  <r>
    <x v="4"/>
  </r>
  <r>
    <x v="0"/>
  </r>
  <r>
    <x v="0"/>
  </r>
  <r>
    <x v="2"/>
  </r>
  <r>
    <x v="0"/>
  </r>
  <r>
    <x v="5"/>
  </r>
  <r>
    <x v="1"/>
  </r>
  <r>
    <x v="4"/>
  </r>
  <r>
    <x v="5"/>
  </r>
  <r>
    <x v="2"/>
  </r>
  <r>
    <x v="2"/>
  </r>
  <r>
    <x v="1"/>
  </r>
  <r>
    <x v="2"/>
  </r>
  <r>
    <x v="4"/>
  </r>
  <r>
    <x v="0"/>
  </r>
  <r>
    <x v="5"/>
  </r>
  <r>
    <x v="1"/>
  </r>
  <r>
    <x v="4"/>
  </r>
  <r>
    <x v="1"/>
  </r>
  <r>
    <x v="1"/>
  </r>
  <r>
    <x v="5"/>
  </r>
  <r>
    <x v="2"/>
  </r>
  <r>
    <x v="4"/>
  </r>
  <r>
    <x v="4"/>
  </r>
  <r>
    <x v="4"/>
  </r>
  <r>
    <x v="0"/>
  </r>
  <r>
    <x v="4"/>
  </r>
  <r>
    <x v="2"/>
  </r>
  <r>
    <x v="1"/>
  </r>
  <r>
    <x v="4"/>
  </r>
  <r>
    <x v="1"/>
  </r>
  <r>
    <x v="1"/>
  </r>
  <r>
    <x v="5"/>
  </r>
  <r>
    <x v="1"/>
  </r>
  <r>
    <x v="5"/>
  </r>
  <r>
    <x v="2"/>
  </r>
  <r>
    <x v="0"/>
  </r>
  <r>
    <x v="4"/>
  </r>
  <r>
    <x v="4"/>
  </r>
  <r>
    <x v="0"/>
  </r>
  <r>
    <x v="4"/>
  </r>
  <r>
    <x v="4"/>
  </r>
  <r>
    <x v="1"/>
  </r>
  <r>
    <x v="1"/>
  </r>
  <r>
    <x v="2"/>
  </r>
  <r>
    <x v="2"/>
  </r>
  <r>
    <x v="1"/>
  </r>
  <r>
    <x v="0"/>
  </r>
  <r>
    <x v="2"/>
  </r>
  <r>
    <x v="0"/>
  </r>
  <r>
    <x v="4"/>
  </r>
  <r>
    <x v="2"/>
  </r>
  <r>
    <x v="1"/>
  </r>
  <r>
    <x v="4"/>
  </r>
  <r>
    <x v="4"/>
  </r>
  <r>
    <x v="1"/>
  </r>
  <r>
    <x v="1"/>
  </r>
  <r>
    <x v="0"/>
  </r>
  <r>
    <x v="1"/>
  </r>
  <r>
    <x v="2"/>
  </r>
  <r>
    <x v="6"/>
  </r>
  <r>
    <x v="1"/>
  </r>
  <r>
    <x v="0"/>
  </r>
  <r>
    <x v="4"/>
  </r>
  <r>
    <x v="4"/>
  </r>
  <r>
    <x v="0"/>
  </r>
  <r>
    <x v="3"/>
  </r>
  <r>
    <x v="5"/>
  </r>
  <r>
    <x v="4"/>
  </r>
  <r>
    <x v="5"/>
  </r>
  <r>
    <x v="0"/>
  </r>
  <r>
    <x v="6"/>
  </r>
  <r>
    <x v="0"/>
  </r>
  <r>
    <x v="2"/>
  </r>
  <r>
    <x v="2"/>
  </r>
  <r>
    <x v="3"/>
  </r>
  <r>
    <x v="4"/>
  </r>
  <r>
    <x v="2"/>
  </r>
  <r>
    <x v="0"/>
  </r>
  <r>
    <x v="4"/>
  </r>
  <r>
    <x v="0"/>
  </r>
  <r>
    <x v="0"/>
  </r>
  <r>
    <x v="4"/>
  </r>
  <r>
    <x v="0"/>
  </r>
  <r>
    <x v="2"/>
  </r>
  <r>
    <x v="1"/>
  </r>
  <r>
    <x v="2"/>
  </r>
  <r>
    <x v="2"/>
  </r>
  <r>
    <x v="1"/>
  </r>
  <r>
    <x v="4"/>
  </r>
  <r>
    <x v="0"/>
  </r>
  <r>
    <x v="0"/>
  </r>
  <r>
    <x v="5"/>
  </r>
  <r>
    <x v="2"/>
  </r>
  <r>
    <x v="2"/>
  </r>
  <r>
    <x v="2"/>
  </r>
  <r>
    <x v="2"/>
  </r>
  <r>
    <x v="4"/>
  </r>
  <r>
    <x v="1"/>
  </r>
  <r>
    <x v="0"/>
  </r>
  <r>
    <x v="2"/>
  </r>
  <r>
    <x v="1"/>
  </r>
  <r>
    <x v="2"/>
  </r>
  <r>
    <x v="2"/>
  </r>
  <r>
    <x v="5"/>
  </r>
  <r>
    <x v="1"/>
  </r>
  <r>
    <x v="2"/>
  </r>
  <r>
    <x v="2"/>
  </r>
  <r>
    <x v="1"/>
  </r>
  <r>
    <x v="4"/>
  </r>
  <r>
    <x v="2"/>
  </r>
  <r>
    <x v="5"/>
  </r>
  <r>
    <x v="2"/>
  </r>
  <r>
    <x v="2"/>
  </r>
  <r>
    <x v="0"/>
  </r>
  <r>
    <x v="6"/>
  </r>
  <r>
    <x v="4"/>
  </r>
  <r>
    <x v="5"/>
  </r>
  <r>
    <x v="0"/>
  </r>
  <r>
    <x v="5"/>
  </r>
  <r>
    <x v="4"/>
  </r>
  <r>
    <x v="2"/>
  </r>
  <r>
    <x v="5"/>
  </r>
  <r>
    <x v="5"/>
  </r>
  <r>
    <x v="6"/>
  </r>
  <r>
    <x v="0"/>
  </r>
  <r>
    <x v="5"/>
  </r>
  <r>
    <x v="4"/>
  </r>
  <r>
    <x v="4"/>
  </r>
  <r>
    <x v="4"/>
  </r>
  <r>
    <x v="4"/>
  </r>
  <r>
    <x v="4"/>
  </r>
  <r>
    <x v="4"/>
  </r>
  <r>
    <x v="4"/>
  </r>
  <r>
    <x v="4"/>
  </r>
  <r>
    <x v="0"/>
  </r>
  <r>
    <x v="3"/>
  </r>
  <r>
    <x v="3"/>
  </r>
  <r>
    <x v="3"/>
  </r>
  <r>
    <x v="3"/>
  </r>
  <r>
    <x v="5"/>
  </r>
  <r>
    <x v="0"/>
  </r>
  <r>
    <x v="3"/>
  </r>
  <r>
    <x v="1"/>
  </r>
  <r>
    <x v="3"/>
  </r>
</pivotCacheRecords>
</file>

<file path=xl/pivotCache/pivotCacheRecords2.xml><?xml version="1.0" encoding="utf-8"?>
<pivotCacheRecords xmlns="http://schemas.openxmlformats.org/spreadsheetml/2006/main" xmlns:r="http://schemas.openxmlformats.org/officeDocument/2006/relationships" count="394">
  <r>
    <x v="0"/>
  </r>
  <r>
    <x v="1"/>
  </r>
  <r>
    <x v="1"/>
  </r>
  <r>
    <x v="2"/>
  </r>
  <r>
    <x v="3"/>
  </r>
  <r>
    <x v="4"/>
  </r>
  <r>
    <x v="0"/>
  </r>
  <r>
    <x v="1"/>
  </r>
  <r>
    <x v="0"/>
  </r>
  <r>
    <x v="2"/>
  </r>
  <r>
    <x v="1"/>
  </r>
  <r>
    <x v="1"/>
  </r>
  <r>
    <x v="1"/>
  </r>
  <r>
    <x v="1"/>
  </r>
  <r>
    <x v="1"/>
  </r>
  <r>
    <x v="1"/>
  </r>
  <r>
    <x v="5"/>
  </r>
  <r>
    <x v="6"/>
  </r>
  <r>
    <x v="4"/>
  </r>
  <r>
    <x v="0"/>
  </r>
  <r>
    <x v="1"/>
  </r>
  <r>
    <x v="7"/>
  </r>
  <r>
    <x v="1"/>
  </r>
  <r>
    <x v="0"/>
  </r>
  <r>
    <x v="0"/>
  </r>
  <r>
    <x v="4"/>
  </r>
  <r>
    <x v="0"/>
  </r>
  <r>
    <x v="1"/>
  </r>
  <r>
    <x v="4"/>
  </r>
  <r>
    <x v="1"/>
  </r>
  <r>
    <x v="4"/>
  </r>
  <r>
    <x v="7"/>
  </r>
  <r>
    <x v="2"/>
  </r>
  <r>
    <x v="3"/>
  </r>
  <r>
    <x v="8"/>
  </r>
  <r>
    <x v="1"/>
  </r>
  <r>
    <x v="1"/>
  </r>
  <r>
    <x v="9"/>
  </r>
  <r>
    <x v="10"/>
  </r>
  <r>
    <x v="10"/>
  </r>
  <r>
    <x v="11"/>
  </r>
  <r>
    <x v="11"/>
  </r>
  <r>
    <x v="10"/>
  </r>
  <r>
    <x v="11"/>
  </r>
  <r>
    <x v="10"/>
  </r>
  <r>
    <x v="10"/>
  </r>
  <r>
    <x v="10"/>
  </r>
  <r>
    <x v="11"/>
  </r>
  <r>
    <x v="10"/>
  </r>
  <r>
    <x v="11"/>
  </r>
  <r>
    <x v="10"/>
  </r>
  <r>
    <x v="11"/>
  </r>
  <r>
    <x v="11"/>
  </r>
  <r>
    <x v="11"/>
  </r>
  <r>
    <x v="11"/>
  </r>
  <r>
    <x v="7"/>
  </r>
  <r>
    <x v="2"/>
  </r>
  <r>
    <x v="12"/>
  </r>
  <r>
    <x v="2"/>
  </r>
  <r>
    <x v="12"/>
  </r>
  <r>
    <x v="4"/>
  </r>
  <r>
    <x v="2"/>
  </r>
  <r>
    <x v="13"/>
  </r>
  <r>
    <x v="6"/>
  </r>
  <r>
    <x v="10"/>
  </r>
  <r>
    <x v="2"/>
  </r>
  <r>
    <x v="0"/>
  </r>
  <r>
    <x v="7"/>
  </r>
  <r>
    <x v="10"/>
  </r>
  <r>
    <x v="14"/>
  </r>
  <r>
    <x v="4"/>
  </r>
  <r>
    <x v="0"/>
  </r>
  <r>
    <x v="1"/>
  </r>
  <r>
    <x v="4"/>
  </r>
  <r>
    <x v="3"/>
  </r>
  <r>
    <x v="9"/>
  </r>
  <r>
    <x v="0"/>
  </r>
  <r>
    <x v="1"/>
  </r>
  <r>
    <x v="1"/>
  </r>
  <r>
    <x v="9"/>
  </r>
  <r>
    <x v="9"/>
  </r>
  <r>
    <x v="9"/>
  </r>
  <r>
    <x v="4"/>
  </r>
  <r>
    <x v="1"/>
  </r>
  <r>
    <x v="0"/>
  </r>
  <r>
    <x v="3"/>
  </r>
  <r>
    <x v="9"/>
  </r>
  <r>
    <x v="3"/>
  </r>
  <r>
    <x v="3"/>
  </r>
  <r>
    <x v="7"/>
  </r>
  <r>
    <x v="7"/>
  </r>
  <r>
    <x v="1"/>
  </r>
  <r>
    <x v="4"/>
  </r>
  <r>
    <x v="6"/>
  </r>
  <r>
    <x v="15"/>
  </r>
  <r>
    <x v="1"/>
  </r>
  <r>
    <x v="12"/>
  </r>
  <r>
    <x v="11"/>
  </r>
  <r>
    <x v="2"/>
  </r>
  <r>
    <x v="12"/>
  </r>
  <r>
    <x v="2"/>
  </r>
  <r>
    <x v="2"/>
  </r>
  <r>
    <x v="2"/>
  </r>
  <r>
    <x v="2"/>
  </r>
  <r>
    <x v="11"/>
  </r>
  <r>
    <x v="9"/>
  </r>
  <r>
    <x v="11"/>
  </r>
  <r>
    <x v="2"/>
  </r>
  <r>
    <x v="11"/>
  </r>
  <r>
    <x v="13"/>
  </r>
  <r>
    <x v="12"/>
  </r>
  <r>
    <x v="11"/>
  </r>
  <r>
    <x v="12"/>
  </r>
  <r>
    <x v="2"/>
  </r>
  <r>
    <x v="11"/>
  </r>
  <r>
    <x v="2"/>
  </r>
  <r>
    <x v="11"/>
  </r>
  <r>
    <x v="2"/>
  </r>
  <r>
    <x v="2"/>
  </r>
  <r>
    <x v="11"/>
  </r>
  <r>
    <x v="1"/>
  </r>
  <r>
    <x v="0"/>
  </r>
  <r>
    <x v="6"/>
  </r>
  <r>
    <x v="1"/>
  </r>
  <r>
    <x v="15"/>
  </r>
  <r>
    <x v="4"/>
  </r>
  <r>
    <x v="4"/>
  </r>
  <r>
    <x v="16"/>
  </r>
  <r>
    <x v="2"/>
  </r>
  <r>
    <x v="1"/>
  </r>
  <r>
    <x v="1"/>
  </r>
  <r>
    <x v="6"/>
  </r>
  <r>
    <x v="4"/>
  </r>
  <r>
    <x v="4"/>
  </r>
  <r>
    <x v="1"/>
  </r>
  <r>
    <x v="15"/>
  </r>
  <r>
    <x v="1"/>
  </r>
  <r>
    <x v="1"/>
  </r>
  <r>
    <x v="1"/>
  </r>
  <r>
    <x v="4"/>
  </r>
  <r>
    <x v="3"/>
  </r>
  <r>
    <x v="6"/>
  </r>
  <r>
    <x v="1"/>
  </r>
  <r>
    <x v="4"/>
  </r>
  <r>
    <x v="0"/>
  </r>
  <r>
    <x v="1"/>
  </r>
  <r>
    <x v="15"/>
  </r>
  <r>
    <x v="6"/>
  </r>
  <r>
    <x v="1"/>
  </r>
  <r>
    <x v="6"/>
  </r>
  <r>
    <x v="1"/>
  </r>
  <r>
    <x v="0"/>
  </r>
  <r>
    <x v="0"/>
  </r>
  <r>
    <x v="4"/>
  </r>
  <r>
    <x v="1"/>
  </r>
  <r>
    <x v="1"/>
  </r>
  <r>
    <x v="1"/>
  </r>
  <r>
    <x v="15"/>
  </r>
  <r>
    <x v="6"/>
  </r>
  <r>
    <x v="0"/>
  </r>
  <r>
    <x v="1"/>
  </r>
  <r>
    <x v="0"/>
  </r>
  <r>
    <x v="4"/>
  </r>
  <r>
    <x v="4"/>
  </r>
  <r>
    <x v="1"/>
  </r>
  <r>
    <x v="4"/>
  </r>
  <r>
    <x v="1"/>
  </r>
  <r>
    <x v="4"/>
  </r>
  <r>
    <x v="6"/>
  </r>
  <r>
    <x v="0"/>
  </r>
  <r>
    <x v="6"/>
  </r>
  <r>
    <x v="2"/>
  </r>
  <r>
    <x v="3"/>
  </r>
  <r>
    <x v="4"/>
  </r>
  <r>
    <x v="2"/>
  </r>
  <r>
    <x v="0"/>
  </r>
  <r>
    <x v="4"/>
  </r>
  <r>
    <x v="4"/>
  </r>
  <r>
    <x v="1"/>
  </r>
  <r>
    <x v="1"/>
  </r>
  <r>
    <x v="0"/>
  </r>
  <r>
    <x v="1"/>
  </r>
  <r>
    <x v="1"/>
  </r>
  <r>
    <x v="0"/>
  </r>
  <r>
    <x v="1"/>
  </r>
  <r>
    <x v="10"/>
  </r>
  <r>
    <x v="1"/>
  </r>
  <r>
    <x v="2"/>
  </r>
  <r>
    <x v="1"/>
  </r>
  <r>
    <x v="1"/>
  </r>
  <r>
    <x v="1"/>
  </r>
  <r>
    <x v="1"/>
  </r>
  <r>
    <x v="1"/>
  </r>
  <r>
    <x v="1"/>
  </r>
  <r>
    <x v="1"/>
  </r>
  <r>
    <x v="4"/>
  </r>
  <r>
    <x v="1"/>
  </r>
  <r>
    <x v="4"/>
  </r>
  <r>
    <x v="2"/>
  </r>
  <r>
    <x v="0"/>
  </r>
  <r>
    <x v="0"/>
  </r>
  <r>
    <x v="3"/>
  </r>
  <r>
    <x v="4"/>
  </r>
  <r>
    <x v="17"/>
  </r>
  <r>
    <x v="1"/>
  </r>
  <r>
    <x v="1"/>
  </r>
  <r>
    <x v="1"/>
  </r>
  <r>
    <x v="4"/>
  </r>
  <r>
    <x v="1"/>
  </r>
  <r>
    <x v="1"/>
  </r>
  <r>
    <x v="1"/>
  </r>
  <r>
    <x v="0"/>
  </r>
  <r>
    <x v="7"/>
  </r>
  <r>
    <x v="2"/>
  </r>
  <r>
    <x v="9"/>
  </r>
  <r>
    <x v="18"/>
  </r>
  <r>
    <x v="1"/>
  </r>
  <r>
    <x v="3"/>
  </r>
  <r>
    <x v="11"/>
  </r>
  <r>
    <x v="1"/>
  </r>
  <r>
    <x v="8"/>
  </r>
  <r>
    <x v="3"/>
  </r>
  <r>
    <x v="7"/>
  </r>
  <r>
    <x v="15"/>
  </r>
  <r>
    <x v="3"/>
  </r>
  <r>
    <x v="4"/>
  </r>
  <r>
    <x v="1"/>
  </r>
  <r>
    <x v="4"/>
  </r>
  <r>
    <x v="1"/>
  </r>
  <r>
    <x v="7"/>
  </r>
  <r>
    <x v="1"/>
  </r>
  <r>
    <x v="1"/>
  </r>
  <r>
    <x v="2"/>
  </r>
  <r>
    <x v="1"/>
  </r>
  <r>
    <x v="16"/>
  </r>
  <r>
    <x v="12"/>
  </r>
  <r>
    <x v="12"/>
  </r>
  <r>
    <x v="1"/>
  </r>
  <r>
    <x v="1"/>
  </r>
  <r>
    <x v="0"/>
  </r>
  <r>
    <x v="4"/>
  </r>
  <r>
    <x v="1"/>
  </r>
  <r>
    <x v="19"/>
  </r>
  <r>
    <x v="0"/>
  </r>
  <r>
    <x v="5"/>
  </r>
  <r>
    <x v="5"/>
  </r>
  <r>
    <x v="6"/>
  </r>
  <r>
    <x v="1"/>
  </r>
  <r>
    <x v="1"/>
  </r>
  <r>
    <x v="12"/>
  </r>
  <r>
    <x v="1"/>
  </r>
  <r>
    <x v="3"/>
  </r>
  <r>
    <x v="2"/>
  </r>
  <r>
    <x v="2"/>
  </r>
  <r>
    <x v="12"/>
  </r>
  <r>
    <x v="7"/>
  </r>
  <r>
    <x v="3"/>
  </r>
  <r>
    <x v="8"/>
  </r>
  <r>
    <x v="5"/>
  </r>
  <r>
    <x v="12"/>
  </r>
  <r>
    <x v="1"/>
  </r>
  <r>
    <x v="1"/>
  </r>
  <r>
    <x v="0"/>
  </r>
  <r>
    <x v="3"/>
  </r>
  <r>
    <x v="8"/>
  </r>
  <r>
    <x v="0"/>
  </r>
  <r>
    <x v="3"/>
  </r>
  <r>
    <x v="8"/>
  </r>
  <r>
    <x v="1"/>
  </r>
  <r>
    <x v="1"/>
  </r>
  <r>
    <x v="4"/>
  </r>
  <r>
    <x v="1"/>
  </r>
  <r>
    <x v="8"/>
  </r>
  <r>
    <x v="2"/>
  </r>
  <r>
    <x v="19"/>
  </r>
  <r>
    <x v="1"/>
  </r>
  <r>
    <x v="2"/>
  </r>
  <r>
    <x v="11"/>
  </r>
  <r>
    <x v="0"/>
  </r>
  <r>
    <x v="19"/>
  </r>
  <r>
    <x v="1"/>
  </r>
  <r>
    <x v="1"/>
  </r>
  <r>
    <x v="0"/>
  </r>
  <r>
    <x v="12"/>
  </r>
  <r>
    <x v="4"/>
  </r>
  <r>
    <x v="2"/>
  </r>
  <r>
    <x v="4"/>
  </r>
  <r>
    <x v="9"/>
  </r>
  <r>
    <x v="12"/>
  </r>
  <r>
    <x v="12"/>
  </r>
  <r>
    <x v="0"/>
  </r>
  <r>
    <x v="0"/>
  </r>
  <r>
    <x v="8"/>
  </r>
  <r>
    <x v="4"/>
  </r>
  <r>
    <x v="4"/>
  </r>
  <r>
    <x v="4"/>
  </r>
  <r>
    <x v="4"/>
  </r>
  <r>
    <x v="1"/>
  </r>
  <r>
    <x v="1"/>
  </r>
  <r>
    <x v="1"/>
  </r>
  <r>
    <x v="1"/>
  </r>
  <r>
    <x v="1"/>
  </r>
  <r>
    <x v="1"/>
  </r>
  <r>
    <x v="2"/>
  </r>
  <r>
    <x v="4"/>
  </r>
  <r>
    <x v="1"/>
  </r>
  <r>
    <x v="0"/>
  </r>
  <r>
    <x v="0"/>
  </r>
  <r>
    <x v="12"/>
  </r>
  <r>
    <x v="1"/>
  </r>
  <r>
    <x v="20"/>
  </r>
  <r>
    <x v="1"/>
  </r>
  <r>
    <x v="1"/>
  </r>
  <r>
    <x v="1"/>
  </r>
  <r>
    <x v="1"/>
  </r>
  <r>
    <x v="10"/>
  </r>
  <r>
    <x v="7"/>
  </r>
  <r>
    <x v="0"/>
  </r>
  <r>
    <x v="11"/>
  </r>
  <r>
    <x v="9"/>
  </r>
  <r>
    <x v="1"/>
  </r>
  <r>
    <x v="1"/>
  </r>
  <r>
    <x v="21"/>
  </r>
  <r>
    <x v="9"/>
  </r>
  <r>
    <x v="10"/>
  </r>
  <r>
    <x v="7"/>
  </r>
  <r>
    <x v="1"/>
  </r>
  <r>
    <x v="4"/>
  </r>
  <r>
    <x v="22"/>
  </r>
  <r>
    <x v="0"/>
  </r>
  <r>
    <x v="1"/>
  </r>
  <r>
    <x v="0"/>
  </r>
  <r>
    <x v="1"/>
  </r>
  <r>
    <x v="7"/>
  </r>
  <r>
    <x v="2"/>
  </r>
  <r>
    <x v="0"/>
  </r>
  <r>
    <x v="3"/>
  </r>
  <r>
    <x v="2"/>
  </r>
  <r>
    <x v="4"/>
  </r>
  <r>
    <x v="1"/>
  </r>
  <r>
    <x v="1"/>
  </r>
  <r>
    <x v="4"/>
  </r>
  <r>
    <x v="3"/>
  </r>
  <r>
    <x v="0"/>
  </r>
  <r>
    <x v="3"/>
  </r>
  <r>
    <x v="7"/>
  </r>
  <r>
    <x v="3"/>
  </r>
  <r>
    <x v="1"/>
  </r>
  <r>
    <x v="1"/>
  </r>
  <r>
    <x v="1"/>
  </r>
  <r>
    <x v="4"/>
  </r>
  <r>
    <x v="1"/>
  </r>
  <r>
    <x v="3"/>
  </r>
  <r>
    <x v="3"/>
  </r>
  <r>
    <x v="0"/>
  </r>
  <r>
    <x v="3"/>
  </r>
  <r>
    <x v="20"/>
  </r>
  <r>
    <x v="0"/>
  </r>
  <r>
    <x v="2"/>
  </r>
  <r>
    <x v="2"/>
  </r>
  <r>
    <x v="2"/>
  </r>
  <r>
    <x v="9"/>
  </r>
  <r>
    <x v="2"/>
  </r>
  <r>
    <x v="2"/>
  </r>
  <r>
    <x v="2"/>
  </r>
  <r>
    <x v="2"/>
  </r>
  <r>
    <x v="2"/>
  </r>
  <r>
    <x v="1"/>
  </r>
  <r>
    <x v="2"/>
  </r>
  <r>
    <x v="2"/>
  </r>
  <r>
    <x v="2"/>
  </r>
  <r>
    <x v="2"/>
  </r>
  <r>
    <x v="2"/>
  </r>
  <r>
    <x v="2"/>
  </r>
  <r>
    <x v="1"/>
  </r>
  <r>
    <x v="2"/>
  </r>
  <r>
    <x v="2"/>
  </r>
  <r>
    <x v="2"/>
  </r>
  <r>
    <x v="2"/>
  </r>
  <r>
    <x v="2"/>
  </r>
  <r>
    <x v="2"/>
  </r>
  <r>
    <x v="2"/>
  </r>
  <r>
    <x v="2"/>
  </r>
  <r>
    <x v="2"/>
  </r>
  <r>
    <x v="11"/>
  </r>
  <r>
    <x v="10"/>
  </r>
  <r>
    <x v="10"/>
  </r>
  <r>
    <x v="10"/>
  </r>
  <r>
    <x v="10"/>
  </r>
  <r>
    <x v="1"/>
  </r>
  <r>
    <x v="1"/>
  </r>
  <r>
    <x v="10"/>
  </r>
  <r>
    <x v="7"/>
  </r>
  <r>
    <x v="10"/>
  </r>
</pivotCacheRecords>
</file>

<file path=xl/pivotCache/pivotCacheRecords3.xml><?xml version="1.0" encoding="utf-8"?>
<pivotCacheRecords xmlns="http://schemas.openxmlformats.org/spreadsheetml/2006/main" xmlns:r="http://schemas.openxmlformats.org/officeDocument/2006/relationships" count="394">
  <r>
    <x v="0"/>
  </r>
  <r>
    <x v="1"/>
  </r>
  <r>
    <x v="1"/>
  </r>
  <r>
    <x v="1"/>
  </r>
  <r>
    <x v="0"/>
  </r>
  <r>
    <x v="2"/>
  </r>
  <r>
    <x v="2"/>
  </r>
  <r>
    <x v="1"/>
  </r>
  <r>
    <x v="1"/>
  </r>
  <r>
    <x v="0"/>
  </r>
  <r>
    <x v="1"/>
  </r>
  <r>
    <x v="0"/>
  </r>
  <r>
    <x v="1"/>
  </r>
  <r>
    <x v="1"/>
  </r>
  <r>
    <x v="1"/>
  </r>
  <r>
    <x v="0"/>
  </r>
  <r>
    <x v="1"/>
  </r>
  <r>
    <x v="0"/>
  </r>
  <r>
    <x v="0"/>
  </r>
  <r>
    <x v="0"/>
  </r>
  <r>
    <x v="1"/>
  </r>
  <r>
    <x v="1"/>
  </r>
  <r>
    <x v="0"/>
  </r>
  <r>
    <x v="1"/>
  </r>
  <r>
    <x v="0"/>
  </r>
  <r>
    <x v="1"/>
  </r>
  <r>
    <x v="0"/>
  </r>
  <r>
    <x v="1"/>
  </r>
  <r>
    <x v="1"/>
  </r>
  <r>
    <x v="0"/>
  </r>
  <r>
    <x v="1"/>
  </r>
  <r>
    <x v="0"/>
  </r>
  <r>
    <x v="1"/>
  </r>
  <r>
    <x v="0"/>
  </r>
  <r>
    <x v="0"/>
  </r>
  <r>
    <x v="0"/>
  </r>
  <r>
    <x v="1"/>
  </r>
  <r>
    <x v="1"/>
  </r>
  <r>
    <x v="0"/>
  </r>
  <r>
    <x v="1"/>
  </r>
  <r>
    <x v="0"/>
  </r>
  <r>
    <x v="1"/>
  </r>
  <r>
    <x v="0"/>
  </r>
  <r>
    <x v="1"/>
  </r>
  <r>
    <x v="1"/>
  </r>
  <r>
    <x v="1"/>
  </r>
  <r>
    <x v="1"/>
  </r>
  <r>
    <x v="1"/>
  </r>
  <r>
    <x v="1"/>
  </r>
  <r>
    <x v="1"/>
  </r>
  <r>
    <x v="1"/>
  </r>
  <r>
    <x v="1"/>
  </r>
  <r>
    <x v="1"/>
  </r>
  <r>
    <x v="1"/>
  </r>
  <r>
    <x v="1"/>
  </r>
  <r>
    <x v="1"/>
  </r>
  <r>
    <x v="1"/>
  </r>
  <r>
    <x v="1"/>
  </r>
  <r>
    <x v="0"/>
  </r>
  <r>
    <x v="1"/>
  </r>
  <r>
    <x v="1"/>
  </r>
  <r>
    <x v="1"/>
  </r>
  <r>
    <x v="1"/>
  </r>
  <r>
    <x v="0"/>
  </r>
  <r>
    <x v="1"/>
  </r>
  <r>
    <x v="1"/>
  </r>
  <r>
    <x v="0"/>
  </r>
  <r>
    <x v="1"/>
  </r>
  <r>
    <x v="1"/>
  </r>
  <r>
    <x v="1"/>
  </r>
  <r>
    <x v="0"/>
  </r>
  <r>
    <x v="0"/>
  </r>
  <r>
    <x v="0"/>
  </r>
  <r>
    <x v="1"/>
  </r>
  <r>
    <x v="0"/>
  </r>
  <r>
    <x v="1"/>
  </r>
  <r>
    <x v="1"/>
  </r>
  <r>
    <x v="1"/>
  </r>
  <r>
    <x v="1"/>
  </r>
  <r>
    <x v="1"/>
  </r>
  <r>
    <x v="0"/>
  </r>
  <r>
    <x v="0"/>
  </r>
  <r>
    <x v="0"/>
  </r>
  <r>
    <x v="1"/>
  </r>
  <r>
    <x v="0"/>
  </r>
  <r>
    <x v="1"/>
  </r>
  <r>
    <x v="0"/>
  </r>
  <r>
    <x v="1"/>
  </r>
  <r>
    <x v="1"/>
  </r>
  <r>
    <x v="1"/>
  </r>
  <r>
    <x v="1"/>
  </r>
  <r>
    <x v="0"/>
  </r>
  <r>
    <x v="1"/>
  </r>
  <r>
    <x v="1"/>
  </r>
  <r>
    <x v="1"/>
  </r>
  <r>
    <x v="0"/>
  </r>
  <r>
    <x v="1"/>
  </r>
  <r>
    <x v="1"/>
  </r>
  <r>
    <x v="1"/>
  </r>
  <r>
    <x v="1"/>
  </r>
  <r>
    <x v="1"/>
  </r>
  <r>
    <x v="1"/>
  </r>
  <r>
    <x v="1"/>
  </r>
  <r>
    <x v="1"/>
  </r>
  <r>
    <x v="1"/>
  </r>
  <r>
    <x v="1"/>
  </r>
  <r>
    <x v="1"/>
  </r>
  <r>
    <x v="1"/>
  </r>
  <r>
    <x v="1"/>
  </r>
  <r>
    <x v="1"/>
  </r>
  <r>
    <x v="1"/>
  </r>
  <r>
    <x v="1"/>
  </r>
  <r>
    <x v="0"/>
  </r>
  <r>
    <x v="1"/>
  </r>
  <r>
    <x v="1"/>
  </r>
  <r>
    <x v="1"/>
  </r>
  <r>
    <x v="1"/>
  </r>
  <r>
    <x v="1"/>
  </r>
  <r>
    <x v="1"/>
  </r>
  <r>
    <x v="1"/>
  </r>
  <r>
    <x v="1"/>
  </r>
  <r>
    <x v="0"/>
  </r>
  <r>
    <x v="0"/>
  </r>
  <r>
    <x v="2"/>
  </r>
  <r>
    <x v="0"/>
  </r>
  <r>
    <x v="1"/>
  </r>
  <r>
    <x v="1"/>
  </r>
  <r>
    <x v="1"/>
  </r>
  <r>
    <x v="1"/>
  </r>
  <r>
    <x v="1"/>
  </r>
  <r>
    <x v="1"/>
  </r>
  <r>
    <x v="1"/>
  </r>
  <r>
    <x v="1"/>
  </r>
  <r>
    <x v="1"/>
  </r>
  <r>
    <x v="1"/>
  </r>
  <r>
    <x v="0"/>
  </r>
  <r>
    <x v="0"/>
  </r>
  <r>
    <x v="1"/>
  </r>
  <r>
    <x v="2"/>
  </r>
  <r>
    <x v="1"/>
  </r>
  <r>
    <x v="1"/>
  </r>
  <r>
    <x v="0"/>
  </r>
  <r>
    <x v="0"/>
  </r>
  <r>
    <x v="0"/>
  </r>
  <r>
    <x v="0"/>
  </r>
  <r>
    <x v="1"/>
  </r>
  <r>
    <x v="1"/>
  </r>
  <r>
    <x v="0"/>
  </r>
  <r>
    <x v="1"/>
  </r>
  <r>
    <x v="1"/>
  </r>
  <r>
    <x v="1"/>
  </r>
  <r>
    <x v="0"/>
  </r>
  <r>
    <x v="1"/>
  </r>
  <r>
    <x v="1"/>
  </r>
  <r>
    <x v="1"/>
  </r>
  <r>
    <x v="1"/>
  </r>
  <r>
    <x v="1"/>
  </r>
  <r>
    <x v="1"/>
  </r>
  <r>
    <x v="0"/>
  </r>
  <r>
    <x v="1"/>
  </r>
  <r>
    <x v="1"/>
  </r>
  <r>
    <x v="1"/>
  </r>
  <r>
    <x v="1"/>
  </r>
  <r>
    <x v="1"/>
  </r>
  <r>
    <x v="1"/>
  </r>
  <r>
    <x v="0"/>
  </r>
  <r>
    <x v="0"/>
  </r>
  <r>
    <x v="0"/>
  </r>
  <r>
    <x v="0"/>
  </r>
  <r>
    <x v="0"/>
  </r>
  <r>
    <x v="1"/>
  </r>
  <r>
    <x v="1"/>
  </r>
  <r>
    <x v="0"/>
  </r>
  <r>
    <x v="0"/>
  </r>
  <r>
    <x v="0"/>
  </r>
  <r>
    <x v="0"/>
  </r>
  <r>
    <x v="1"/>
  </r>
  <r>
    <x v="1"/>
  </r>
  <r>
    <x v="2"/>
  </r>
  <r>
    <x v="1"/>
  </r>
  <r>
    <x v="1"/>
  </r>
  <r>
    <x v="1"/>
  </r>
  <r>
    <x v="1"/>
  </r>
  <r>
    <x v="0"/>
  </r>
  <r>
    <x v="0"/>
  </r>
  <r>
    <x v="0"/>
  </r>
  <r>
    <x v="1"/>
  </r>
  <r>
    <x v="0"/>
  </r>
  <r>
    <x v="0"/>
  </r>
  <r>
    <x v="1"/>
  </r>
  <r>
    <x v="2"/>
  </r>
  <r>
    <x v="1"/>
  </r>
  <r>
    <x v="0"/>
  </r>
  <r>
    <x v="1"/>
  </r>
  <r>
    <x v="0"/>
  </r>
  <r>
    <x v="1"/>
  </r>
  <r>
    <x v="0"/>
  </r>
  <r>
    <x v="2"/>
  </r>
  <r>
    <x v="1"/>
  </r>
  <r>
    <x v="0"/>
  </r>
  <r>
    <x v="0"/>
  </r>
  <r>
    <x v="1"/>
  </r>
  <r>
    <x v="1"/>
  </r>
  <r>
    <x v="0"/>
  </r>
  <r>
    <x v="1"/>
  </r>
  <r>
    <x v="0"/>
  </r>
  <r>
    <x v="1"/>
  </r>
  <r>
    <x v="0"/>
  </r>
  <r>
    <x v="1"/>
  </r>
  <r>
    <x v="0"/>
  </r>
  <r>
    <x v="0"/>
  </r>
  <r>
    <x v="0"/>
  </r>
  <r>
    <x v="1"/>
  </r>
  <r>
    <x v="1"/>
  </r>
  <r>
    <x v="1"/>
  </r>
  <r>
    <x v="1"/>
  </r>
  <r>
    <x v="1"/>
  </r>
  <r>
    <x v="0"/>
  </r>
  <r>
    <x v="1"/>
  </r>
  <r>
    <x v="1"/>
  </r>
  <r>
    <x v="0"/>
  </r>
  <r>
    <x v="0"/>
  </r>
  <r>
    <x v="1"/>
  </r>
  <r>
    <x v="1"/>
  </r>
  <r>
    <x v="0"/>
  </r>
  <r>
    <x v="1"/>
  </r>
  <r>
    <x v="1"/>
  </r>
  <r>
    <x v="1"/>
  </r>
  <r>
    <x v="0"/>
  </r>
  <r>
    <x v="1"/>
  </r>
  <r>
    <x v="1"/>
  </r>
  <r>
    <x v="0"/>
  </r>
  <r>
    <x v="1"/>
  </r>
  <r>
    <x v="1"/>
  </r>
  <r>
    <x v="1"/>
  </r>
  <r>
    <x v="1"/>
  </r>
  <r>
    <x v="0"/>
  </r>
  <r>
    <x v="1"/>
  </r>
  <r>
    <x v="1"/>
  </r>
  <r>
    <x v="1"/>
  </r>
  <r>
    <x v="0"/>
  </r>
  <r>
    <x v="1"/>
  </r>
  <r>
    <x v="1"/>
  </r>
  <r>
    <x v="1"/>
  </r>
  <r>
    <x v="1"/>
  </r>
  <r>
    <x v="0"/>
  </r>
  <r>
    <x v="0"/>
  </r>
  <r>
    <x v="0"/>
  </r>
  <r>
    <x v="1"/>
  </r>
  <r>
    <x v="0"/>
  </r>
  <r>
    <x v="1"/>
  </r>
  <r>
    <x v="1"/>
  </r>
  <r>
    <x v="0"/>
  </r>
  <r>
    <x v="0"/>
  </r>
  <r>
    <x v="1"/>
  </r>
  <r>
    <x v="1"/>
  </r>
  <r>
    <x v="1"/>
  </r>
  <r>
    <x v="0"/>
  </r>
  <r>
    <x v="1"/>
  </r>
  <r>
    <x v="0"/>
  </r>
  <r>
    <x v="1"/>
  </r>
  <r>
    <x v="0"/>
  </r>
  <r>
    <x v="0"/>
  </r>
  <r>
    <x v="1"/>
  </r>
  <r>
    <x v="1"/>
  </r>
  <r>
    <x v="0"/>
  </r>
  <r>
    <x v="0"/>
  </r>
  <r>
    <x v="0"/>
  </r>
  <r>
    <x v="1"/>
  </r>
  <r>
    <x v="1"/>
  </r>
  <r>
    <x v="1"/>
  </r>
  <r>
    <x v="1"/>
  </r>
  <r>
    <x v="1"/>
  </r>
  <r>
    <x v="1"/>
  </r>
  <r>
    <x v="1"/>
  </r>
  <r>
    <x v="1"/>
  </r>
  <r>
    <x v="1"/>
  </r>
  <r>
    <x v="1"/>
  </r>
  <r>
    <x v="0"/>
  </r>
  <r>
    <x v="1"/>
  </r>
  <r>
    <x v="1"/>
  </r>
  <r>
    <x v="0"/>
  </r>
  <r>
    <x v="1"/>
  </r>
  <r>
    <x v="0"/>
  </r>
  <r>
    <x v="0"/>
  </r>
  <r>
    <x v="0"/>
  </r>
  <r>
    <x v="0"/>
  </r>
  <r>
    <x v="1"/>
  </r>
  <r>
    <x v="0"/>
  </r>
  <r>
    <x v="1"/>
  </r>
  <r>
    <x v="1"/>
  </r>
  <r>
    <x v="1"/>
  </r>
  <r>
    <x v="1"/>
  </r>
  <r>
    <x v="0"/>
  </r>
  <r>
    <x v="1"/>
  </r>
  <r>
    <x v="1"/>
  </r>
  <r>
    <x v="1"/>
  </r>
  <r>
    <x v="0"/>
  </r>
  <r>
    <x v="0"/>
  </r>
  <r>
    <x v="1"/>
  </r>
  <r>
    <x v="1"/>
  </r>
  <r>
    <x v="1"/>
  </r>
  <r>
    <x v="0"/>
  </r>
  <r>
    <x v="1"/>
  </r>
  <r>
    <x v="1"/>
  </r>
  <r>
    <x v="2"/>
  </r>
  <r>
    <x v="1"/>
  </r>
  <r>
    <x v="0"/>
  </r>
  <r>
    <x v="0"/>
  </r>
  <r>
    <x v="1"/>
  </r>
  <r>
    <x v="1"/>
  </r>
  <r>
    <x v="0"/>
  </r>
  <r>
    <x v="1"/>
  </r>
  <r>
    <x v="1"/>
  </r>
  <r>
    <x v="1"/>
  </r>
  <r>
    <x v="0"/>
  </r>
  <r>
    <x v="0"/>
  </r>
  <r>
    <x v="1"/>
  </r>
  <r>
    <x v="1"/>
  </r>
  <r>
    <x v="0"/>
  </r>
  <r>
    <x v="0"/>
  </r>
  <r>
    <x v="1"/>
  </r>
  <r>
    <x v="2"/>
  </r>
  <r>
    <x v="0"/>
  </r>
  <r>
    <x v="0"/>
  </r>
  <r>
    <x v="1"/>
  </r>
  <r>
    <x v="2"/>
  </r>
  <r>
    <x v="2"/>
  </r>
  <r>
    <x v="0"/>
  </r>
  <r>
    <x v="1"/>
  </r>
  <r>
    <x v="0"/>
  </r>
  <r>
    <x v="1"/>
  </r>
  <r>
    <x v="1"/>
  </r>
  <r>
    <x v="1"/>
  </r>
  <r>
    <x v="0"/>
  </r>
  <r>
    <x v="1"/>
  </r>
  <r>
    <x v="2"/>
  </r>
  <r>
    <x v="0"/>
  </r>
  <r>
    <x v="1"/>
  </r>
  <r>
    <x v="1"/>
  </r>
  <r>
    <x v="0"/>
  </r>
  <r>
    <x v="1"/>
  </r>
  <r>
    <x v="0"/>
  </r>
  <r>
    <x v="0"/>
  </r>
  <r>
    <x v="1"/>
  </r>
  <r>
    <x v="0"/>
  </r>
  <r>
    <x v="1"/>
  </r>
  <r>
    <x v="0"/>
  </r>
  <r>
    <x v="0"/>
  </r>
  <r>
    <x v="1"/>
  </r>
  <r>
    <x v="1"/>
  </r>
  <r>
    <x v="1"/>
  </r>
  <r>
    <x v="1"/>
  </r>
  <r>
    <x v="1"/>
  </r>
  <r>
    <x v="1"/>
  </r>
  <r>
    <x v="0"/>
  </r>
  <r>
    <x v="2"/>
  </r>
  <r>
    <x v="0"/>
  </r>
  <r>
    <x v="1"/>
  </r>
  <r>
    <x v="1"/>
  </r>
  <r>
    <x v="0"/>
  </r>
  <r>
    <x v="1"/>
  </r>
  <r>
    <x v="0"/>
  </r>
  <r>
    <x v="2"/>
  </r>
  <r>
    <x v="0"/>
  </r>
  <r>
    <x v="1"/>
  </r>
  <r>
    <x v="1"/>
  </r>
  <r>
    <x v="0"/>
  </r>
  <r>
    <x v="0"/>
  </r>
  <r>
    <x v="1"/>
  </r>
  <r>
    <x v="1"/>
  </r>
  <r>
    <x v="1"/>
  </r>
  <r>
    <x v="0"/>
  </r>
  <r>
    <x v="1"/>
  </r>
  <r>
    <x v="0"/>
  </r>
  <r>
    <x v="1"/>
  </r>
  <r>
    <x v="1"/>
  </r>
  <r>
    <x v="1"/>
  </r>
  <r>
    <x v="0"/>
  </r>
  <r>
    <x v="1"/>
  </r>
  <r>
    <x v="1"/>
  </r>
  <r>
    <x v="1"/>
  </r>
  <r>
    <x v="0"/>
  </r>
  <r>
    <x v="0"/>
  </r>
  <r>
    <x v="1"/>
  </r>
  <r>
    <x v="0"/>
  </r>
  <r>
    <x v="1"/>
  </r>
  <r>
    <x v="1"/>
  </r>
  <r>
    <x v="1"/>
  </r>
  <r>
    <x v="0"/>
  </r>
  <r>
    <x v="0"/>
  </r>
  <r>
    <x v="0"/>
  </r>
  <r>
    <x v="1"/>
  </r>
  <r>
    <x v="3"/>
  </r>
</pivotCacheRecords>
</file>

<file path=xl/pivotCache/pivotCacheRecords4.xml><?xml version="1.0" encoding="utf-8"?>
<pivotCacheRecords xmlns="http://schemas.openxmlformats.org/spreadsheetml/2006/main" xmlns:r="http://schemas.openxmlformats.org/officeDocument/2006/relationships" count="393">
  <r>
    <s v="htj7-hmfy-21h8"/>
    <n v="1"/>
    <s v="Đắk Nông - H. Đắk Mil - X. Đắk Sắk - Thôn 3/2 - Đỗ Xuân Cải - Robusta"/>
    <s v="G4AW-VN-13"/>
    <s v="6840905"/>
    <s v="25-03-2017 12:47:04 CET"/>
    <s v="CDC_Nhật"/>
    <s v="00:53:05"/>
    <x v="0"/>
    <x v="0"/>
    <x v="0"/>
    <s v="Thôn 3/2"/>
    <s v="Louis Dreyfus"/>
    <s v="Đỗ Xuân Cải"/>
    <n v="50"/>
    <x v="0"/>
    <x v="0"/>
    <s v="Smart Phone-Android"/>
    <x v="0"/>
    <s v="Yes"/>
    <n v="905382714"/>
    <s v="High school graduate"/>
    <s v="University graduate"/>
    <x v="0"/>
    <n v="4"/>
    <s v="Kinh"/>
    <m/>
    <x v="0"/>
    <x v="0"/>
    <x v="0"/>
    <x v="0"/>
    <x v="0"/>
    <s v="Above 1 hectar - 1.5 hectar"/>
    <s v="above 15 years"/>
    <s v="Yes"/>
    <n v="30"/>
    <n v="1"/>
    <m/>
    <m/>
    <m/>
    <m/>
    <m/>
    <x v="0"/>
    <x v="0"/>
    <m/>
    <s v="Less than 10%"/>
    <x v="0"/>
    <m/>
    <x v="0"/>
    <s v="No"/>
    <s v="No"/>
    <x v="0"/>
    <n v="14"/>
    <n v="6"/>
    <n v="1"/>
    <s v="November|December"/>
    <x v="0"/>
    <m/>
    <s v="Decrease"/>
    <n v="200"/>
    <n v="3"/>
    <s v="No Change"/>
    <s v="Surface water (stream, river, late, pond)"/>
    <x v="0"/>
    <s v="3"/>
    <s v="SA 21%"/>
    <n v="1500"/>
    <n v="7500"/>
    <s v="KALI 58%"/>
    <n v="1000"/>
    <n v="7000"/>
    <s v="P2O5"/>
    <n v="6400"/>
    <n v="2000"/>
    <s v="Yes"/>
    <s v="Phân NPK và phân chuồng"/>
    <n v="50000"/>
    <s v="Increase"/>
    <s v="rệp sáp, rầy xanh,"/>
    <s v="2"/>
    <s v="ZZ_Không sử dụng thuốc bảo vệ thực vật"/>
    <n v="3"/>
    <s v="liter"/>
    <n v="360"/>
    <s v="ZZ_Không sử dụng thuốc bảo vệ thực vật"/>
    <n v="60"/>
    <s v="kilogram"/>
    <n v="3000"/>
    <m/>
    <m/>
    <m/>
    <m/>
    <s v="No"/>
    <m/>
    <s v="Coffee leave rust|Pink fungus|No Disease"/>
    <n v="1"/>
    <s v="Anhvinh  150SC, 200SC|Hexaconazole (min 85 %)"/>
    <n v="4"/>
    <s v="liter"/>
    <n v="800"/>
    <m/>
    <m/>
    <m/>
    <m/>
    <m/>
    <m/>
    <m/>
    <m/>
    <s v="No"/>
    <n v="4000"/>
    <m/>
    <s v="Increase"/>
    <s v="Sâu bệnh nhiều"/>
    <n v="5.5"/>
    <n v="46000"/>
    <n v="253000"/>
    <s v="Yes"/>
    <s v="Other crop"/>
    <m/>
    <m/>
    <m/>
    <m/>
    <s v="Lúa"/>
    <n v="7000"/>
    <n v="500"/>
    <n v="2000"/>
    <n v="0"/>
    <n v="30000"/>
    <s v="Decrease"/>
    <n v="2000"/>
    <s v="Phí bảo vệ mùa vụ"/>
    <s v="Collector at commune"/>
    <s v="Just ok"/>
    <m/>
    <s v="Yes"/>
    <s v="Training|Other Support service"/>
    <n v="0"/>
    <m/>
    <m/>
    <s v="Phân bón"/>
    <m/>
    <n v="0"/>
    <s v="https://akvoflow-136.s3.amazonaws.com/images/caa7ac0f-28ae-416f-b71f-f30729d365aa.jpg"/>
    <s v="Cải"/>
    <s v="3"/>
    <s v="12.422164909633578"/>
    <s v="107.67378947252593"/>
    <s v="677,4"/>
    <s v="4eintz2td"/>
    <s v="12.421540843253734"/>
    <s v="107.67399327815924"/>
    <s v="679"/>
    <s v="4eidkubr7"/>
    <s v="12.422149245825151"/>
    <s v="107.67389783222085"/>
    <s v="715,1"/>
    <s v="4eini2epu"/>
    <s v="{&quot;type&quot;:&quot;FeatureCollection&quot;,&quot;features&quot;:[{&quot;type&quot;:&quot;Feature&quot;,&quot;geometry&quot;:{&quot;type&quot;:&quot;Polygon&quot;,&quot;coordinates&quot;:[[[107.6737976,12.4220732],[107.6735706,12.422067],[107.6737237,12.4215259],[107.6737237,12.4215259],[107.6741254,12.4215302],[107.6737976,12.4220732]]]},&quot;properties&quot;:{&quot;pointCount&quot;:&quot;5&quot;,&quot;length&quot;:&quot;200,35&quot;,&quot;area&quot;:&quot;2072,72&quot;}}]}"/>
    <m/>
  </r>
  <r>
    <s v="e61s-1x6m-n7be"/>
    <n v="1"/>
    <s v="Lâm Đồng - H. Di Linh - X. Tân Châu - 4 - k briếp - Robusta"/>
    <s v="G4AW-VN-6"/>
    <s v="860047"/>
    <s v="21-03-2017 17:19:30 CET"/>
    <s v="CDC - Điệp"/>
    <s v="00:28:41"/>
    <x v="1"/>
    <x v="1"/>
    <x v="1"/>
    <s v="4"/>
    <s v="Olam"/>
    <s v="k briếp"/>
    <n v="49"/>
    <x v="0"/>
    <x v="0"/>
    <s v="Non-smart phone( phones with a physical keypad)"/>
    <x v="1"/>
    <m/>
    <n v="964121504"/>
    <s v="No Schooling"/>
    <s v="University graduate"/>
    <x v="0"/>
    <n v="6"/>
    <s v="Non-Kinh"/>
    <s v="k ho"/>
    <x v="0"/>
    <x v="1"/>
    <x v="1"/>
    <x v="1"/>
    <x v="0"/>
    <s v="Above 1.5 hectar"/>
    <s v="above 15 years"/>
    <s v="Yes"/>
    <n v="15"/>
    <n v="3"/>
    <m/>
    <m/>
    <m/>
    <m/>
    <m/>
    <x v="1"/>
    <x v="0"/>
    <m/>
    <s v="10- 20%"/>
    <x v="0"/>
    <m/>
    <x v="0"/>
    <s v="No"/>
    <s v="No"/>
    <x v="1"/>
    <n v="16"/>
    <n v="6"/>
    <n v="1"/>
    <s v="November|December"/>
    <x v="1"/>
    <m/>
    <s v="Decrease"/>
    <n v="200"/>
    <n v="2"/>
    <s v="Increase"/>
    <s v="Ground water (all kind of wells)"/>
    <x v="1"/>
    <s v="3"/>
    <s v="NPK (16-16-8-13S)"/>
    <n v="1500"/>
    <n v="12900"/>
    <s v="P2O5"/>
    <n v="3000"/>
    <n v="18000"/>
    <s v="NPK (16-8-16)"/>
    <n v="15000"/>
    <n v="1250"/>
    <s v="No"/>
    <m/>
    <n v="45900"/>
    <s v="Increase"/>
    <s v="Coffee cherry borer"/>
    <n v="0"/>
    <m/>
    <m/>
    <m/>
    <m/>
    <m/>
    <m/>
    <m/>
    <m/>
    <m/>
    <m/>
    <m/>
    <m/>
    <m/>
    <m/>
    <s v="Coffee leave rust|Pink fungus"/>
    <n v="0"/>
    <m/>
    <m/>
    <m/>
    <m/>
    <m/>
    <m/>
    <m/>
    <m/>
    <m/>
    <m/>
    <m/>
    <m/>
    <m/>
    <n v="0"/>
    <m/>
    <s v="Decrease"/>
    <s v="không có vốn. cắt dọn cành lá bệnh đem đốt."/>
    <n v="6"/>
    <n v="40"/>
    <n v="240000"/>
    <s v="No"/>
    <m/>
    <m/>
    <m/>
    <m/>
    <m/>
    <m/>
    <m/>
    <n v="3500"/>
    <n v="9000"/>
    <n v="0"/>
    <n v="78000"/>
    <s v="Decrease"/>
    <n v="8500"/>
    <s v="ăn thêm, thuốc lá, mua bạt, bao bì"/>
    <s v="Collector at commune"/>
    <s v="Just ok"/>
    <m/>
    <s v="Yes"/>
    <s v="Training"/>
    <n v="0"/>
    <m/>
    <m/>
    <m/>
    <m/>
    <m/>
    <s v="https://akvoflow-136.s3.amazonaws.com/images/95f7cbb3-1865-42e5-8027-fd88674608af.jpg"/>
    <s v="ka briếp"/>
    <s v="3"/>
    <s v="11.605808333333334"/>
    <s v="108.04463166666667"/>
    <s v="970,7"/>
    <s v="443mqb69q"/>
    <s v="11.60673"/>
    <s v="108.03750333333333"/>
    <s v="994,3"/>
    <s v="444240at3"/>
    <s v="11.605823333333335"/>
    <s v="108.04463499999999"/>
    <s v="971,6"/>
    <s v="443n27uda"/>
    <s v="{&quot;type&quot;:&quot;FeatureCollection&quot;,&quot;features&quot;:[{&quot;type&quot;:&quot;Feature&quot;,&quot;geometry&quot;:{&quot;type&quot;:&quot;Polygon&quot;,&quot;coordinates&quot;:[[[108.0353667,11.61349],[108.0351167,11.6133],[108.0357467,11.6126967],[108.0358133,11.612755],[108.0358733,11.6130267],[108.0359467,11.6132],[108.0353667,11.61349]]]},&quot;properties&quot;:{&quot;pointCount&quot;:&quot;6&quot;,&quot;length&quot;:&quot;262,38&quot;,&quot;area&quot;:&quot;3831,71&quot;}},{&quot;type&quot;:&quot;Feature&quot;,&quot;geometry&quot;:{&quot;type&quot;:&quot;Polygon&quot;,&quot;coordinates&quot;:[[[108.0375367,11.6067683],[108.0373383,11.6063967],[108.03753,11.606285],[108.037755,11.6067417],[108.0375367,11.6067683]]]},&quot;properties&quot;:{&quot;pointCount&quot;:&quot;4&quot;,&quot;length&quot;:&quot;150,89&quot;,&quot;area&quot;:&quot;1205,57&quot;}},{&quot;type&quot;:&quot;Feature&quot;,&quot;geometry&quot;:{&quot;type&quot;:&quot;Polygon&quot;,&quot;coordinates&quot;:[[[108.0446017,11.6058017],[108.0441417,11.6059217],[108.04401,11.60602],[108.0443417,11.6060617],[108.0446017,11.6058017]]]},&quot;properties&quot;:{&quot;pointCount&quot;:&quot;4&quot;,&quot;length&quot;:&quot;146,76&quot;,&quot;area&quot;:&quot;766,04&quot;}}]}"/>
    <s v="5 vườn. 2 vườn ở xa và không còn định vị được"/>
  </r>
  <r>
    <s v="6m5c-y2pk-8rjy"/>
    <n v="1"/>
    <s v="Đắk Lắk - H. KRông Búk - X. Chư KBô - tân lập - nguyễn thị hòa - Robusta"/>
    <s v="G4AW-VN-6"/>
    <s v="1790058"/>
    <s v="16-03-2017 16:29:44 CET"/>
    <s v="CDC - Điệp"/>
    <s v="01:22:42"/>
    <x v="2"/>
    <x v="2"/>
    <x v="2"/>
    <s v="tân lập"/>
    <s v="Tin Nghia"/>
    <s v="nguyễn thị hòa"/>
    <n v="48"/>
    <x v="1"/>
    <x v="0"/>
    <s v="Non-smart phone( phones with a physical keypad)"/>
    <x v="1"/>
    <m/>
    <n v="949418990"/>
    <s v="Secondary school graduate"/>
    <s v="University graduate"/>
    <x v="0"/>
    <n v="6"/>
    <s v="Kinh"/>
    <m/>
    <x v="1"/>
    <x v="2"/>
    <x v="1"/>
    <x v="1"/>
    <x v="0"/>
    <s v="Above 1 hectar - 1.5 hectar"/>
    <s v="above 15 years"/>
    <s v="No"/>
    <m/>
    <m/>
    <m/>
    <m/>
    <m/>
    <m/>
    <m/>
    <x v="0"/>
    <x v="0"/>
    <m/>
    <s v="Less than 10%"/>
    <x v="0"/>
    <m/>
    <x v="0"/>
    <s v="No"/>
    <s v="No"/>
    <x v="2"/>
    <n v="16"/>
    <n v="0"/>
    <n v="1"/>
    <s v="November|December"/>
    <x v="2"/>
    <m/>
    <s v="Decrease"/>
    <n v="450"/>
    <n v="5"/>
    <s v="No Change"/>
    <s v="Surface water (stream, river, late, pond)"/>
    <x v="2"/>
    <s v="3"/>
    <s v="NPK (20-5-5-13S)"/>
    <n v="2700"/>
    <n v="21000"/>
    <s v="NPK (16-16-8-13S)"/>
    <n v="1800"/>
    <n v="23760"/>
    <s v="PHÂN HỮU CƠ"/>
    <n v="12400"/>
    <n v="3000"/>
    <s v="No"/>
    <m/>
    <n v="57160"/>
    <s v="Increase"/>
    <s v="Melybourd"/>
    <n v="1"/>
    <s v="ZZ_Không sử dụng thuốc bảo vệ thực vật"/>
    <n v="2"/>
    <s v="liter"/>
    <n v="800"/>
    <m/>
    <m/>
    <m/>
    <m/>
    <m/>
    <m/>
    <m/>
    <m/>
    <s v="No"/>
    <m/>
    <s v="Fuzadium|Pink fungus|Die back"/>
    <n v="0"/>
    <m/>
    <m/>
    <m/>
    <m/>
    <m/>
    <m/>
    <m/>
    <m/>
    <m/>
    <m/>
    <m/>
    <m/>
    <m/>
    <n v="0"/>
    <m/>
    <s v="Decrease"/>
    <s v="không có người phun, quá độc"/>
    <n v="5"/>
    <n v="45"/>
    <n v="225000"/>
    <s v="No"/>
    <m/>
    <m/>
    <m/>
    <m/>
    <m/>
    <m/>
    <m/>
    <n v="2000"/>
    <n v="5900"/>
    <n v="0"/>
    <n v="37500"/>
    <s v="Decrease"/>
    <n v="5000"/>
    <s v="ăn uống thêm cho nhân công"/>
    <s v="Collector at commune"/>
    <s v="Just ok"/>
    <m/>
    <s v="Yes"/>
    <s v="Training"/>
    <n v="0"/>
    <m/>
    <m/>
    <m/>
    <m/>
    <m/>
    <s v="https://akvoflow-136.s3.amazonaws.com/images/52d83700-99c3-4ebb-905f-ba7543fe7240.jpg"/>
    <s v="nguyễn thị hòa"/>
    <s v="3"/>
    <s v="13.057271666666669"/>
    <s v="108.269385"/>
    <s v="744,1"/>
    <s v="4mmfe2nr9"/>
    <s v="13.060194999999998"/>
    <s v="108.27164833333333"/>
    <s v="757,1"/>
    <s v="4mnroke70"/>
    <s v="13.055323333333336"/>
    <s v="108.27165000000001"/>
    <s v="727,5"/>
    <s v="4mlj53e58"/>
    <s v="{&quot;type&quot;:&quot;FeatureCollection&quot;,&quot;features&quot;:[{&quot;type&quot;:&quot;Feature&quot;,&quot;geometry&quot;:{&quot;type&quot;:&quot;Polygon&quot;,&quot;coordinates&quot;:[[[108.269725,13.0563717],[108.2706983,13.0568917],[108.2703517,13.0574017],[108.2693933,13.0572133],[108.269725,13.0563717]]]},&quot;properties&quot;:{&quot;pointCount&quot;:&quot;4&quot;,&quot;length&quot;:&quot;393,85&quot;,&quot;area&quot;:&quot;9308,69&quot;}},{&quot;type&quot;:&quot;Feature&quot;,&quot;geometry&quot;:{&quot;type&quot;:&quot;Polygon&quot;,&quot;coordinates&quot;:[[[108.2716483,13.0602233],[108.2720517,13.06028],[108.2721,13.0609167],[108.2716733,13.0608867],[108.2716483,13.0602233]]]},&quot;properties&quot;:{&quot;pointCount&quot;:&quot;4&quot;,&quot;length&quot;:&quot;234,67&quot;,&quot;area&quot;:&quot;3230,50&quot;}},{&quot;type&quot;:&quot;Feature&quot;,&quot;geometry&quot;:{&quot;type&quot;:&quot;Polygon&quot;,&quot;coordinates&quot;:[[[108.271835,13.0554517],[108.2716033,13.0552917],[108.2712217,13.0558783],[108.2713817,13.05599],[108.271835,13.0554517]]]},&quot;properties&quot;:{&quot;pointCount&quot;:&quot;4&quot;,&quot;length&quot;:&quot;206,24&quot;,&quot;area&quot;:&quot;2009,86&quot;}}]}"/>
    <m/>
  </r>
  <r>
    <s v="tx6b-mvet-377k"/>
    <n v="1"/>
    <s v="Đắk Lắk - H. KRông Búk - X. Pơng Drang - Tân Lập 5 - Nguyễn Thị Xuyến - Robusta"/>
    <s v="G4AW-VN-9"/>
    <s v="5660902"/>
    <s v="19-03-2017 14:44:57 CET"/>
    <s v="CDC_Nhât"/>
    <s v="00:42:48"/>
    <x v="2"/>
    <x v="2"/>
    <x v="3"/>
    <s v="Tân Lập 5"/>
    <s v="Tin Nghia"/>
    <s v="Nguyễn Thị Xuyến"/>
    <n v="59"/>
    <x v="1"/>
    <x v="1"/>
    <s v="Non-smart phone( phones with a physical keypad)"/>
    <x v="1"/>
    <m/>
    <n v="1698173617"/>
    <s v="High school graduate"/>
    <s v="University graduate"/>
    <x v="0"/>
    <n v="2"/>
    <s v="Kinh"/>
    <m/>
    <x v="1"/>
    <x v="0"/>
    <x v="2"/>
    <x v="2"/>
    <x v="0"/>
    <s v="Above 1.5 hectar"/>
    <s v="above 15 years"/>
    <s v="Yes"/>
    <n v="30"/>
    <n v="1"/>
    <m/>
    <m/>
    <m/>
    <m/>
    <m/>
    <x v="2"/>
    <x v="0"/>
    <m/>
    <s v="10- 20%"/>
    <x v="0"/>
    <m/>
    <x v="0"/>
    <s v="No"/>
    <s v="No"/>
    <x v="3"/>
    <n v="14"/>
    <n v="5"/>
    <n v="1"/>
    <s v="October|November"/>
    <x v="3"/>
    <m/>
    <s v="Decrease"/>
    <n v="350"/>
    <n v="3"/>
    <s v="Increase"/>
    <s v="Ground water (all kind of wells)"/>
    <x v="3"/>
    <n v="1"/>
    <s v="ZZ_Phân bón khác"/>
    <n v="600"/>
    <n v="3600"/>
    <m/>
    <m/>
    <m/>
    <m/>
    <m/>
    <m/>
    <s v="Yes"/>
    <s v="Ủ phân chuồng 10 tấn"/>
    <n v="999"/>
    <s v="Decrease"/>
    <s v="Melybourd"/>
    <n v="0"/>
    <m/>
    <m/>
    <m/>
    <m/>
    <m/>
    <m/>
    <m/>
    <m/>
    <m/>
    <m/>
    <m/>
    <m/>
    <m/>
    <m/>
    <s v="không bệnh"/>
    <n v="0"/>
    <m/>
    <m/>
    <m/>
    <m/>
    <m/>
    <m/>
    <m/>
    <m/>
    <m/>
    <m/>
    <m/>
    <m/>
    <m/>
    <n v="0"/>
    <m/>
    <s v="Decrease"/>
    <s v="Chăm sóc tốt"/>
    <n v="7"/>
    <n v="47000"/>
    <n v="329000"/>
    <s v="No"/>
    <m/>
    <m/>
    <m/>
    <m/>
    <m/>
    <m/>
    <m/>
    <n v="2500"/>
    <n v="0"/>
    <n v="0"/>
    <n v="32000"/>
    <s v="Decrease"/>
    <n v="1400"/>
    <s v="Tiền xay cà phê"/>
    <s v="Collector at commune"/>
    <s v="Happy"/>
    <m/>
    <s v="Yes"/>
    <s v="Training"/>
    <n v="0"/>
    <m/>
    <m/>
    <m/>
    <m/>
    <m/>
    <s v="https://akvoflow-136.s3.amazonaws.com/images/24e81b29-e7c5-454c-9fdb-f7c5c80d70c3.jpg"/>
    <s v="Chồng của chủ hộ"/>
    <s v="3"/>
    <s v="12.948241666666668"/>
    <s v="108.24846666666666"/>
    <s v="718,7"/>
    <s v="4l8c8fd6c"/>
    <s v="12.948224999999999"/>
    <s v="108.24838666666668"/>
    <s v="718,3"/>
    <s v="4l8bwip2r"/>
    <s v="12.948258333333335"/>
    <s v="108.248475"/>
    <s v="717,7"/>
    <s v="4l8cedp84"/>
    <s v="{&quot;type&quot;:&quot;FeatureCollection&quot;,&quot;features&quot;:[{&quot;type&quot;:&quot;Feature&quot;,&quot;geometry&quot;:{&quot;type&quot;:&quot;Polygon&quot;,&quot;coordinates&quot;:[[[108.248395,12.9481883],[108.248395,12.9481883]]]},&quot;properties&quot;:{&quot;pointCount&quot;:&quot;1&quot;,&quot;length&quot;:&quot;0,00&quot;,&quot;area&quot;:&quot;0,00&quot;}}]}"/>
    <s v="3 thửa ở xa nhau xác định 1 thửa"/>
  </r>
  <r>
    <s v="c3jj-5y3u-k4vy"/>
    <n v="1"/>
    <s v="Đắk Nông - H. Đắk Mil - X. Đắk Sắk - Thọ Hoàng 4 - Nguyễn Thị Hồng Thanh - Robusta"/>
    <s v="G4AW-VN-13"/>
    <s v="6980014"/>
    <s v="26-03-2017 15:58:40 CEST"/>
    <s v="CDC_Nhật"/>
    <s v="00:49:06"/>
    <x v="0"/>
    <x v="0"/>
    <x v="0"/>
    <s v="Thọ Hoàng 4"/>
    <s v="Louis Dreyfus"/>
    <s v="Nguyễn Thị Hồng Thanh"/>
    <n v="39"/>
    <x v="1"/>
    <x v="0"/>
    <s v="Smart Phone-Android"/>
    <x v="0"/>
    <s v="Yes"/>
    <n v="1646883338"/>
    <s v="Secondary school graduate"/>
    <s v="High school graduate"/>
    <x v="0"/>
    <n v="7"/>
    <s v="Kinh"/>
    <m/>
    <x v="0"/>
    <x v="3"/>
    <x v="3"/>
    <x v="3"/>
    <x v="0"/>
    <s v="Above 1.5 hectar"/>
    <s v="above 15 years"/>
    <s v="Yes"/>
    <n v="40"/>
    <n v="5"/>
    <m/>
    <m/>
    <m/>
    <m/>
    <m/>
    <x v="1"/>
    <x v="0"/>
    <m/>
    <s v="10- 20%"/>
    <x v="0"/>
    <m/>
    <x v="0"/>
    <s v="Yes"/>
    <s v="No"/>
    <x v="4"/>
    <n v="13"/>
    <n v="5"/>
    <n v="1"/>
    <s v="November|December"/>
    <x v="1"/>
    <m/>
    <s v="Decrease"/>
    <n v="200"/>
    <n v="4"/>
    <s v="Decrease"/>
    <s v="Surface water (stream, river, late, pond)"/>
    <x v="4"/>
    <s v="3"/>
    <s v="P2O5"/>
    <n v="1500"/>
    <n v="4800"/>
    <s v="SA 21%"/>
    <n v="1000"/>
    <n v="5000"/>
    <s v="KALI 58%"/>
    <n v="5250"/>
    <n v="750"/>
    <s v="Yes"/>
    <s v="Ure: 1500kg = 11250 Trung vi lượng 500kg = 6000;  NPK 16-16-8 2000kg = 18000"/>
    <n v="45000"/>
    <s v="No Change"/>
    <s v="Nổ thân, đóm lá"/>
    <n v="1"/>
    <s v="ZZ_Không sử dụng thuốc bảo vệ thực vật"/>
    <n v="8"/>
    <s v="liter"/>
    <n v="1000"/>
    <m/>
    <m/>
    <m/>
    <m/>
    <m/>
    <m/>
    <m/>
    <m/>
    <s v="Yes"/>
    <s v="thuốc xịt muỗi, kiến"/>
    <s v="Fuzadium|Pink fungus|Die back|null"/>
    <n v="0"/>
    <m/>
    <m/>
    <m/>
    <m/>
    <m/>
    <m/>
    <m/>
    <m/>
    <m/>
    <m/>
    <m/>
    <m/>
    <m/>
    <n v="2000"/>
    <m/>
    <s v="Decrease"/>
    <s v="Độc hại nên gia đình dùng ít đi"/>
    <n v="8"/>
    <n v="45000"/>
    <n v="360000"/>
    <s v="Yes"/>
    <s v="Pepper|Other crop"/>
    <n v="50000"/>
    <m/>
    <m/>
    <m/>
    <s v="Chanh dây"/>
    <n v="3000"/>
    <n v="3000"/>
    <n v="3000"/>
    <n v="0"/>
    <n v="50000"/>
    <s v="Decrease"/>
    <n v="0"/>
    <s v="0"/>
    <s v="Collector at commune"/>
    <s v="Happy"/>
    <m/>
    <s v="Yes"/>
    <s v="Training"/>
    <n v="0"/>
    <m/>
    <m/>
    <m/>
    <m/>
    <m/>
    <s v="https://akvoflow-136.s3.amazonaws.com/images/bac8eb71-a89f-4b84-87a2-fe80a0f754d3.jpg"/>
    <s v="Thanh"/>
    <s v="3"/>
    <s v="12.43485156808008"/>
    <s v="107.6881275625444"/>
    <s v="672,1"/>
    <s v="4eohp9tld"/>
    <s v="12.43485156808008"/>
    <s v="107.6881275625444"/>
    <s v="672,1"/>
    <s v="4eohp9tld"/>
    <s v="12.43485156808008"/>
    <s v="107.6881275625444"/>
    <s v="672,1"/>
    <s v="4eohp9tld"/>
    <s v="{&quot;type&quot;:&quot;FeatureCollection&quot;,&quot;features&quot;:[{&quot;type&quot;:&quot;Feature&quot;,&quot;geometry&quot;:{&quot;type&quot;:&quot;Polygon&quot;,&quot;coordinates&quot;:[[[107.6881686,12.4348716],[107.6884201,12.4347482],[107.6886901,12.434624],[107.6890103,12.434271],[107.6895101,12.4342407],[107.6896778,12.4341814],[107.6897879,12.4344679],[107.6893147,12.434859],[107.6879603,12.4354243],[107.6881686,12.4348716]]]},&quot;properties&quot;:{&quot;pointCount&quot;:&quot;9&quot;,&quot;length&quot;:&quot;515,40&quot;,&quot;area&quot;:&quot;10744,17&quot;}}]}"/>
    <s v="3 lô cách xa nhau"/>
  </r>
  <r>
    <s v="rbsu-n7ee-7mk9"/>
    <n v="1"/>
    <s v="Lâm Đồng - H. Đam Rông - X. Đạ KNàng - trung tâm - nguyễn thị thùy trang - Robusta - Arabica"/>
    <s v="G4AW-VN-6"/>
    <s v="8920398"/>
    <s v="23-03-2017 04:51:42 CET"/>
    <s v="CDC - Điệp"/>
    <s v="00:43:49"/>
    <x v="1"/>
    <x v="3"/>
    <x v="4"/>
    <s v="trung tâm"/>
    <s v="Ho Phuong"/>
    <s v="nguyễn thị thùy trang"/>
    <n v="29"/>
    <x v="1"/>
    <x v="2"/>
    <s v="No Phone"/>
    <x v="2"/>
    <m/>
    <m/>
    <s v="Secondary school graduate"/>
    <s v="Secondary school graduate"/>
    <x v="0"/>
    <n v="4"/>
    <s v="Kinh"/>
    <m/>
    <x v="0"/>
    <x v="0"/>
    <x v="0"/>
    <x v="4"/>
    <x v="1"/>
    <s v="Above 1.5 hectar"/>
    <s v="above 5 years to 15 year"/>
    <s v="No"/>
    <m/>
    <m/>
    <s v="Above 0.5 hectar - 1 hectar"/>
    <s v="5 years or below"/>
    <s v="No"/>
    <m/>
    <m/>
    <x v="2"/>
    <x v="0"/>
    <m/>
    <s v="Less than 10%"/>
    <x v="0"/>
    <m/>
    <x v="0"/>
    <s v="No"/>
    <s v="No"/>
    <x v="5"/>
    <n v="16"/>
    <n v="0"/>
    <n v="0"/>
    <s v="January|September|October|December"/>
    <x v="3"/>
    <n v="1.2"/>
    <s v="Decrease"/>
    <n v="350"/>
    <n v="4"/>
    <s v="Increase"/>
    <s v="Surface water (stream, river, late, pond)"/>
    <x v="5"/>
    <s v="3"/>
    <s v="KALI 58%"/>
    <n v="100"/>
    <n v="1200"/>
    <s v="ZZ_Phân bón khác"/>
    <n v="2000"/>
    <n v="10000"/>
    <s v="ZZ_Phân bón khác"/>
    <n v="8000"/>
    <n v="9"/>
    <s v="Yes"/>
    <s v="urê 850kg 7140"/>
    <n v="26340"/>
    <s v="Increase"/>
    <s v="Coffee cherry borer"/>
    <n v="1"/>
    <s v="ZZ_Không sử dụng thuốc bảo vệ thực vật"/>
    <n v="4"/>
    <s v="liter"/>
    <n v="800"/>
    <m/>
    <m/>
    <m/>
    <m/>
    <m/>
    <m/>
    <m/>
    <m/>
    <s v="No"/>
    <m/>
    <s v="Pink fungus|Die back"/>
    <n v="1"/>
    <s v="Anvil 5SC|Hexaconazole (min 85 %)"/>
    <n v="4"/>
    <s v="liter"/>
    <n v="680"/>
    <m/>
    <m/>
    <m/>
    <m/>
    <m/>
    <m/>
    <m/>
    <m/>
    <s v="Yes"/>
    <n v="2360"/>
    <s v="đại bàng đỏ 4lit 880"/>
    <s v="Increase"/>
    <s v="sâu bệnh hại nhiều hơn, kháng thuốc"/>
    <n v="5"/>
    <n v="40"/>
    <n v="200000"/>
    <s v="No"/>
    <m/>
    <m/>
    <m/>
    <m/>
    <m/>
    <m/>
    <m/>
    <n v="2500"/>
    <n v="1000"/>
    <n v="0"/>
    <n v="40000"/>
    <s v="No Change"/>
    <n v="2000"/>
    <s v="bạt hái, bao bì đựng"/>
    <s v="Collector at commune"/>
    <s v="Happy"/>
    <m/>
    <s v="Yes"/>
    <s v="Training|Material Support"/>
    <n v="0"/>
    <m/>
    <n v="0"/>
    <m/>
    <m/>
    <m/>
    <s v="https://akvoflow-136.s3.amazonaws.com/images/dbed998e-b22b-4358-a52c-7a847cceaaf5.jpg"/>
    <s v="nguyễn thị thùy trang"/>
    <s v="2"/>
    <s v="11.888481666666667"/>
    <s v="108.12821333333335"/>
    <s v="965,7"/>
    <s v="47phqomv6"/>
    <s v="11.886566666666665"/>
    <s v="108.12826666666666"/>
    <s v="969"/>
    <s v="47olzkddu"/>
    <m/>
    <m/>
    <m/>
    <m/>
    <s v="{&quot;type&quot;:&quot;FeatureCollection&quot;,&quot;features&quot;:[{&quot;type&quot;:&quot;Feature&quot;,&quot;geometry&quot;:{&quot;type&quot;:&quot;Polygon&quot;,&quot;coordinates&quot;:[[[108.1284317,11.8884067],[108.1285833,11.8885433],[108.129175,11.8887817],[108.1291,11.8883933],[108.1293417,11.8876233],[108.1292383,11.887195],[108.128995,11.8868083],[108.1286033,11.887335],[108.1286033,11.887335],[108.128555,11.8879167],[108.1291767,11.8876567],[108.1284317,11.8884067]]]},&quot;properties&quot;:{&quot;pointCount&quot;:&quot;11&quot;,&quot;length&quot;:&quot;650,39&quot;,&quot;area&quot;:&quot;11511,46&quot;}},{&quot;type&quot;:&quot;Feature&quot;,&quot;geometry&quot;:{&quot;type&quot;:&quot;Polygon&quot;,&quot;coordinates&quot;:[[[108.1282967,11.8865233],[108.1281117,11.8861267],[108.12784,11.8858617],[108.1284733,11.8856383],[108.1285967,11.88576],[108.1290617,11.885825],[108.12881,11.8861417],[108.128725,11.8862967],[108.1282967,11.8865233]]]},&quot;properties&quot;:{&quot;pointCount&quot;:&quot;8&quot;,&quot;length&quot;:&quot;350,37&quot;,&quot;area&quot;:&quot;6540,00&quot;}}]}"/>
    <m/>
  </r>
  <r>
    <s v="anmr-jh3f-g870"/>
    <n v="1"/>
    <s v="Đắk Lắk - H. Krông Năng - X. Ea Tân - Thanh Cao - Võ Văn Dũng - Robusta"/>
    <s v="sony"/>
    <s v="590143"/>
    <s v="16-03-2017 15:36:52 CET"/>
    <s v="Ipsard"/>
    <s v="00:26:00"/>
    <x v="2"/>
    <x v="4"/>
    <x v="5"/>
    <s v="Thanh Cao"/>
    <s v="Simexco"/>
    <s v="Võ Văn Dũng"/>
    <n v="52"/>
    <x v="0"/>
    <x v="1"/>
    <s v="No Phone"/>
    <x v="2"/>
    <m/>
    <m/>
    <s v="Secondary school graduate"/>
    <s v="University graduate"/>
    <x v="0"/>
    <n v="5"/>
    <s v="Kinh"/>
    <m/>
    <x v="2"/>
    <x v="4"/>
    <x v="2"/>
    <x v="0"/>
    <x v="0"/>
    <s v="Above 0.5 hectar - 1 hectar"/>
    <s v="above 15 years"/>
    <s v="No"/>
    <m/>
    <m/>
    <m/>
    <m/>
    <m/>
    <m/>
    <m/>
    <x v="3"/>
    <x v="0"/>
    <m/>
    <s v="10- 20%"/>
    <x v="0"/>
    <m/>
    <x v="0"/>
    <s v="No"/>
    <s v="Yes"/>
    <x v="5"/>
    <n v="15"/>
    <n v="0"/>
    <n v="0"/>
    <s v="January|November|December"/>
    <x v="2"/>
    <m/>
    <s v="Decrease"/>
    <n v="300"/>
    <n v="2"/>
    <s v="No Change"/>
    <s v="Ground water (all kind of wells)"/>
    <x v="6"/>
    <s v="2"/>
    <s v="NPK (16-8-16-13S)"/>
    <n v="3000"/>
    <n v="40000"/>
    <s v="PHAN VI SINH (2-25-1)"/>
    <n v="1500"/>
    <n v="20000"/>
    <m/>
    <m/>
    <m/>
    <s v="No"/>
    <m/>
    <n v="60000"/>
    <s v="Decrease"/>
    <s v="Melybourd"/>
    <n v="0"/>
    <m/>
    <m/>
    <m/>
    <m/>
    <m/>
    <m/>
    <m/>
    <m/>
    <m/>
    <m/>
    <m/>
    <m/>
    <m/>
    <m/>
    <s v="Coffee leave rust|Fuzadium"/>
    <n v="0"/>
    <m/>
    <m/>
    <m/>
    <m/>
    <m/>
    <m/>
    <m/>
    <m/>
    <m/>
    <m/>
    <m/>
    <m/>
    <m/>
    <n v="0"/>
    <m/>
    <s v="No Change"/>
    <s v="không dùng thuốc trừ sâu"/>
    <n v="4"/>
    <n v="46000"/>
    <n v="184000"/>
    <s v="Yes"/>
    <s v="Pepper"/>
    <n v="20000"/>
    <m/>
    <m/>
    <m/>
    <m/>
    <m/>
    <n v="0"/>
    <n v="300"/>
    <n v="0"/>
    <n v="60000"/>
    <s v="Decrease"/>
    <n v="0"/>
    <s v="không có"/>
    <s v="Companies outside commune"/>
    <m/>
    <s v="Happy"/>
    <s v="Yes"/>
    <s v="Training|Material Support"/>
    <n v="0"/>
    <m/>
    <n v="0"/>
    <m/>
    <m/>
    <m/>
    <s v="https://akvoflow-136.s3.amazonaws.com/images/723c9e24-aa92-4173-9932-1839b673048a.jpg"/>
    <s v="Võ Văn Dũng"/>
    <s v="2"/>
    <s v="13.083798"/>
    <s v="108.31781008"/>
    <s v="773"/>
    <s v="4mylzeb3e"/>
    <s v="13.08365331"/>
    <s v="108.31800043"/>
    <s v="807"/>
    <s v="4myjo1mek"/>
    <m/>
    <m/>
    <m/>
    <m/>
    <s v="{&quot;type&quot;:&quot;FeatureCollection&quot;,&quot;features&quot;:[{&quot;type&quot;:&quot;Feature&quot;,&quot;geometry&quot;:{&quot;type&quot;:&quot;Polygon&quot;,&quot;coordinates&quot;:[[[108.3169978,13.0835082],[108.3175687,13.0829918],[108.3177745,13.0831479],[108.317309,13.0837465],[108.3169978,13.0835082]]]},&quot;properties&quot;:{&quot;pointCount&quot;:&quot;4&quot;,&quot;length&quot;:&quot;238,56&quot;,&quot;area&quot;:&quot;2966,31&quot;}},{&quot;type&quot;:&quot;Feature&quot;,&quot;geometry&quot;:{&quot;type&quot;:&quot;Polygon&quot;,&quot;coordinates&quot;:[[[108.3180039,13.0836707],[108.3181214,13.0836498],[108.3179052,13.0847607],[108.3176862,13.0845243],[108.3180039,13.0836707]]]},&quot;properties&quot;:{&quot;pointCount&quot;:&quot;4&quot;,&quot;length&quot;:&quot;273,92&quot;,&quot;area&quot;:&quot;2336,71&quot;}}]}"/>
    <m/>
  </r>
  <r>
    <s v="tnc6-4a09-pqew"/>
    <n v="1"/>
    <s v="Đắk Lắk - H. Krông Năng - X. Ea Tân - Ea Blong - Ma Văn Đài - Robusta"/>
    <s v="G4AW-VN-100"/>
    <s v="1750001"/>
    <s v="15-03-2017 15:49:30 CET"/>
    <s v="Ipsard"/>
    <s v="01:51:11"/>
    <x v="2"/>
    <x v="4"/>
    <x v="5"/>
    <s v="Ea Blong"/>
    <s v="Simexco"/>
    <s v="Ma Văn Đài"/>
    <n v="45"/>
    <x v="0"/>
    <x v="0"/>
    <s v="Non-smart phone( phones with a physical keypad)"/>
    <x v="1"/>
    <m/>
    <n v="975867557"/>
    <s v="Secondary school graduate"/>
    <s v="High school graduate"/>
    <x v="0"/>
    <n v="6"/>
    <s v="Non-Kinh"/>
    <s v="Tày"/>
    <x v="2"/>
    <x v="3"/>
    <x v="4"/>
    <x v="1"/>
    <x v="0"/>
    <s v="Above 1.5 hectar"/>
    <s v="above 15 years"/>
    <s v="No"/>
    <m/>
    <m/>
    <m/>
    <m/>
    <m/>
    <m/>
    <m/>
    <x v="1"/>
    <x v="0"/>
    <m/>
    <s v="10- 20%"/>
    <x v="0"/>
    <m/>
    <x v="0"/>
    <s v="No"/>
    <s v="Yes"/>
    <x v="5"/>
    <n v="13"/>
    <n v="0"/>
    <n v="0"/>
    <s v="January|November|December"/>
    <x v="4"/>
    <m/>
    <s v="Decrease"/>
    <n v="500"/>
    <n v="3"/>
    <s v="Decrease"/>
    <s v="Surface water (stream, river, late, pond)"/>
    <x v="7"/>
    <s v="1"/>
    <s v="ZZ_Phân bón khác"/>
    <n v="5000"/>
    <n v="80000"/>
    <m/>
    <m/>
    <m/>
    <m/>
    <m/>
    <m/>
    <s v="No"/>
    <m/>
    <n v="80000"/>
    <s v="Decrease"/>
    <s v="Melybourd"/>
    <n v="1"/>
    <s v="Pyritox  200EC, 400EC, 480EC|Chlorpyrifos Ethyl (min 94 %)"/>
    <n v="4"/>
    <s v="liter"/>
    <n v="2000"/>
    <m/>
    <m/>
    <m/>
    <m/>
    <m/>
    <m/>
    <m/>
    <m/>
    <s v="No"/>
    <m/>
    <s v="Pink fungus"/>
    <n v="1"/>
    <s v="ZZ_Thuốc diệt nấm khác"/>
    <n v="2"/>
    <s v="liter"/>
    <n v="800"/>
    <m/>
    <m/>
    <m/>
    <m/>
    <m/>
    <m/>
    <m/>
    <m/>
    <s v="No"/>
    <n v="2800"/>
    <m/>
    <s v="Decrease"/>
    <s v="đang chuyển sang trồng tiêu nên không chăm sóc cà phê kĩ như trước"/>
    <n v="8"/>
    <n v="42000"/>
    <n v="336000"/>
    <s v="Yes"/>
    <s v="Pepper"/>
    <n v="200000"/>
    <m/>
    <m/>
    <m/>
    <m/>
    <m/>
    <n v="0"/>
    <n v="1000"/>
    <n v="0"/>
    <n v="30000"/>
    <s v="Decrease"/>
    <n v="0"/>
    <s v="chỉ mất các chi phí trên"/>
    <s v="Collector at commune"/>
    <s v="Happy"/>
    <m/>
    <s v="Yes"/>
    <s v="Training|Material Support"/>
    <n v="0"/>
    <m/>
    <n v="0"/>
    <m/>
    <m/>
    <m/>
    <s v="https://akvoflow-136.s3.amazonaws.com/images/1167b9fe-f3dd-4df5-9569-0a8400304316.jpg"/>
    <s v="Ma Văn Đại"/>
    <s v="2"/>
    <s v="13.105673443239274"/>
    <s v="108.34625105679665"/>
    <s v="772.9"/>
    <s v="4n8nu6nd2"/>
    <s v="13.105243804984186"/>
    <s v="108.34671109294375"/>
    <s v="774.6"/>
    <s v="4n8gq698r"/>
    <m/>
    <m/>
    <m/>
    <m/>
    <m/>
    <m/>
  </r>
  <r>
    <s v="k8bq-yes6-sd51"/>
    <n v="1"/>
    <s v="Đắk Lắk - H. Krông Năng - X. Ea Tân - Bắc Trung - Nguyễn Văn Lừng - Robusta"/>
    <s v="sony"/>
    <s v="3720022"/>
    <s v="16-03-2017 15:23:15 CET"/>
    <s v="Ipsard"/>
    <s v="00:21:53"/>
    <x v="2"/>
    <x v="4"/>
    <x v="5"/>
    <s v="Bắc Trung"/>
    <s v="Simexco"/>
    <s v="Nguyễn Văn Lừng"/>
    <n v="49"/>
    <x v="0"/>
    <x v="0"/>
    <s v="Non-smart phone( phones with a physical keypad)"/>
    <x v="1"/>
    <m/>
    <n v="987324367"/>
    <s v="Secondary school graduate"/>
    <s v="University graduate"/>
    <x v="0"/>
    <n v="5"/>
    <s v="Kinh"/>
    <m/>
    <x v="0"/>
    <x v="1"/>
    <x v="1"/>
    <x v="0"/>
    <x v="0"/>
    <s v="Above 1 hectar - 1.5 hectar"/>
    <s v="above 15 years"/>
    <s v="No"/>
    <m/>
    <m/>
    <m/>
    <m/>
    <m/>
    <m/>
    <m/>
    <x v="4"/>
    <x v="1"/>
    <s v="Do not get higher price"/>
    <s v="10- 20%"/>
    <x v="0"/>
    <m/>
    <x v="0"/>
    <s v="No"/>
    <s v="Yes"/>
    <x v="5"/>
    <n v="14"/>
    <n v="0"/>
    <n v="0"/>
    <s v="November|December"/>
    <x v="2"/>
    <m/>
    <s v="Decrease"/>
    <n v="200"/>
    <n v="3"/>
    <s v="No Change"/>
    <s v="Surface water (stream, river, late, pond)"/>
    <x v="8"/>
    <s v="2"/>
    <s v="NPK (16-8-16-13S)"/>
    <n v="5000"/>
    <n v="60000"/>
    <s v="PHÂN HỮU CƠ"/>
    <n v="4000"/>
    <n v="10000"/>
    <m/>
    <m/>
    <m/>
    <s v="No"/>
    <m/>
    <n v="70000"/>
    <s v="No Change"/>
    <s v="Coffee cherry borer"/>
    <n v="0"/>
    <m/>
    <m/>
    <m/>
    <m/>
    <m/>
    <m/>
    <m/>
    <m/>
    <m/>
    <m/>
    <m/>
    <m/>
    <m/>
    <m/>
    <s v="Coffee leave rust|Pink fungus|Die back"/>
    <n v="0"/>
    <m/>
    <m/>
    <m/>
    <m/>
    <m/>
    <m/>
    <m/>
    <m/>
    <m/>
    <m/>
    <m/>
    <m/>
    <m/>
    <n v="0"/>
    <m/>
    <s v="Decrease"/>
    <s v="không dùng vì sâu bệnh không nhiều, hại sức khỏe"/>
    <n v="4"/>
    <n v="45000"/>
    <n v="180000"/>
    <s v="Yes"/>
    <s v="Pepper"/>
    <n v="90000"/>
    <m/>
    <m/>
    <m/>
    <m/>
    <m/>
    <n v="0"/>
    <n v="2000"/>
    <n v="0"/>
    <n v="15000"/>
    <s v="Increase"/>
    <n v="0"/>
    <s v="không có"/>
    <s v="Collector at commune"/>
    <s v="Happy"/>
    <m/>
    <s v="Yes"/>
    <s v="Training|Material Support"/>
    <n v="0"/>
    <m/>
    <n v="0"/>
    <m/>
    <m/>
    <m/>
    <s v="https://akvoflow-136.s3.amazonaws.com/images/e73ab775-c77b-41f1-8fd6-4601ea6e81a0.jpg"/>
    <s v="Nguyễn Văn Lừng"/>
    <s v="2"/>
    <s v="13.12783697"/>
    <s v="108.3567809"/>
    <s v="839"/>
    <s v="4niubocvj"/>
    <s v="13.12697405"/>
    <s v="108.35469594"/>
    <s v="817"/>
    <s v="4nig3nkm2"/>
    <m/>
    <m/>
    <m/>
    <m/>
    <m/>
    <m/>
  </r>
  <r>
    <s v="xcb5-v9uc-e82a"/>
    <n v="1"/>
    <s v="Đắk Lắk - H. Krông Năng - X. Ea Tân - ea chieu - hoang van toan - Robusta"/>
    <s v="G4AW-VN-3"/>
    <s v="8740411"/>
    <s v="17-03-2017 14:46:08 CET"/>
    <s v="Ipsard-vuxuanthanh"/>
    <s v="00:32:16"/>
    <x v="2"/>
    <x v="4"/>
    <x v="5"/>
    <s v="ea chieu"/>
    <s v="Simexco"/>
    <s v="hoang van toan"/>
    <n v="30"/>
    <x v="0"/>
    <x v="2"/>
    <s v="Smart Phone-Android"/>
    <x v="0"/>
    <s v="Yes"/>
    <n v="1652871648"/>
    <s v="Secondary school graduate"/>
    <s v="Secondary school graduate"/>
    <x v="0"/>
    <n v="7"/>
    <s v="Non-Kinh"/>
    <s v="nung"/>
    <x v="3"/>
    <x v="1"/>
    <x v="4"/>
    <x v="2"/>
    <x v="0"/>
    <s v="Above 1 hectar - 1.5 hectar"/>
    <s v="above 15 years"/>
    <s v="Yes"/>
    <n v="10"/>
    <n v="1"/>
    <m/>
    <m/>
    <m/>
    <m/>
    <m/>
    <x v="0"/>
    <x v="0"/>
    <m/>
    <s v="10- 20%"/>
    <x v="0"/>
    <m/>
    <x v="0"/>
    <s v="Yes"/>
    <s v="Yes"/>
    <x v="3"/>
    <n v="13"/>
    <n v="0"/>
    <n v="0"/>
    <s v="January|December"/>
    <x v="2"/>
    <m/>
    <s v="Increase"/>
    <n v="300"/>
    <n v="3"/>
    <s v="Increase"/>
    <s v="Surface water (stream, river, late, pond)"/>
    <x v="9"/>
    <s v="3"/>
    <s v="NPK (16-8-16-13S)"/>
    <n v="1000"/>
    <n v="11000"/>
    <s v="NPK(16-16-13+TE)"/>
    <n v="900"/>
    <n v="11160"/>
    <s v="NPK (16-8-16-3S)"/>
    <n v="10800"/>
    <n v="1000"/>
    <s v="No"/>
    <m/>
    <n v="32960"/>
    <s v="Increase"/>
    <s v="Coffee brach borer"/>
    <n v="0"/>
    <m/>
    <m/>
    <m/>
    <m/>
    <m/>
    <m/>
    <m/>
    <m/>
    <m/>
    <m/>
    <m/>
    <m/>
    <m/>
    <m/>
    <s v="Coffee leave rust|Fuzadium"/>
    <n v="0"/>
    <m/>
    <m/>
    <m/>
    <m/>
    <m/>
    <m/>
    <m/>
    <m/>
    <m/>
    <m/>
    <m/>
    <m/>
    <m/>
    <n v="0"/>
    <m/>
    <s v="No Change"/>
    <s v="no use"/>
    <n v="4"/>
    <n v="41000"/>
    <n v="164000"/>
    <s v="Yes"/>
    <s v="Pepper|Avocado|Durian|Other crop"/>
    <n v="51000"/>
    <n v="0"/>
    <n v="0"/>
    <m/>
    <s v="chanh leo"/>
    <n v="40000"/>
    <n v="0"/>
    <n v="2000"/>
    <n v="0"/>
    <n v="0"/>
    <s v="Increase"/>
    <n v="0"/>
    <s v="0"/>
    <s v="Companies outside commune"/>
    <m/>
    <s v="Not happy"/>
    <s v="Yes"/>
    <s v="Training|Material Support"/>
    <n v="0"/>
    <m/>
    <n v="0"/>
    <m/>
    <m/>
    <m/>
    <s v="https://akvoflow-136.s3.amazonaws.com/images/c3fe600d-6a6e-44d8-936f-a972b87c1058.jpg"/>
    <s v="hoang van toan"/>
    <s v="2"/>
    <s v="13.085346666666664"/>
    <s v="108.28954333333334"/>
    <s v="247.6"/>
    <s v="4mzbm86j3"/>
    <s v="13.085805"/>
    <s v="108.28818833333335"/>
    <s v="725.6"/>
    <s v="4mzj83ksh"/>
    <m/>
    <m/>
    <m/>
    <m/>
    <s v="{&quot;type&quot;:&quot;FeatureCollection&quot;,&quot;features&quot;:[{&quot;type&quot;:&quot;Feature&quot;,&quot;geometry&quot;:{&quot;type&quot;:&quot;Polygon&quot;,&quot;coordinates&quot;:[[[108.2887267,13.0861783],[108.2898717,13.0880367],[108.289575,13.0882167],[108.28835,13.086315],[108.2887267,13.0861783]]]},&quot;properties&quot;:{&quot;pointCount&quot;:&quot;4&quot;,&quot;length&quot;:&quot;570.41&quot;,&quot;area&quot;:&quot;9883.34&quot;}},{&quot;type&quot;:&quot;Feature&quot;,&quot;geometry&quot;:{&quot;type&quot;:&quot;Polygon&quot;,&quot;coordinates&quot;:[[[108.28827,13.085925],[108.2872733,13.0846133],[108.2875483,13.0845133],[108.2884433,13.0858517],[108.28827,13.085925]]]},&quot;properties&quot;:{&quot;pointCount&quot;:&quot;4&quot;,&quot;length&quot;:&quot;410.27&quot;,&quot;area&quot;:&quot;4564.01&quot;}}]}"/>
    <m/>
  </r>
  <r>
    <s v="c7ff-yku5-msm8"/>
    <n v="1"/>
    <s v="Đắk Lắk - H. Krông Năng - X. ĐLiê Ya - ea rue - bui tuan phuong - Robusta"/>
    <s v="G4AW-VN-3"/>
    <s v="2880193"/>
    <s v="23-03-2017 03:14:04 CET"/>
    <s v="Ipsard-vuxuanthanh"/>
    <s v="00:28:42"/>
    <x v="2"/>
    <x v="4"/>
    <x v="6"/>
    <s v="ea rue"/>
    <s v="Simexco"/>
    <s v="bui tuan phuong"/>
    <n v="56"/>
    <x v="1"/>
    <x v="1"/>
    <s v="Non-smart phone( phones with a physical keypad)"/>
    <x v="1"/>
    <m/>
    <n v="1664042892"/>
    <s v="Secondary school graduate"/>
    <s v="Secondary school graduate"/>
    <x v="0"/>
    <n v="2"/>
    <s v="Kinh"/>
    <m/>
    <x v="0"/>
    <x v="2"/>
    <x v="2"/>
    <x v="1"/>
    <x v="0"/>
    <s v="0.5 hectar or below"/>
    <s v="above 15 years"/>
    <s v="No"/>
    <m/>
    <m/>
    <m/>
    <m/>
    <m/>
    <m/>
    <m/>
    <x v="3"/>
    <x v="0"/>
    <m/>
    <s v="Less than 10%"/>
    <x v="0"/>
    <m/>
    <x v="0"/>
    <s v="No"/>
    <s v="No"/>
    <x v="6"/>
    <n v="13"/>
    <n v="0"/>
    <n v="0"/>
    <s v="January|December"/>
    <x v="5"/>
    <m/>
    <s v="No Change"/>
    <n v="600"/>
    <n v="3"/>
    <s v="Increase"/>
    <s v="Ground water (all kind of wells)"/>
    <x v="6"/>
    <s v="2"/>
    <s v="VI SINH SONGLAM333"/>
    <n v="1000"/>
    <n v="4200"/>
    <s v="ZZ_Phân bón khác"/>
    <n v="750"/>
    <n v="9450"/>
    <m/>
    <m/>
    <m/>
    <s v="Yes"/>
    <s v="npk 25 -5-18-5s"/>
    <n v="13650"/>
    <s v="No Change"/>
    <s v="Melybourd"/>
    <n v="0"/>
    <m/>
    <m/>
    <m/>
    <m/>
    <m/>
    <m/>
    <m/>
    <m/>
    <m/>
    <m/>
    <m/>
    <m/>
    <m/>
    <m/>
    <s v="Pink fungus|Die back|Yellow leaves"/>
    <n v="0"/>
    <m/>
    <m/>
    <m/>
    <m/>
    <m/>
    <m/>
    <m/>
    <m/>
    <m/>
    <m/>
    <m/>
    <m/>
    <m/>
    <n v="0"/>
    <m/>
    <s v="Decrease"/>
    <s v="do not use"/>
    <n v="1.8"/>
    <n v="44000"/>
    <n v="79200"/>
    <s v="Yes"/>
    <s v="Pepper|Durian"/>
    <n v="0"/>
    <m/>
    <n v="10000"/>
    <m/>
    <m/>
    <m/>
    <n v="0"/>
    <n v="1000"/>
    <n v="0"/>
    <n v="0"/>
    <s v="No Change"/>
    <n v="0"/>
    <s v="0"/>
    <s v="Collector at commune"/>
    <s v="Just ok"/>
    <m/>
    <s v="Yes"/>
    <s v="Material Support"/>
    <m/>
    <m/>
    <n v="0"/>
    <m/>
    <m/>
    <m/>
    <s v="https://akvoflow-136.s3.amazonaws.com/images/1d3da97a-ffe9-45f0-8bdf-5911f24acc7e.jpg"/>
    <s v="bui tuan phuong"/>
    <s v="2"/>
    <s v="13.046046666666665"/>
    <s v="108.34636833333334"/>
    <s v="730"/>
    <s v="4mh9o0sw7"/>
    <s v="13.045535"/>
    <s v="108.34636"/>
    <s v="742.2"/>
    <s v="4mh18dqdj"/>
    <m/>
    <m/>
    <m/>
    <m/>
    <s v="{&quot;type&quot;:&quot;FeatureCollection&quot;,&quot;features&quot;:[{&quot;type&quot;:&quot;Feature&quot;,&quot;geometry&quot;:{&quot;type&quot;:&quot;Polygon&quot;,&quot;coordinates&quot;:[[[108.3461817,13.047285],[108.3459667,13.047325],[108.345885,13.0471033],[108.346135,13.0467033],[108.3461817,13.047285]]]},&quot;properties&quot;:{&quot;pointCount&quot;:&quot;4&quot;,&quot;length&quot;:&quot;166.27&quot;,&quot;area&quot;:&quot;1295.08&quot;}},{&quot;type&quot;:&quot;Feature&quot;,&quot;geometry&quot;:{&quot;type&quot;:&quot;Polygon&quot;,&quot;coordinates&quot;:[[[108.346115,13.0467017],[108.3463217,13.0466767],[108.3465467,13.0455233],[108.3462933,13.0454317],[108.346115,13.0467017]]]},&quot;properties&quot;:{&quot;pointCount&quot;:&quot;4&quot;,&quot;length&quot;:&quot;323.62&quot;,&quot;area&quot;:&quot;3438.51&quot;}}]}"/>
    <m/>
  </r>
  <r>
    <s v="1n5r-nn00-rsnk"/>
    <n v="1"/>
    <s v="Đắk Lắk - H. KRông Búk - X. Pơng Drang - Thôn 12 - Nguyễn Đình Cử - Robusta"/>
    <s v="G4AW-VN-1"/>
    <s v="2800058"/>
    <s v="21-03-2017 13:47:24 CET"/>
    <s v="CDC-Tra"/>
    <s v="01:23:50"/>
    <x v="2"/>
    <x v="2"/>
    <x v="3"/>
    <s v="Thôn 12"/>
    <s v="Tin Nghia"/>
    <s v="Nguyễn Đình Cử"/>
    <n v="76"/>
    <x v="0"/>
    <x v="1"/>
    <s v="Smart Phone-Android"/>
    <x v="0"/>
    <s v="Yes"/>
    <n v="944372774"/>
    <s v="High school graduate"/>
    <s v="Post University"/>
    <x v="0"/>
    <n v="3"/>
    <s v="Kinh"/>
    <m/>
    <x v="3"/>
    <x v="5"/>
    <x v="4"/>
    <x v="1"/>
    <x v="0"/>
    <s v="Above 1.5 hectar"/>
    <s v="above 15 years"/>
    <s v="No"/>
    <m/>
    <m/>
    <m/>
    <m/>
    <m/>
    <m/>
    <m/>
    <x v="5"/>
    <x v="0"/>
    <m/>
    <s v="10- 20%"/>
    <x v="0"/>
    <m/>
    <x v="0"/>
    <s v="No"/>
    <s v="No"/>
    <x v="7"/>
    <n v="14"/>
    <n v="2"/>
    <n v="0"/>
    <s v="November|December"/>
    <x v="2"/>
    <m/>
    <s v="Decrease"/>
    <n v="700"/>
    <n v="3"/>
    <s v="No Change"/>
    <s v="Ground water (all kind of wells)"/>
    <x v="3"/>
    <s v="3"/>
    <s v="NPK(20-5-6-13S)"/>
    <n v="2400"/>
    <n v="33600"/>
    <s v="NPK (16-16-8-13S)"/>
    <n v="2400"/>
    <n v="79200"/>
    <s v="VỎ CÀ PHÊ"/>
    <n v="24400"/>
    <n v="48000"/>
    <s v="No"/>
    <m/>
    <n v="137200"/>
    <s v="No Change"/>
    <s v="steam borer"/>
    <n v="0"/>
    <m/>
    <m/>
    <m/>
    <m/>
    <m/>
    <m/>
    <m/>
    <m/>
    <m/>
    <m/>
    <m/>
    <m/>
    <m/>
    <m/>
    <s v="No Disease"/>
    <n v="0"/>
    <m/>
    <m/>
    <m/>
    <m/>
    <m/>
    <m/>
    <m/>
    <m/>
    <m/>
    <m/>
    <m/>
    <m/>
    <m/>
    <n v="0"/>
    <m/>
    <s v="Decrease"/>
    <s v="ít sâu bệnh"/>
    <n v="16"/>
    <n v="47000"/>
    <n v="752000"/>
    <s v="Yes"/>
    <s v="Avocado|Durian"/>
    <m/>
    <n v="15000"/>
    <n v="15000"/>
    <m/>
    <m/>
    <m/>
    <n v="5000"/>
    <n v="23000"/>
    <n v="0"/>
    <n v="100000"/>
    <s v="Decrease"/>
    <n v="75000"/>
    <s v="tiền ăn, phụ cấp"/>
    <s v="Collector at commune"/>
    <s v="Happy"/>
    <m/>
    <s v="Yes"/>
    <s v="Training"/>
    <n v="0"/>
    <m/>
    <m/>
    <m/>
    <m/>
    <m/>
    <s v="https://akvoflow-136.s3.amazonaws.com/images/c506a484-f3a7-40fd-8d61-f500f14dbd9b.jpg"/>
    <s v="Nguyễn Đình Cử"/>
    <s v="2"/>
    <s v="12.977701666666666"/>
    <s v="108.25428500000001"/>
    <s v="721,2"/>
    <s v="4llvg5epa"/>
    <s v="12.98173"/>
    <s v="108.25587166666668"/>
    <s v="729,2"/>
    <s v="4lnq3iam6"/>
    <m/>
    <m/>
    <m/>
    <m/>
    <s v="{&quot;type&quot;:&quot;FeatureCollection&quot;,&quot;features&quot;:[{&quot;type&quot;:&quot;Feature&quot;,&quot;geometry&quot;:{&quot;type&quot;:&quot;Polygon&quot;,&quot;coordinates&quot;:[[[108.2551567,12.9814033],[108.2555283,12.9825367],[108.2558317,12.9824867],[108.2558917,12.982515],[108.2565517,12.9824817],[108.2565567,12.9825633],[108.2574933,12.9824983],[108.257345,12.98134],[108.2563333,12.9816033],[108.256285,12.9813317],[108.2562717,12.9813283],[108.2562533,12.98123],[108.2551567,12.9814033]]]},&quot;properties&quot;:{&quot;pointCount&quot;:&quot;12&quot;,&quot;length&quot;:&quot;761,19&quot;,&quot;area&quot;:&quot;28272,53&quot;}},{&quot;type&quot;:&quot;Feature&quot;,&quot;geometry&quot;:{&quot;type&quot;:&quot;Polygon&quot;,&quot;coordinates&quot;:[[[108.256135,12.9748567],[108.2552983,12.975365],[108.2554767,12.9762617],[108.2563933,12.975655],[108.256135,12.9748567]]]},&quot;properties&quot;:{&quot;pointCount&quot;:&quot;4&quot;,&quot;length&quot;:&quot;420,49&quot;,&quot;area&quot;:&quot;10418,32&quot;}}]}"/>
    <m/>
  </r>
  <r>
    <s v="vwbg-mdbq-c4ux"/>
    <n v="1"/>
    <s v="Đắk Lắk - H. KRông Búk - X. Chư KBô - hòa lộc - ngô thị ninh - Robusta"/>
    <s v="G4AW-VN-6"/>
    <s v="8740546"/>
    <s v="17-03-2017 15:46:02 CET"/>
    <s v="CDC - Điệp"/>
    <s v="00:43:18"/>
    <x v="2"/>
    <x v="2"/>
    <x v="2"/>
    <s v="hòa lộc"/>
    <s v="Tin Nghia"/>
    <s v="ngô thị ninh"/>
    <n v="60"/>
    <x v="1"/>
    <x v="1"/>
    <s v="Non-smart phone( phones with a physical keypad)"/>
    <x v="1"/>
    <m/>
    <n v="941732529"/>
    <s v="High school graduate"/>
    <s v="University graduate"/>
    <x v="0"/>
    <n v="8"/>
    <s v="Kinh"/>
    <m/>
    <x v="2"/>
    <x v="4"/>
    <x v="2"/>
    <x v="1"/>
    <x v="0"/>
    <s v="Above 1.5 hectar"/>
    <s v="above 15 years"/>
    <s v="No"/>
    <m/>
    <m/>
    <m/>
    <m/>
    <m/>
    <m/>
    <m/>
    <x v="6"/>
    <x v="0"/>
    <m/>
    <s v="10- 20%"/>
    <x v="0"/>
    <m/>
    <x v="0"/>
    <s v="No"/>
    <s v="No"/>
    <x v="8"/>
    <n v="16"/>
    <n v="0"/>
    <n v="1"/>
    <s v="October|November"/>
    <x v="2"/>
    <m/>
    <s v="Decrease"/>
    <n v="500"/>
    <n v="4"/>
    <s v="Decrease"/>
    <s v="Surface water (stream, river, late, pond)"/>
    <x v="10"/>
    <s v="3"/>
    <s v="NPK(20-6-5-13S-TE)(MUA KHO)"/>
    <n v="2500"/>
    <n v="21000"/>
    <s v="NPK (20-5-5-13S)"/>
    <n v="2500"/>
    <n v="17000"/>
    <s v="NPK (16-16-8-13S)"/>
    <n v="31000"/>
    <n v="2500"/>
    <s v="Yes"/>
    <s v="npk việt nhật 2500kg 22500 ; npk 18-18-18+ te 2500kg 28000"/>
    <n v="119500"/>
    <s v="Increase"/>
    <s v="Melybourd"/>
    <n v="1"/>
    <s v="ZZ_Không sử dụng thuốc bảo vệ thực vật"/>
    <n v="10"/>
    <s v="liter"/>
    <n v="3500"/>
    <m/>
    <m/>
    <m/>
    <m/>
    <m/>
    <m/>
    <m/>
    <m/>
    <s v="No"/>
    <m/>
    <s v="Coffee leave rust|Fuzadium|Pink fungus"/>
    <n v="1"/>
    <s v="Anvil 5SC|Hexaconazole (min 85 %)"/>
    <n v="5"/>
    <s v="liter"/>
    <n v="2800"/>
    <m/>
    <m/>
    <m/>
    <m/>
    <m/>
    <m/>
    <m/>
    <m/>
    <s v="No"/>
    <n v="6300"/>
    <m/>
    <s v="No Change"/>
    <s v="tùy theo tình hình sâu bệnh hàng năm"/>
    <n v="17"/>
    <n v="42"/>
    <n v="714000"/>
    <s v="Yes"/>
    <s v="Pepper"/>
    <n v="62000"/>
    <m/>
    <m/>
    <m/>
    <m/>
    <m/>
    <n v="8000"/>
    <n v="6600"/>
    <n v="0"/>
    <n v="250000"/>
    <s v="Decrease"/>
    <n v="35000"/>
    <s v="ăn uống, thuốc lá, bia rượu làm đêm"/>
    <s v="Collector at commune"/>
    <s v="Happy"/>
    <m/>
    <s v="Yes"/>
    <s v="Training"/>
    <n v="0"/>
    <m/>
    <m/>
    <m/>
    <m/>
    <m/>
    <s v="https://akvoflow-136.s3.amazonaws.com/images/362a7b01-6f63-4705-a5e9-5d845eec97e6.jpg"/>
    <s v="ngô thị ninh"/>
    <s v="2"/>
    <s v="13.032985"/>
    <s v="108.26504333333332"/>
    <s v="719,4"/>
    <s v="4mb9ofnru"/>
    <s v="13.01264"/>
    <s v="108.26271999999999"/>
    <s v="711,2"/>
    <s v="4m1xaivb7"/>
    <m/>
    <m/>
    <m/>
    <m/>
    <s v="{&quot;type&quot;:&quot;FeatureCollection&quot;,&quot;features&quot;:[{&quot;type&quot;:&quot;Feature&quot;,&quot;geometry&quot;:{&quot;type&quot;:&quot;Polygon&quot;,&quot;coordinates&quot;:[[[108.2650733,13.03298],[108.2645683,13.0331517],[108.2643183,13.032335],[108.26432,13.03206],[108.2646,13.0319583],[108.264795,13.0317083],[108.26512,13.0314117],[108.265205,13.0313833],[108.2653183,13.03206],[108.2649883,13.0321383],[108.2649833,13.032685],[108.2650733,13.03298]]]},&quot;properties&quot;:{&quot;pointCount&quot;:&quot;11&quot;,&quot;length&quot;:&quot;515,09&quot;,&quot;area&quot;:&quot;11314,70&quot;}}]}"/>
    <s v="vườn 2 cách xa quá ( 10km) không có người dẫn đường nên định vị tại nhà"/>
  </r>
  <r>
    <s v="fba5-b573-9nbb"/>
    <n v="1"/>
    <s v="Đắk Lắk - H. KRông Búk - X. Pơng Drang - 14 - Nguyễn Thị Liên - Robusta"/>
    <s v="G4AW-VN-10"/>
    <s v="1820005"/>
    <s v="19-03-2017 12:40:51 CET"/>
    <s v="CDC My"/>
    <s v="00:40:20"/>
    <x v="2"/>
    <x v="2"/>
    <x v="3"/>
    <s v="14"/>
    <s v="Tin Nghia"/>
    <s v="Nguyễn Thị Liên"/>
    <n v="58"/>
    <x v="1"/>
    <x v="1"/>
    <s v="Non-smart phone( phones with a physical keypad)"/>
    <x v="1"/>
    <m/>
    <n v="934934126"/>
    <s v="Secondary school graduate"/>
    <s v="High school graduate"/>
    <x v="0"/>
    <n v="4"/>
    <s v="Kinh"/>
    <m/>
    <x v="4"/>
    <x v="4"/>
    <x v="0"/>
    <x v="1"/>
    <x v="0"/>
    <s v="Above 1.5 hectar"/>
    <s v="above 5 years to 15 year"/>
    <s v="No"/>
    <m/>
    <m/>
    <m/>
    <m/>
    <m/>
    <m/>
    <m/>
    <x v="7"/>
    <x v="0"/>
    <m/>
    <s v="20-30%"/>
    <x v="0"/>
    <m/>
    <x v="0"/>
    <s v="No"/>
    <s v="Yes"/>
    <x v="9"/>
    <n v="16"/>
    <n v="5"/>
    <n v="0"/>
    <s v="November|December"/>
    <x v="2"/>
    <m/>
    <s v="Decrease"/>
    <n v="600"/>
    <n v="4"/>
    <s v="Increase"/>
    <s v="Ground water (all kind of wells)"/>
    <x v="4"/>
    <s v="3"/>
    <s v="NPK(20-5-6-13S)"/>
    <n v="1500"/>
    <n v="12600"/>
    <s v="NPK (16-16-8-13S)"/>
    <n v="1900"/>
    <n v="21660"/>
    <s v="NPK(16-8-18-13S)"/>
    <n v="22800"/>
    <n v="1900"/>
    <s v="Yes"/>
    <s v="phân bò"/>
    <n v="69060"/>
    <s v="Increase"/>
    <s v="Aphis"/>
    <n v="0"/>
    <m/>
    <m/>
    <m/>
    <m/>
    <m/>
    <m/>
    <m/>
    <m/>
    <m/>
    <m/>
    <m/>
    <m/>
    <m/>
    <m/>
    <s v="Pink fungus|Die back"/>
    <n v="1"/>
    <s v="Tilt 250 EC|Propiconazole  (min 90 %)"/>
    <n v="5"/>
    <s v="liter"/>
    <n v="5000"/>
    <m/>
    <m/>
    <m/>
    <m/>
    <m/>
    <m/>
    <m/>
    <m/>
    <s v="No"/>
    <n v="5000"/>
    <m/>
    <s v="Decrease"/>
    <s v="Độc hại"/>
    <n v="6"/>
    <n v="45"/>
    <n v="270000"/>
    <s v="No"/>
    <m/>
    <m/>
    <m/>
    <m/>
    <m/>
    <m/>
    <m/>
    <n v="0"/>
    <n v="7000"/>
    <n v="0"/>
    <n v="62000"/>
    <s v="Decrease"/>
    <n v="30000"/>
    <s v="Tiên ăn cho công nhân"/>
    <s v="Collector at commune"/>
    <s v="Just ok"/>
    <m/>
    <s v="Yes"/>
    <s v="Training"/>
    <n v="0"/>
    <m/>
    <m/>
    <m/>
    <m/>
    <m/>
    <s v="https://akvoflow-136.s3.amazonaws.com/images/2aa5241a-1830-433f-8ba3-d898a1cf488c.jpg"/>
    <s v="Nguyễn Thị Liên"/>
    <s v="2"/>
    <s v="12.966093333333333"/>
    <s v="108.18153166666667"/>
    <s v="694.1"/>
    <s v="4lgjfust3"/>
    <s v="12.966326666666665"/>
    <s v="108.18245666666665"/>
    <s v="714.8"/>
    <s v="4lgn8shy8"/>
    <m/>
    <m/>
    <m/>
    <m/>
    <s v="{&quot;type&quot;:&quot;FeatureCollection&quot;,&quot;features&quot;:[{&quot;type&quot;:&quot;Feature&quot;,&quot;geometry&quot;:{&quot;type&quot;:&quot;Polygon&quot;,&quot;coordinates&quot;:[[[108.1815733,12.9660917],[108.181355,12.96645],[108.1815183,12.9666717],[108.181865,12.9669483],[108.181925,12.96685],[108.1825083,12.966955],[108.1824033,12.966655],[108.1815733,12.9660917]]]},&quot;properties&quot;:{&quot;pointCount&quot;:&quot;7&quot;,&quot;length&quot;:&quot;346.55&quot;,&quot;area&quot;:&quot;6015.58&quot;}},{&quot;type&quot;:&quot;Feature&quot;,&quot;geometry&quot;:{&quot;type&quot;:&quot;Polygon&quot;,&quot;coordinates&quot;:[[[108.1823267,12.96648],[108.1824367,12.9667233],[108.1825383,12.9670767],[108.1825433,12.96744],[108.1829283,12.9669583],[108.1827783,12.9667983],[108.1823267,12.96648]]]},&quot;properties&quot;:{&quot;pointCount&quot;:&quot;6&quot;,&quot;length&quot;:&quot;262.36&quot;,&quot;area&quot;:&quot;2472.47&quot;}}]}"/>
    <m/>
  </r>
  <r>
    <s v="jx4p-vc1u-rbtb"/>
    <n v="1"/>
    <s v="Đắk Lắk - H. KRông Búk - X. Chư KBô - hòa lộc - phan thị xoan - Robusta"/>
    <s v="G4AW-VN-6"/>
    <s v="6680289"/>
    <s v="21-03-2017 00:35:47 CET"/>
    <s v="CDC - Điệp"/>
    <s v="00:28:25"/>
    <x v="2"/>
    <x v="2"/>
    <x v="2"/>
    <s v="hòa lộc"/>
    <s v="Tin Nghia"/>
    <s v="phan thị xoan"/>
    <n v="47"/>
    <x v="1"/>
    <x v="0"/>
    <s v="Non-smart phone( phones with a physical keypad)"/>
    <x v="1"/>
    <m/>
    <n v="1665540070"/>
    <s v="Secondary school graduate"/>
    <s v="University graduate"/>
    <x v="0"/>
    <n v="5"/>
    <s v="Kinh"/>
    <m/>
    <x v="0"/>
    <x v="0"/>
    <x v="0"/>
    <x v="1"/>
    <x v="0"/>
    <s v="Above 1.5 hectar"/>
    <s v="above 15 years"/>
    <s v="No"/>
    <m/>
    <m/>
    <m/>
    <m/>
    <m/>
    <m/>
    <m/>
    <x v="1"/>
    <x v="0"/>
    <m/>
    <s v="10- 20%"/>
    <x v="0"/>
    <m/>
    <x v="0"/>
    <s v="No"/>
    <s v="No"/>
    <x v="8"/>
    <n v="15"/>
    <n v="0"/>
    <n v="1"/>
    <s v="October|November|December"/>
    <x v="6"/>
    <m/>
    <s v="Decrease"/>
    <n v="650"/>
    <n v="4"/>
    <s v="Decrease"/>
    <s v="Surface water (stream, river, late, pond)"/>
    <x v="11"/>
    <s v="3"/>
    <s v="NPK (20-5-5-13S)"/>
    <n v="1500"/>
    <n v="10200"/>
    <s v="SA 21%"/>
    <n v="1500"/>
    <n v="6600"/>
    <s v="NPK (16-16-8-13S)"/>
    <n v="1500"/>
    <n v="19500"/>
    <s v="Yes"/>
    <s v="urê 1000kg 6800, kali 500kg 2200, TE humic 750kg 6250"/>
    <n v="51550"/>
    <s v="Increase"/>
    <s v="Melybourd"/>
    <n v="1"/>
    <s v="ZZ_Không sử dụng thuốc bảo vệ thực vật"/>
    <n v="1"/>
    <s v="liter"/>
    <n v="250"/>
    <m/>
    <m/>
    <m/>
    <m/>
    <m/>
    <m/>
    <m/>
    <m/>
    <s v="No"/>
    <m/>
    <s v="Coffee leave rust|Pink fungus"/>
    <n v="1"/>
    <s v="Anvil 5SC|Hexaconazole (min 85 %)"/>
    <n v="2"/>
    <s v="liter"/>
    <n v="660"/>
    <m/>
    <m/>
    <m/>
    <m/>
    <m/>
    <m/>
    <m/>
    <m/>
    <s v="No"/>
    <n v="910"/>
    <m/>
    <s v="No Change"/>
    <s v="năm nào cũng phun phòng sâu bệnh"/>
    <n v="10"/>
    <n v="45"/>
    <n v="450000"/>
    <s v="No"/>
    <m/>
    <m/>
    <m/>
    <m/>
    <m/>
    <m/>
    <m/>
    <n v="6000"/>
    <n v="5200"/>
    <n v="30"/>
    <n v="68000"/>
    <s v="Decrease"/>
    <n v="25000"/>
    <s v="ăn uống phát sinh, bạt hái, bao bì"/>
    <s v="Companies outside commune"/>
    <m/>
    <s v="Happy"/>
    <s v="Yes"/>
    <s v="Training"/>
    <n v="0"/>
    <m/>
    <m/>
    <m/>
    <m/>
    <m/>
    <s v="https://akvoflow-136.s3.amazonaws.com/images/574e7f1d-86f2-4f52-b03b-8ecd755b86c4.jpg"/>
    <s v="phan thị xoan"/>
    <s v="2"/>
    <s v="13.036669999999999"/>
    <s v="108.257445"/>
    <s v="710,9"/>
    <s v="4mcypd5xq"/>
    <s v="13.028831666666667"/>
    <s v="108.27640833333335"/>
    <s v="787,7"/>
    <s v="4m9d1mrd8"/>
    <m/>
    <m/>
    <m/>
    <m/>
    <s v="{&quot;type&quot;:&quot;FeatureCollection&quot;,&quot;features&quot;:[{&quot;type&quot;:&quot;Feature&quot;,&quot;geometry&quot;:{&quot;type&quot;:&quot;Polygon&quot;,&quot;coordinates&quot;:[[[108.2573033,13.036655],[108.2576117,13.03665],[108.2578767,13.0366017],[108.257235,13.0373883],[108.2569933,13.0372067],[108.2567383,13.0368917],[108.25695,13.0366917],[108.2569467,13.0365517],[108.2573033,13.036655]]]},&quot;properties&quot;:{&quot;pointCount&quot;:&quot;8&quot;,&quot;length&quot;:&quot;339,36&quot;,&quot;area&quot;:&quot;5683,79&quot;}},{&quot;type&quot;:&quot;Feature&quot;,&quot;geometry&quot;:{&quot;type&quot;:&quot;Polygon&quot;,&quot;coordinates&quot;:[[[108.2733017,13.0297667],[108.2734633,13.0301783],[108.2753417,13.0296867],[108.27581,13.0290683],[108.2733017,13.0297667]]]},&quot;properties&quot;:{&quot;pointCount&quot;:&quot;4&quot;,&quot;length&quot;:&quot;627,73&quot;,&quot;area&quot;:&quot;12507,72&quot;}}]}"/>
    <s v="1 vườn ở eató không định vị được (24km)"/>
  </r>
  <r>
    <s v="m3sx-gcck-h3e0"/>
    <n v="1"/>
    <s v="Lâm Đồng - H. Di Linh - X. Tân Châu - 4 - ka trường ( ka độ) - Robusta"/>
    <s v="G4AW-VN-6"/>
    <s v="6810012"/>
    <s v="21-03-2017 16:45:49 CET"/>
    <s v="CDC - Điệp"/>
    <s v="00:28:14"/>
    <x v="1"/>
    <x v="1"/>
    <x v="1"/>
    <s v="4"/>
    <s v="Olam"/>
    <s v="ka trường ( ka độ)"/>
    <n v="19"/>
    <x v="0"/>
    <x v="2"/>
    <s v="Smart Phone-Android"/>
    <x v="0"/>
    <s v="Yes"/>
    <n v="1673932553"/>
    <s v="Secondary school graduate"/>
    <s v="Secondary school graduate"/>
    <x v="0"/>
    <n v="6"/>
    <s v="Non-Kinh"/>
    <s v="k ho"/>
    <x v="4"/>
    <x v="0"/>
    <x v="4"/>
    <x v="1"/>
    <x v="0"/>
    <s v="Above 1.5 hectar"/>
    <s v="above 15 years"/>
    <s v="No"/>
    <m/>
    <m/>
    <m/>
    <m/>
    <m/>
    <m/>
    <m/>
    <x v="2"/>
    <x v="0"/>
    <m/>
    <s v="10- 20%"/>
    <x v="0"/>
    <m/>
    <x v="0"/>
    <s v="Yes"/>
    <s v="No"/>
    <x v="5"/>
    <n v="16"/>
    <n v="0"/>
    <n v="1"/>
    <s v="November|December"/>
    <x v="6"/>
    <m/>
    <s v="Decrease"/>
    <n v="250"/>
    <n v="2"/>
    <s v="Increase"/>
    <s v="Surface water (stream, river, late, pond)"/>
    <x v="12"/>
    <s v="3"/>
    <s v="SA 21%"/>
    <n v="500"/>
    <n v="3200"/>
    <s v="KALI 58%"/>
    <n v="400"/>
    <n v="4400"/>
    <s v="NPK (16-8-16)"/>
    <n v="6720"/>
    <n v="700"/>
    <s v="Yes"/>
    <s v="phân chuồng 7m3 6300."/>
    <n v="20600"/>
    <s v="Increase"/>
    <s v="steam borer"/>
    <n v="0"/>
    <m/>
    <m/>
    <m/>
    <m/>
    <m/>
    <m/>
    <m/>
    <m/>
    <m/>
    <m/>
    <m/>
    <m/>
    <m/>
    <m/>
    <s v="Coffee leave rust|Pink fungus|Collettechicum"/>
    <n v="1"/>
    <s v="Anvil 5SC|Hexaconazole (min 85 %)"/>
    <n v="3"/>
    <s v="liter"/>
    <n v="600"/>
    <m/>
    <m/>
    <m/>
    <m/>
    <m/>
    <m/>
    <m/>
    <m/>
    <s v="No"/>
    <n v="600"/>
    <m/>
    <s v="Decrease"/>
    <s v="cà phê ít bệnh, phun cục bộ"/>
    <n v="6"/>
    <n v="41"/>
    <n v="246000"/>
    <s v="No"/>
    <m/>
    <m/>
    <m/>
    <m/>
    <m/>
    <m/>
    <m/>
    <n v="2400"/>
    <n v="6000"/>
    <n v="0"/>
    <n v="60000"/>
    <s v="Decrease"/>
    <n v="16000"/>
    <s v="ăn uống phát sinh, rượu thuốc lá, bao bạt"/>
    <s v="Collector at commune"/>
    <s v="Happy"/>
    <m/>
    <s v="Yes"/>
    <s v="Training"/>
    <n v="0"/>
    <m/>
    <m/>
    <m/>
    <m/>
    <m/>
    <s v="https://akvoflow-136.s3.amazonaws.com/images/c25103ab-ee13-4145-924c-34fff3aed0e7.jpg"/>
    <s v="ka trường"/>
    <s v="2"/>
    <s v="11.60619"/>
    <s v="108.036595"/>
    <s v="930,2"/>
    <s v="443t6i84t"/>
    <s v="11.605013333333334"/>
    <s v="108.0448"/>
    <s v="957,5"/>
    <s v="4439nyqdc"/>
    <m/>
    <m/>
    <m/>
    <m/>
    <s v="{&quot;type&quot;:&quot;FeatureCollection&quot;,&quot;features&quot;:[{&quot;type&quot;:&quot;Feature&quot;,&quot;geometry&quot;:{&quot;type&quot;:&quot;Polygon&quot;,&quot;coordinates&quot;:[[[108.03663,11.6063183],[108.0365333,11.6060917],[108.036725,11.6060067],[108.03688,11.60632],[108.03663,11.6063183]]]},&quot;properties&quot;:{&quot;pointCount&quot;:&quot;4&quot;,&quot;length&quot;:&quot;115,94&quot;,&quot;area&quot;:&quot;785,55&quot;}}]}"/>
    <s v="1 vườn đồi cách 15km đường mưa lầy không đi vẽ được"/>
  </r>
  <r>
    <s v="n9q5-jknw-msrx"/>
    <n v="1"/>
    <s v="Đắk Lắk - H. KRông Búk - X. Pơng Drang - 14 - Đặng Văn Tùng (vợ Nguyễn Thị Hạnh) - Robusta"/>
    <s v="G4AW-VN-10"/>
    <s v="3660612"/>
    <s v="17-03-2017 16:36:13 CET"/>
    <s v="CDC My"/>
    <s v="00:40:03"/>
    <x v="2"/>
    <x v="2"/>
    <x v="3"/>
    <s v="14"/>
    <s v="Tin Nghia"/>
    <s v="Đặng Văn Tùng (vợ Nguyễn Thị Hạnh)"/>
    <n v="47"/>
    <x v="0"/>
    <x v="0"/>
    <s v="Non-smart phone( phones with a physical keypad)"/>
    <x v="1"/>
    <m/>
    <n v="1685082073"/>
    <s v="Secondary school graduate"/>
    <s v="High school graduate"/>
    <x v="0"/>
    <n v="4"/>
    <s v="Kinh"/>
    <m/>
    <x v="0"/>
    <x v="0"/>
    <x v="0"/>
    <x v="5"/>
    <x v="0"/>
    <s v="Above 1.5 hectar"/>
    <s v="above 15 years"/>
    <s v="No"/>
    <m/>
    <m/>
    <m/>
    <m/>
    <m/>
    <m/>
    <m/>
    <x v="8"/>
    <x v="0"/>
    <m/>
    <s v="20-30%"/>
    <x v="0"/>
    <m/>
    <x v="0"/>
    <s v="No"/>
    <s v="No"/>
    <x v="10"/>
    <n v="17"/>
    <n v="0"/>
    <n v="0"/>
    <s v="November|December"/>
    <x v="3"/>
    <m/>
    <s v="No Change"/>
    <n v="600"/>
    <n v="3"/>
    <s v="Increase"/>
    <s v="Ground water (all kind of wells)"/>
    <x v="13"/>
    <s v="3"/>
    <s v="NPK(20-5-6-13S)"/>
    <n v="2500"/>
    <n v="16000"/>
    <s v="KALI 58%"/>
    <n v="1500"/>
    <n v="13500"/>
    <s v="ZZ_Phân bón khác"/>
    <n v="12000"/>
    <n v="1500"/>
    <s v="Yes"/>
    <s v="phân chuồng"/>
    <n v="61500"/>
    <s v="Increase"/>
    <s v="Melybourd"/>
    <n v="1"/>
    <s v="Binh - 58  40 EC|Dimethoate (min 95 %)"/>
    <n v="2"/>
    <s v="liter"/>
    <n v="1000"/>
    <m/>
    <m/>
    <m/>
    <m/>
    <m/>
    <m/>
    <m/>
    <m/>
    <s v="No"/>
    <m/>
    <s v="Fuzadium|Collettechicum"/>
    <n v="0"/>
    <m/>
    <m/>
    <m/>
    <m/>
    <m/>
    <m/>
    <m/>
    <m/>
    <m/>
    <m/>
    <m/>
    <m/>
    <m/>
    <n v="1000"/>
    <m/>
    <s v="Decrease"/>
    <s v="Độc hại"/>
    <n v="9"/>
    <n v="46"/>
    <n v="414000"/>
    <s v="No"/>
    <m/>
    <m/>
    <m/>
    <m/>
    <m/>
    <m/>
    <m/>
    <n v="0"/>
    <n v="15000"/>
    <n v="0"/>
    <n v="62000"/>
    <s v="No Change"/>
    <n v="10000"/>
    <s v="phụ cấp nhân công"/>
    <s v="Collector at commune"/>
    <s v="Just ok"/>
    <m/>
    <s v="Yes"/>
    <s v="Training"/>
    <n v="0"/>
    <m/>
    <m/>
    <m/>
    <m/>
    <m/>
    <s v="https://akvoflow-136.s3.amazonaws.com/images/3283a02c-abd0-48fd-ad4c-21e0e20583ed.jpg"/>
    <s v="Đặng Văn Tùng"/>
    <s v="2"/>
    <s v="12.948631666666666"/>
    <s v="108.18352333333333"/>
    <s v="751.3"/>
    <s v="4l8iomeln"/>
    <s v="12.94774"/>
    <s v="108.18324666666668"/>
    <s v="747.3"/>
    <s v="4l83yqm7c"/>
    <m/>
    <m/>
    <m/>
    <m/>
    <s v="{&quot;type&quot;:&quot;FeatureCollection&quot;,&quot;features&quot;:[{&quot;type&quot;:&quot;Feature&quot;,&quot;geometry&quot;:{&quot;type&quot;:&quot;Polygon&quot;,&quot;coordinates&quot;:[[[108.1835367,12.94868],[108.1846917,12.9480783],[108.184785,12.9483083],[108.1838067,12.9496417],[108.1835367,12.94868]]]},&quot;properties&quot;:{&quot;pointCount&quot;:&quot;4&quot;,&quot;length&quot;:&quot;461.38&quot;,&quot;area&quot;:&quot;9776.28&quot;}},{&quot;type&quot;:&quot;Feature&quot;,&quot;geometry&quot;:{&quot;type&quot;:&quot;Polygon&quot;,&quot;coordinates&quot;:[[[108.1836867,12.9485383],[108.1834067,12.948685],[108.18309,12.948285],[108.182995,12.9479567],[108.1832267,12.9477983],[108.1836867,12.9485383]]]},&quot;properties&quot;:{&quot;pointCount&quot;:&quot;5&quot;,&quot;length&quot;:&quot;254.76&quot;,&quot;area&quot;:&quot;3462.02&quot;}}]}"/>
    <s v="Chồng chị Nguyễn Thị Hạnh"/>
  </r>
  <r>
    <s v="qc60-6vga-fwn7"/>
    <n v="1"/>
    <s v="Đắk Nông - H. Đắk Mil - X. Đắk Sắk - phương trạch - trần hữu khánh - Robusta"/>
    <s v="G4AW-VN-6"/>
    <s v="14070038"/>
    <s v="27-03-2017 16:57:15 CEST"/>
    <s v="CDC - Điệp"/>
    <s v="00:30:55"/>
    <x v="0"/>
    <x v="0"/>
    <x v="0"/>
    <s v="phương trạch"/>
    <s v="Louis Dreyfus"/>
    <s v="trần hữu khánh"/>
    <n v="57"/>
    <x v="0"/>
    <x v="1"/>
    <s v="Smart Phone-Android"/>
    <x v="0"/>
    <s v="Yes"/>
    <n v="1656352645"/>
    <s v="High school graduate"/>
    <s v="University graduate"/>
    <x v="0"/>
    <n v="5"/>
    <s v="Kinh"/>
    <m/>
    <x v="0"/>
    <x v="0"/>
    <x v="0"/>
    <x v="6"/>
    <x v="0"/>
    <s v="Above 1.5 hectar"/>
    <s v="above 15 years"/>
    <s v="Yes"/>
    <n v="20"/>
    <n v="2"/>
    <m/>
    <m/>
    <m/>
    <m/>
    <m/>
    <x v="9"/>
    <x v="0"/>
    <m/>
    <s v="10- 20%"/>
    <x v="0"/>
    <m/>
    <x v="0"/>
    <s v="Yes"/>
    <s v="No"/>
    <x v="11"/>
    <n v="16"/>
    <n v="0"/>
    <n v="0"/>
    <s v="October|November|December"/>
    <x v="3"/>
    <m/>
    <s v="Decrease"/>
    <n v="550"/>
    <n v="4"/>
    <s v="Increase"/>
    <s v="Surface water (stream, river, late, pond)"/>
    <x v="14"/>
    <s v="3"/>
    <s v="NPK (16-8-16-13S)"/>
    <n v="4200"/>
    <n v="40320"/>
    <s v="NPK (16-16-8-13S)"/>
    <n v="1400"/>
    <n v="12030"/>
    <s v="SA 21%"/>
    <n v="2800"/>
    <n v="1100"/>
    <s v="Yes"/>
    <s v="urê 500kg 3800. lân 400kg 1700. kali 300kg 3300."/>
    <n v="63950"/>
    <s v="Increase"/>
    <s v="ve sầu"/>
    <n v="1"/>
    <s v="ZZ_Không sử dụng thuốc bảo vệ thực vật"/>
    <n v="10"/>
    <s v="kilogram"/>
    <n v="800"/>
    <m/>
    <m/>
    <m/>
    <m/>
    <m/>
    <m/>
    <m/>
    <m/>
    <s v="No"/>
    <m/>
    <s v="Coffee leave rust|Fuzadium|Pink fungus"/>
    <n v="1"/>
    <s v="Tilt 250 EC|Propiconazole  (min 90 %)"/>
    <n v="4"/>
    <s v="liter"/>
    <n v="320"/>
    <m/>
    <m/>
    <m/>
    <m/>
    <m/>
    <m/>
    <m/>
    <m/>
    <s v="No"/>
    <n v="1120"/>
    <m/>
    <s v="Decrease"/>
    <s v="chỉ phun cục bộ, không dùng nhiều vì độc hại"/>
    <n v="10"/>
    <n v="42"/>
    <n v="420000"/>
    <s v="Yes"/>
    <s v="Avocado|Durian"/>
    <m/>
    <n v="12000"/>
    <n v="2000"/>
    <m/>
    <m/>
    <m/>
    <n v="2500"/>
    <n v="6500"/>
    <n v="2"/>
    <n v="125000"/>
    <s v="Decrease"/>
    <n v="9000"/>
    <s v="bao bì. ăn uống thêm"/>
    <s v="Collector at commune"/>
    <s v="Happy"/>
    <m/>
    <s v="Yes"/>
    <s v="Training"/>
    <n v="0"/>
    <m/>
    <m/>
    <m/>
    <m/>
    <m/>
    <s v="https://akvoflow-136.s3.amazonaws.com/images/8dd6fd84-fb16-4251-9003-282a3b7a0b4e.jpg"/>
    <s v="trần hữu khánh"/>
    <s v="2"/>
    <s v="12.425825000000001"/>
    <s v="107.69960333333331"/>
    <s v="633,3"/>
    <s v="4ekcd1l38"/>
    <s v="12.437243333333333"/>
    <s v="107.68135666666667"/>
    <s v="660"/>
    <s v="4epl87tcd"/>
    <m/>
    <m/>
    <m/>
    <m/>
    <s v="{&quot;type&quot;:&quot;FeatureCollection&quot;,&quot;features&quot;:[{&quot;type&quot;:&quot;Feature&quot;,&quot;geometry&quot;:{&quot;type&quot;:&quot;Polygon&quot;,&quot;coordinates&quot;:[[[107.6989783,12.426655],[107.6996417,12.4258183],[107.7002,12.425175],[107.69974,12.4249983],[107.69968,12.425035],[107.6990083,12.425155],[107.698185,12.4261917],[107.6984883,12.4264433],[107.6989783,12.426655]]]},&quot;properties&quot;:{&quot;pointCount&quot;:&quot;8&quot;,&quot;length&quot;:&quot;593,33&quot;,&quot;area&quot;:&quot;19287,10&quot;}},{&quot;type&quot;:&quot;Feature&quot;,&quot;geometry&quot;:{&quot;type&quot;:&quot;Polygon&quot;,&quot;coordinates&quot;:[[[107.6813433,12.43723],[107.6816633,12.4374017],[107.6816633,12.4374017],[107.6817167,12.4374067],[107.681885,12.437385],[107.6821917,12.43682],[107.68219,12.43681],[107.6818383,12.43646],[107.6813433,12.43723]]]},&quot;properties&quot;:{&quot;pointCount&quot;:&quot;8&quot;,&quot;length&quot;:&quot;291,07&quot;,&quot;area&quot;:&quot;5145,10&quot;}}]}"/>
    <m/>
  </r>
  <r>
    <s v="675q-q208-rt70"/>
    <n v="1"/>
    <s v="Lâm Đồng - TP. Đà Lạt - X. Xuân Trường - trường xuân 1 - xuân thị hồng - Arabica"/>
    <s v="G4AW-VN-6"/>
    <s v="6870382"/>
    <s v="23-03-2017 04:49:28 CET"/>
    <s v="CDC - Điệp"/>
    <s v="00:41:35"/>
    <x v="1"/>
    <x v="5"/>
    <x v="7"/>
    <s v="trường xuân 1"/>
    <s v="Ho Phuong"/>
    <s v="xuân thị hồng"/>
    <n v="57"/>
    <x v="1"/>
    <x v="1"/>
    <s v="Smart Phone-Android"/>
    <x v="0"/>
    <s v="Yes"/>
    <n v="975078887"/>
    <s v="High school graduate"/>
    <s v="University graduate"/>
    <x v="0"/>
    <n v="4"/>
    <s v="Kinh"/>
    <m/>
    <x v="0"/>
    <x v="0"/>
    <x v="0"/>
    <x v="4"/>
    <x v="2"/>
    <m/>
    <m/>
    <m/>
    <m/>
    <m/>
    <s v="Above 1.5 hectar"/>
    <s v="above 5 years to 15 year"/>
    <s v="Yes"/>
    <n v="50"/>
    <n v="10"/>
    <x v="2"/>
    <x v="0"/>
    <m/>
    <s v="10- 20%"/>
    <x v="1"/>
    <s v="không có công để phơi"/>
    <x v="1"/>
    <m/>
    <m/>
    <x v="12"/>
    <m/>
    <m/>
    <m/>
    <s v="November|December"/>
    <x v="7"/>
    <n v="3.5"/>
    <s v="Decrease"/>
    <n v="0"/>
    <n v="0"/>
    <s v="Decrease"/>
    <s v="Surface water (stream, river, late, pond)"/>
    <x v="15"/>
    <s v="3"/>
    <s v="HUU CO CON GA"/>
    <n v="3000"/>
    <n v="11400"/>
    <s v="NPK (16-16-8-13S)"/>
    <n v="2000"/>
    <n v="22400"/>
    <s v="SA 21%"/>
    <n v="9200"/>
    <n v="2000"/>
    <s v="No"/>
    <m/>
    <n v="43000"/>
    <s v="Increase"/>
    <s v="bọ cánh cứng. bọ xít muỗi"/>
    <n v="1"/>
    <s v="ZZ_Không sử dụng thuốc bảo vệ thực vật"/>
    <n v="2"/>
    <s v="liter"/>
    <n v="420"/>
    <m/>
    <m/>
    <m/>
    <m/>
    <m/>
    <m/>
    <m/>
    <m/>
    <s v="No"/>
    <m/>
    <s v="Coffee leave rust|Pink fungus"/>
    <s v="2"/>
    <s v="Manozeb  80 WP|Mancozeb   (min 85%)"/>
    <n v="1"/>
    <s v="kilogram"/>
    <n v="430"/>
    <s v="Tilt Super 300EC|Difenoconazole 150g/l + Propiconazole 150g/l"/>
    <n v="2"/>
    <n v="240"/>
    <s v="liter"/>
    <m/>
    <m/>
    <m/>
    <m/>
    <s v="No"/>
    <n v="1090"/>
    <m/>
    <s v="No Change"/>
    <s v="phun thuốc định kì. dịch bọ cánh cứng"/>
    <n v="7"/>
    <n v="37"/>
    <n v="245000"/>
    <s v="Yes"/>
    <s v="Avocado|Other crop"/>
    <m/>
    <n v="40000"/>
    <m/>
    <m/>
    <s v="hồng"/>
    <n v="40000"/>
    <n v="9000"/>
    <n v="6000"/>
    <n v="0"/>
    <n v="65000"/>
    <s v="Decrease"/>
    <n v="6800"/>
    <s v="bao bạt hái, ăn uống thêm"/>
    <s v="Collector at commune"/>
    <s v="Happy"/>
    <m/>
    <s v="Yes"/>
    <s v="Training"/>
    <n v="0"/>
    <m/>
    <m/>
    <m/>
    <m/>
    <m/>
    <s v="https://akvoflow-136.s3.amazonaws.com/images/c9232f8c-ad67-43ee-aebe-8f97ef3e436f.jpg"/>
    <s v="xuân thị hồng"/>
    <s v="2"/>
    <s v="11.896238333333335"/>
    <s v="108.55530333333333"/>
    <s v="1432,2"/>
    <s v="47t1wu4fl"/>
    <s v="11.903928333333333"/>
    <s v="108.57051000000001"/>
    <s v="1298,9"/>
    <s v="47wl39iix"/>
    <m/>
    <m/>
    <m/>
    <m/>
    <s v="{&quot;type&quot;:&quot;FeatureCollection&quot;,&quot;features&quot;:[{&quot;type&quot;:&quot;Feature&quot;,&quot;geometry&quot;:{&quot;type&quot;:&quot;Polygon&quot;,&quot;coordinates&quot;:[[[108.555405,11.89608],[108.5553367,11.89637],[108.555615,11.8963767],[108.5561267,11.8957767],[108.555865,11.8954583],[108.555405,11.89608]]]},&quot;properties&quot;:{&quot;pointCount&quot;:&quot;5&quot;,&quot;length&quot;:&quot;280,35&quot;,&quot;area&quot;:&quot;4041,89&quot;}},{&quot;type&quot;:&quot;Feature&quot;,&quot;geometry&quot;:{&quot;type&quot;:&quot;Polygon&quot;,&quot;coordinates&quot;:[[[108.5704517,11.9039433],[108.57059,11.9049],[108.57018,11.90554],[108.5699833,11.9056733],[108.5695317,11.90535],[108.5693683,11.9048133],[108.5704517,11.9039433]]]},&quot;properties&quot;:{&quot;pointCount&quot;:&quot;6&quot;,&quot;length&quot;:&quot;491,72&quot;,&quot;area&quot;:&quot;14608,36&quot;}}]}"/>
    <s v="trời mưa không tưới nước"/>
  </r>
  <r>
    <s v="b6q5-2mnw-tg3y"/>
    <n v="1"/>
    <s v="Lâm Đồng - H. Đức Trọng - X. Ninh Gia - Hiệp Hòa - Nguyễn Văn Sơn - Robusta"/>
    <s v="G4AW-VN-1"/>
    <s v="7950254"/>
    <s v="22-03-2017 15:50:06 CET"/>
    <s v="CDC-Tra"/>
    <s v="01:18:13"/>
    <x v="1"/>
    <x v="6"/>
    <x v="8"/>
    <s v="Hiệp Hòa"/>
    <s v="Olam"/>
    <s v="Nguyễn Văn Sơn"/>
    <n v="33"/>
    <x v="0"/>
    <x v="0"/>
    <s v="Smart Phone-Android"/>
    <x v="0"/>
    <s v="Yes"/>
    <n v="987952875"/>
    <s v="Secondary school graduate"/>
    <s v="Post University"/>
    <x v="0"/>
    <n v="4"/>
    <s v="Kinh"/>
    <m/>
    <x v="4"/>
    <x v="3"/>
    <x v="4"/>
    <x v="0"/>
    <x v="0"/>
    <s v="Above 1.5 hectar"/>
    <s v="above 15 years"/>
    <s v="No"/>
    <m/>
    <m/>
    <m/>
    <m/>
    <m/>
    <m/>
    <m/>
    <x v="10"/>
    <x v="1"/>
    <s v="Price does not justify high labour cost"/>
    <s v="Less than 10%"/>
    <x v="0"/>
    <m/>
    <x v="0"/>
    <s v="Yes"/>
    <s v="No"/>
    <x v="7"/>
    <n v="15"/>
    <n v="0"/>
    <n v="0"/>
    <s v="January|December"/>
    <x v="2"/>
    <m/>
    <s v="Decrease"/>
    <n v="500"/>
    <n v="2"/>
    <s v="Increase"/>
    <s v="Surface water (stream, river, late, pond)"/>
    <x v="4"/>
    <s v="3"/>
    <s v="NPK (16-16-8-13S)"/>
    <n v="2500"/>
    <n v="27500"/>
    <s v="BO VANG NPK(20-20-15)"/>
    <n v="5000"/>
    <n v="65000"/>
    <s v="P2O5"/>
    <n v="8000"/>
    <n v="2500"/>
    <s v="Yes"/>
    <s v="npk 21:5:2 500 (kg) 4000; phân vi sinh 2500 (kg) 10000; phân bón lá 30 (lit) 6000"/>
    <n v="120500"/>
    <s v="No Change"/>
    <s v="Melybourd"/>
    <n v="1"/>
    <s v="ZZ_Không sử dụng thuốc bảo vệ thực vật"/>
    <n v="3"/>
    <s v="liter"/>
    <n v="6000"/>
    <m/>
    <m/>
    <m/>
    <m/>
    <m/>
    <m/>
    <m/>
    <m/>
    <s v="No"/>
    <m/>
    <s v="Coffee leave rust|No Disease|thán thư"/>
    <n v="0"/>
    <m/>
    <m/>
    <m/>
    <m/>
    <m/>
    <m/>
    <m/>
    <m/>
    <m/>
    <m/>
    <m/>
    <m/>
    <m/>
    <n v="600"/>
    <m/>
    <s v="No Change"/>
    <s v="dịch bệnh bình thường"/>
    <n v="10"/>
    <n v="45000"/>
    <n v="450000"/>
    <s v="No"/>
    <m/>
    <m/>
    <m/>
    <m/>
    <m/>
    <m/>
    <m/>
    <n v="2000"/>
    <n v="15000"/>
    <n v="0"/>
    <n v="80000"/>
    <s v="Decrease"/>
    <n v="6000"/>
    <s v="phụ cấp người lao động"/>
    <s v="Collector at commune"/>
    <s v="Just ok"/>
    <m/>
    <s v="Yes"/>
    <s v="Training"/>
    <n v="0"/>
    <m/>
    <m/>
    <m/>
    <m/>
    <m/>
    <s v="https://akvoflow-136.s3.amazonaws.com/images/2da6012b-6b4e-420c-933d-32da014f623e.jpg"/>
    <s v="Nguyễn Văn Sơn"/>
    <s v="2"/>
    <s v="11.630956666666668"/>
    <s v="108.26918666666667"/>
    <s v="885,8"/>
    <s v="44f6nz077"/>
    <s v="11.638916666666667"/>
    <s v="108.26707"/>
    <s v="962,3"/>
    <s v="44iub5fhq"/>
    <m/>
    <m/>
    <m/>
    <m/>
    <s v="{&quot;type&quot;:&quot;FeatureCollection&quot;,&quot;features&quot;:[{&quot;type&quot;:&quot;Feature&quot;,&quot;geometry&quot;:{&quot;type&quot;:&quot;Polygon&quot;,&quot;coordinates&quot;:[[[108.2691717,11.6309467],[108.2688633,11.630765],[108.2685983,11.6312483],[108.268845,11.6318917],[108.2691717,11.6309467]]]},&quot;properties&quot;:{&quot;pointCount&quot;:&quot;4&quot;,&quot;length&quot;:&quot;286,48&quot;,&quot;area&quot;:&quot;3878,53&quot;}},{&quot;type&quot;:&quot;Feature&quot;,&quot;geometry&quot;:{&quot;type&quot;:&quot;Polygon&quot;,&quot;coordinates&quot;:[[[108.266815,11.6382667],[108.2666517,11.6386333],[108.2662517,11.638685],[108.26622,11.639],[108.2664967,11.63923],[108.266455,11.6392717],[108.2663983,11.63971],[108.2671817,11.6400383],[108.267555,11.6402033],[108.266815,11.6382667]]]},&quot;properties&quot;:{&quot;pointCount&quot;:&quot;9&quot;,&quot;length&quot;:&quot;584,48&quot;,&quot;area&quot;:&quot;13974,52&quot;}}]}"/>
    <s v="con Đặng Thị Liên"/>
  </r>
  <r>
    <s v="3ue4-xftj-0p4c"/>
    <n v="1"/>
    <s v="Đắk Lắk - H. KRông Búk - X. Chư KBô - tân lập - phan thị nguyệt - Robusta"/>
    <s v="G4AW-VN-6"/>
    <s v="2660105"/>
    <s v="16-03-2017 16:31:23 CET"/>
    <s v="CDC - Điệp"/>
    <s v="00:40:16"/>
    <x v="2"/>
    <x v="2"/>
    <x v="2"/>
    <s v="tân lập"/>
    <s v="Tin Nghia"/>
    <s v="phan thị nguyệt"/>
    <n v="56"/>
    <x v="1"/>
    <x v="1"/>
    <s v="Non-smart phone( phones with a physical keypad)"/>
    <x v="1"/>
    <m/>
    <n v="942160212"/>
    <s v="Secondary school graduate"/>
    <s v="High school graduate"/>
    <x v="0"/>
    <n v="4"/>
    <s v="Kinh"/>
    <m/>
    <x v="1"/>
    <x v="1"/>
    <x v="4"/>
    <x v="1"/>
    <x v="0"/>
    <s v="Above 1 hectar - 1.5 hectar"/>
    <s v="above 15 years"/>
    <s v="Yes"/>
    <n v="35"/>
    <n v="3"/>
    <m/>
    <m/>
    <m/>
    <m/>
    <m/>
    <x v="0"/>
    <x v="0"/>
    <m/>
    <s v="10- 20%"/>
    <x v="0"/>
    <m/>
    <x v="0"/>
    <s v="No"/>
    <s v="No"/>
    <x v="13"/>
    <n v="14"/>
    <n v="0"/>
    <n v="1"/>
    <s v="November|December"/>
    <x v="6"/>
    <m/>
    <s v="Decrease"/>
    <n v="420"/>
    <n v="3"/>
    <s v="Decrease"/>
    <s v="Surface water (stream, river, late, pond)"/>
    <x v="16"/>
    <s v="3"/>
    <s v="NPK (20-5-5-13S)"/>
    <n v="1500"/>
    <n v="12300"/>
    <s v="KALI 58%"/>
    <n v="300"/>
    <n v="2700"/>
    <s v="NPK(20-20-10)"/>
    <n v="9450"/>
    <n v="750"/>
    <s v="No"/>
    <m/>
    <n v="24450"/>
    <s v="Increase"/>
    <s v="Melybourd"/>
    <n v="1"/>
    <s v="ZZ_Không sử dụng thuốc bảo vệ thực vật"/>
    <n v="3"/>
    <s v="liter"/>
    <n v="1800"/>
    <m/>
    <m/>
    <m/>
    <m/>
    <m/>
    <m/>
    <m/>
    <m/>
    <s v="No"/>
    <m/>
    <s v="Coffee leave rust|Fuzadium|Pink fungus"/>
    <n v="1"/>
    <s v="Anvil 5SC|Hexaconazole (min 85 %)"/>
    <n v="1"/>
    <s v="liter"/>
    <n v="190"/>
    <m/>
    <m/>
    <m/>
    <m/>
    <m/>
    <m/>
    <m/>
    <m/>
    <s v="No"/>
    <n v="1990"/>
    <m/>
    <s v="Increase"/>
    <s v="sâu bệnh phát triển mạnh"/>
    <n v="4"/>
    <n v="44"/>
    <n v="176000"/>
    <s v="No"/>
    <m/>
    <m/>
    <m/>
    <m/>
    <m/>
    <m/>
    <m/>
    <n v="1500"/>
    <n v="6000"/>
    <n v="0"/>
    <n v="20000"/>
    <s v="Decrease"/>
    <n v="5000"/>
    <s v="ăn uống thêm, bạt phơi"/>
    <s v="Collector at commune"/>
    <s v="Happy"/>
    <m/>
    <s v="Yes"/>
    <s v="Training"/>
    <n v="0"/>
    <m/>
    <m/>
    <m/>
    <m/>
    <m/>
    <s v="https://akvoflow-136.s3.amazonaws.com/images/e61849bc-6195-42bf-8556-9ea9b8bd327a.jpg"/>
    <s v="phan thị nguyệt"/>
    <s v="2"/>
    <s v="13.059661666666667"/>
    <s v="108.26936666666667"/>
    <s v="739,1"/>
    <s v="4mnix0nk5"/>
    <s v="13.054148333333334"/>
    <s v="108.27046833333334"/>
    <s v="729,6"/>
    <s v="4mkzmjwb4"/>
    <m/>
    <m/>
    <m/>
    <m/>
    <s v="{&quot;type&quot;:&quot;FeatureCollection&quot;,&quot;features&quot;:[{&quot;type&quot;:&quot;Feature&quot;,&quot;geometry&quot;:{&quot;type&quot;:&quot;Polygon&quot;,&quot;coordinates&quot;:[[[108.27036,13.0597633],[108.270245,13.060375],[108.2693,13.060305],[108.2693983,13.0596867],[108.27036,13.0597633]]]},&quot;properties&quot;:{&quot;pointCount&quot;:&quot;4&quot;,&quot;length&quot;:&quot;345,48&quot;,&quot;area&quot;:&quot;7155,97&quot;}},{&quot;type&quot;:&quot;Feature&quot;,&quot;geometry&quot;:{&quot;type&quot;:&quot;Polygon&quot;,&quot;coordinates&quot;:[[[108.2704567,13.0541733],[108.27079,13.0546883],[108.2706633,13.0548717],[108.2704433,13.0548317],[108.2702033,13.05459],[108.2704567,13.0541733]]]},&quot;properties&quot;:{&quot;pointCount&quot;:&quot;5&quot;,&quot;length&quot;:&quot;207,24&quot;,&quot;area&quot;:&quot;2607,79&quot;}}]}"/>
    <m/>
  </r>
  <r>
    <s v="ggb7-s58n-2rc"/>
    <n v="1"/>
    <s v="Đắk Lắk - H. KRông Búk - X. Chư KBô - Tân Lập - Trần Thị Hà - Robusta"/>
    <s v="G4AW-VN-8"/>
    <s v="9760084"/>
    <s v="20-03-2017 01:04:53 CET"/>
    <s v="CDC-CHAU"/>
    <s v="01:28:08"/>
    <x v="2"/>
    <x v="2"/>
    <x v="2"/>
    <s v="tân lập"/>
    <s v="Tin Nghia"/>
    <s v="Trần Thị Hà"/>
    <n v="52"/>
    <x v="1"/>
    <x v="1"/>
    <s v="Non-smart phone( phones with a physical keypad)"/>
    <x v="1"/>
    <m/>
    <n v="1699815016"/>
    <s v="Secondary school graduate"/>
    <s v="University graduate"/>
    <x v="0"/>
    <n v="4"/>
    <s v="Kinh"/>
    <m/>
    <x v="1"/>
    <x v="1"/>
    <x v="4"/>
    <x v="7"/>
    <x v="0"/>
    <s v="Above 1 hectar - 1.5 hectar"/>
    <s v="above 5 years to 15 year"/>
    <s v="Yes"/>
    <n v="25"/>
    <n v="5"/>
    <m/>
    <m/>
    <m/>
    <m/>
    <m/>
    <x v="11"/>
    <x v="0"/>
    <m/>
    <s v="20-30%"/>
    <x v="0"/>
    <m/>
    <x v="0"/>
    <s v="No"/>
    <s v="No"/>
    <x v="8"/>
    <n v="15"/>
    <n v="0"/>
    <n v="0"/>
    <s v="October|November"/>
    <x v="8"/>
    <m/>
    <s v="Decrease"/>
    <n v="300"/>
    <n v="4"/>
    <s v="Increase"/>
    <s v="Surface water (stream, river, late, pond)"/>
    <x v="17"/>
    <s v="3"/>
    <s v="NPK (20-5-5-13S)"/>
    <n v="1100"/>
    <n v="5840"/>
    <s v="NPK (16-10-8-13S)"/>
    <n v="1000"/>
    <n v="6800"/>
    <s v="ZZ_Phân bón khác"/>
    <n v="4000"/>
    <n v="1000"/>
    <s v="No"/>
    <m/>
    <n v="16640"/>
    <s v="No Change"/>
    <s v="ve sầu"/>
    <n v="0"/>
    <m/>
    <m/>
    <m/>
    <m/>
    <m/>
    <m/>
    <m/>
    <m/>
    <m/>
    <m/>
    <m/>
    <m/>
    <m/>
    <m/>
    <s v="Coffee leave rust|Fuzadium|Die back"/>
    <n v="0"/>
    <m/>
    <m/>
    <m/>
    <m/>
    <m/>
    <m/>
    <m/>
    <m/>
    <m/>
    <m/>
    <m/>
    <m/>
    <m/>
    <n v="0"/>
    <m/>
    <s v="Decrease"/>
    <s v="Sử dụng thuốc Bvtv ảnh hưởng đênz sức khỏe, Không muốn phun"/>
    <n v="2"/>
    <n v="45000"/>
    <n v="90000"/>
    <s v="No"/>
    <m/>
    <m/>
    <m/>
    <m/>
    <m/>
    <m/>
    <m/>
    <n v="500"/>
    <n v="1700"/>
    <n v="0"/>
    <n v="27000"/>
    <s v="Decrease"/>
    <n v="4000"/>
    <s v="Phụ cấp cho người lao động"/>
    <s v="Collector at commune"/>
    <s v="Happy"/>
    <m/>
    <s v="Yes"/>
    <s v="Training"/>
    <n v="0"/>
    <m/>
    <m/>
    <m/>
    <m/>
    <m/>
    <s v="https://akvoflow-136.s3.amazonaws.com/images/468a0ca1-7ae5-42b4-aecd-7a21ee8a30fa.jpg"/>
    <s v="Trần Thị Hà"/>
    <s v="2"/>
    <s v="13.044853333333332"/>
    <s v="108.27663833333332"/>
    <s v="726,6"/>
    <s v="4mgpziyha"/>
    <s v="13.055608333333332"/>
    <s v="108.265825"/>
    <s v="741,7"/>
    <s v="4mlnrsrhe"/>
    <m/>
    <m/>
    <m/>
    <m/>
    <s v="{&quot;type&quot;:&quot;FeatureCollection&quot;,&quot;features&quot;:[{&quot;type&quot;:&quot;Feature&quot;,&quot;geometry&quot;:{&quot;type&quot;:&quot;Polygon&quot;,&quot;coordinates&quot;:[[[108.2767417,13.0449417],[108.2767883,13.04577],[108.2763717,13.0457783],[108.2763117,13.04573],[108.2765683,13.0449817],[108.2767417,13.0449417]]]},&quot;properties&quot;:{&quot;pointCount&quot;:&quot;5&quot;,&quot;length&quot;:&quot;252,05&quot;,&quot;area&quot;:&quot;3210,13&quot;}},{&quot;type&quot;:&quot;Feature&quot;,&quot;geometry&quot;:{&quot;type&quot;:&quot;Polygon&quot;,&quot;coordinates&quot;:[[[108.2657933,13.0556167],[108.2649983,13.0561167],[108.26468031853436,13.055892987044375],[108.2653033,13.0552467],[108.265675,13.0554267],[108.2657933,13.0556167]]]},&quot;properties&quot;:{&quot;pointCount&quot;:&quot;5&quot;,&quot;length&quot;:&quot;312,86&quot;,&quot;area&quot;:&quot;5621,00&quot;}}]}"/>
    <s v="Phần trăm tạp, đen vỡ = 0 được hiểu là tỷ lệ tạp dưới 1% và tỷ lệ đen vỡ dưới 5%"/>
  </r>
  <r>
    <s v="8wjx-1d8a-hv5y"/>
    <n v="1"/>
    <s v="Lâm Đồng - H. Di Linh - X. Tân Châu - 4 - Jony (cha Pow Yồng Jẻo) - Robusta"/>
    <s v="G4AW-VN-10"/>
    <s v="1940127"/>
    <s v="21-03-2017 16:37:28 CET"/>
    <s v="CDC My"/>
    <s v="00:53:39"/>
    <x v="1"/>
    <x v="1"/>
    <x v="1"/>
    <s v="4"/>
    <s v="Olam"/>
    <s v="Jony (cha Pow Yồng Jẻo)"/>
    <n v="34"/>
    <x v="0"/>
    <x v="0"/>
    <s v="Smart Phone-Android"/>
    <x v="0"/>
    <s v="Yes"/>
    <n v="1692556769"/>
    <s v="Secondary school graduate"/>
    <s v="Secondary school graduate"/>
    <x v="0"/>
    <n v="5"/>
    <s v="Non-Kinh"/>
    <s v="k ho"/>
    <x v="2"/>
    <x v="1"/>
    <x v="4"/>
    <x v="1"/>
    <x v="0"/>
    <s v="Above 1.5 hectar"/>
    <s v="above 15 years"/>
    <s v="No"/>
    <m/>
    <m/>
    <m/>
    <m/>
    <m/>
    <m/>
    <m/>
    <x v="2"/>
    <x v="0"/>
    <m/>
    <s v="Less than 10%"/>
    <x v="0"/>
    <m/>
    <x v="0"/>
    <s v="Yes"/>
    <s v="No"/>
    <x v="3"/>
    <n v="15"/>
    <n v="6"/>
    <n v="0"/>
    <s v="November|December"/>
    <x v="3"/>
    <m/>
    <s v="Decrease"/>
    <n v="600"/>
    <n v="2"/>
    <s v="Increase"/>
    <s v="Surface water (stream, river, late, pond)"/>
    <x v="18"/>
    <s v="3"/>
    <s v="NPK(15-5-5-15S)"/>
    <n v="600"/>
    <n v="4350"/>
    <s v="KALI 58%"/>
    <n v="600"/>
    <n v="6300"/>
    <s v="NPK(16-8-18-13S)"/>
    <n v="13500"/>
    <n v="1200"/>
    <s v="Yes"/>
    <s v="Ure (800) 7200; phân chuồng 10000"/>
    <n v="41350"/>
    <s v="Increase"/>
    <s v="Coffee brach borer"/>
    <n v="1"/>
    <s v="ZZ_Không sử dụng thuốc bảo vệ thực vật"/>
    <n v="1"/>
    <s v="liter"/>
    <n v="1500"/>
    <m/>
    <m/>
    <m/>
    <m/>
    <m/>
    <m/>
    <m/>
    <m/>
    <s v="No"/>
    <m/>
    <s v="Pink fungus|Collettechicum|Die back"/>
    <n v="1"/>
    <s v="Anvil 5SC|Hexaconazole (min 85 %)"/>
    <n v="1"/>
    <s v="liter"/>
    <n v="1000"/>
    <m/>
    <m/>
    <m/>
    <m/>
    <m/>
    <m/>
    <m/>
    <m/>
    <s v="No"/>
    <n v="2500"/>
    <m/>
    <s v="Increase"/>
    <s v="giờ sâu, bệnh nhiều hơn"/>
    <n v="6.3"/>
    <n v="40"/>
    <n v="252000"/>
    <s v="No"/>
    <m/>
    <m/>
    <m/>
    <m/>
    <m/>
    <m/>
    <m/>
    <n v="0"/>
    <n v="6000"/>
    <n v="0"/>
    <n v="48000"/>
    <s v="Decrease"/>
    <n v="3000"/>
    <s v="phụ cấp ăn uống nhân công"/>
    <s v="Collector at commune"/>
    <s v="Happy"/>
    <m/>
    <s v="Yes"/>
    <s v="Training"/>
    <n v="0"/>
    <m/>
    <m/>
    <m/>
    <m/>
    <m/>
    <s v="https://akvoflow-136.s3.amazonaws.com/images/ec5d25e6-b603-480e-bb96-908ee3d575cc.jpg"/>
    <s v="Jony"/>
    <s v="2"/>
    <s v="11.605265000000001"/>
    <s v="108.04446166666666"/>
    <s v="983.4"/>
    <s v="443dst3lo"/>
    <s v="11.606981666666664"/>
    <s v="108.03654333333334"/>
    <s v="976.8"/>
    <s v="44468uo19"/>
    <m/>
    <m/>
    <m/>
    <m/>
    <s v="{&quot;type&quot;:&quot;FeatureCollection&quot;,&quot;features&quot;:[{&quot;type&quot;:&quot;Feature&quot;,&quot;geometry&quot;:{&quot;type&quot;:&quot;Polygon&quot;,&quot;coordinates&quot;:[[[108.044495,11.6052517],[108.0435267,11.6057383],[108.0435633,11.6058717],[108.04391,11.6057067],[108.0444783,11.605435],[108.0446783,11.60542],[108.044495,11.6052517]]]},&quot;properties&quot;:{&quot;pointCount&quot;:&quot;6&quot;,&quot;length&quot;:&quot;293.87&quot;,&quot;area&quot;:&quot;2084.67&quot;}},{&quot;type&quot;:&quot;Feature&quot;,&quot;geometry&quot;:{&quot;type&quot;:&quot;Polygon&quot;,&quot;coordinates&quot;:[[[108.036335,11.6060217],[108.036545,11.6060167],[108.03676,11.6070017],[108.0365333,11.6069433],[108.036335,11.6060217]]]},&quot;properties&quot;:{&quot;pointCount&quot;:&quot;4&quot;,&quot;length&quot;:&quot;264.13&quot;,&quot;area&quot;:&quot;2454.21&quot;}}]}"/>
    <s v="chỉ chụp ảnh được 2 vườn, vườn còn lại đường khó đi"/>
  </r>
  <r>
    <s v="3jyv-931u-yrhq"/>
    <n v="1"/>
    <s v="Đắk Lắk - H. KRông Búk - X. Pơng Drang - 12 - phạm chí thanh ( huỳnh thanh đông) - Robusta"/>
    <s v="G4AW-VN-6"/>
    <s v="18000059"/>
    <s v="27-03-2017 17:47:37 CEST"/>
    <s v="CDC - Điệp"/>
    <s v="01:09:51"/>
    <x v="2"/>
    <x v="2"/>
    <x v="3"/>
    <s v="12"/>
    <s v="Tin Nghia"/>
    <s v="phạm chí thanh  ( huỳnh thanh đông)"/>
    <n v="66"/>
    <x v="0"/>
    <x v="1"/>
    <s v="Non-smart phone( phones with a physical keypad)"/>
    <x v="1"/>
    <m/>
    <n v="1687537055"/>
    <s v="Secondary school graduate"/>
    <s v="University graduate"/>
    <x v="0"/>
    <n v="3"/>
    <s v="Kinh"/>
    <m/>
    <x v="0"/>
    <x v="0"/>
    <x v="0"/>
    <x v="0"/>
    <x v="0"/>
    <s v="Above 1.5 hectar"/>
    <s v="above 15 years"/>
    <s v="Yes"/>
    <n v="20"/>
    <n v="7"/>
    <m/>
    <m/>
    <m/>
    <m/>
    <m/>
    <x v="0"/>
    <x v="0"/>
    <m/>
    <s v="10- 20%"/>
    <x v="0"/>
    <m/>
    <x v="0"/>
    <s v="No"/>
    <s v="No"/>
    <x v="11"/>
    <n v="16"/>
    <n v="0"/>
    <n v="1"/>
    <s v="November|December"/>
    <x v="0"/>
    <m/>
    <s v="Decrease"/>
    <n v="400"/>
    <n v="4"/>
    <s v="No Change"/>
    <s v="Ground water (all kind of wells)"/>
    <x v="19"/>
    <s v="3"/>
    <s v="NPK (16-16-8-13S)"/>
    <n v="600"/>
    <n v="6240"/>
    <s v="NPK (17-7-17-13S)"/>
    <n v="600"/>
    <n v="6960"/>
    <s v="NPK(8-16-8)"/>
    <n v="6000"/>
    <n v="1000"/>
    <s v="Yes"/>
    <s v="phân sinh học 30-10-10 30kg 5400. npk 16-8-19+bo+te 720kg 7560."/>
    <n v="32160"/>
    <s v="Increase"/>
    <s v="Aphis"/>
    <n v="0"/>
    <m/>
    <m/>
    <m/>
    <m/>
    <m/>
    <m/>
    <m/>
    <m/>
    <m/>
    <m/>
    <m/>
    <m/>
    <m/>
    <m/>
    <s v="Pink fungus|Die back"/>
    <n v="1"/>
    <s v="Tilt Super 300EC|Difenoconazole 150g/l + Propiconazole 150g/l"/>
    <n v="1500"/>
    <s v="mililiter"/>
    <n v="480"/>
    <m/>
    <m/>
    <m/>
    <m/>
    <m/>
    <m/>
    <m/>
    <m/>
    <s v="No"/>
    <n v="480"/>
    <m/>
    <s v="Decrease"/>
    <s v="hạn chế phun thuốc do độc hại."/>
    <n v="4.2"/>
    <n v="45"/>
    <n v="189000"/>
    <s v="Yes"/>
    <s v="Pepper|Avocado|Durian"/>
    <n v="7000"/>
    <n v="5000"/>
    <n v="60000"/>
    <m/>
    <m/>
    <m/>
    <n v="2000"/>
    <n v="6800"/>
    <n v="0"/>
    <n v="42000"/>
    <s v="Decrease"/>
    <n v="2500"/>
    <s v="bao bạt hái. ăn uống thêm"/>
    <s v="Collector at commune"/>
    <s v="Happy"/>
    <m/>
    <s v="Yes"/>
    <s v="Training"/>
    <n v="0"/>
    <m/>
    <m/>
    <m/>
    <m/>
    <m/>
    <s v="https://akvoflow-136.s3.amazonaws.com/images/af0b8749-be7b-42b3-83c9-9774073b2c77.jpg"/>
    <s v="phạm chí thanh"/>
    <s v="2"/>
    <s v="12.968783333333333"/>
    <s v="108.24054166666669"/>
    <s v="711,1"/>
    <s v="4lhrxeujp"/>
    <s v="12.967671666666668"/>
    <s v="108.23646"/>
    <s v="743,6"/>
    <s v="4lh9kjp18"/>
    <m/>
    <m/>
    <m/>
    <m/>
    <s v="{&quot;type&quot;:&quot;FeatureCollection&quot;,&quot;features&quot;:[{&quot;type&quot;:&quot;Feature&quot;,&quot;geometry&quot;:{&quot;type&quot;:&quot;Polygon&quot;,&quot;coordinates&quot;:[[[108.240785,12.96887],[108.2410183,12.9691833],[108.2413783,12.96929],[108.2411983,12.969705],[108.24116,12.9698233],[108.2409717,12.96992],[108.2407067,12.9697933],[108.2404417,12.96964],[108.240785,12.96887]]]},&quot;properties&quot;:{&quot;pointCount&quot;:&quot;8&quot;,&quot;length&quot;:&quot;328,75&quot;,&quot;area&quot;:&quot;6276,52&quot;}},{&quot;type&quot;:&quot;Feature&quot;,&quot;geometry&quot;:{&quot;type&quot;:&quot;Polygon&quot;,&quot;coordinates&quot;:[[[108.2365067,12.9676867],[108.2372317,12.9680833],[108.23707,12.96847],[108.2358433,12.9681967],[108.2365067,12.9676867]]]},&quot;properties&quot;:{&quot;pointCount&quot;:&quot;4&quot;,&quot;length&quot;:&quot;364,25&quot;,&quot;area&quot;:&quot;6936,66&quot;}}]}"/>
    <m/>
  </r>
  <r>
    <s v="xf6j-v99s-khch"/>
    <n v="1"/>
    <s v="Đắk Nông - H. Đắk Mil - X. Đắk Sắk - Thôn Thổ Hoàng 2 - Ngô Xuân Hoàn - Robusta"/>
    <s v="G4AW-VN-1"/>
    <s v="10100001"/>
    <s v="26-03-2017 05:22:18 CEST"/>
    <s v="CDC-Tra"/>
    <s v="00:44:24"/>
    <x v="0"/>
    <x v="0"/>
    <x v="0"/>
    <s v="Thôn Thổ Hoàng 2"/>
    <s v="Louis Dreyfus"/>
    <s v="Ngô Xuân Hoàn"/>
    <n v="56"/>
    <x v="0"/>
    <x v="1"/>
    <s v="Smart Phone-Android"/>
    <x v="0"/>
    <s v="Yes"/>
    <n v="1682163557"/>
    <s v="Secondary school graduate"/>
    <s v="Secondary school graduate"/>
    <x v="0"/>
    <n v="5"/>
    <s v="Kinh"/>
    <m/>
    <x v="3"/>
    <x v="4"/>
    <x v="1"/>
    <x v="0"/>
    <x v="0"/>
    <s v="Above 1.5 hectar"/>
    <s v="above 15 years"/>
    <s v="Yes"/>
    <n v="5"/>
    <n v="7"/>
    <m/>
    <m/>
    <m/>
    <m/>
    <m/>
    <x v="2"/>
    <x v="0"/>
    <m/>
    <s v="10- 20%"/>
    <x v="0"/>
    <m/>
    <x v="0"/>
    <s v="Yes"/>
    <s v="No"/>
    <x v="7"/>
    <n v="16"/>
    <n v="7"/>
    <n v="0"/>
    <s v="November|December"/>
    <x v="1"/>
    <m/>
    <s v="Decrease"/>
    <n v="600"/>
    <n v="3"/>
    <s v="Decrease"/>
    <s v="Surface water (stream, river, late, pond)"/>
    <x v="0"/>
    <s v="3"/>
    <s v="NPK(20-5-6-13S)"/>
    <n v="1000"/>
    <n v="8600"/>
    <s v="NPK (16-16-8-13S)"/>
    <n v="1600"/>
    <n v="17600"/>
    <s v="SA 21%"/>
    <n v="1800"/>
    <n v="400"/>
    <s v="Yes"/>
    <s v="ure 46% 400 (kg) 3200; kali 400 (kg) 3440; lân 400 (kg) 1400; phân bón lá 2 (lit) 240"/>
    <n v="36280"/>
    <s v="No Change"/>
    <s v="Melybourd"/>
    <n v="1"/>
    <s v="ZZ_Không sử dụng thuốc bảo vệ thực vật"/>
    <n v="4"/>
    <s v="liter"/>
    <n v="440"/>
    <m/>
    <m/>
    <m/>
    <m/>
    <m/>
    <m/>
    <m/>
    <m/>
    <s v="No"/>
    <m/>
    <s v="Pink fungus"/>
    <n v="1"/>
    <s v="ZZ_Thuốc diệt nấm khác"/>
    <n v="4"/>
    <s v="kilogram"/>
    <n v="1200"/>
    <m/>
    <m/>
    <m/>
    <m/>
    <m/>
    <m/>
    <m/>
    <m/>
    <s v="No"/>
    <n v="1640"/>
    <m/>
    <s v="Decrease"/>
    <s v="thuốc độc hại"/>
    <n v="5"/>
    <n v="42000"/>
    <n v="210000"/>
    <s v="Yes"/>
    <s v="Other crop"/>
    <m/>
    <m/>
    <m/>
    <m/>
    <s v="Lúa"/>
    <n v="3000"/>
    <n v="2000"/>
    <n v="10000"/>
    <n v="30"/>
    <n v="50000"/>
    <s v="Decrease"/>
    <n v="2000"/>
    <s v="phụ cấp cho công nhân"/>
    <s v="Collector at commune"/>
    <s v="Just ok"/>
    <m/>
    <s v="Yes"/>
    <s v="Training"/>
    <n v="0"/>
    <m/>
    <m/>
    <m/>
    <m/>
    <m/>
    <s v="https://akvoflow-136.s3.amazonaws.com/images/9820898a-5a1e-41cf-a49c-372b846e0a23.jpg"/>
    <s v="Ngô Xuân Hoàn"/>
    <s v="2"/>
    <s v="12.439781666666667"/>
    <s v="107.69375999999998"/>
    <s v="640,9"/>
    <s v="4eqr8gtzd"/>
    <s v="12.438695"/>
    <s v="107.69536333333332"/>
    <s v="736,1"/>
    <s v="4eq97icm1"/>
    <m/>
    <m/>
    <m/>
    <m/>
    <s v="{&quot;type&quot;:&quot;FeatureCollection&quot;,&quot;features&quot;:[{&quot;type&quot;:&quot;Feature&quot;,&quot;geometry&quot;:{&quot;type&quot;:&quot;Polygon&quot;,&quot;coordinates&quot;:[[[107.6934883,12.44015],[107.6938767,12.4396367],[107.69391,12.44064],[107.6937633,12.44067],[107.69326,12.440375],[107.6934883,12.44015]]]},&quot;properties&quot;:{&quot;pointCount&quot;:&quot;5&quot;,&quot;length&quot;:&quot;296,97&quot;,&quot;area&quot;:&quot;4056,23&quot;}},{&quot;type&quot;:&quot;Feature&quot;,&quot;geometry&quot;:{&quot;type&quot;:&quot;Polygon&quot;,&quot;coordinates&quot;:[[[107.694675,12.4396317],[107.6949583,12.439685],[107.6953417,12.4386683],[107.6952517,12.438625],[107.694675,12.4396317]]]},&quot;properties&quot;:{&quot;pointCount&quot;:&quot;4&quot;,&quot;length&quot;:&quot;290,01&quot;,&quot;area&quot;:&quot;2559,94&quot;}}]}"/>
    <s v="trị nấm dùng coc 85; trị rệp dùng notox"/>
  </r>
  <r>
    <s v="vsj5-vewg-npfw"/>
    <n v="1"/>
    <s v="Đắk Lắk - H. KRông Búk - X. Pơng Drang - thôn 12 - Phạm Thị Lợi - Robusta"/>
    <s v="G4AW-VN-1"/>
    <s v="8830162"/>
    <s v="21-03-2017 16:59:55 CET"/>
    <s v="CDC-Tra"/>
    <s v="01:44:42"/>
    <x v="2"/>
    <x v="2"/>
    <x v="3"/>
    <s v="Thôn 12"/>
    <s v="Tin Nghia"/>
    <s v="Phạm Thị Lợi"/>
    <n v="33"/>
    <x v="1"/>
    <x v="0"/>
    <s v="Non-smart phone( phones with a physical keypad)"/>
    <x v="1"/>
    <m/>
    <n v="987503392"/>
    <s v="High school graduate"/>
    <s v="High school graduate"/>
    <x v="0"/>
    <n v="5"/>
    <s v="Kinh"/>
    <m/>
    <x v="0"/>
    <x v="0"/>
    <x v="0"/>
    <x v="4"/>
    <x v="0"/>
    <s v="Above 1 hectar - 1.5 hectar"/>
    <s v="above 15 years"/>
    <s v="Yes"/>
    <n v="50"/>
    <n v="4"/>
    <m/>
    <m/>
    <m/>
    <m/>
    <m/>
    <x v="12"/>
    <x v="0"/>
    <m/>
    <s v="10- 20%"/>
    <x v="0"/>
    <m/>
    <x v="0"/>
    <s v="Yes"/>
    <s v="No"/>
    <x v="2"/>
    <n v="16"/>
    <n v="0"/>
    <n v="0"/>
    <s v="November|December"/>
    <x v="9"/>
    <m/>
    <s v="No Change"/>
    <n v="500"/>
    <n v="3"/>
    <s v="No Change"/>
    <s v="Surface water (stream, river, late, pond)"/>
    <x v="0"/>
    <s v="3"/>
    <s v="NPK(20-20-10)"/>
    <n v="750"/>
    <n v="7800"/>
    <s v="NPK (17-7-17-13S)"/>
    <n v="750"/>
    <n v="8060"/>
    <s v="NPK(16-8-18-13S)"/>
    <n v="8060"/>
    <n v="750"/>
    <s v="Yes"/>
    <s v="Ure 46% 350(kg) 2660; K 58% 200 (kg) 2200; SA 21% 350 (kg) 2240; Humic 3 (lit) 750; phân bò 6000(kg) 4800; vỏ cà phê 7000(kg) 2100"/>
    <n v="38670"/>
    <s v="No Change"/>
    <s v="steam borer"/>
    <n v="0"/>
    <m/>
    <m/>
    <m/>
    <m/>
    <m/>
    <m/>
    <m/>
    <m/>
    <m/>
    <m/>
    <m/>
    <m/>
    <m/>
    <m/>
    <s v="Pink fungus|thán thư"/>
    <s v="2"/>
    <s v="Anvil 5SC|Hexaconazole (min 85 %)"/>
    <n v="1"/>
    <s v="liter"/>
    <n v="400"/>
    <s v="Tilt 250 EC|Propiconazole  (min 90 %)"/>
    <n v="1"/>
    <n v="600"/>
    <s v="liter"/>
    <m/>
    <m/>
    <m/>
    <m/>
    <s v="No"/>
    <n v="1000"/>
    <m/>
    <s v="No Change"/>
    <s v="chỉ xịt phòng"/>
    <n v="5"/>
    <n v="44000"/>
    <n v="220000"/>
    <s v="Yes"/>
    <s v="Pepper|Durian"/>
    <n v="40000"/>
    <m/>
    <n v="6000"/>
    <m/>
    <m/>
    <m/>
    <n v="3000"/>
    <n v="3000"/>
    <n v="0"/>
    <n v="50000"/>
    <s v="No Change"/>
    <n v="2000"/>
    <s v="bồi dưỡng công nhân"/>
    <s v="Collector at commune"/>
    <s v="Just ok"/>
    <m/>
    <s v="Yes"/>
    <s v="Training"/>
    <n v="0"/>
    <m/>
    <m/>
    <m/>
    <m/>
    <m/>
    <s v="https://akvoflow-136.s3.amazonaws.com/images/09ecc5db-2b52-4906-a081-92ae6cbea555.jpg"/>
    <s v="Phạm Thị Lợi"/>
    <s v="2"/>
    <s v="12.963460000000001"/>
    <s v="108.23536"/>
    <s v="781,1"/>
    <s v="4lfby0s8h"/>
    <s v="12.966865"/>
    <s v="108.23653666666665"/>
    <s v="725,9"/>
    <s v="4lgw6al19"/>
    <m/>
    <m/>
    <m/>
    <m/>
    <s v="{&quot;type&quot;:&quot;FeatureCollection&quot;,&quot;features&quot;:[{&quot;type&quot;:&quot;Feature&quot;,&quot;geometry&quot;:{&quot;type&quot;:&quot;Polygon&quot;,&quot;coordinates&quot;:[[[108.235555,12.9631633],[108.2351017,12.962755],[108.2346283,12.96316],[108.2354167,12.9638767],[108.2357817,12.9635067],[108.2356583,12.9634567],[108.235705,12.96333],[108.235555,12.9631633]]]},&quot;properties&quot;:{&quot;pointCount&quot;:&quot;7&quot;,&quot;length&quot;:&quot;362,52&quot;,&quot;area&quot;:&quot;7491,05&quot;}},{&quot;type&quot;:&quot;Feature&quot;,&quot;geometry&quot;:{&quot;type&quot;:&quot;Polygon&quot;,&quot;coordinates&quot;:[[[108.23656,12.96688],[108.2365933,12.96649],[108.2370117,12.966635],[108.2370283,12.9667817],[108.237525,12.9669333],[108.2372317,12.9673017],[108.2369817,12.967115],[108.2369817,12.9670883],[108.23656,12.96688]]]},&quot;properties&quot;:{&quot;pointCount&quot;:&quot;8&quot;,&quot;length&quot;:&quot;304,20&quot;,&quot;area&quot;:&quot;4205,44&quot;}}]}"/>
    <s v="vợ Phạm Văn Tú"/>
  </r>
  <r>
    <s v="mqae-shu5-sn7w"/>
    <n v="1"/>
    <s v="Đắk Lắk - H. KRông Búk - X. Pơng Drang - Thôn 12 - Hoàng Thị Hiếu - Robusta"/>
    <s v="G4AW-VN-1"/>
    <s v="6770131"/>
    <s v="21-03-2017 17:36:42 CET"/>
    <s v="CDC-Tra"/>
    <s v="02:19:21"/>
    <x v="2"/>
    <x v="2"/>
    <x v="3"/>
    <s v="Thôn 12"/>
    <s v="Tin Nghia"/>
    <s v="Hoàng Thị Hiếu"/>
    <n v="56"/>
    <x v="1"/>
    <x v="1"/>
    <s v="Smart Phone-Android"/>
    <x v="0"/>
    <s v="Yes"/>
    <n v="988233343"/>
    <s v="Secondary school graduate"/>
    <s v="University graduate"/>
    <x v="0"/>
    <n v="4"/>
    <s v="Kinh"/>
    <m/>
    <x v="4"/>
    <x v="3"/>
    <x v="5"/>
    <x v="0"/>
    <x v="0"/>
    <s v="Above 1 hectar - 1.5 hectar"/>
    <s v="above 15 years"/>
    <s v="Yes"/>
    <n v="30"/>
    <n v="3"/>
    <m/>
    <m/>
    <m/>
    <m/>
    <m/>
    <x v="0"/>
    <x v="0"/>
    <m/>
    <s v="10- 20%"/>
    <x v="0"/>
    <m/>
    <x v="0"/>
    <s v="Yes"/>
    <s v="No"/>
    <x v="5"/>
    <n v="16"/>
    <n v="2"/>
    <n v="0"/>
    <s v="November|December"/>
    <x v="3"/>
    <m/>
    <s v="No Change"/>
    <n v="450"/>
    <n v="3"/>
    <s v="Increase"/>
    <s v="Surface water (stream, river, late, pond)"/>
    <x v="10"/>
    <s v="3"/>
    <s v="NPK (16-16-8-13S)"/>
    <n v="1400"/>
    <n v="10080"/>
    <s v="KALI 58%"/>
    <n v="250"/>
    <n v="2800"/>
    <s v="NPK (17-7-17-13S)"/>
    <n v="26040"/>
    <n v="2100"/>
    <s v="Yes"/>
    <s v="ure 46% 450 (kg) 4320; phân bón lá 5 (lit) 1000"/>
    <n v="44240"/>
    <s v="Decrease"/>
    <s v="Aphis"/>
    <n v="1"/>
    <s v="ZZ_Không sử dụng thuốc bảo vệ thực vật"/>
    <n v="1"/>
    <s v="liter"/>
    <n v="800"/>
    <m/>
    <m/>
    <m/>
    <m/>
    <m/>
    <m/>
    <m/>
    <m/>
    <s v="No"/>
    <m/>
    <s v="Pink fungus|Die back"/>
    <n v="0"/>
    <m/>
    <m/>
    <m/>
    <m/>
    <m/>
    <m/>
    <m/>
    <m/>
    <m/>
    <m/>
    <m/>
    <m/>
    <m/>
    <n v="800"/>
    <m/>
    <s v="Decrease"/>
    <s v="do độc hại nên ít sử dụng"/>
    <n v="5"/>
    <n v="45000"/>
    <n v="225000"/>
    <s v="No"/>
    <m/>
    <m/>
    <m/>
    <m/>
    <m/>
    <m/>
    <m/>
    <n v="500"/>
    <n v="4000"/>
    <n v="0"/>
    <n v="35000"/>
    <s v="No Change"/>
    <n v="2000"/>
    <s v="sấy"/>
    <s v="Collector at commune"/>
    <s v="Just ok"/>
    <m/>
    <s v="Yes"/>
    <s v="Training"/>
    <n v="0"/>
    <m/>
    <m/>
    <m/>
    <m/>
    <m/>
    <s v="https://akvoflow-136.s3.amazonaws.com/images/3a2e6b74-cf94-4b92-8ae2-d7d4fc1a50d0.jpg"/>
    <s v="Hoàng Thị Hiếu"/>
    <s v="2"/>
    <s v="12.964818333333335"/>
    <s v="108.2527"/>
    <s v="720,4"/>
    <s v="4lfy9rz1b"/>
    <s v="12.965219999999999"/>
    <s v="108.25391166666668"/>
    <s v="707,3"/>
    <s v="4lg4vxd0r"/>
    <m/>
    <m/>
    <m/>
    <m/>
    <s v="{&quot;type&quot;:&quot;FeatureCollection&quot;,&quot;features&quot;:[{&quot;type&quot;:&quot;Feature&quot;,&quot;geometry&quot;:{&quot;type&quot;:&quot;Polygon&quot;,&quot;coordinates&quot;:[[[108.2526733,12.9648067],[108.2531767,12.964905],[108.253205,12.9643633],[108.2527767,12.9642833],[108.2526733,12.9648067]]]},&quot;properties&quot;:{&quot;pointCount&quot;:&quot;4&quot;,&quot;length&quot;:&quot;221,98&quot;,&quot;area&quot;:&quot;3059,98&quot;}},{&quot;type&quot;:&quot;Feature&quot;,&quot;geometry&quot;:{&quot;type&quot;:&quot;Polygon&quot;,&quot;coordinates&quot;:[[[108.2532433,12.964705],[108.2548517,12.9647633],[108.2548717,12.96526],[108.2552633,12.9652517],[108.255175,12.9654433],[108.2542117,12.96533],[108.2542333,12.965205],[108.2532433,12.964705]]]},&quot;properties&quot;:{&quot;pointCount&quot;:&quot;7&quot;,&quot;length&quot;:&quot;535,50&quot;,&quot;area&quot;:&quot;8193,22&quot;}}]}"/>
    <m/>
  </r>
  <r>
    <s v="7g68-q1a2-y4ys"/>
    <n v="1"/>
    <s v="Đắk Lắk - H. KRông Búk - X. Chư KBô - tân lập - phan thị hoài thu - Robusta"/>
    <s v="G4AW-VN-6"/>
    <s v="1760167"/>
    <s v="16-03-2017 16:32:34 CET"/>
    <s v="CDC - Điệp"/>
    <s v="00:43:41"/>
    <x v="2"/>
    <x v="2"/>
    <x v="2"/>
    <s v="tân lập"/>
    <s v="Tin Nghia"/>
    <s v="phan thị hoài thu"/>
    <n v="36"/>
    <x v="1"/>
    <x v="0"/>
    <s v="Non-smart phone( phones with a physical keypad)"/>
    <x v="1"/>
    <m/>
    <n v="975360620"/>
    <s v="Primary school graduate"/>
    <s v="Primary school graduate"/>
    <x v="1"/>
    <n v="5"/>
    <s v="Kinh"/>
    <m/>
    <x v="2"/>
    <x v="3"/>
    <x v="2"/>
    <x v="1"/>
    <x v="0"/>
    <s v="Above 0.5 hectar - 1 hectar"/>
    <s v="above 15 years"/>
    <s v="No"/>
    <m/>
    <m/>
    <m/>
    <m/>
    <m/>
    <m/>
    <m/>
    <x v="13"/>
    <x v="1"/>
    <s v="Price does not justify high labour cost"/>
    <s v="10- 20%"/>
    <x v="0"/>
    <m/>
    <x v="0"/>
    <s v="No"/>
    <s v="No"/>
    <x v="13"/>
    <n v="14"/>
    <n v="0"/>
    <n v="1"/>
    <s v="November|December"/>
    <x v="0"/>
    <m/>
    <s v="No Change"/>
    <n v="200"/>
    <n v="3"/>
    <s v="Decrease"/>
    <s v="Ground water (all kind of wells)"/>
    <x v="20"/>
    <s v="3"/>
    <s v="SA 21%"/>
    <n v="300"/>
    <n v="3060"/>
    <s v="NPK (16-16-8-13S)"/>
    <n v="250"/>
    <n v="3150"/>
    <s v="NPK (16-8-16-13S)"/>
    <n v="2450"/>
    <n v="300"/>
    <s v="No"/>
    <m/>
    <n v="8660"/>
    <s v="Increase"/>
    <s v="Aphis"/>
    <n v="1"/>
    <s v="Subatox  75 EC|Fenitrothion 45% +  Fenoburcarb 30%"/>
    <n v="1500"/>
    <s v="mililiter"/>
    <n v="180"/>
    <m/>
    <m/>
    <m/>
    <m/>
    <m/>
    <m/>
    <m/>
    <m/>
    <s v="No"/>
    <m/>
    <s v="Yellow leaves"/>
    <n v="0"/>
    <m/>
    <m/>
    <m/>
    <m/>
    <m/>
    <m/>
    <m/>
    <m/>
    <m/>
    <m/>
    <m/>
    <m/>
    <m/>
    <n v="180"/>
    <m/>
    <s v="Decrease"/>
    <s v="không có tiền, ảnh hưởng sức khỏe"/>
    <n v="2.5"/>
    <n v="43"/>
    <n v="107500"/>
    <s v="No"/>
    <m/>
    <m/>
    <m/>
    <m/>
    <m/>
    <m/>
    <m/>
    <n v="300"/>
    <n v="2000"/>
    <n v="0"/>
    <n v="18000"/>
    <s v="Decrease"/>
    <n v="2000"/>
    <s v="bao pp, thuốc lá"/>
    <s v="Collector at commune"/>
    <s v="Just ok"/>
    <m/>
    <s v="Yes"/>
    <s v="Training"/>
    <n v="0"/>
    <m/>
    <m/>
    <m/>
    <m/>
    <m/>
    <s v="https://akvoflow-136.s3.amazonaws.com/images/13a6b269-eea4-4537-903b-3bf96ca977d4.jpg"/>
    <s v="phan thị hoài thu"/>
    <s v="2"/>
    <s v="13.054558333333334"/>
    <s v="108.27241000000001"/>
    <s v="746,8"/>
    <s v="4ml6enmck"/>
    <s v="13.053301666666668"/>
    <s v="108.273165"/>
    <s v="759,1"/>
    <s v="4mklqfs6j"/>
    <m/>
    <m/>
    <m/>
    <m/>
    <s v="{&quot;type&quot;:&quot;FeatureCollection&quot;,&quot;features&quot;:[{&quot;type&quot;:&quot;Feature&quot;,&quot;geometry&quot;:{&quot;type&quot;:&quot;Polygon&quot;,&quot;coordinates&quot;:[[[108.27241,13.05408],[108.27174,13.0549767],[108.2719767,13.0551367],[108.2724267,13.0545733],[108.27241,13.05408]]]},&quot;properties&quot;:{&quot;pointCount&quot;:&quot;4&quot;,&quot;length&quot;:&quot;287,92&quot;,&quot;area&quot;:&quot;3317,39&quot;}},{&quot;type&quot;:&quot;Feature&quot;,&quot;geometry&quot;:{&quot;type&quot;:&quot;Polygon&quot;,&quot;coordinates&quot;:[[[108.2724883,13.0539217],[108.2728167,13.0540183],[108.27433,13.0524083],[108.27423,13.05236],[108.2724883,13.0539217]]]},&quot;properties&quot;:{&quot;pointCount&quot;:&quot;4&quot;,&quot;length&quot;:&quot;547,49&quot;,&quot;area&quot;:&quot;5511,71&quot;}}]}"/>
    <m/>
  </r>
  <r>
    <s v="1wxq-3w2j-pj8k"/>
    <n v="1"/>
    <s v="Đắk Lắk - H. KRông Búk - X. Pơng Drang - Ea Nur - Y Hin MLô - Robusta"/>
    <s v="G4AW-VN-7"/>
    <s v="5900308"/>
    <s v="21-03-2017 18:54:47 CET"/>
    <s v="cdc-Trinh"/>
    <s v="00:51:29"/>
    <x v="2"/>
    <x v="2"/>
    <x v="3"/>
    <s v="Ea Nur"/>
    <s v="Tin Nghia"/>
    <s v="Y Hin MLô"/>
    <n v="55"/>
    <x v="0"/>
    <x v="1"/>
    <s v="Non-smart phone( phones with a physical keypad)"/>
    <x v="1"/>
    <m/>
    <n v="975179948"/>
    <s v="High school graduate"/>
    <s v="High school graduate"/>
    <x v="0"/>
    <n v="3"/>
    <s v="Non-Kinh"/>
    <s v="ê đê"/>
    <x v="2"/>
    <x v="4"/>
    <x v="0"/>
    <x v="4"/>
    <x v="0"/>
    <s v="Above 1 hectar - 1.5 hectar"/>
    <s v="above 15 years"/>
    <s v="Yes"/>
    <n v="10"/>
    <n v="2"/>
    <m/>
    <m/>
    <m/>
    <m/>
    <m/>
    <x v="12"/>
    <x v="0"/>
    <m/>
    <s v="20-30%"/>
    <x v="0"/>
    <m/>
    <x v="0"/>
    <s v="No"/>
    <s v="No"/>
    <x v="3"/>
    <n v="15"/>
    <n v="7"/>
    <n v="0"/>
    <s v="November|December"/>
    <x v="10"/>
    <m/>
    <s v="Decrease"/>
    <n v="450"/>
    <n v="4"/>
    <s v="No Change"/>
    <s v="Ground water (all kind of wells)"/>
    <x v="21"/>
    <s v="3"/>
    <s v="NPK(20-6-5-13S-TE)(MUA KHO)"/>
    <n v="700"/>
    <n v="4620"/>
    <s v="P2O5"/>
    <n v="1250"/>
    <n v="4375"/>
    <s v="KALI 58%"/>
    <n v="1750"/>
    <n v="250"/>
    <s v="Yes"/>
    <s v="Ure 250kg 2350 nghìn đồng; SA 250kg 1900 nghìn đồng; NPK 16-16-8-13S-TE 750kg 8700 nghìn đồng."/>
    <n v="23695"/>
    <s v="Decrease"/>
    <s v="Coffee brach borer"/>
    <n v="1"/>
    <s v="Watox  400 EC|Dimethoate (min 95 %)"/>
    <n v="5"/>
    <s v="liter"/>
    <n v="600"/>
    <m/>
    <m/>
    <m/>
    <m/>
    <m/>
    <m/>
    <m/>
    <m/>
    <s v="No"/>
    <m/>
    <s v="Coffee leave rust|Fuzadium|Collettechicum|Die back"/>
    <n v="0"/>
    <m/>
    <m/>
    <m/>
    <m/>
    <m/>
    <m/>
    <m/>
    <m/>
    <m/>
    <m/>
    <m/>
    <m/>
    <m/>
    <n v="600"/>
    <m/>
    <s v="No Change"/>
    <s v="chỉ sử dụng thuốc BVTV khi cần thiết"/>
    <n v="4.5"/>
    <n v="42000"/>
    <n v="189000"/>
    <s v="No"/>
    <m/>
    <m/>
    <m/>
    <m/>
    <m/>
    <m/>
    <m/>
    <n v="400"/>
    <n v="2000"/>
    <n v="0"/>
    <n v="25000"/>
    <s v="Decrease"/>
    <n v="1300"/>
    <s v="mua vật tư để thu hoạch"/>
    <s v="Collector at commune"/>
    <s v="Happy"/>
    <m/>
    <s v="Yes"/>
    <s v="Training"/>
    <n v="0"/>
    <m/>
    <m/>
    <m/>
    <m/>
    <m/>
    <s v="https://akvoflow-136.s3.amazonaws.com/images/2e4b32b5-49d4-47a0-a33e-bc87b9752846.jpg"/>
    <s v="Y Hin MLô"/>
    <s v="2"/>
    <s v="12.94278"/>
    <s v="108.24199833333333"/>
    <s v="698.8"/>
    <s v="4l5txom5v"/>
    <s v="12.942131666666667"/>
    <s v="108.242395"/>
    <s v="692.3"/>
    <s v="4l5j6ouyf"/>
    <m/>
    <m/>
    <m/>
    <m/>
    <s v="{&quot;type&quot;:&quot;FeatureCollection&quot;,&quot;features&quot;:[{&quot;type&quot;:&quot;Feature&quot;,&quot;geometry&quot;:{&quot;type&quot;:&quot;Polygon&quot;,&quot;coordinates&quot;:[[[108.242035,12.9428717],[108.2421683,12.942295],[108.2420083,12.942295],[108.2417217,12.9428333],[108.242035,12.9428717]]]},&quot;properties&quot;:{&quot;pointCount&quot;:&quot;4&quot;,&quot;length&quot;:&quot;184.22&quot;,&quot;area&quot;:&quot;1638.38&quot;}},{&quot;type&quot;:&quot;Feature&quot;,&quot;geometry&quot;:{&quot;type&quot;:&quot;Polygon&quot;,&quot;coordinates&quot;:[[[108.2421467,12.9422767],[108.24237,12.9415567],[108.2439233,12.9417667],[108.2436333,12.9424117],[108.2421467,12.9422767]]]},&quot;properties&quot;:{&quot;pointCount&quot;:&quot;4&quot;,&quot;length&quot;:&quot;493.39&quot;,&quot;area&quot;:&quot;13033.98&quot;}}]}"/>
    <m/>
  </r>
  <r>
    <s v="j66q-vrwd-m0r3"/>
    <n v="1"/>
    <s v="Đắk Lắk - H. KRông Búk - X. Pơng Drang - Thôn 12 - Nguyễn Văn Tổng - Robusta"/>
    <s v="G4AW-VN-1"/>
    <s v="1870082"/>
    <s v="21-03-2017 13:53:30 CET"/>
    <s v="CDC-Tra"/>
    <s v="01:10:18"/>
    <x v="2"/>
    <x v="2"/>
    <x v="3"/>
    <s v="Thôn 12"/>
    <s v="Tin Nghia"/>
    <s v="Nguyễn Văn Tổng"/>
    <n v="57"/>
    <x v="0"/>
    <x v="1"/>
    <s v="Smart Phone-Android"/>
    <x v="0"/>
    <s v="Yes"/>
    <n v="977231780"/>
    <s v="High school graduate"/>
    <s v="High school graduate"/>
    <x v="0"/>
    <n v="4"/>
    <s v="Kinh"/>
    <m/>
    <x v="0"/>
    <x v="0"/>
    <x v="0"/>
    <x v="1"/>
    <x v="0"/>
    <s v="Above 1 hectar - 1.5 hectar"/>
    <s v="above 15 years"/>
    <s v="Yes"/>
    <n v="30"/>
    <n v="4"/>
    <m/>
    <m/>
    <m/>
    <m/>
    <m/>
    <x v="14"/>
    <x v="0"/>
    <m/>
    <s v="10- 20%"/>
    <x v="0"/>
    <m/>
    <x v="0"/>
    <s v="Yes"/>
    <s v="No"/>
    <x v="14"/>
    <n v="16"/>
    <n v="0"/>
    <n v="0"/>
    <s v="November|December"/>
    <x v="9"/>
    <m/>
    <s v="No Change"/>
    <n v="700"/>
    <n v="3"/>
    <s v="No Change"/>
    <s v="Surface water (stream, river, late, pond)"/>
    <x v="0"/>
    <s v="3"/>
    <s v="NPK(20-5-6-13S)"/>
    <n v="1400"/>
    <n v="9800"/>
    <s v="NPK (16-16-8-13S)"/>
    <n v="900"/>
    <n v="10800"/>
    <s v="NPK (15-15-5-5S)"/>
    <n v="11160"/>
    <n v="900"/>
    <s v="Yes"/>
    <s v="ure 46% 350 (kg) 2520; SA 21% 350(kg) 1540; NPK (17:17:13) 900 (kg) 11160; vỏ cà phê và phân chuồng 17000 (kg) 10200"/>
    <n v="57180"/>
    <s v="No Change"/>
    <s v="steam borer"/>
    <n v="0"/>
    <m/>
    <m/>
    <m/>
    <m/>
    <m/>
    <m/>
    <m/>
    <m/>
    <m/>
    <m/>
    <m/>
    <m/>
    <m/>
    <m/>
    <s v="Coffee leave rust|Pink fungus"/>
    <n v="1"/>
    <s v="Tilt 250 EC|Propiconazole  (min 90 %)"/>
    <n v="1"/>
    <s v="kilogram"/>
    <n v="600"/>
    <m/>
    <m/>
    <m/>
    <m/>
    <m/>
    <m/>
    <m/>
    <m/>
    <s v="No"/>
    <n v="600"/>
    <m/>
    <s v="Decrease"/>
    <s v="ít hơn"/>
    <n v="7"/>
    <n v="42000"/>
    <n v="294000"/>
    <s v="Yes"/>
    <s v="Avocado"/>
    <m/>
    <n v="600"/>
    <m/>
    <m/>
    <m/>
    <m/>
    <n v="500"/>
    <n v="5000"/>
    <n v="0"/>
    <n v="50000"/>
    <s v="No Change"/>
    <n v="1000"/>
    <s v="phụ cấp"/>
    <s v="Collector at commune"/>
    <s v="Happy"/>
    <m/>
    <s v="Yes"/>
    <s v="Training"/>
    <n v="0"/>
    <m/>
    <m/>
    <m/>
    <m/>
    <m/>
    <s v="https://akvoflow-136.s3.amazonaws.com/images/ad98f76d-798f-4953-b87b-54cbf9f96d03.jpg"/>
    <s v="Nguyễn Văn Tổng"/>
    <s v="2"/>
    <s v="12.998983333333335"/>
    <s v="108.26863333333334"/>
    <s v="710,7"/>
    <s v="4lvndpnwe"/>
    <s v="12.999125"/>
    <s v="108.26911"/>
    <s v="699,1"/>
    <s v="4lvpp2clf"/>
    <m/>
    <m/>
    <m/>
    <m/>
    <s v="{&quot;type&quot;:&quot;FeatureCollection&quot;,&quot;features&quot;:[{&quot;type&quot;:&quot;Feature&quot;,&quot;geometry&quot;:{&quot;type&quot;:&quot;Polygon&quot;,&quot;coordinates&quot;:[[[108.2686383,12.9989617],[108.269315,12.9993267],[108.2688133,13.0003767],[108.268365,12.9997983],[108.2686383,12.9989617]]]},&quot;properties&quot;:{&quot;pointCount&quot;:&quot;4&quot;,&quot;length&quot;:&quot;389,62&quot;,&quot;area&quot;:&quot;8594,51&quot;}},{&quot;type&quot;:&quot;Feature&quot;,&quot;geometry&quot;:{&quot;type&quot;:&quot;Polygon&quot;,&quot;coordinates&quot;:[[[108.2689267,12.9990883],[108.2691967,12.9981617],[108.26979,12.9985317],[108.2694617,12.9993417],[108.2689267,12.9990883]]]},&quot;properties&quot;:{&quot;pointCount&quot;:&quot;4&quot;,&quot;length&quot;:&quot;343,77&quot;,&quot;area&quot;:&quot;7024,85&quot;}}]}"/>
    <m/>
  </r>
  <r>
    <s v="m0nn-emnt-k7gu"/>
    <n v="1"/>
    <s v="Đắk Lắk - H. KRông Búk - X. Pơng Drang - Thôn 12 - Trần Thị Đào - Robusta"/>
    <s v="G4AW-VN-1"/>
    <s v="8860018"/>
    <s v="21-03-2017 13:20:18 CET"/>
    <s v="CDC-Tra"/>
    <s v="01:22:49"/>
    <x v="2"/>
    <x v="2"/>
    <x v="3"/>
    <s v="Thôn 12"/>
    <s v="Tin Nghia"/>
    <s v="Trần Thị Đào"/>
    <n v="58"/>
    <x v="1"/>
    <x v="1"/>
    <s v="Non-smart phone( phones with a physical keypad)"/>
    <x v="1"/>
    <m/>
    <n v="976709371"/>
    <s v="High school graduate"/>
    <s v="High school graduate"/>
    <x v="0"/>
    <n v="2"/>
    <s v="Kinh"/>
    <m/>
    <x v="3"/>
    <x v="4"/>
    <x v="1"/>
    <x v="4"/>
    <x v="0"/>
    <s v="0.5 hectar or below"/>
    <s v="above 15 years"/>
    <s v="Yes"/>
    <n v="50"/>
    <n v="7"/>
    <m/>
    <m/>
    <m/>
    <m/>
    <m/>
    <x v="15"/>
    <x v="0"/>
    <m/>
    <s v="Less than 10%"/>
    <x v="0"/>
    <m/>
    <x v="0"/>
    <s v="No"/>
    <s v="No"/>
    <x v="7"/>
    <n v="16"/>
    <n v="0"/>
    <n v="0"/>
    <s v="November|December"/>
    <x v="11"/>
    <m/>
    <s v="Decrease"/>
    <n v="450"/>
    <n v="4"/>
    <s v="Increase"/>
    <s v="Ground water (all kind of wells)"/>
    <x v="18"/>
    <s v="3"/>
    <s v="NPK(20-6-5-13S-TE)(MUA KHO)"/>
    <n v="200"/>
    <n v="1400"/>
    <s v="NPK (16-16-8-13S)"/>
    <n v="400"/>
    <n v="4240"/>
    <s v="KALI 58%"/>
    <n v="460"/>
    <n v="50"/>
    <s v="Yes"/>
    <s v="urê 46% 150 (kg) 1140; SA 21% 100 (kg) 460; Đồng 25 (kg) 100; kẽm 25 (kg) 120; phân chuồng và vỏ cà phê 2000 (kg) 1200"/>
    <n v="9120"/>
    <s v="No Change"/>
    <s v="Melybourd"/>
    <n v="1"/>
    <s v="Bi - 58  40 EC|Dimethoate (min 95 %)"/>
    <n v="450"/>
    <s v="mililiter"/>
    <n v="70"/>
    <m/>
    <m/>
    <m/>
    <m/>
    <m/>
    <m/>
    <m/>
    <m/>
    <s v="No"/>
    <m/>
    <s v="Coffee leave rust|Fuzadium|Die back"/>
    <n v="0"/>
    <m/>
    <m/>
    <m/>
    <m/>
    <m/>
    <m/>
    <m/>
    <m/>
    <m/>
    <m/>
    <m/>
    <m/>
    <m/>
    <n v="70"/>
    <m/>
    <s v="Decrease"/>
    <s v="ít bệnh"/>
    <n v="0.8"/>
    <n v="42000"/>
    <n v="33600"/>
    <s v="No"/>
    <m/>
    <m/>
    <m/>
    <m/>
    <m/>
    <m/>
    <m/>
    <n v="200"/>
    <n v="0"/>
    <n v="0"/>
    <n v="9000"/>
    <s v="Decrease"/>
    <n v="320"/>
    <s v="thuê xát vỏ khô cà phê"/>
    <s v="Collector at commune"/>
    <s v="Just ok"/>
    <m/>
    <s v="Yes"/>
    <s v="Training"/>
    <n v="0"/>
    <m/>
    <m/>
    <m/>
    <m/>
    <m/>
    <s v="https://akvoflow-136.s3.amazonaws.com/images/610147e9-7919-4b16-a92e-a04d71f4639b.jpg"/>
    <s v="Trần Thị Đào"/>
    <s v="2"/>
    <s v="12.970085"/>
    <s v="108.25056166666667"/>
    <s v="702,4"/>
    <s v="4lidfed1l"/>
    <s v="12.968970000000002"/>
    <s v="108.248375"/>
    <s v="805,9"/>
    <s v="4lhv2j7jn"/>
    <m/>
    <m/>
    <m/>
    <m/>
    <s v="{&quot;type&quot;:&quot;FeatureCollection&quot;,&quot;features&quot;:[{&quot;type&quot;:&quot;Feature&quot;,&quot;geometry&quot;:{&quot;type&quot;:&quot;Polygon&quot;,&quot;coordinates&quot;:[[[108.2504733,12.9703533],[108.2507333,12.9708433],[108.250985,12.9707933],[108.2507817,12.97022],[108.2504733,12.9703533]]]},&quot;properties&quot;:{&quot;pointCount&quot;:&quot;4&quot;,&quot;length&quot;:&quot;192,69&quot;,&quot;area&quot;:&quot;2049,74&quot;}},{&quot;type&quot;:&quot;Feature&quot;,&quot;geometry&quot;:{&quot;type&quot;:&quot;Polygon&quot;,&quot;coordinates&quot;:[[[108.248445,12.9685033],[108.2486283,12.96891],[108.248745,12.9689817],[108.2488367,12.968495],[108.248445,12.9685033]]]},&quot;properties&quot;:{&quot;pointCount&quot;:&quot;4&quot;,&quot;length&quot;:&quot;161,40&quot;,&quot;area&quot;:&quot;1350,68&quot;}}]}"/>
    <m/>
  </r>
  <r>
    <s v="wkmk-1eh1-67u0"/>
    <n v="1"/>
    <s v="Gia Lai - TP. Plei Ku - X. Gào - Thôn 4 - Huỳnh Thị Hôn (phỏng vấn chồng) - Robusta"/>
    <s v="G4AW-VN-13"/>
    <s v="15040274"/>
    <s v="28-03-2017 13:24:40 CEST"/>
    <s v="CDC_Nhật"/>
    <s v="00:29:32"/>
    <x v="3"/>
    <x v="7"/>
    <x v="9"/>
    <s v="Thôn 4"/>
    <s v="Louis Dreyfus"/>
    <s v="Huỳnh Thị Hôn (phỏng vấn chồng)"/>
    <n v="44"/>
    <x v="0"/>
    <x v="0"/>
    <s v="Smart Phone-Android"/>
    <x v="0"/>
    <s v="Yes"/>
    <n v="167953168"/>
    <s v="Primary school graduate"/>
    <s v="University graduate"/>
    <x v="0"/>
    <n v="4"/>
    <s v="Kinh"/>
    <m/>
    <x v="1"/>
    <x v="4"/>
    <x v="1"/>
    <x v="7"/>
    <x v="0"/>
    <s v="Above 1.5 hectar"/>
    <s v="above 15 years"/>
    <s v="Yes"/>
    <n v="40"/>
    <n v="5"/>
    <m/>
    <m/>
    <m/>
    <m/>
    <m/>
    <x v="5"/>
    <x v="0"/>
    <m/>
    <s v="20-30%"/>
    <x v="0"/>
    <m/>
    <x v="0"/>
    <s v="No"/>
    <s v="No"/>
    <x v="15"/>
    <n v="14"/>
    <n v="0"/>
    <n v="0"/>
    <s v="November|December"/>
    <x v="0"/>
    <m/>
    <s v="No Change"/>
    <n v="200"/>
    <n v="2"/>
    <s v="No Change"/>
    <s v="Ground water (all kind of wells)"/>
    <x v="11"/>
    <s v="3"/>
    <s v="P2O5"/>
    <n v="6000"/>
    <n v="21000"/>
    <s v="NPK(20-6-5-13S-TE)(MUA KHO)"/>
    <n v="2000"/>
    <n v="18000"/>
    <s v="NPK (16-16-8-13S)"/>
    <n v="66000"/>
    <n v="6000"/>
    <s v="No"/>
    <m/>
    <n v="105000"/>
    <s v="No Change"/>
    <s v="khô cành"/>
    <n v="0"/>
    <m/>
    <m/>
    <m/>
    <m/>
    <m/>
    <m/>
    <m/>
    <m/>
    <m/>
    <m/>
    <m/>
    <m/>
    <m/>
    <m/>
    <s v="Pink fungus"/>
    <n v="0"/>
    <m/>
    <m/>
    <m/>
    <m/>
    <m/>
    <m/>
    <m/>
    <m/>
    <m/>
    <m/>
    <m/>
    <m/>
    <m/>
    <n v="999"/>
    <m/>
    <s v="No Change"/>
    <s v="Có xít thuốc nhưng không nhớ"/>
    <n v="18"/>
    <n v="999"/>
    <n v="999"/>
    <s v="Yes"/>
    <s v="Pepper"/>
    <n v="1200000"/>
    <m/>
    <m/>
    <m/>
    <m/>
    <m/>
    <n v="999"/>
    <n v="999"/>
    <n v="0"/>
    <n v="75000"/>
    <s v="Increase"/>
    <n v="0"/>
    <s v="Nhà chưa bán cà phê"/>
    <s v="Companies outside commune"/>
    <m/>
    <s v="Happy"/>
    <s v="Yes"/>
    <s v="Training"/>
    <n v="0"/>
    <m/>
    <m/>
    <m/>
    <m/>
    <m/>
    <s v="https://akvoflow-136.s3.amazonaws.com/images/1d495e78-61c8-40f4-a611-d0d6ee76efaa.jpg"/>
    <s v="Chồng chủ hộ"/>
    <s v="2"/>
    <s v="13.87900389214731"/>
    <s v="107.9923627453941"/>
    <s v="771,7"/>
    <s v="4x3xawbjn"/>
    <s v="13.878666727804799"/>
    <s v="107.99251929631383"/>
    <s v="847,8"/>
    <s v="4x3rogxv9"/>
    <m/>
    <m/>
    <m/>
    <m/>
    <s v="{&quot;type&quot;:&quot;FeatureCollection&quot;,&quot;features&quot;:[{&quot;type&quot;:&quot;Feature&quot;,&quot;geometry&quot;:{&quot;type&quot;:&quot;Polygon&quot;,&quot;coordinates&quot;:[[[107.9927991,13.8804645],[107.9925035,13.8807283],[107.9925058,13.8807345],[107.9922995,13.880859],[107.9921751,13.8809505],[107.9917842,13.8786347],[107.9925608,13.878694],[107.9927991,13.8804645]]]},&quot;properties&quot;:{&quot;pointCount&quot;:&quot;7&quot;,&quot;length&quot;:&quot;628,49&quot;,&quot;area&quot;:&quot;18101,11&quot;}}]}"/>
    <s v="Nhà làm rất nhiều rẫy khác nhau."/>
  </r>
  <r>
    <s v="e7np-6cqt-d357"/>
    <n v="1"/>
    <s v="Lâm Đồng - H. Đức Trọng - X. Ninh Gia - Tân Phú - Võ Thị Liệu - Robusta - Arabica"/>
    <s v="G4AW-VN-9"/>
    <s v="2820028"/>
    <s v="21-03-2017 17:13:45 CET"/>
    <s v="CDC_Nhât"/>
    <s v="00:45:13"/>
    <x v="1"/>
    <x v="6"/>
    <x v="8"/>
    <s v="Tân Phú"/>
    <s v="Olam"/>
    <s v="Võ Thị Liệu"/>
    <n v="54"/>
    <x v="1"/>
    <x v="1"/>
    <s v="Non-smart phone( phones with a physical keypad)"/>
    <x v="1"/>
    <m/>
    <n v="999"/>
    <s v="Secondary school graduate"/>
    <s v="University graduate"/>
    <x v="0"/>
    <n v="4"/>
    <s v="Kinh"/>
    <m/>
    <x v="2"/>
    <x v="3"/>
    <x v="3"/>
    <x v="2"/>
    <x v="1"/>
    <s v="Above 0.5 hectar - 1 hectar"/>
    <s v="above 15 years"/>
    <s v="No"/>
    <m/>
    <m/>
    <s v="Above 0.5 hectar - 1 hectar"/>
    <s v="above 5 years to 15 year"/>
    <s v="No"/>
    <m/>
    <m/>
    <x v="0"/>
    <x v="0"/>
    <m/>
    <s v="10- 20%"/>
    <x v="0"/>
    <m/>
    <x v="0"/>
    <s v="No"/>
    <s v="No"/>
    <x v="3"/>
    <n v="13"/>
    <n v="6"/>
    <n v="1"/>
    <s v="October|November"/>
    <x v="2"/>
    <n v="2"/>
    <s v="Increase"/>
    <n v="300"/>
    <n v="4"/>
    <s v="No Change"/>
    <s v="Surface water (stream, river, late, pond)"/>
    <x v="4"/>
    <s v="2"/>
    <s v="P2O5"/>
    <n v="1000"/>
    <n v="3500"/>
    <s v="ZZ_Phân bón khác"/>
    <n v="2500"/>
    <n v="24000"/>
    <m/>
    <m/>
    <m/>
    <s v="No"/>
    <m/>
    <n v="27500"/>
    <s v="Increase"/>
    <s v="rụng trái"/>
    <n v="1"/>
    <s v="ZZ_Không sử dụng thuốc bảo vệ thực vật"/>
    <n v="4"/>
    <s v="liter"/>
    <n v="4000"/>
    <m/>
    <m/>
    <m/>
    <m/>
    <m/>
    <m/>
    <m/>
    <m/>
    <s v="No"/>
    <m/>
    <s v="No Disease|mọt trái"/>
    <n v="0"/>
    <m/>
    <m/>
    <m/>
    <m/>
    <m/>
    <m/>
    <m/>
    <m/>
    <m/>
    <m/>
    <m/>
    <m/>
    <m/>
    <n v="1000"/>
    <m/>
    <s v="Increase"/>
    <s v="bơm nhiều lần"/>
    <n v="8"/>
    <n v="4500"/>
    <n v="360000"/>
    <s v="No"/>
    <m/>
    <m/>
    <m/>
    <m/>
    <m/>
    <m/>
    <m/>
    <n v="1000"/>
    <n v="1500"/>
    <n v="0"/>
    <n v="50000"/>
    <s v="Increase"/>
    <n v="0"/>
    <s v="0"/>
    <s v="Collector at commune"/>
    <s v="Happy"/>
    <m/>
    <s v="Yes"/>
    <s v="Training"/>
    <n v="0"/>
    <m/>
    <m/>
    <m/>
    <m/>
    <m/>
    <s v="https://akvoflow-136.s3.amazonaws.com/images/7d285769-cfaa-448b-ad8b-8ce52263b616.jpg"/>
    <s v="Liệu"/>
    <s v="2"/>
    <s v="11.62805"/>
    <s v="108.24593166666666"/>
    <s v="881,1"/>
    <s v="44dupdxp7"/>
    <s v="11.628106666666667"/>
    <s v="108.24595166666668"/>
    <s v="881,3"/>
    <s v="44dvj5ly3"/>
    <m/>
    <m/>
    <m/>
    <m/>
    <s v="{&quot;type&quot;:&quot;FeatureCollection&quot;,&quot;features&quot;:[{&quot;type&quot;:&quot;Feature&quot;,&quot;geometry&quot;:{&quot;type&quot;:&quot;Polygon&quot;,&quot;coordinates&quot;:[[[108.245945,11.6280317],[108.24599,11.6281533],[108.2457367,11.6281883],[108.2456133,11.6280983],[108.245705,11.62799],[108.24567,11.6278417],[108.245515,11.6275133],[108.2454733,11.6271717],[108.2459083,11.6271983],[108.2462817,11.6272683],[108.24634,11.627395],[108.2463433,11.6274833],[108.246305,11.6276333],[108.245945,11.6280317]]]},&quot;properties&quot;:{&quot;pointCount&quot;:&quot;13&quot;,&quot;length&quot;:&quot;359,80&quot;,&quot;area&quot;:&quot;6985,31&quot;}}]}"/>
    <s v="2 lô cách nhau xa. định vị 1 lô"/>
  </r>
  <r>
    <s v="rf22-yjvd-mm1v"/>
    <n v="1"/>
    <s v="Gia Lai - TP. Plei Ku - X. Gào - Thôn 4 - Nguyễn Hiếu Hậu (Dương Thị Tuyết Loan) - Robusta"/>
    <s v="G4AW-VN-13"/>
    <s v="17030143"/>
    <s v="27-03-2017 13:37:17 CEST"/>
    <s v="CDC_Nhật"/>
    <s v="00:21:53"/>
    <x v="3"/>
    <x v="7"/>
    <x v="9"/>
    <s v="Thôn 4"/>
    <s v="Louis Dreyfus"/>
    <s v="Nguyễn Hiếu Hậu (Dương Thị Tuyết Loan)"/>
    <n v="56"/>
    <x v="0"/>
    <x v="1"/>
    <s v="Smart Phone-Android"/>
    <x v="0"/>
    <s v="Yes"/>
    <n v="942290836"/>
    <s v="High school graduate"/>
    <s v="University graduate"/>
    <x v="0"/>
    <n v="3"/>
    <s v="Kinh"/>
    <m/>
    <x v="1"/>
    <x v="5"/>
    <x v="4"/>
    <x v="3"/>
    <x v="0"/>
    <s v="Above 1.5 hectar"/>
    <s v="above 15 years"/>
    <s v="Yes"/>
    <n v="20"/>
    <n v="3"/>
    <m/>
    <m/>
    <m/>
    <m/>
    <m/>
    <x v="16"/>
    <x v="0"/>
    <m/>
    <s v="10- 20%"/>
    <x v="0"/>
    <m/>
    <x v="0"/>
    <s v="No"/>
    <s v="No"/>
    <x v="16"/>
    <n v="15"/>
    <n v="0"/>
    <n v="0"/>
    <s v="November|December"/>
    <x v="1"/>
    <m/>
    <s v="Decrease"/>
    <n v="400"/>
    <n v="4"/>
    <s v="No Change"/>
    <s v="Ground water (all kind of wells)"/>
    <x v="11"/>
    <n v="1"/>
    <s v="NPK (16-16-8-12S)"/>
    <n v="3000"/>
    <n v="30000"/>
    <m/>
    <m/>
    <m/>
    <m/>
    <m/>
    <m/>
    <s v="Yes"/>
    <s v="Lân lâm thao: 2500kg=14000; vi sinh mùa khô: 2500kg = 11250"/>
    <n v="55250"/>
    <s v="Increase"/>
    <s v="Melybourd"/>
    <n v="1"/>
    <s v="ZZ_Không sử dụng thuốc bảo vệ thực vật"/>
    <n v="7"/>
    <s v="liter"/>
    <n v="999"/>
    <m/>
    <m/>
    <m/>
    <m/>
    <m/>
    <m/>
    <m/>
    <m/>
    <s v="Yes"/>
    <s v="không rõ tên"/>
    <s v="Coffee leave rust|Pink fungus"/>
    <n v="0"/>
    <m/>
    <m/>
    <m/>
    <m/>
    <m/>
    <m/>
    <m/>
    <m/>
    <m/>
    <m/>
    <m/>
    <m/>
    <m/>
    <n v="6700"/>
    <m/>
    <s v="Increase"/>
    <s v="bón lá 3 lá xanh, thuóc sâu"/>
    <n v="5.8"/>
    <n v="40000"/>
    <n v="232000"/>
    <s v="No"/>
    <m/>
    <m/>
    <m/>
    <m/>
    <m/>
    <m/>
    <m/>
    <n v="1000"/>
    <n v="10000"/>
    <n v="0"/>
    <n v="40000"/>
    <s v="Increase"/>
    <n v="0"/>
    <s v="0"/>
    <s v="Collector at commune"/>
    <s v="Happy"/>
    <m/>
    <s v="Yes"/>
    <s v="Training"/>
    <n v="0"/>
    <m/>
    <m/>
    <m/>
    <m/>
    <m/>
    <s v="https://akvoflow-136.s3.amazonaws.com/images/9c0f8d8a-0384-4adc-8e58-691a63c6bac1.jpg"/>
    <s v="Anh Hậu là chồng chủ hộ"/>
    <s v="2"/>
    <s v="13.879864878793523"/>
    <s v="107.98294501902906"/>
    <s v="764,6"/>
    <s v="4x4bix3px"/>
    <s v="13.879869151125817"/>
    <s v="107.98309486538733"/>
    <s v="778,5"/>
    <s v="4x4bix3py"/>
    <m/>
    <m/>
    <m/>
    <m/>
    <s v="{&quot;type&quot;:&quot;FeatureCollection&quot;,&quot;features&quot;:[{&quot;type&quot;:&quot;Feature&quot;,&quot;geometry&quot;:{&quot;type&quot;:&quot;Polygon&quot;,&quot;coordinates&quot;:[[[107.9829514,13.8799315],[107.9825652,13.8795956],[107.9814476,13.8811904],[107.9815635,13.8814292],[107.9819394,13.8814686],[107.9822924,13.8814696],[107.9823827,13.8814098],[107.9831642,13.88006],[107.9829514,13.8799315]]]},&quot;properties&quot;:{&quot;pointCount&quot;:&quot;8&quot;,&quot;length&quot;:&quot;588,39&quot;,&quot;area&quot;:&quot;18873,62&quot;}}]}"/>
    <s v="Có 2 lô cách xa nhau"/>
  </r>
  <r>
    <s v="d62c-k4pj-x4q5"/>
    <n v="1"/>
    <s v="Đắk Lắk - H. Krông Năng - X. Ea Tân - ea chiêu - Lê Thị Huệ - Robusta"/>
    <s v="G4AW-VN-4"/>
    <s v="6580499"/>
    <s v="17-03-2017 12:25:04 CET"/>
    <s v="IPSARD_Thuong"/>
    <s v="00:26:10"/>
    <x v="2"/>
    <x v="4"/>
    <x v="5"/>
    <s v="ea chiêu"/>
    <s v="Simexco"/>
    <s v="Lê Thị Huệ"/>
    <n v="50"/>
    <x v="1"/>
    <x v="0"/>
    <s v="Smart Phone-Android"/>
    <x v="0"/>
    <s v="Yes"/>
    <n v="1666990856"/>
    <s v="Secondary school graduate"/>
    <s v="University graduate"/>
    <x v="0"/>
    <n v="5"/>
    <s v="Kinh"/>
    <m/>
    <x v="0"/>
    <x v="0"/>
    <x v="5"/>
    <x v="8"/>
    <x v="0"/>
    <s v="Above 1.5 hectar"/>
    <s v="above 15 years"/>
    <s v="No"/>
    <m/>
    <m/>
    <m/>
    <m/>
    <m/>
    <m/>
    <m/>
    <x v="17"/>
    <x v="0"/>
    <m/>
    <s v="10- 20%"/>
    <x v="0"/>
    <m/>
    <x v="0"/>
    <s v="No"/>
    <s v="No"/>
    <x v="17"/>
    <n v="13"/>
    <n v="0"/>
    <n v="0"/>
    <s v="November|December"/>
    <x v="12"/>
    <m/>
    <s v="Decrease"/>
    <n v="400"/>
    <n v="3"/>
    <s v="No Change"/>
    <s v="Surface water (stream, river, late, pond)"/>
    <x v="4"/>
    <s v="3"/>
    <s v="NPK(16-16-13+TE)"/>
    <n v="2000"/>
    <n v="24800"/>
    <s v="NPK(20-6-5-13S-TE)(MUA KHO)"/>
    <n v="2000"/>
    <n v="22000"/>
    <s v="PHAN VI SINH (5-3-3-0.3S)"/>
    <n v="45000"/>
    <n v="13000"/>
    <s v="Yes"/>
    <s v="50 khối phân bò"/>
    <n v="158000"/>
    <s v="Increase"/>
    <s v="Melybourd"/>
    <n v="0"/>
    <m/>
    <m/>
    <m/>
    <m/>
    <m/>
    <m/>
    <m/>
    <m/>
    <m/>
    <m/>
    <m/>
    <m/>
    <m/>
    <m/>
    <s v="Coffee leave rust|Fuzadium|Pink fungus"/>
    <n v="0"/>
    <m/>
    <m/>
    <m/>
    <m/>
    <m/>
    <m/>
    <m/>
    <m/>
    <m/>
    <m/>
    <m/>
    <m/>
    <m/>
    <n v="0"/>
    <m/>
    <s v="No Change"/>
    <s v="không dùng thuốc trừ sâu"/>
    <n v="10"/>
    <n v="42000"/>
    <n v="420000"/>
    <s v="Yes"/>
    <s v="Pepper"/>
    <n v="200000"/>
    <m/>
    <m/>
    <m/>
    <m/>
    <m/>
    <n v="0"/>
    <n v="3000"/>
    <n v="0"/>
    <n v="40000"/>
    <s v="Increase"/>
    <n v="0"/>
    <s v="trồng cà phê thu nhập bền vững"/>
    <s v="Companies outside commune"/>
    <m/>
    <s v="Happy"/>
    <s v="Yes"/>
    <s v="Training"/>
    <n v="0"/>
    <m/>
    <m/>
    <m/>
    <m/>
    <m/>
    <s v="https://akvoflow-136.s3.amazonaws.com/images/be716719-2c2e-4b42-a30d-595faf169f44.jpg"/>
    <s v="Lê Thị Huệ"/>
    <s v="2"/>
    <s v="13.0767"/>
    <s v="108.31203"/>
    <s v="781,6"/>
    <s v="4mvcq701c"/>
    <s v="13.077173333333333"/>
    <s v="108.31360833333335"/>
    <s v="781,2"/>
    <s v="4mvki0qdc"/>
    <m/>
    <m/>
    <m/>
    <m/>
    <s v="{&quot;type&quot;:&quot;FeatureCollection&quot;,&quot;features&quot;:[{&quot;type&quot;:&quot;Feature&quot;,&quot;geometry&quot;:{&quot;type&quot;:&quot;Polygon&quot;,&quot;coordinates&quot;:[[[108.3120533,13.0767],[108.3120533,13.0767]]]},&quot;properties&quot;:{&quot;pointCount&quot;:&quot;1&quot;,&quot;length&quot;:&quot;0,00&quot;,&quot;area&quot;:&quot;0,00&quot;}}]}"/>
    <m/>
  </r>
  <r>
    <s v="231w-rssj-7u8h"/>
    <n v="1"/>
    <s v="Lâm Đồng - H. Đam Rông - X. Đạ KNàng - Păng Dung - Đặng Thị Cò - Robusta - Arabica"/>
    <s v="G4AW-VN-7"/>
    <s v="960029"/>
    <s v="22-03-2017 16:49:16 CET"/>
    <s v="cdc-Trinh"/>
    <s v="02:03:15"/>
    <x v="1"/>
    <x v="3"/>
    <x v="4"/>
    <s v="Păng Dung"/>
    <s v="Ho Phuong"/>
    <s v="Đặng Thị Cò"/>
    <n v="29"/>
    <x v="1"/>
    <x v="2"/>
    <s v="Smart Phone - Apple"/>
    <x v="0"/>
    <s v="Yes"/>
    <n v="1626658711"/>
    <s v="Secondary school graduate"/>
    <s v="Secondary school graduate"/>
    <x v="0"/>
    <n v="4"/>
    <s v="Non-Kinh"/>
    <s v="dao"/>
    <x v="3"/>
    <x v="3"/>
    <x v="2"/>
    <x v="1"/>
    <x v="1"/>
    <s v="Above 1 hectar - 1.5 hectar"/>
    <s v="above 5 years to 15 year"/>
    <s v="No"/>
    <m/>
    <m/>
    <s v="0.5 hectar or below"/>
    <s v="above 5 years to 15 year"/>
    <s v="No"/>
    <m/>
    <m/>
    <x v="0"/>
    <x v="0"/>
    <m/>
    <s v="Less than 10%"/>
    <x v="0"/>
    <m/>
    <x v="0"/>
    <s v="No"/>
    <s v="No"/>
    <x v="3"/>
    <n v="17"/>
    <n v="0"/>
    <n v="0"/>
    <s v="October|November|December"/>
    <x v="0"/>
    <n v="2"/>
    <s v="Decrease"/>
    <n v="400"/>
    <n v="4"/>
    <s v="Decrease"/>
    <s v="Surface water (stream, river, late, pond)"/>
    <x v="6"/>
    <s v="3"/>
    <s v="ZZ_Phân bón khác"/>
    <n v="35"/>
    <n v="1750"/>
    <s v="ZZ_Phân bón khác"/>
    <n v="1500"/>
    <n v="14700"/>
    <s v="ZZ_Phân bón khác"/>
    <n v="9000"/>
    <n v="1000"/>
    <s v="Yes"/>
    <s v="phân hữu cơ vi sinh 2.5 tấn x giá 5.5 triêu =11 triệu"/>
    <n v="36450"/>
    <s v="Increase"/>
    <s v="Coffee brach borer"/>
    <n v="0"/>
    <m/>
    <m/>
    <m/>
    <m/>
    <m/>
    <m/>
    <m/>
    <m/>
    <m/>
    <m/>
    <m/>
    <m/>
    <m/>
    <m/>
    <s v="Pink fungus|Die back|Yellow leaves"/>
    <n v="1"/>
    <s v="ZZ_Thuốc diệt nấm khác"/>
    <n v="3500"/>
    <s v="mililiter"/>
    <n v="840"/>
    <m/>
    <m/>
    <m/>
    <m/>
    <m/>
    <m/>
    <m/>
    <m/>
    <s v="No"/>
    <n v="840"/>
    <m/>
    <s v="Decrease"/>
    <s v="được tập huấn nên có ý thức hơn trong sử dụng thuốc BVTV."/>
    <n v="6.5"/>
    <n v="45000"/>
    <n v="292500"/>
    <s v="No"/>
    <m/>
    <m/>
    <m/>
    <m/>
    <m/>
    <m/>
    <m/>
    <n v="2500"/>
    <n v="3000"/>
    <n v="0"/>
    <n v="35000"/>
    <s v="No Change"/>
    <n v="0"/>
    <s v="không"/>
    <s v="Collector at commune"/>
    <s v="Just ok"/>
    <m/>
    <s v="Yes"/>
    <s v="Training"/>
    <n v="0"/>
    <m/>
    <m/>
    <m/>
    <m/>
    <m/>
    <s v="https://akvoflow-136.s3.amazonaws.com/images/8d66552d-45ce-48e9-a35c-7498ac282da2.jpg"/>
    <s v="Đặng Thị Cò"/>
    <s v="2"/>
    <s v="11.869644999999998"/>
    <s v="108.09137833333334"/>
    <s v="975.2"/>
    <s v="47gu5u1jl"/>
    <s v="11.86485"/>
    <s v="108.097205"/>
    <s v="969.3"/>
    <s v="47emxzpxo"/>
    <m/>
    <m/>
    <m/>
    <m/>
    <s v="{&quot;type&quot;:&quot;FeatureCollection&quot;,&quot;features&quot;:[{&quot;type&quot;:&quot;Feature&quot;,&quot;geometry&quot;:{&quot;type&quot;:&quot;Polygon&quot;,&quot;coordinates&quot;:[[[108.0915583,11.8697083],[108.08938,11.87043],[108.0891783,11.8700217],[108.0909633,11.8692417],[108.0913433,11.8693633],[108.0915583,11.8697083]]]},&quot;properties&quot;:{&quot;pointCount&quot;:&quot;5&quot;,&quot;length&quot;:&quot;601.71&quot;,&quot;area&quot;:&quot;14743.19&quot;}}]}"/>
    <s v="phỏng vấn vợ chủ hộ Đoàn Hữu Bàn"/>
  </r>
  <r>
    <s v="75r2-vha4-gca5"/>
    <n v="1"/>
    <s v="Đắk Lắk - H. KRông Búk - X. Pơng Drang - 14 - Bùi Thị Nữ - Robusta"/>
    <s v="G4AW-VN-10"/>
    <s v="8750600"/>
    <s v="17-03-2017 17:03:03 CET"/>
    <s v="CDC My"/>
    <s v="00:33:15"/>
    <x v="2"/>
    <x v="2"/>
    <x v="3"/>
    <s v="14"/>
    <s v="Tin Nghia"/>
    <s v="Bùi Thị Nữ"/>
    <n v="52"/>
    <x v="1"/>
    <x v="1"/>
    <s v="Non-smart phone( phones with a physical keypad)"/>
    <x v="1"/>
    <m/>
    <n v="987582522"/>
    <s v="Secondary school graduate"/>
    <s v="University graduate"/>
    <x v="0"/>
    <n v="7"/>
    <s v="Kinh"/>
    <m/>
    <x v="2"/>
    <x v="1"/>
    <x v="0"/>
    <x v="1"/>
    <x v="0"/>
    <s v="Above 1 hectar - 1.5 hectar"/>
    <s v="above 5 years to 15 year"/>
    <s v="No"/>
    <m/>
    <m/>
    <m/>
    <m/>
    <m/>
    <m/>
    <m/>
    <x v="18"/>
    <x v="0"/>
    <m/>
    <s v="20-30%"/>
    <x v="0"/>
    <m/>
    <x v="0"/>
    <s v="Yes"/>
    <s v="Yes"/>
    <x v="18"/>
    <n v="16"/>
    <n v="0"/>
    <n v="0"/>
    <s v="November|December"/>
    <x v="3"/>
    <m/>
    <s v="No Change"/>
    <n v="700"/>
    <n v="5"/>
    <s v="Increase"/>
    <s v="Ground water (all kind of wells)"/>
    <x v="22"/>
    <s v="2"/>
    <s v="NPK(20-5-6-13S)"/>
    <n v="200"/>
    <n v="1500"/>
    <s v="NPK(16-8-18-13S)"/>
    <n v="300"/>
    <n v="4000"/>
    <m/>
    <m/>
    <m/>
    <s v="Yes"/>
    <s v="phân bò"/>
    <n v="20500"/>
    <s v="No Change"/>
    <s v="Aphis"/>
    <n v="0"/>
    <m/>
    <m/>
    <m/>
    <m/>
    <m/>
    <m/>
    <m/>
    <m/>
    <m/>
    <m/>
    <m/>
    <m/>
    <m/>
    <m/>
    <s v="Fuzadium|mọt cành"/>
    <n v="0"/>
    <m/>
    <m/>
    <m/>
    <m/>
    <m/>
    <m/>
    <m/>
    <m/>
    <m/>
    <m/>
    <m/>
    <m/>
    <m/>
    <n v="0"/>
    <m/>
    <s v="Decrease"/>
    <s v="Áp dụng IPM"/>
    <n v="2.5"/>
    <n v="45"/>
    <n v="112000"/>
    <s v="No"/>
    <m/>
    <m/>
    <m/>
    <m/>
    <m/>
    <m/>
    <m/>
    <n v="0"/>
    <n v="4000"/>
    <n v="0"/>
    <n v="28000"/>
    <s v="No Change"/>
    <n v="0"/>
    <s v="tiếc kiệm"/>
    <s v="Collector at commune"/>
    <s v="Happy"/>
    <m/>
    <s v="Yes"/>
    <s v="Training"/>
    <n v="0"/>
    <m/>
    <m/>
    <m/>
    <m/>
    <m/>
    <s v="https://akvoflow-136.s3.amazonaws.com/images/c3d8bcf8-df24-4eaf-b88e-39dd453e7690.jpg"/>
    <s v="Bùi Thị Nữ"/>
    <s v="2"/>
    <s v="12.987458333333333"/>
    <s v="108.23058166666667"/>
    <s v="772.7"/>
    <s v="4lqcp1qo1"/>
    <s v="12.988336666666665"/>
    <s v="108.23059333333335"/>
    <s v="765.6"/>
    <s v="4lqr8z70h"/>
    <m/>
    <m/>
    <m/>
    <m/>
    <s v="{&quot;type&quot;:&quot;FeatureCollection&quot;,&quot;features&quot;:[{&quot;type&quot;:&quot;Feature&quot;,&quot;geometry&quot;:{&quot;type&quot;:&quot;Polygon&quot;,&quot;coordinates&quot;:[[[108.2305217,12.98746],[108.2304983,12.9875917],[108.230335,12.9875817],[108.23032,12.9878167],[108.2298617,12.9878083],[108.229855,12.98771],[108.2294417,12.9876667],[108.2294217,12.9873683],[108.2297533,12.9869233],[108.2301367,12.9869583],[108.2300883,12.9874367],[108.2305217,12.98746]]]},&quot;properties&quot;:{&quot;pointCount&quot;:&quot;11&quot;,&quot;length&quot;:&quot;400.42&quot;,&quot;area&quot;:&quot;6993.82&quot;}},{&quot;type&quot;:&quot;Feature&quot;,&quot;geometry&quot;:{&quot;type&quot;:&quot;Polygon&quot;,&quot;coordinates&quot;:[[[108.2305067,12.988345],[108.2299583,12.9883767],[108.2299417,12.9887767],[108.2304333,12.9888967],[108.2305067,12.988345]]]},&quot;properties&quot;:{&quot;pointCount&quot;:&quot;4&quot;,&quot;length&quot;:&quot;220.40&quot;,&quot;area&quot;:&quot;3005.11&quot;}}]}"/>
    <m/>
  </r>
  <r>
    <s v="3d8f-pgj1-1fnv"/>
    <n v="1"/>
    <s v="Lâm Đồng - TP. Đà Lạt - P. 7 - Tổ Măng Iin - Nguyễn Tấn Hồng - Arabica"/>
    <s v="G4AW-VN-9"/>
    <s v="4980039"/>
    <s v="22-03-2017 16:00:04 CET"/>
    <s v="CDC_Nhât"/>
    <s v="00:52:12"/>
    <x v="1"/>
    <x v="5"/>
    <x v="10"/>
    <s v="Tổ Măng Iin"/>
    <s v="Nhu Tung"/>
    <s v="Nguyễn Tấn Hồng"/>
    <n v="37"/>
    <x v="0"/>
    <x v="0"/>
    <s v="Non-smart phone( phones with a physical keypad)"/>
    <x v="1"/>
    <m/>
    <n v="1697882659"/>
    <s v="Secondary school graduate"/>
    <s v="Secondary school graduate"/>
    <x v="0"/>
    <n v="5"/>
    <s v="Kinh"/>
    <m/>
    <x v="2"/>
    <x v="1"/>
    <x v="3"/>
    <x v="9"/>
    <x v="2"/>
    <m/>
    <m/>
    <m/>
    <m/>
    <m/>
    <s v="Above 1 hectar - 1.5 hectar"/>
    <s v="above 5 years to 15 year"/>
    <s v="No"/>
    <m/>
    <m/>
    <x v="0"/>
    <x v="0"/>
    <m/>
    <s v="Less than 10%"/>
    <x v="1"/>
    <s v="Kg có điều kiện phơi sấy"/>
    <x v="1"/>
    <m/>
    <m/>
    <x v="12"/>
    <m/>
    <m/>
    <m/>
    <s v="October|November|December"/>
    <x v="7"/>
    <n v="20"/>
    <s v="Decrease"/>
    <n v="0"/>
    <n v="0"/>
    <s v="No Change"/>
    <s v="Surface water (stream, river, late, pond)"/>
    <x v="15"/>
    <s v="2"/>
    <s v="PHAN VI SINH (2-25-1)"/>
    <n v="5000"/>
    <n v="17500"/>
    <s v="NPK (16-8-16)"/>
    <n v="1500"/>
    <n v="12000"/>
    <m/>
    <m/>
    <m/>
    <s v="Yes"/>
    <s v="Phun phân đa vi lượng: 20-20-15 = 10000"/>
    <n v="40000"/>
    <s v="Increase"/>
    <s v="Bọ xít muỗi; rỉ sắt; nấm hồng"/>
    <s v="2"/>
    <s v="ZZ_Không sử dụng thuốc bảo vệ thực vật"/>
    <n v="3"/>
    <s v="liter"/>
    <n v="285"/>
    <s v="ZZ_Không sử dụng thuốc bảo vệ thực vật"/>
    <n v="3"/>
    <s v="kilogram"/>
    <n v="240"/>
    <m/>
    <m/>
    <m/>
    <m/>
    <s v="Yes"/>
    <s v="anvin; tin supper"/>
    <s v="Coffee leave rust|Pink fungus|No Disease"/>
    <n v="0"/>
    <m/>
    <m/>
    <m/>
    <m/>
    <m/>
    <m/>
    <m/>
    <m/>
    <m/>
    <m/>
    <m/>
    <m/>
    <m/>
    <n v="1000"/>
    <m/>
    <s v="Increase"/>
    <s v="Có bọ xít muỗi"/>
    <n v="16"/>
    <n v="85"/>
    <n v="136000"/>
    <s v="No"/>
    <m/>
    <m/>
    <m/>
    <m/>
    <m/>
    <m/>
    <m/>
    <n v="0"/>
    <n v="0"/>
    <n v="0"/>
    <n v="3000"/>
    <s v="Decrease"/>
    <n v="0"/>
    <s v="Chỉ bán cf tươi. tấn cf quả tươi"/>
    <s v="Collector at commune"/>
    <s v="Not happy"/>
    <m/>
    <s v="Yes"/>
    <s v="Training"/>
    <n v="0"/>
    <m/>
    <m/>
    <m/>
    <m/>
    <m/>
    <s v="https://akvoflow-136.s3.amazonaws.com/images/56b7462d-ee88-4a12-a7c0-79d40a9cc5a8.jpg"/>
    <s v="Anh Hồng"/>
    <s v="2"/>
    <s v="11.975051666666666"/>
    <s v="108.38926833333335"/>
    <s v="1502,1"/>
    <s v="48t9g88dw"/>
    <s v="11.975028333333334"/>
    <s v="108.38936333333335"/>
    <s v="1505,4"/>
    <s v="48t8yd88l"/>
    <m/>
    <m/>
    <m/>
    <m/>
    <s v="{&quot;type&quot;:&quot;FeatureCollection&quot;,&quot;features&quot;:[{&quot;type&quot;:&quot;Feature&quot;,&quot;geometry&quot;:{&quot;type&quot;:&quot;Polygon&quot;,&quot;coordinates&quot;:[[[108.3891883,11.97504],[108.3892933,11.9747033],[108.38996,11.9752183],[108.3900267,11.9748033],[108.39008,11.9747517],[108.3900967,11.9747617],[108.3900967,11.9747617],[108.38989,11.9748067],[108.3896983,11.9749967],[108.38955089449883,11.975017926375529],[108.3891883,11.97504]]]},&quot;properties&quot;:{&quot;pointCount&quot;:&quot;10&quot;,&quot;length&quot;:&quot;296,48&quot;,&quot;area&quot;:&quot;35,60&quot;}}]}"/>
    <s v="2 lô cách xa nhau"/>
  </r>
  <r>
    <s v="cpaj-bkby-c2yn"/>
    <n v="1"/>
    <s v="Đắk Lắk - H. Cư M'Gar - X. Ea H'đinh - An Phú - Đào Thị Liên - Robusta"/>
    <s v="G4AW-VN-5"/>
    <s v="4700030"/>
    <s v="14-03-2017 15:07:39 CET"/>
    <s v="icco-mi"/>
    <s v="00:52:12"/>
    <x v="2"/>
    <x v="8"/>
    <x v="11"/>
    <s v="An Phú"/>
    <s v="Olam"/>
    <s v="Đào Thị Liên"/>
    <n v="54"/>
    <x v="1"/>
    <x v="1"/>
    <s v="Smart Phone-Other"/>
    <x v="0"/>
    <m/>
    <n v="972912355"/>
    <s v="High school graduate"/>
    <s v="University graduate"/>
    <x v="0"/>
    <n v="4"/>
    <s v="Kinh"/>
    <m/>
    <x v="2"/>
    <x v="3"/>
    <x v="4"/>
    <x v="10"/>
    <x v="0"/>
    <s v="Above 0.5 hectar - 1 hectar"/>
    <s v="above 15 years"/>
    <s v="Yes"/>
    <n v="100"/>
    <n v="5"/>
    <m/>
    <m/>
    <m/>
    <m/>
    <m/>
    <x v="18"/>
    <x v="0"/>
    <m/>
    <s v="Less than 10%"/>
    <x v="0"/>
    <m/>
    <x v="0"/>
    <s v="No"/>
    <s v="No"/>
    <x v="3"/>
    <n v="15"/>
    <n v="1"/>
    <n v="0"/>
    <s v="October"/>
    <x v="6"/>
    <m/>
    <s v="Decrease"/>
    <n v="400"/>
    <n v="3"/>
    <s v="Increase"/>
    <s v="Surface water (stream, river, late, pond)"/>
    <x v="1"/>
    <s v="2"/>
    <s v="NPK (16-8-16)"/>
    <n v="250"/>
    <n v="1550"/>
    <s v="NPK (16-8-16-13S)"/>
    <n v="250"/>
    <n v="2550"/>
    <m/>
    <m/>
    <m/>
    <s v="Yes"/>
    <s v="phân trộn"/>
    <n v="6400"/>
    <s v="Decrease"/>
    <s v="Melybourd"/>
    <n v="0"/>
    <m/>
    <m/>
    <m/>
    <m/>
    <m/>
    <m/>
    <m/>
    <m/>
    <m/>
    <m/>
    <m/>
    <m/>
    <m/>
    <m/>
    <s v="Coffee leave rust|Fuzadium"/>
    <n v="0"/>
    <m/>
    <m/>
    <m/>
    <m/>
    <m/>
    <m/>
    <m/>
    <m/>
    <m/>
    <m/>
    <m/>
    <m/>
    <m/>
    <n v="999"/>
    <m/>
    <s v="Decrease"/>
    <s v="ít sâu bệnh nên không dùng thuốc"/>
    <n v="3"/>
    <n v="35"/>
    <n v="105000"/>
    <s v="Yes"/>
    <s v="Pepper|Avocado|Cashew"/>
    <n v="450"/>
    <n v="1000"/>
    <m/>
    <n v="0"/>
    <m/>
    <m/>
    <n v="0"/>
    <n v="1000"/>
    <n v="0"/>
    <n v="10000"/>
    <s v="Decrease"/>
    <n v="11000"/>
    <s v="giảm do cà bắt đầu già"/>
    <s v="Collector at commune"/>
    <s v="Happy"/>
    <m/>
    <s v="Yes"/>
    <s v="Training|Other Support service"/>
    <n v="999"/>
    <m/>
    <m/>
    <s v="đồ bảo hộ,dụng cụ lao động"/>
    <m/>
    <n v="999"/>
    <s v="https://akvoflow-136.s3.amazonaws.com/images/248e77da-81df-423a-b314-cf20010ed8b9.jpg"/>
    <s v="Đào Thị Liên"/>
    <n v="1"/>
    <s v="12.785651666666668"/>
    <s v="108.17093333333332"/>
    <s v="588.8"/>
    <s v="4j5najdnx"/>
    <m/>
    <m/>
    <m/>
    <m/>
    <m/>
    <m/>
    <m/>
    <m/>
    <m/>
    <s v="thửa đất nhà cô Liên quá dốc, không chụp bản đồ thửa đất"/>
  </r>
  <r>
    <s v="vhhc-x962-49jv"/>
    <n v="1"/>
    <s v="Đắk Lắk - H. Cư M'Gar - X. Ea D'Rơng - Tân Phú - Tô Thị Sâm - Robusta"/>
    <s v="G4AW-VN-5"/>
    <s v="5670001"/>
    <s v="14-03-2017 13:52:46 CET"/>
    <s v="icco-mi"/>
    <s v="01:24:55"/>
    <x v="2"/>
    <x v="8"/>
    <x v="12"/>
    <s v="Tân Phú"/>
    <s v="Olam"/>
    <s v="Tô Thị Sâm"/>
    <n v="58"/>
    <x v="1"/>
    <x v="1"/>
    <s v="Non-smart phone( phones with a physical keypad)"/>
    <x v="1"/>
    <m/>
    <n v="977532230"/>
    <s v="Secondary school graduate"/>
    <s v="Post University"/>
    <x v="0"/>
    <n v="5"/>
    <s v="Kinh"/>
    <m/>
    <x v="2"/>
    <x v="3"/>
    <x v="4"/>
    <x v="10"/>
    <x v="0"/>
    <s v="Above 1.5 hectar"/>
    <s v="above 15 years"/>
    <s v="Yes"/>
    <n v="40"/>
    <n v="1"/>
    <m/>
    <m/>
    <m/>
    <m/>
    <m/>
    <x v="2"/>
    <x v="0"/>
    <m/>
    <s v="Less than 10%"/>
    <x v="0"/>
    <m/>
    <x v="0"/>
    <s v="No"/>
    <s v="No"/>
    <x v="3"/>
    <n v="16"/>
    <n v="1"/>
    <n v="0"/>
    <s v="October"/>
    <x v="6"/>
    <m/>
    <s v="Decrease"/>
    <n v="400"/>
    <n v="4"/>
    <s v="Increase"/>
    <s v="Surface water (stream, river, late, pond)"/>
    <x v="23"/>
    <s v="3"/>
    <s v="NPK (16-16-8-13S)"/>
    <n v="450"/>
    <n v="4590"/>
    <s v="DONG SUN FAT"/>
    <n v="150"/>
    <n v="600"/>
    <s v="KALI 58%"/>
    <n v="600"/>
    <n v="150"/>
    <s v="No"/>
    <m/>
    <n v="5790"/>
    <s v="Increase"/>
    <s v="Melybourd"/>
    <n v="0"/>
    <m/>
    <m/>
    <m/>
    <m/>
    <m/>
    <m/>
    <m/>
    <m/>
    <m/>
    <m/>
    <m/>
    <m/>
    <m/>
    <m/>
    <s v="Coffee leave rust|Fuzadium"/>
    <n v="1"/>
    <s v="Anvil 5SC|Hexaconazole (min 85 %)"/>
    <n v="1"/>
    <s v="liter"/>
    <n v="4000"/>
    <m/>
    <m/>
    <m/>
    <m/>
    <m/>
    <m/>
    <m/>
    <m/>
    <s v="No"/>
    <n v="4000"/>
    <m/>
    <s v="Decrease"/>
    <s v="rất ít sâu bệnh, nấm.nếu có chỉ xử lý riêng cây bị bệnh,không phun nhiều."/>
    <n v="4"/>
    <n v="35"/>
    <n v="140000"/>
    <s v="Yes"/>
    <s v="Pepper|Avocado"/>
    <n v="18000"/>
    <n v="2000"/>
    <m/>
    <m/>
    <m/>
    <m/>
    <n v="2000"/>
    <n v="1000"/>
    <n v="999"/>
    <n v="7000"/>
    <s v="Decrease"/>
    <n v="10000"/>
    <s v="cà ngày một già, năng suất thấp"/>
    <s v="Collector at commune"/>
    <s v="Happy"/>
    <m/>
    <s v="Yes"/>
    <s v="Training|Other Support service"/>
    <n v="999"/>
    <m/>
    <m/>
    <s v="được hỗ trợ đồ bảo hộ lao động, dụng cụ làm việc từ công ty Olam"/>
    <m/>
    <n v="999"/>
    <s v="https://akvoflow-136.s3.amazonaws.com/images/ed4ad8fe-6130-453b-9616-39212fc949f4.jpg"/>
    <s v="Tô Thị Sâm"/>
    <n v="1"/>
    <s v="12.783019999999999"/>
    <s v="108.19167666666665"/>
    <s v="692.6"/>
    <s v="4j4fmr0sc"/>
    <m/>
    <m/>
    <m/>
    <m/>
    <m/>
    <m/>
    <m/>
    <m/>
    <s v="{&quot;type&quot;:&quot;FeatureCollection&quot;,&quot;features&quot;:[{&quot;type&quot;:&quot;Feature&quot;,&quot;geometry&quot;:{&quot;type&quot;:&quot;Polygon&quot;,&quot;coordinates&quot;:[[[108.19155,12.78295],[108.1916967,12.7830617],[108.1918567,12.7831467],[108.19155,12.78295]]]},&quot;properties&quot;:{&quot;pointCount&quot;:&quot;3&quot;,&quot;length&quot;:&quot;79.69&quot;,&quot;area&quot;:&quot;32.57&quot;}},{&quot;type&quot;:&quot;Feature&quot;,&quot;geometry&quot;:{&quot;type&quot;:&quot;Polygon&quot;,&quot;coordinates&quot;:[[[108.1919533,12.7831633],[108.1919533,12.7831633]]]},&quot;properties&quot;:{&quot;pointCount&quot;:&quot;1&quot;,&quot;length&quot;:&quot;0.00&quot;,&quot;area&quot;:&quot;0.00&quot;}},{&quot;type&quot;:&quot;Feature&quot;,&quot;geometry&quot;:{&quot;type&quot;:&quot;Polygon&quot;,&quot;coordinates&quot;:[[[108.1919383,12.783165],[108.1919383,12.783165]]]},&quot;properties&quot;:{&quot;pointCount&quot;:&quot;1&quot;,&quot;length&quot;:&quot;0.00&quot;,&quot;area&quot;:&quot;0.00&quot;}},{&quot;type&quot;:&quot;Feature&quot;,&quot;geometry&quot;:{&quot;type&quot;:&quot;Polygon&quot;,&quot;coordinates&quot;:[[[108.1917333,12.78326],[108.191915,12.7830017],[108.19202,12.7829017],[108.192155,12.7827617],[108.192155,12.7827617],[108.1920783,12.78262],[108.1919283,12.7824767],[108.1919433,12.78241],[108.1919433,12.78241],[108.1919167,12.7824117],[108.1916217,12.782965],[108.1917333,12.78326]]]},&quot;properties&quot;:{&quot;pointCount&quot;:&quot;11&quot;,&quot;length&quot;:&quot;226.76&quot;,&quot;area&quot;:&quot;2402.61&quot;}}]}"/>
    <s v="Phỏng vấn tại nhà, sau đó ra vườn lấy tọa độ vườn."/>
  </r>
  <r>
    <s v="72jn-k9tj-tebm"/>
    <n v="1"/>
    <s v="Đắk Lắk - H. Cư M'Gar - X. Ea D'Rơng - Tân Sơn - Lê Trọng Chiến - Robusta"/>
    <s v="G4AW-VN-5"/>
    <s v="5700345"/>
    <s v="17-03-2017 02:20:35 CET"/>
    <s v="icco-mi"/>
    <s v="00:34:34"/>
    <x v="2"/>
    <x v="8"/>
    <x v="12"/>
    <s v="Tân Sơn"/>
    <s v="Olam"/>
    <s v="Lê Trọng Chiến"/>
    <n v="54"/>
    <x v="0"/>
    <x v="1"/>
    <s v="Smart Phone-Other"/>
    <x v="0"/>
    <s v="No"/>
    <n v="1632985544"/>
    <s v="High school graduate"/>
    <s v="University graduate"/>
    <x v="0"/>
    <n v="5"/>
    <s v="Kinh"/>
    <m/>
    <x v="3"/>
    <x v="4"/>
    <x v="0"/>
    <x v="11"/>
    <x v="0"/>
    <s v="Above 0.5 hectar - 1 hectar"/>
    <s v="above 15 years"/>
    <s v="No"/>
    <m/>
    <m/>
    <m/>
    <m/>
    <m/>
    <m/>
    <m/>
    <x v="13"/>
    <x v="0"/>
    <m/>
    <s v="Less than 10%"/>
    <x v="0"/>
    <m/>
    <x v="0"/>
    <s v="No"/>
    <s v="No"/>
    <x v="3"/>
    <n v="16"/>
    <n v="0"/>
    <n v="0"/>
    <s v="November"/>
    <x v="8"/>
    <m/>
    <s v="Decrease"/>
    <n v="400"/>
    <n v="4"/>
    <s v="Increase"/>
    <s v="Ground water (all kind of wells)"/>
    <x v="24"/>
    <s v="2"/>
    <s v="NPK (16-8-16)"/>
    <n v="1600"/>
    <n v="9920"/>
    <s v="NPK(10-10-5-3S)"/>
    <n v="400"/>
    <n v="4080"/>
    <m/>
    <m/>
    <m/>
    <s v="Yes"/>
    <s v="1 đợt 12 bao (600kg) phân lân và 1 đợt 8 bao (400kg) phân trộn đạm, lân, kali"/>
    <n v="22320"/>
    <s v="Increase"/>
    <s v="Coffee brach borer"/>
    <n v="0"/>
    <m/>
    <m/>
    <m/>
    <m/>
    <m/>
    <m/>
    <m/>
    <m/>
    <m/>
    <m/>
    <m/>
    <m/>
    <m/>
    <m/>
    <s v="Fuzadium|Collettechicum"/>
    <n v="0"/>
    <m/>
    <m/>
    <m/>
    <m/>
    <m/>
    <m/>
    <m/>
    <m/>
    <m/>
    <m/>
    <m/>
    <m/>
    <m/>
    <n v="0"/>
    <m/>
    <s v="Decrease"/>
    <s v="có sâu bệnh nhưng ít, cây nào có mọt thì đốt và xử lý thủ công,không dùng thuốc bảo vệ thực vật"/>
    <n v="2"/>
    <n v="37"/>
    <n v="74000"/>
    <s v="Yes"/>
    <s v="Pepper"/>
    <n v="0"/>
    <m/>
    <m/>
    <m/>
    <m/>
    <m/>
    <n v="1000"/>
    <n v="999"/>
    <n v="999"/>
    <n v="8000"/>
    <s v="Decrease"/>
    <n v="9000"/>
    <s v="chi phí nhiều"/>
    <s v="Collector at commune"/>
    <s v="Happy"/>
    <m/>
    <s v="Yes"/>
    <s v="Training|Other Support service"/>
    <n v="999"/>
    <m/>
    <m/>
    <s v="đồ bảo hô, dụng cụ lao động"/>
    <m/>
    <n v="999"/>
    <s v="https://akvoflow-136.s3.amazonaws.com/images/4ed70c41-bb52-4fb6-b5af-cb8e4aaef6f4.jpg"/>
    <s v="Lê Trọng Chiến"/>
    <n v="1"/>
    <s v="12.783141666666666"/>
    <s v="108.14072333333334"/>
    <s v="587.2"/>
    <s v="4j4hs5d1b"/>
    <m/>
    <m/>
    <m/>
    <m/>
    <m/>
    <m/>
    <m/>
    <m/>
    <m/>
    <s v="đất đang cải tạo nên ko làm được geoshape"/>
  </r>
  <r>
    <s v="6qt3-gmp6-nhx"/>
    <n v="1"/>
    <s v="Đắk Lắk - H. Cư M'Gar - X. Ea D'Rơng - Tân Sơn - Trần Đình Liêu - Robusta"/>
    <s v="G4AW-VN-5"/>
    <s v="8730493"/>
    <s v="17-03-2017 05:38:00 CET"/>
    <s v="icco-mi"/>
    <s v="01:56:05"/>
    <x v="2"/>
    <x v="8"/>
    <x v="12"/>
    <s v="Tân Sơn"/>
    <s v="Olam"/>
    <s v="Trần Đình Liêu"/>
    <n v="43"/>
    <x v="0"/>
    <x v="0"/>
    <s v="Non-smart phone( phones with a physical keypad)"/>
    <x v="1"/>
    <m/>
    <n v="975613818"/>
    <s v="Secondary school graduate"/>
    <s v="University graduate"/>
    <x v="0"/>
    <n v="5"/>
    <s v="Kinh"/>
    <m/>
    <x v="0"/>
    <x v="3"/>
    <x v="5"/>
    <x v="11"/>
    <x v="0"/>
    <s v="Above 1 hectar - 1.5 hectar"/>
    <s v="above 15 years"/>
    <s v="Yes"/>
    <n v="10"/>
    <n v="1"/>
    <m/>
    <m/>
    <m/>
    <m/>
    <m/>
    <x v="19"/>
    <x v="0"/>
    <m/>
    <s v="Less than 10%"/>
    <x v="0"/>
    <m/>
    <x v="0"/>
    <s v="Yes"/>
    <s v="Yes"/>
    <x v="3"/>
    <n v="15"/>
    <n v="1"/>
    <n v="0"/>
    <s v="October"/>
    <x v="2"/>
    <m/>
    <s v="Increase"/>
    <n v="400"/>
    <n v="4"/>
    <s v="Increase"/>
    <s v="Surface water (stream, river, late, pond)"/>
    <x v="25"/>
    <s v="2"/>
    <s v="NPK (16-8-16)"/>
    <n v="600"/>
    <n v="3720"/>
    <s v="NPK (16-8-16-13S)"/>
    <n v="1200"/>
    <n v="12240"/>
    <m/>
    <m/>
    <m/>
    <s v="Yes"/>
    <s v="12 bao phân trộn (600kg) gồm đạm,lân,kali"/>
    <n v="18920"/>
    <s v="Increase"/>
    <s v="Coffee brach borer"/>
    <n v="0"/>
    <m/>
    <m/>
    <m/>
    <m/>
    <m/>
    <m/>
    <m/>
    <m/>
    <m/>
    <m/>
    <m/>
    <m/>
    <m/>
    <m/>
    <s v="Coffee leave rust|Fuzadium|Pink fungus|Yellow leaves"/>
    <n v="0"/>
    <m/>
    <m/>
    <m/>
    <m/>
    <m/>
    <m/>
    <m/>
    <m/>
    <m/>
    <m/>
    <m/>
    <m/>
    <m/>
    <n v="0"/>
    <m/>
    <s v="No Change"/>
    <s v="bệnh thông thường, chữa thủ công"/>
    <n v="4"/>
    <n v="35"/>
    <n v="140000"/>
    <s v="Yes"/>
    <s v="Pepper|Avocado|Durian"/>
    <n v="16000"/>
    <n v="3000"/>
    <n v="999"/>
    <m/>
    <m/>
    <m/>
    <n v="999"/>
    <n v="1000"/>
    <n v="999"/>
    <n v="6000"/>
    <s v="Decrease"/>
    <n v="7000"/>
    <s v="mất mùa, tái canh không cho năng suất"/>
    <s v="Companies outside commune"/>
    <m/>
    <s v="Happy"/>
    <s v="Yes"/>
    <s v="Training|Other Support service"/>
    <n v="999"/>
    <m/>
    <m/>
    <s v="đồ bảo hộ, dụng cụ lao động"/>
    <m/>
    <n v="999"/>
    <s v="https://akvoflow-136.s3.amazonaws.com/images/11c3026b-1066-4d68-acc9-427475a9f1f2.jpg"/>
    <s v="Trần Đình Liêu"/>
    <n v="1"/>
    <s v="12.694091666666669"/>
    <s v="108.06811833333335"/>
    <s v="531.2"/>
    <s v="4hzl22sq1"/>
    <m/>
    <m/>
    <m/>
    <m/>
    <m/>
    <m/>
    <m/>
    <m/>
    <m/>
    <m/>
  </r>
  <r>
    <s v="j3uw-87f1-8y5a"/>
    <n v="1"/>
    <s v="Đắk Lắk - H. Cư M'Gar - X. Ea D'Rơng - An Phú - Nguyễn Văn Bảo - Robusta"/>
    <s v="G4AW-VN-5"/>
    <s v="5670028"/>
    <s v="14-03-2017 15:19:04 CET"/>
    <s v="icco-mi"/>
    <s v="00:31:59"/>
    <x v="2"/>
    <x v="8"/>
    <x v="12"/>
    <s v="An Phú"/>
    <s v="Olam"/>
    <s v="Nguyễn Văn Bảo"/>
    <n v="53"/>
    <x v="0"/>
    <x v="1"/>
    <s v="Smart Phone-Android"/>
    <x v="0"/>
    <m/>
    <n v="1652803306"/>
    <s v="Secondary school graduate"/>
    <s v="University graduate"/>
    <x v="0"/>
    <n v="6"/>
    <s v="Kinh"/>
    <m/>
    <x v="2"/>
    <x v="3"/>
    <x v="4"/>
    <x v="10"/>
    <x v="0"/>
    <s v="Above 0.5 hectar - 1 hectar"/>
    <s v="above 15 years"/>
    <s v="Yes"/>
    <n v="40"/>
    <n v="2"/>
    <m/>
    <m/>
    <m/>
    <m/>
    <m/>
    <x v="18"/>
    <x v="1"/>
    <s v="Price does not justify high labour cost"/>
    <s v="20-30%"/>
    <x v="0"/>
    <m/>
    <x v="0"/>
    <s v="No"/>
    <s v="No"/>
    <x v="3"/>
    <n v="14"/>
    <n v="0"/>
    <n v="2"/>
    <s v="November"/>
    <x v="13"/>
    <m/>
    <s v="Decrease"/>
    <n v="400"/>
    <n v="3"/>
    <s v="Increase"/>
    <s v="Surface water (stream, river, late, pond)"/>
    <x v="26"/>
    <n v="1"/>
    <s v="NPK (16-8-16-13S)"/>
    <n v="300"/>
    <n v="3060"/>
    <m/>
    <m/>
    <m/>
    <m/>
    <m/>
    <m/>
    <s v="Yes"/>
    <s v="phân trộn"/>
    <n v="5280"/>
    <s v="Increase"/>
    <s v="steam borer"/>
    <n v="0"/>
    <m/>
    <m/>
    <m/>
    <m/>
    <m/>
    <m/>
    <m/>
    <m/>
    <m/>
    <m/>
    <m/>
    <m/>
    <m/>
    <m/>
    <s v="Pink fungus"/>
    <n v="1"/>
    <s v="Anvil 5SC|Hexaconazole (min 85 %)"/>
    <n v="130"/>
    <s v="mililiter"/>
    <n v="520"/>
    <m/>
    <m/>
    <m/>
    <m/>
    <m/>
    <m/>
    <m/>
    <m/>
    <s v="No"/>
    <n v="520"/>
    <m/>
    <s v="Decrease"/>
    <s v="không cần dùng đến thuốc trừ sâu vì sâu bệnh không nhiều"/>
    <n v="2"/>
    <n v="36"/>
    <n v="72000"/>
    <s v="Yes"/>
    <s v="Pepper|Avocado"/>
    <n v="0"/>
    <n v="0"/>
    <m/>
    <m/>
    <m/>
    <m/>
    <n v="999"/>
    <n v="999"/>
    <n v="999"/>
    <n v="5000"/>
    <s v="Decrease"/>
    <n v="5000"/>
    <s v="mất mùa nhiều do hạn"/>
    <s v="Collector at commune"/>
    <s v="Happy"/>
    <m/>
    <s v="Yes"/>
    <s v="Training|Other Support service"/>
    <n v="999"/>
    <m/>
    <m/>
    <s v="đồ bảo hộ, dụng cụ lao động"/>
    <m/>
    <n v="999"/>
    <s v="https://akvoflow-136.s3.amazonaws.com/images/fa747ed7-ff9e-441d-9b4f-d95b1d6856d9.jpg"/>
    <s v="Nguyễn Văn Bảo"/>
    <n v="1"/>
    <s v="12.785096666666668"/>
    <s v="108.17409"/>
    <s v="585.8"/>
    <s v="4j5e14mx8"/>
    <m/>
    <m/>
    <m/>
    <m/>
    <m/>
    <m/>
    <m/>
    <m/>
    <m/>
    <s v="Trần Thị Lương đi vắng, thay bằng phỏng vẫn Nguyễn Văn Bảo"/>
  </r>
  <r>
    <s v="3jet-4gx9-x1tw"/>
    <n v="1"/>
    <s v="Đắk Lắk - H. Cư M'Gar - X. Ea D'Rơng - Tân Sơn - Võ Thị Thanh - Robusta"/>
    <s v="G4AW-VN-5"/>
    <s v="8750494"/>
    <s v="17-03-2017 05:54:12 CET"/>
    <s v="icco-mi"/>
    <s v="00:25:33"/>
    <x v="2"/>
    <x v="8"/>
    <x v="12"/>
    <s v="Tân Sơn"/>
    <s v="Olam"/>
    <s v="Võ Thị Thanh"/>
    <n v="41"/>
    <x v="1"/>
    <x v="0"/>
    <s v="Non-smart phone( phones with a physical keypad)"/>
    <x v="1"/>
    <m/>
    <n v="1639355276"/>
    <s v="High school graduate"/>
    <s v="High school graduate"/>
    <x v="0"/>
    <n v="4"/>
    <s v="Kinh"/>
    <m/>
    <x v="2"/>
    <x v="4"/>
    <x v="0"/>
    <x v="11"/>
    <x v="0"/>
    <s v="Above 0.5 hectar - 1 hectar"/>
    <s v="above 15 years"/>
    <s v="No"/>
    <m/>
    <m/>
    <m/>
    <m/>
    <m/>
    <m/>
    <m/>
    <x v="13"/>
    <x v="0"/>
    <m/>
    <s v="Less than 10%"/>
    <x v="0"/>
    <m/>
    <x v="0"/>
    <s v="No"/>
    <s v="Yes"/>
    <x v="3"/>
    <n v="15"/>
    <n v="1"/>
    <n v="0"/>
    <s v="October"/>
    <x v="6"/>
    <m/>
    <s v="Increase"/>
    <n v="400"/>
    <n v="4"/>
    <s v="Increase"/>
    <s v="Surface water (stream, river, late, pond)"/>
    <x v="27"/>
    <s v="2"/>
    <s v="NPK (16-8-16)"/>
    <n v="400"/>
    <n v="2480"/>
    <s v="NPK (16-8-16-13S)"/>
    <n v="800"/>
    <n v="8160"/>
    <m/>
    <m/>
    <m/>
    <s v="Yes"/>
    <s v="8 bao phân trộn (400kg) đạm,lân,kali"/>
    <n v="12660"/>
    <s v="Increase"/>
    <s v="Coffee brach borer"/>
    <n v="0"/>
    <m/>
    <m/>
    <m/>
    <m/>
    <m/>
    <m/>
    <m/>
    <m/>
    <m/>
    <m/>
    <m/>
    <m/>
    <m/>
    <m/>
    <s v="Coffee leave rust|Collettechicum|Die back"/>
    <n v="0"/>
    <m/>
    <m/>
    <m/>
    <m/>
    <m/>
    <m/>
    <m/>
    <m/>
    <m/>
    <m/>
    <m/>
    <m/>
    <m/>
    <n v="0"/>
    <m/>
    <s v="Decrease"/>
    <s v="phun thuốc sẽ làm giảm chất lượnh cà phê"/>
    <n v="3"/>
    <n v="36"/>
    <n v="108000"/>
    <s v="Yes"/>
    <s v="Pepper"/>
    <n v="5000"/>
    <m/>
    <m/>
    <m/>
    <m/>
    <m/>
    <n v="999"/>
    <n v="999"/>
    <n v="999"/>
    <n v="4500"/>
    <s v="Decrease"/>
    <n v="4500"/>
    <s v="hạn nhiều, mất mùa, chi phí cao"/>
    <s v="Companies outside commune"/>
    <m/>
    <s v="Happy"/>
    <s v="Yes"/>
    <s v="Training|Other Support service"/>
    <n v="999"/>
    <m/>
    <m/>
    <s v="đồ bảo hộ, dụng cụ lao động"/>
    <m/>
    <n v="999"/>
    <s v="https://akvoflow-136.s3.amazonaws.com/images/c04eea6b-6a7e-494b-9cad-380f88a2d843.jpg"/>
    <s v="Võ Thị Thanh"/>
    <n v="1"/>
    <s v="12.784915000000002"/>
    <s v="108.13975666666666"/>
    <s v="580.7"/>
    <s v="4j5b1ylrp"/>
    <m/>
    <m/>
    <m/>
    <m/>
    <m/>
    <m/>
    <m/>
    <m/>
    <s v="{&quot;type&quot;:&quot;FeatureCollection&quot;,&quot;features&quot;:[{&quot;type&quot;:&quot;Feature&quot;,&quot;geometry&quot;:{&quot;type&quot;:&quot;Polygon&quot;,&quot;coordinates&quot;:[[[108.1402933,12.7849867],[108.1402933,12.7849867]]]},&quot;properties&quot;:{&quot;pointCount&quot;:&quot;1&quot;,&quot;length&quot;:&quot;0.00&quot;,&quot;area&quot;:&quot;0.00&quot;}},{&quot;type&quot;:&quot;Feature&quot;,&quot;geometry&quot;:{&quot;type&quot;:&quot;Polygon&quot;,&quot;coordinates&quot;:[[[108.1402217,12.7850117],[108.1402217,12.7850117]]]},&quot;properties&quot;:{&quot;pointCount&quot;:&quot;1&quot;,&quot;length&quot;:&quot;0.00&quot;,&quot;area&quot;:&quot;0.00&quot;}},{&quot;type&quot;:&quot;Feature&quot;,&quot;geometry&quot;:{&quot;type&quot;:&quot;Polygon&quot;,&quot;coordinates&quot;:[[[108.14022,12.7850617],[108.1401233,12.7851967],[108.1400917,12.7851783],[108.1399767,12.7850917],[108.14022,12.7850617]]]},&quot;properties&quot;:{&quot;pointCount&quot;:&quot;4&quot;,&quot;length&quot;:&quot;64.61&quot;,&quot;area&quot;:&quot;184.27&quot;}}]}"/>
    <m/>
  </r>
  <r>
    <s v="4498-mse3-cxyc"/>
    <n v="1"/>
    <s v="Đắk Lắk - H. Cư M'Gar - X. Ea D'Rơng - Tân Sơn - Lê Văn Công - Robusta"/>
    <s v="G4AW-VN-5"/>
    <s v="1730035"/>
    <s v="14-03-2017 15:36:49 CET"/>
    <s v="icco-mi"/>
    <s v="00:24:51"/>
    <x v="2"/>
    <x v="8"/>
    <x v="12"/>
    <s v="Tân Sơn"/>
    <s v="Olam"/>
    <s v="Lê Văn Công"/>
    <n v="54"/>
    <x v="0"/>
    <x v="1"/>
    <s v="Non-smart phone( phones with a physical keypad)"/>
    <x v="1"/>
    <m/>
    <n v="1684967675"/>
    <s v="High school graduate"/>
    <s v="University graduate"/>
    <x v="0"/>
    <n v="5"/>
    <s v="Kinh"/>
    <m/>
    <x v="2"/>
    <x v="3"/>
    <x v="4"/>
    <x v="10"/>
    <x v="0"/>
    <s v="Above 0.5 hectar - 1 hectar"/>
    <s v="above 15 years"/>
    <s v="Yes"/>
    <n v="20"/>
    <n v="2"/>
    <m/>
    <m/>
    <m/>
    <m/>
    <m/>
    <x v="18"/>
    <x v="0"/>
    <m/>
    <s v="Less than 10%"/>
    <x v="0"/>
    <m/>
    <x v="0"/>
    <s v="No"/>
    <s v="No"/>
    <x v="3"/>
    <n v="15"/>
    <n v="5"/>
    <n v="1"/>
    <s v="November"/>
    <x v="6"/>
    <m/>
    <s v="Decrease"/>
    <n v="350"/>
    <n v="6"/>
    <s v="Increase"/>
    <s v="Ground water (all kind of wells)"/>
    <x v="27"/>
    <n v="1"/>
    <s v="NPK (16-8-16-13S)"/>
    <n v="800"/>
    <n v="8160"/>
    <m/>
    <m/>
    <m/>
    <m/>
    <m/>
    <m/>
    <s v="Yes"/>
    <s v="phân chuồng"/>
    <n v="8160"/>
    <s v="Increase"/>
    <s v="Melybourd"/>
    <n v="0"/>
    <m/>
    <m/>
    <m/>
    <m/>
    <m/>
    <m/>
    <m/>
    <m/>
    <m/>
    <m/>
    <m/>
    <m/>
    <m/>
    <m/>
    <s v="Coffee leave rust|Fuzadium|Pink fungus|Collettechicum|Die back|Yellow leaves"/>
    <n v="1"/>
    <s v="Anvil 5SC|Hexaconazole (min 85 %)"/>
    <n v="1"/>
    <s v="liter"/>
    <n v="4000"/>
    <m/>
    <m/>
    <m/>
    <m/>
    <m/>
    <m/>
    <m/>
    <m/>
    <s v="No"/>
    <n v="4000"/>
    <m/>
    <s v="Decrease"/>
    <s v="nếu phun nhiều thuốc, khách hàng biết sẽ không mua nữa"/>
    <n v="2"/>
    <n v="35"/>
    <n v="70000"/>
    <s v="Yes"/>
    <s v="Pepper|Avocado|Durian"/>
    <n v="10000"/>
    <n v="2000"/>
    <n v="0"/>
    <m/>
    <m/>
    <m/>
    <n v="999"/>
    <n v="999"/>
    <n v="999"/>
    <n v="3000"/>
    <s v="Decrease"/>
    <n v="3000"/>
    <s v="giảm vì cà bắt đầu già, giá thu mua thấp"/>
    <s v="Collector at commune"/>
    <s v="Happy"/>
    <m/>
    <s v="Yes"/>
    <s v="Training|Other Support service"/>
    <n v="999"/>
    <m/>
    <m/>
    <s v="đồ bảo hộ và dụng cụ lao động"/>
    <m/>
    <n v="999"/>
    <s v="https://akvoflow-136.s3.amazonaws.com/images/41bbe16e-4c30-41a6-9ad6-9c46c774dd3a.jpg"/>
    <s v="Lê Văn Công"/>
    <n v="1"/>
    <s v="12.78317"/>
    <s v="108.14131666666665"/>
    <s v="547.7"/>
    <s v="4j4ia0d6t"/>
    <m/>
    <m/>
    <m/>
    <m/>
    <m/>
    <m/>
    <m/>
    <m/>
    <s v="{&quot;type&quot;:&quot;FeatureCollection&quot;,&quot;features&quot;:[{&quot;type&quot;:&quot;Feature&quot;,&quot;geometry&quot;:{&quot;type&quot;:&quot;Polygon&quot;,&quot;coordinates&quot;:[[[108.14029,12.78307],[108.1407017,12.783215],[108.1407017,12.783215],[108.14077,12.7832517],[108.14077,12.7832517],[108.140805,12.783275],[108.14029,12.78307]]]},&quot;properties&quot;:{&quot;pointCount&quot;:&quot;6&quot;,&quot;length&quot;:&quot;120.88&quot;,&quot;area&quot;:&quot;60.47&quot;}}]}"/>
    <m/>
  </r>
  <r>
    <s v="atxx-00pb-dxed"/>
    <n v="1"/>
    <s v="Đắk Lắk - H. Cư M'Gar - X. Ea D'Rơng - Tân Sơn - Phạm Quốc Với - Robusta"/>
    <s v="G4AW-VN-5"/>
    <s v="8670005"/>
    <s v="14-03-2017 14:28:01 CET"/>
    <s v="icco-mi"/>
    <s v="00:30:27"/>
    <x v="2"/>
    <x v="8"/>
    <x v="12"/>
    <s v="Tân Sơn"/>
    <s v="Olam"/>
    <s v="Phạm Quốc Với"/>
    <n v="58"/>
    <x v="0"/>
    <x v="1"/>
    <s v="Non-smart phone( phones with a physical keypad)"/>
    <x v="1"/>
    <m/>
    <n v="886405559"/>
    <s v="Secondary school graduate"/>
    <s v="High school graduate"/>
    <x v="0"/>
    <n v="5"/>
    <s v="Kinh"/>
    <m/>
    <x v="2"/>
    <x v="3"/>
    <x v="4"/>
    <x v="10"/>
    <x v="0"/>
    <s v="Above 0.5 hectar - 1 hectar"/>
    <s v="above 15 years"/>
    <s v="No"/>
    <m/>
    <m/>
    <m/>
    <m/>
    <m/>
    <m/>
    <m/>
    <x v="18"/>
    <x v="0"/>
    <m/>
    <s v="Less than 10%"/>
    <x v="0"/>
    <m/>
    <x v="0"/>
    <s v="No"/>
    <s v="No"/>
    <x v="19"/>
    <n v="16"/>
    <n v="0"/>
    <n v="0"/>
    <s v="November"/>
    <x v="3"/>
    <m/>
    <s v="Decrease"/>
    <n v="500"/>
    <n v="4"/>
    <s v="Increase"/>
    <s v="Ground water (all kind of wells)"/>
    <x v="28"/>
    <s v="2"/>
    <s v="NPK (16-8-16)"/>
    <n v="500"/>
    <n v="3100"/>
    <s v="NPK (16-8-16-13S)"/>
    <n v="500"/>
    <n v="5100"/>
    <m/>
    <m/>
    <m/>
    <s v="Yes"/>
    <s v="phân trộn"/>
    <n v="10400"/>
    <s v="Increase"/>
    <s v="Coffee brach borer"/>
    <n v="0"/>
    <m/>
    <m/>
    <m/>
    <m/>
    <m/>
    <m/>
    <m/>
    <m/>
    <m/>
    <m/>
    <m/>
    <m/>
    <m/>
    <m/>
    <s v="Fuzadium|Yellow leaves"/>
    <n v="0"/>
    <m/>
    <m/>
    <m/>
    <m/>
    <m/>
    <m/>
    <m/>
    <m/>
    <m/>
    <m/>
    <m/>
    <m/>
    <m/>
    <n v="999"/>
    <m/>
    <s v="Decrease"/>
    <s v="nếu dùng thuốc trừ sâu chất lượng cà phê sẽ không tốt"/>
    <n v="3.5"/>
    <n v="37"/>
    <n v="129500"/>
    <s v="Yes"/>
    <s v="Avocado|Durian"/>
    <m/>
    <n v="0"/>
    <n v="0"/>
    <m/>
    <m/>
    <m/>
    <n v="800"/>
    <n v="2000"/>
    <n v="999"/>
    <n v="0"/>
    <s v="Decrease"/>
    <n v="2800"/>
    <s v="cà phê ngày càng già, năng suất không còn như trước"/>
    <s v="Collector at commune"/>
    <s v="Happy"/>
    <m/>
    <s v="Yes"/>
    <s v="Training|Other Support service"/>
    <n v="999"/>
    <m/>
    <m/>
    <s v="đồ bảo hộ, dụng cụ lao động"/>
    <m/>
    <n v="999"/>
    <s v="https://akvoflow-136.s3.amazonaws.com/images/b4b87ea9-6ce2-44c7-aa2e-13e40a351a4b.jpg"/>
    <s v="Phạm Quốc Với"/>
    <n v="1"/>
    <s v="12.782926666666667"/>
    <s v="108.14079500000001"/>
    <s v="632.4"/>
    <s v="4j4e55zy7"/>
    <m/>
    <m/>
    <m/>
    <m/>
    <m/>
    <m/>
    <m/>
    <m/>
    <m/>
    <m/>
  </r>
  <r>
    <s v="byqt-a22h-8ryc"/>
    <n v="1"/>
    <s v="Đắk Lắk - H. Cư M'Gar - X. Ea D'Rơng - Tân Sơn - Nguyễn Thị Hoài - Robusta"/>
    <s v="G4AW-VN-5"/>
    <s v="610035"/>
    <s v="14-03-2017 15:26:19 CET"/>
    <s v="icco-mi"/>
    <s v="00:21:25"/>
    <x v="2"/>
    <x v="8"/>
    <x v="12"/>
    <s v="Tân Sơn"/>
    <s v="Olam"/>
    <s v="Nguyễn Thị Hoài"/>
    <n v="50"/>
    <x v="1"/>
    <x v="0"/>
    <s v="Non-smart phone( phones with a physical keypad)"/>
    <x v="1"/>
    <m/>
    <n v="1635786777"/>
    <s v="Secondary school graduate"/>
    <s v="High school graduate"/>
    <x v="0"/>
    <n v="4"/>
    <s v="Kinh"/>
    <m/>
    <x v="2"/>
    <x v="3"/>
    <x v="4"/>
    <x v="10"/>
    <x v="0"/>
    <s v="Above 0.5 hectar - 1 hectar"/>
    <s v="above 15 years"/>
    <s v="No"/>
    <m/>
    <m/>
    <m/>
    <m/>
    <m/>
    <m/>
    <m/>
    <x v="18"/>
    <x v="0"/>
    <m/>
    <s v="Less than 10%"/>
    <x v="0"/>
    <m/>
    <x v="0"/>
    <s v="No"/>
    <s v="No"/>
    <x v="3"/>
    <n v="17"/>
    <n v="0"/>
    <n v="0"/>
    <s v="November"/>
    <x v="13"/>
    <m/>
    <s v="Decrease"/>
    <n v="400"/>
    <n v="6"/>
    <s v="Increase"/>
    <s v="Ground water (all kind of wells)"/>
    <x v="10"/>
    <n v="1"/>
    <s v="NPK (16-8-16)"/>
    <n v="1200"/>
    <n v="7440"/>
    <m/>
    <m/>
    <m/>
    <m/>
    <m/>
    <m/>
    <s v="Yes"/>
    <s v="phân trộn"/>
    <n v="16320"/>
    <s v="Increase"/>
    <s v="Coffee brach borer"/>
    <n v="0"/>
    <m/>
    <m/>
    <m/>
    <m/>
    <m/>
    <m/>
    <m/>
    <m/>
    <m/>
    <m/>
    <m/>
    <m/>
    <m/>
    <m/>
    <s v="Coffee leave rust|Fuzadium|Pink fungus|Die back|Yellow leaves"/>
    <n v="1"/>
    <s v="Anvil 5SC|Hexaconazole (min 85 %)"/>
    <n v="50"/>
    <s v="mililiter"/>
    <n v="2000"/>
    <m/>
    <m/>
    <m/>
    <m/>
    <m/>
    <m/>
    <m/>
    <m/>
    <s v="No"/>
    <n v="2000"/>
    <m/>
    <s v="Decrease"/>
    <s v="sâu bệnh ít, nấm cây nào chỉ xử lý cây đó"/>
    <n v="2"/>
    <n v="33"/>
    <n v="66000"/>
    <s v="Yes"/>
    <s v="Pepper|Durian"/>
    <n v="20000"/>
    <m/>
    <n v="8000"/>
    <m/>
    <m/>
    <m/>
    <n v="200"/>
    <n v="1000"/>
    <n v="999"/>
    <n v="1200"/>
    <s v="Decrease"/>
    <n v="2400"/>
    <s v="mất mùa nhiều,cà già"/>
    <s v="Collector at commune"/>
    <s v="Happy"/>
    <m/>
    <s v="Yes"/>
    <s v="Training|Other Support service"/>
    <n v="999"/>
    <m/>
    <m/>
    <s v="đồ bảo hộ, dụng cụ lao động từ công ty Olam"/>
    <m/>
    <n v="999"/>
    <s v="https://akvoflow-136.s3.amazonaws.com/images/0b794c81-6c9f-4303-899d-b8c76e6bbc1d.jpg"/>
    <s v="Nguyễn Thị Hòa"/>
    <n v="1"/>
    <s v="12.783541666666668"/>
    <s v="108.14066"/>
    <s v="608.9"/>
    <s v="4j4oear0e"/>
    <m/>
    <m/>
    <m/>
    <m/>
    <m/>
    <m/>
    <m/>
    <m/>
    <s v="{&quot;type&quot;:&quot;FeatureCollection&quot;,&quot;features&quot;:[{&quot;type&quot;:&quot;Feature&quot;,&quot;geometry&quot;:{&quot;type&quot;:&quot;Polygon&quot;,&quot;coordinates&quot;:[[[108.1406383,12.78345],[108.1406383,12.78345],[108.1407183,12.7835],[108.1407183,12.7835],[108.1406383,12.78345]]]},&quot;properties&quot;:{&quot;pointCount&quot;:&quot;4&quot;,&quot;length&quot;:&quot;20.60&quot;,&quot;area&quot;:&quot;0.00&quot;}},{&quot;type&quot;:&quot;Feature&quot;,&quot;geometry&quot;:{&quot;type&quot;:&quot;Polygon&quot;,&quot;coordinates&quot;:[[[108.140775,12.7835217],[108.1407683,12.7834917],[108.14078,12.78348],[108.14087,12.78355],[108.140935,12.7836067],[108.1409283,12.7836333],[108.1408917,12.7837233],[108.14089,12.7837317],[108.1406983,12.7836817],[108.1406933,12.783675],[108.1406983,12.7836317],[108.1407267,12.7835333],[108.140775,12.7835217]]]},&quot;properties&quot;:{&quot;pointCount&quot;:&quot;12&quot;,&quot;length&quot;:&quot;85.81&quot;,&quot;area&quot;:&quot;452.92&quot;}}]}"/>
    <s v="chồng là Đỗ Hữu Thắng đi vắng"/>
  </r>
  <r>
    <s v="13va-x2bg-b8r9"/>
    <n v="1"/>
    <s v="Đắk Lắk - H. Cư M'Gar - X. Ea D'Rơng - Tân Sơn - Lê Ngọc Huy - Robusta"/>
    <s v="G4AW-VN-5"/>
    <s v="2660436"/>
    <s v="17-03-2017 03:49:43 CET"/>
    <s v="icco-mi"/>
    <s v="00:22:34"/>
    <x v="2"/>
    <x v="8"/>
    <x v="12"/>
    <s v="Tân Sơn"/>
    <s v="Olam"/>
    <s v="Lê Ngọc Huy"/>
    <n v="44"/>
    <x v="0"/>
    <x v="0"/>
    <s v="Non-smart phone( phones with a physical keypad)"/>
    <x v="1"/>
    <m/>
    <n v="979969713"/>
    <s v="High school graduate"/>
    <s v="University graduate"/>
    <x v="0"/>
    <n v="4"/>
    <s v="Kinh"/>
    <m/>
    <x v="3"/>
    <x v="4"/>
    <x v="1"/>
    <x v="11"/>
    <x v="0"/>
    <s v="Above 1 hectar - 1.5 hectar"/>
    <s v="above 15 years"/>
    <s v="Yes"/>
    <n v="40"/>
    <n v="1"/>
    <m/>
    <m/>
    <m/>
    <m/>
    <m/>
    <x v="18"/>
    <x v="0"/>
    <m/>
    <s v="Less than 10%"/>
    <x v="0"/>
    <m/>
    <x v="0"/>
    <s v="No"/>
    <s v="No"/>
    <x v="3"/>
    <n v="15"/>
    <n v="1"/>
    <n v="0"/>
    <s v="October"/>
    <x v="2"/>
    <m/>
    <s v="Decrease"/>
    <n v="400"/>
    <n v="4"/>
    <s v="Increase"/>
    <s v="Ground water (all kind of wells)"/>
    <x v="7"/>
    <s v="2"/>
    <s v="NPK (16-8-16)"/>
    <n v="500"/>
    <n v="3100"/>
    <s v="NPK (16-8-16-13S)"/>
    <n v="1000"/>
    <n v="10200"/>
    <m/>
    <m/>
    <m/>
    <s v="Yes"/>
    <s v="10 bao (500kg) phân trộn bao gồm đạm và kali"/>
    <n v="16000"/>
    <s v="Increase"/>
    <s v="Coffee brach borer"/>
    <n v="0"/>
    <m/>
    <m/>
    <m/>
    <m/>
    <m/>
    <m/>
    <m/>
    <m/>
    <m/>
    <m/>
    <m/>
    <m/>
    <m/>
    <m/>
    <s v="Collettechicum"/>
    <n v="0"/>
    <m/>
    <m/>
    <m/>
    <m/>
    <m/>
    <m/>
    <m/>
    <m/>
    <m/>
    <m/>
    <m/>
    <m/>
    <m/>
    <n v="0"/>
    <m/>
    <s v="No Change"/>
    <s v="không sử dụng thuốc bảo vệ thực vật, chữa sâu bệnh thủ công"/>
    <n v="4"/>
    <n v="35"/>
    <n v="140000"/>
    <s v="Yes"/>
    <s v="Pepper|Avocado"/>
    <n v="15000"/>
    <n v="3000"/>
    <m/>
    <m/>
    <m/>
    <m/>
    <n v="500"/>
    <n v="999"/>
    <n v="999"/>
    <n v="1600"/>
    <s v="Decrease"/>
    <n v="2100"/>
    <s v="tái canh nhiều, cây tái canh chưa có năng suất, mất mùa"/>
    <s v="Companies outside commune"/>
    <m/>
    <s v="Happy"/>
    <s v="Yes"/>
    <s v="Training|Other Support service"/>
    <n v="999"/>
    <m/>
    <m/>
    <s v="đồ bảo hộ, dụng cụ lao động"/>
    <m/>
    <n v="999"/>
    <s v="https://akvoflow-136.s3.amazonaws.com/images/0a83c8b3-d569-4d28-907e-931c0c00a270.jpg"/>
    <s v="Lê Ngọc Huy"/>
    <n v="1"/>
    <s v="12.784661666666667"/>
    <s v="108.13952333333333"/>
    <s v="531.1"/>
    <s v="4j56x48j7"/>
    <m/>
    <m/>
    <m/>
    <m/>
    <m/>
    <m/>
    <m/>
    <m/>
    <s v="{&quot;type&quot;:&quot;FeatureCollection&quot;,&quot;features&quot;:[{&quot;type&quot;:&quot;Feature&quot;,&quot;geometry&quot;:{&quot;type&quot;:&quot;Polygon&quot;,&quot;coordinates&quot;:[[[108.1397917,12.78488],[108.1397917,12.78488],[108.13984,12.7848867],[108.1397917,12.78488]]]},&quot;properties&quot;:{&quot;pointCount&quot;:&quot;3&quot;,&quot;length&quot;:&quot;10.59&quot;,&quot;area&quot;:&quot;0.00&quot;}},{&quot;type&quot;:&quot;Feature&quot;,&quot;geometry&quot;:{&quot;type&quot;:&quot;Polygon&quot;,&quot;coordinates&quot;:[[[108.13987,12.78498],[108.1399717,12.7849833],[108.1400317,12.7850067],[108.1400833,12.7850333],[108.1400867,12.785035],[108.14009,12.7850367],[108.1401317,12.7850567],[108.1401383,12.785065],[108.1402783,12.7848617],[108.1402783,12.7848617],[108.1403617,12.7846217],[108.1403583,12.7846333],[108.1403433,12.7846217],[108.140125,12.7844867],[108.140125,12.7844867],[108.140115,12.7844967],[108.13987,12.78498]]]},&quot;properties&quot;:{&quot;pointCount&quot;:&quot;16&quot;,&quot;length&quot;:&quot;179.30&quot;,&quot;area&quot;:&quot;1786.19&quot;}}]}"/>
    <s v="bón phân 4 đợt, 1 đợt NPK mùa khô, 2 đợt NPK mùa mưa và 1 đợt phân trộn ure và kali"/>
  </r>
  <r>
    <s v="t104-y209-5991"/>
    <n v="1"/>
    <s v="Đắk Lắk - H. Cư M'Gar - X. Ea D'Rơng - Tân Sơn - Đinh Ngọc Giang - Robusta"/>
    <s v="G4AW-VN-5"/>
    <s v="8680032"/>
    <s v="14-03-2017 15:07:22 CET"/>
    <s v="icco-mi"/>
    <s v="00:38:38"/>
    <x v="2"/>
    <x v="8"/>
    <x v="12"/>
    <s v="Tân Sơn"/>
    <s v="Olam"/>
    <s v="Đinh Ngọc Giang"/>
    <n v="47"/>
    <x v="0"/>
    <x v="0"/>
    <s v="Non-smart phone( phones with a physical keypad)"/>
    <x v="1"/>
    <m/>
    <n v="1223134039"/>
    <s v="High school graduate"/>
    <s v="University graduate"/>
    <x v="0"/>
    <n v="4"/>
    <s v="Kinh"/>
    <m/>
    <x v="2"/>
    <x v="3"/>
    <x v="4"/>
    <x v="10"/>
    <x v="0"/>
    <s v="Above 0.5 hectar - 1 hectar"/>
    <s v="above 15 years"/>
    <s v="No"/>
    <m/>
    <m/>
    <m/>
    <m/>
    <m/>
    <m/>
    <m/>
    <x v="18"/>
    <x v="1"/>
    <s v="Price does not justify high labour cost"/>
    <s v="Less than 10%"/>
    <x v="0"/>
    <m/>
    <x v="0"/>
    <s v="No"/>
    <s v="No"/>
    <x v="3"/>
    <n v="15"/>
    <n v="1"/>
    <n v="0"/>
    <s v="December"/>
    <x v="6"/>
    <m/>
    <s v="Decrease"/>
    <n v="350"/>
    <n v="4"/>
    <s v="Increase"/>
    <s v="Ground water (all kind of wells)"/>
    <x v="25"/>
    <n v="1"/>
    <s v="NPK (16-8-16-13S)"/>
    <n v="800"/>
    <n v="8160"/>
    <m/>
    <m/>
    <m/>
    <m/>
    <m/>
    <m/>
    <s v="Yes"/>
    <s v="phân trộn"/>
    <n v="12720"/>
    <s v="Increase"/>
    <s v="Melybourd"/>
    <n v="0"/>
    <m/>
    <m/>
    <m/>
    <m/>
    <m/>
    <m/>
    <m/>
    <m/>
    <m/>
    <m/>
    <m/>
    <m/>
    <m/>
    <m/>
    <s v="Coffee leave rust|Fuzadium|Pink fungus|Die back|Yellow leaves"/>
    <n v="1"/>
    <s v="Anvil 5SC|Hexaconazole (min 85 %)"/>
    <n v="2"/>
    <s v="kilogram"/>
    <n v="8000"/>
    <m/>
    <m/>
    <m/>
    <m/>
    <m/>
    <m/>
    <m/>
    <m/>
    <s v="No"/>
    <n v="8000"/>
    <m/>
    <s v="Increase"/>
    <s v="nhiều loại nấm"/>
    <n v="3"/>
    <n v="35"/>
    <n v="105000"/>
    <s v="Yes"/>
    <s v="Pepper|Avocado|Durian"/>
    <n v="50000"/>
    <n v="4000"/>
    <n v="2000"/>
    <m/>
    <m/>
    <m/>
    <n v="999"/>
    <n v="999"/>
    <n v="999"/>
    <n v="2000"/>
    <s v="Decrease"/>
    <n v="2000"/>
    <s v="giảm vì năng suất giảm,nhiều nấm"/>
    <s v="Collector at commune"/>
    <s v="Happy"/>
    <m/>
    <s v="Yes"/>
    <s v="Training|Other Support service"/>
    <n v="999"/>
    <m/>
    <m/>
    <s v="đồ bảo hộ, dụng cụ lao động"/>
    <m/>
    <n v="999"/>
    <s v="https://akvoflow-136.s3.amazonaws.com/images/498c288c-7ac7-4a24-bc1a-eaf2da1b9a91.jpg"/>
    <s v="Đinh Ngọc Giang"/>
    <n v="1"/>
    <s v="12.782623333333333"/>
    <s v="108.14109833333332"/>
    <s v="548.2"/>
    <s v="4j496jygy"/>
    <m/>
    <m/>
    <m/>
    <m/>
    <m/>
    <m/>
    <m/>
    <m/>
    <s v="{&quot;type&quot;:&quot;FeatureCollection&quot;,&quot;features&quot;:[{&quot;type&quot;:&quot;Feature&quot;,&quot;geometry&quot;:{&quot;type&quot;:&quot;Polygon&quot;,&quot;coordinates&quot;:[[[108.1411933,12.78226],[108.1411883,12.782275],[108.1412183,12.782295],[108.141185,12.7823067],[108.140955,12.7822567],[108.140895,12.7822417],[108.1407767,12.78221],[108.1411933,12.78226]]]},&quot;properties&quot;:{&quot;pointCount&quot;:&quot;7&quot;,&quot;length&quot;:&quot;100.71&quot;,&quot;area&quot;:&quot;137.05&quot;}},{&quot;type&quot;:&quot;Feature&quot;,&quot;geometry&quot;:{&quot;type&quot;:&quot;Polygon&quot;,&quot;coordinates&quot;:[[[108.1407533,12.7822517],[108.1407533,12.7822517],[108.140765,12.7819283],[108.140875,12.7815283],[108.1409133,12.7814667],[108.1412167,12.78149],[108.1415767,12.781565],[108.141605,12.7815883],[108.1415817,12.781615],[108.1415817,12.781615],[108.1415733,12.7816467],[108.1415667,12.78173],[108.1415617,12.78179],[108.141545,12.7818967],[108.1415433,12.7819383],[108.141545,12.782015],[108.141535,12.7820567],[108.14153,12.7820883],[108.1415067,12.782105],[108.141505,12.7821267],[108.1414967,12.782195],[108.141485,12.7822183],[108.1414833,12.7822617],[108.1414583,12.7822833],[108.1413483,12.7822767],[108.1412633,12.7822583],[108.1412267,12.7822433],[108.1407533,12.7822517]]]},&quot;properties&quot;:{&quot;pointCount&quot;:&quot;27&quot;,&quot;length&quot;:&quot;324.94&quot;,&quot;area&quot;:&quot;6801.87&quot;}}]}"/>
    <m/>
  </r>
  <r>
    <s v="uvv0-1key-3gaq"/>
    <n v="1"/>
    <s v="Đắk Lắk - H. Cư M'Gar - X. Ea D'Rơng - Tân Sơn - Trịnh Ngọc Chinh - Robusta"/>
    <s v="G4AW-VN-5"/>
    <s v="7740525"/>
    <s v="17-03-2017 15:12:47 CET"/>
    <s v="icco-mi"/>
    <s v="00:22:06"/>
    <x v="2"/>
    <x v="8"/>
    <x v="12"/>
    <s v="Tân Sơn"/>
    <s v="Olam"/>
    <s v="Trịnh Ngọc Chinh"/>
    <n v="49"/>
    <x v="0"/>
    <x v="0"/>
    <s v="Non-smart phone( phones with a physical keypad)"/>
    <x v="1"/>
    <m/>
    <n v="1653715236"/>
    <s v="Secondary school graduate"/>
    <s v="High school graduate"/>
    <x v="0"/>
    <n v="4"/>
    <s v="Kinh"/>
    <m/>
    <x v="3"/>
    <x v="3"/>
    <x v="4"/>
    <x v="11"/>
    <x v="0"/>
    <s v="Above 0.5 hectar - 1 hectar"/>
    <s v="above 15 years"/>
    <s v="No"/>
    <m/>
    <m/>
    <m/>
    <m/>
    <m/>
    <m/>
    <m/>
    <x v="18"/>
    <x v="0"/>
    <m/>
    <s v="Less than 10%"/>
    <x v="0"/>
    <m/>
    <x v="0"/>
    <s v="No"/>
    <s v="Yes"/>
    <x v="3"/>
    <n v="15"/>
    <n v="4"/>
    <n v="0"/>
    <s v="October"/>
    <x v="2"/>
    <m/>
    <s v="Decrease"/>
    <n v="400"/>
    <n v="4"/>
    <s v="Increase"/>
    <s v="Ground water (all kind of wells)"/>
    <x v="29"/>
    <s v="2"/>
    <s v="NPK (16-8-16)"/>
    <n v="500"/>
    <n v="3100"/>
    <s v="NPK (16-8-16-13S)"/>
    <n v="1000"/>
    <n v="10200"/>
    <m/>
    <m/>
    <m/>
    <s v="Yes"/>
    <s v="2 đợt phân trộn đạm, lân, kali (1000kg)"/>
    <n v="18420"/>
    <s v="Increase"/>
    <s v="Coffee brach borer"/>
    <n v="0"/>
    <m/>
    <m/>
    <m/>
    <m/>
    <m/>
    <m/>
    <m/>
    <m/>
    <m/>
    <m/>
    <m/>
    <m/>
    <m/>
    <m/>
    <s v="Coffee leave rust|Fuzadium|Pink fungus|Collettechicum|Die back|Yellow leaves"/>
    <n v="0"/>
    <m/>
    <m/>
    <m/>
    <m/>
    <m/>
    <m/>
    <m/>
    <m/>
    <m/>
    <m/>
    <m/>
    <m/>
    <m/>
    <n v="0"/>
    <m/>
    <s v="Decrease"/>
    <s v="chỉ dùng phân bón lá, không dùng thuốc  bảo vệ thực vật vì sợ ảnh hưởng chất lượng cà"/>
    <n v="3"/>
    <n v="35"/>
    <n v="105000"/>
    <s v="Yes"/>
    <s v="Pepper|Avocado|Durian"/>
    <n v="40000"/>
    <n v="3500"/>
    <n v="2000"/>
    <m/>
    <m/>
    <m/>
    <n v="999"/>
    <n v="999"/>
    <n v="999"/>
    <n v="5000"/>
    <s v="Decrease"/>
    <n v="999"/>
    <s v="cà bắt đầu già, dự định sẽ tái canh"/>
    <s v="Companies outside commune"/>
    <m/>
    <s v="Happy"/>
    <s v="Yes"/>
    <s v="Training|Other Support service"/>
    <n v="999"/>
    <m/>
    <m/>
    <s v="dụng cụ lao động"/>
    <m/>
    <n v="999"/>
    <s v="https://akvoflow-136.s3.amazonaws.com/images/1cb33abb-b3eb-4ae9-8bd8-d769d64ea472.jpg"/>
    <s v="Trịnh Ngọc Chinh"/>
    <n v="1"/>
    <s v="12.793385"/>
    <s v="108.13624333333334"/>
    <s v="556"/>
    <s v="4j974s3ki"/>
    <m/>
    <m/>
    <m/>
    <m/>
    <m/>
    <m/>
    <m/>
    <m/>
    <m/>
    <s v="bón 5 đợt phân, 2 đợt mùa khô, 3 đợt mùa mưa"/>
  </r>
  <r>
    <s v="xrq6-teny-8ssg"/>
    <n v="1"/>
    <s v="Đắk Lắk - H. Cư M'Gar - X. Ea D'Rơng - Tân Phú - Nguyễn Văn Khoa - Robusta"/>
    <s v="G4AW-VN-5"/>
    <s v="7690075"/>
    <s v="14-03-2017 14:12:22 CET"/>
    <s v="icco-mi"/>
    <s v="00:37:23"/>
    <x v="2"/>
    <x v="8"/>
    <x v="12"/>
    <s v="Tân Phú"/>
    <s v="Olam"/>
    <s v="Nguyễn Văn Khoa"/>
    <n v="54"/>
    <x v="0"/>
    <x v="1"/>
    <s v="Non-smart phone( phones with a physical keypad)"/>
    <x v="1"/>
    <m/>
    <n v="886473536"/>
    <s v="Secondary school graduate"/>
    <s v="University graduate"/>
    <x v="0"/>
    <n v="4"/>
    <s v="Kinh"/>
    <m/>
    <x v="2"/>
    <x v="3"/>
    <x v="4"/>
    <x v="10"/>
    <x v="0"/>
    <s v="Above 0.5 hectar - 1 hectar"/>
    <s v="above 15 years"/>
    <s v="Yes"/>
    <n v="30"/>
    <n v="1"/>
    <m/>
    <m/>
    <m/>
    <m/>
    <m/>
    <x v="20"/>
    <x v="1"/>
    <s v="Price does not justify high labour cost"/>
    <s v="20-30%"/>
    <x v="0"/>
    <m/>
    <x v="0"/>
    <s v="No"/>
    <s v="No"/>
    <x v="3"/>
    <n v="15"/>
    <n v="0"/>
    <n v="1"/>
    <s v="October"/>
    <x v="13"/>
    <m/>
    <s v="Decrease"/>
    <n v="400"/>
    <n v="3"/>
    <s v="Increase"/>
    <s v="Surface water (stream, river, late, pond)"/>
    <x v="30"/>
    <s v="3"/>
    <s v="NPK (16-8-16)"/>
    <n v="350"/>
    <n v="2170"/>
    <s v="KALI 58%"/>
    <n v="150"/>
    <n v="1020"/>
    <s v="SA 21%"/>
    <n v="800"/>
    <n v="200"/>
    <s v="No"/>
    <m/>
    <n v="3090"/>
    <s v="Decrease"/>
    <s v="Aphis"/>
    <n v="0"/>
    <m/>
    <m/>
    <m/>
    <m/>
    <m/>
    <m/>
    <m/>
    <m/>
    <m/>
    <m/>
    <m/>
    <m/>
    <m/>
    <m/>
    <s v="Pink fungus"/>
    <n v="1"/>
    <s v="Anvil 5SC|Hexaconazole (min 85 %)"/>
    <n v="600"/>
    <s v="mililiter"/>
    <n v="2400"/>
    <m/>
    <m/>
    <m/>
    <m/>
    <m/>
    <m/>
    <m/>
    <m/>
    <s v="No"/>
    <n v="2400"/>
    <m/>
    <s v="Decrease"/>
    <s v="nếu dùng thuốc trừ sâu/ diệt nấm, chất lượng cà phê sẽ không tốt"/>
    <n v="2"/>
    <n v="35"/>
    <n v="70000"/>
    <s v="Yes"/>
    <s v="Pepper|Avocado"/>
    <n v="10000"/>
    <n v="400"/>
    <m/>
    <m/>
    <m/>
    <m/>
    <n v="999"/>
    <n v="999"/>
    <n v="999"/>
    <n v="2000"/>
    <s v="Decrease"/>
    <n v="999"/>
    <s v="giá cà phê giảm"/>
    <s v="Collector at commune"/>
    <s v="Happy"/>
    <m/>
    <s v="Yes"/>
    <s v="Training|Other Support service"/>
    <n v="999"/>
    <m/>
    <m/>
    <s v="đồ bảo hộ lao động và dụng cụ lao động"/>
    <m/>
    <n v="999"/>
    <s v="https://akvoflow-136.s3.amazonaws.com/images/8d8b1c26-7cd5-493c-9720-bd6c27533eeb.jpg"/>
    <s v="Nguyễn Văn Khoa"/>
    <n v="1"/>
    <s v="12.778614999999999"/>
    <s v="108.19268333333333"/>
    <s v="574.2"/>
    <s v="4j2ev3r2e"/>
    <m/>
    <m/>
    <m/>
    <m/>
    <m/>
    <m/>
    <m/>
    <m/>
    <s v="{&quot;type&quot;:&quot;FeatureCollection&quot;,&quot;features&quot;:[{&quot;type&quot;:&quot;Feature&quot;,&quot;geometry&quot;:{&quot;type&quot;:&quot;Polygon&quot;,&quot;coordinates&quot;:[[[108.19297,12.778865],[108.19297,12.778865],[108.1925867,12.7789467],[108.1925483,12.778995],[108.1925467,12.77912],[108.1925333,12.7791567],[108.192515,12.77922],[108.1925033,12.779255],[108.1925083,12.7793033],[108.1925067,12.7793667],[108.19297,12.778865]]]},&quot;properties&quot;:{&quot;pointCount&quot;:&quot;10&quot;,&quot;length&quot;:&quot;166.16&quot;,&quot;area&quot;:&quot;1007.67&quot;}},{&quot;type&quot;:&quot;Feature&quot;,&quot;geometry&quot;:{&quot;type&quot;:&quot;Polygon&quot;,&quot;coordinates&quot;:[[[108.1926317,12.7795267],[108.1925683,12.779675],[108.1925633,12.7798383],[108.192555,12.7798383],[108.19252,12.779855],[108.1924633,12.7798467],[108.1923967,12.7798183],[108.192395,12.779815],[108.192395,12.779815],[108.1923633,12.7797983],[108.1923333,12.7797583],[108.1923333,12.7797583],[108.1923617,12.7796383],[108.1925317,12.7790817],[108.1925317,12.7790817],[108.1926317,12.7795267]]]},&quot;properties&quot;:{&quot;pointCount&quot;:&quot;15&quot;,&quot;length&quot;:&quot;193.24&quot;,&quot;area&quot;:&quot;1459.17&quot;}}]}"/>
    <s v="Hộ Đinh Thị Mai Huyền đi vắng, chuyển sang phỏng vấn hộ Nguyễn Văn Khoa"/>
  </r>
  <r>
    <s v="jt6s-wdq5-b5w2"/>
    <n v="1"/>
    <s v="Đắk Lắk - H. Cư M'Gar - X. Ea D'Rơng - Tân Sơn - Nguyễn Thị Hà - Robusta"/>
    <s v="G4AW-VN-5"/>
    <s v="9700680"/>
    <s v="17-03-2017 15:31:45 CET"/>
    <s v="icco-mi"/>
    <s v="00:16:56"/>
    <x v="2"/>
    <x v="8"/>
    <x v="12"/>
    <s v="Tân Sơn"/>
    <s v="Olam"/>
    <s v="Nguyễn Thị Hà"/>
    <n v="42"/>
    <x v="1"/>
    <x v="0"/>
    <s v="Non-smart phone( phones with a physical keypad)"/>
    <x v="1"/>
    <m/>
    <n v="1244836279"/>
    <s v="Secondary school graduate"/>
    <s v="University graduate"/>
    <x v="0"/>
    <n v="2"/>
    <s v="Kinh"/>
    <m/>
    <x v="2"/>
    <x v="3"/>
    <x v="5"/>
    <x v="11"/>
    <x v="0"/>
    <s v="Above 0.5 hectar - 1 hectar"/>
    <s v="above 15 years"/>
    <s v="Yes"/>
    <n v="38"/>
    <n v="1"/>
    <m/>
    <m/>
    <m/>
    <m/>
    <m/>
    <x v="13"/>
    <x v="0"/>
    <m/>
    <s v="Less than 10%"/>
    <x v="0"/>
    <m/>
    <x v="0"/>
    <s v="No"/>
    <s v="Yes"/>
    <x v="3"/>
    <n v="15"/>
    <n v="5"/>
    <n v="0"/>
    <s v="October"/>
    <x v="6"/>
    <m/>
    <s v="Decrease"/>
    <n v="350"/>
    <n v="4"/>
    <s v="Increase"/>
    <s v="Ground water (all kind of wells)"/>
    <x v="27"/>
    <s v="2"/>
    <s v="NPK (16-8-16-13S)"/>
    <n v="400"/>
    <n v="2480"/>
    <s v="NPK (16-8-16-13S)"/>
    <n v="800"/>
    <n v="8160"/>
    <m/>
    <m/>
    <m/>
    <s v="Yes"/>
    <s v="2 đợt phân trộn đạm, lân, kali 16 bao (800kg)"/>
    <n v="14680"/>
    <s v="Decrease"/>
    <s v="Coffee brach borer"/>
    <n v="0"/>
    <m/>
    <m/>
    <m/>
    <m/>
    <m/>
    <m/>
    <m/>
    <m/>
    <m/>
    <m/>
    <m/>
    <m/>
    <m/>
    <m/>
    <s v="Coffee leave rust|Fuzadium|Pink fungus|Collettechicum|Die back|Yellow leaves"/>
    <n v="0"/>
    <m/>
    <m/>
    <m/>
    <m/>
    <m/>
    <m/>
    <m/>
    <m/>
    <m/>
    <m/>
    <m/>
    <m/>
    <m/>
    <n v="999"/>
    <m/>
    <s v="Decrease"/>
    <s v="thửa đất bé không cần phun, chỉ cần dùng phân bón lá"/>
    <n v="2"/>
    <n v="35"/>
    <n v="70000"/>
    <s v="Yes"/>
    <s v="Pepper"/>
    <n v="0"/>
    <m/>
    <m/>
    <m/>
    <m/>
    <m/>
    <n v="999"/>
    <n v="999"/>
    <n v="999"/>
    <n v="1600"/>
    <s v="Decrease"/>
    <n v="999"/>
    <s v="hạn, mất mùa"/>
    <s v="Companies outside commune"/>
    <m/>
    <s v="Happy"/>
    <s v="Yes"/>
    <s v="Training|Other Support service"/>
    <n v="999"/>
    <m/>
    <m/>
    <s v="dụng cụ lao động"/>
    <m/>
    <n v="999"/>
    <s v="https://akvoflow-136.s3.amazonaws.com/images/99100e7b-2875-4dc4-bb32-e88b0e8a1862.jpg"/>
    <s v="Nguyễn Thị Hà"/>
    <n v="1"/>
    <s v="12.793286666666665"/>
    <s v="108.13610666666666"/>
    <s v="560.3"/>
    <s v="4j95h8r2p"/>
    <m/>
    <m/>
    <m/>
    <m/>
    <m/>
    <m/>
    <m/>
    <m/>
    <m/>
    <s v="bón 5 đợt phân, 2 đợt mua mưa, 3 đợt mùa khô"/>
  </r>
  <r>
    <s v="crks-ck80-ertt"/>
    <n v="1"/>
    <s v="Đắk Lắk - H. Cư M'Gar - X. Ea D'Rơng - Tân Sơn - Lê Thị Lệ - Robusta"/>
    <s v="G4AW-VN-5"/>
    <s v="7740512"/>
    <s v="17-03-2017 15:24:37 CET"/>
    <s v="icco-mi"/>
    <s v="00:21:41"/>
    <x v="2"/>
    <x v="8"/>
    <x v="12"/>
    <s v="Tân Sơn"/>
    <s v="Olam"/>
    <s v="Lê Thị Lệ"/>
    <n v="46"/>
    <x v="1"/>
    <x v="0"/>
    <s v="Non-smart phone( phones with a physical keypad)"/>
    <x v="1"/>
    <m/>
    <n v="981008527"/>
    <s v="Secondary school graduate"/>
    <s v="High school graduate"/>
    <x v="0"/>
    <n v="5"/>
    <s v="Kinh"/>
    <m/>
    <x v="3"/>
    <x v="0"/>
    <x v="3"/>
    <x v="11"/>
    <x v="0"/>
    <s v="Above 0.5 hectar - 1 hectar"/>
    <s v="above 15 years"/>
    <s v="Yes"/>
    <n v="20"/>
    <n v="1"/>
    <m/>
    <m/>
    <m/>
    <m/>
    <m/>
    <x v="3"/>
    <x v="0"/>
    <m/>
    <s v="Less than 10%"/>
    <x v="0"/>
    <m/>
    <x v="0"/>
    <s v="No"/>
    <s v="Yes"/>
    <x v="3"/>
    <n v="15"/>
    <n v="1"/>
    <n v="0"/>
    <s v="December"/>
    <x v="14"/>
    <m/>
    <s v="Decrease"/>
    <n v="300"/>
    <n v="4"/>
    <s v="Increase"/>
    <s v="Surface water (stream, river, late, pond)"/>
    <x v="31"/>
    <s v="2"/>
    <s v="NPK (16-8-16)"/>
    <n v="500"/>
    <n v="3100"/>
    <s v="NPK (16-8-16-13S)"/>
    <n v="250"/>
    <n v="2550"/>
    <m/>
    <m/>
    <m/>
    <s v="Yes"/>
    <s v="1 đợt phân trộn đạm, lân, kali 5 bao (250kg)"/>
    <n v="6930"/>
    <s v="Increase"/>
    <s v="Coffee brach borer"/>
    <n v="0"/>
    <m/>
    <m/>
    <m/>
    <m/>
    <m/>
    <m/>
    <m/>
    <m/>
    <m/>
    <m/>
    <m/>
    <m/>
    <m/>
    <m/>
    <s v="Coffee leave rust|Fuzadium|Pink fungus|Collettechicum|Die back"/>
    <n v="0"/>
    <m/>
    <m/>
    <m/>
    <m/>
    <m/>
    <m/>
    <m/>
    <m/>
    <m/>
    <m/>
    <m/>
    <m/>
    <m/>
    <n v="0"/>
    <m/>
    <s v="No Change"/>
    <s v="chỉ dùng phân bón lá, trồng xen tiêu nên ít sâu bệnh"/>
    <n v="1.8"/>
    <n v="35"/>
    <n v="63000"/>
    <s v="Yes"/>
    <s v="Pepper|Avocado|Durian"/>
    <n v="10000"/>
    <n v="999"/>
    <n v="999"/>
    <m/>
    <m/>
    <m/>
    <n v="999"/>
    <n v="999"/>
    <n v="999"/>
    <n v="999"/>
    <s v="Decrease"/>
    <n v="999"/>
    <s v="do dùng công nhà, giảm bớt chi phí"/>
    <s v="Companies outside commune"/>
    <m/>
    <s v="Happy"/>
    <s v="Yes"/>
    <s v="Training|Other Support service"/>
    <n v="999"/>
    <m/>
    <m/>
    <s v="đồ bảo hộ lao động"/>
    <m/>
    <n v="999"/>
    <s v="https://akvoflow-136.s3.amazonaws.com/images/daa8b821-96ae-48fa-af1d-f29e8647faeb.jpg"/>
    <s v="Lê Thị Lệ"/>
    <n v="1"/>
    <s v="12.79227"/>
    <s v="108.13500833333335"/>
    <s v="563.9"/>
    <s v="4j8orwy2u"/>
    <m/>
    <m/>
    <m/>
    <m/>
    <m/>
    <m/>
    <m/>
    <m/>
    <m/>
    <s v="bón r đợt phân, 2 đơth mùa khô 2 đợt mùa mưa"/>
  </r>
  <r>
    <s v="c92f-pu8x-xrs8"/>
    <n v="1"/>
    <s v="Đắk Lắk - H. Cư M'Gar - X. Ea D'Rơng - Tân Sơn - Lê Văn Mười - Robusta"/>
    <s v="G4AW-VN-5"/>
    <s v="7740285"/>
    <s v="17-03-2017 02:08:34 CET"/>
    <s v="icco-mi"/>
    <s v="00:34:59"/>
    <x v="2"/>
    <x v="8"/>
    <x v="12"/>
    <s v="Tân Sơn"/>
    <s v="Olam"/>
    <s v="Lê Văn Mười"/>
    <n v="47"/>
    <x v="0"/>
    <x v="0"/>
    <s v="Non-smart phone( phones with a physical keypad)"/>
    <x v="1"/>
    <m/>
    <n v="1655667065"/>
    <s v="Secondary school graduate"/>
    <s v="University graduate"/>
    <x v="0"/>
    <n v="4"/>
    <s v="Kinh"/>
    <m/>
    <x v="1"/>
    <x v="2"/>
    <x v="4"/>
    <x v="11"/>
    <x v="0"/>
    <s v="Above 1 hectar - 1.5 hectar"/>
    <s v="above 15 years"/>
    <s v="Yes"/>
    <n v="50"/>
    <n v="2"/>
    <m/>
    <m/>
    <m/>
    <m/>
    <m/>
    <x v="21"/>
    <x v="0"/>
    <m/>
    <s v="Less than 10%"/>
    <x v="0"/>
    <m/>
    <x v="0"/>
    <s v="No"/>
    <s v="Yes"/>
    <x v="3"/>
    <n v="16"/>
    <n v="0"/>
    <n v="0"/>
    <s v="October"/>
    <x v="6"/>
    <m/>
    <s v="Decrease"/>
    <n v="500"/>
    <n v="3"/>
    <s v="Increase"/>
    <s v="Ground water (all kind of wells)"/>
    <x v="27"/>
    <n v="1"/>
    <s v="NPK (16-8-16-13S)"/>
    <n v="1000"/>
    <n v="10200"/>
    <m/>
    <m/>
    <m/>
    <m/>
    <m/>
    <m/>
    <s v="Yes"/>
    <s v="12 bao (600kg) phân trộn gồm lân, kali, đạm mỗi loại 4 bao"/>
    <n v="13160"/>
    <s v="Increase"/>
    <s v="Melybourd"/>
    <n v="0"/>
    <m/>
    <m/>
    <m/>
    <m/>
    <m/>
    <m/>
    <m/>
    <m/>
    <m/>
    <m/>
    <m/>
    <m/>
    <m/>
    <m/>
    <s v="Coffee leave rust|Fuzadium|Die back"/>
    <n v="1"/>
    <s v="Anvil 5SC|Hexaconazole (min 85 %)"/>
    <n v="200"/>
    <s v="mililiter"/>
    <n v="800"/>
    <m/>
    <m/>
    <m/>
    <m/>
    <m/>
    <m/>
    <m/>
    <m/>
    <s v="No"/>
    <n v="800"/>
    <m/>
    <s v="Decrease"/>
    <s v="có bệnh cây nào thì xử lý riêng cây đó, trồng xen tiêu nên ít sâu bệnh"/>
    <n v="3"/>
    <n v="37"/>
    <n v="111000000"/>
    <s v="Yes"/>
    <s v="Pepper|Avocado"/>
    <n v="999"/>
    <n v="999"/>
    <m/>
    <m/>
    <m/>
    <m/>
    <n v="999"/>
    <n v="999"/>
    <n v="999"/>
    <n v="999"/>
    <s v="Decrease"/>
    <n v="999"/>
    <s v="hạn, mất mùa nhiều, cây cà bắt đầu già nên bắt đầu tái canh, cây tái canh chưa có năng suất"/>
    <s v="Collector at commune"/>
    <s v="Happy"/>
    <m/>
    <s v="Yes"/>
    <s v="Training|Other Support service"/>
    <n v="999"/>
    <m/>
    <m/>
    <s v="đồ bảo hộ, dụng cụ lao động"/>
    <m/>
    <n v="999"/>
    <s v="https://akvoflow-136.s3.amazonaws.com/images/6112ae9d-9b27-4c62-b52e-2ffbd5ad6fae.jpg"/>
    <s v="Lê Văn Mười"/>
    <n v="1"/>
    <s v="12.781876666666669"/>
    <s v="108.14021166666667"/>
    <s v="620"/>
    <s v="4j3ws0ure"/>
    <m/>
    <m/>
    <m/>
    <m/>
    <m/>
    <m/>
    <m/>
    <m/>
    <s v="{&quot;type&quot;:&quot;FeatureCollection&quot;,&quot;features&quot;:[{&quot;type&quot;:&quot;Feature&quot;,&quot;geometry&quot;:{&quot;type&quot;:&quot;Polygon&quot;,&quot;coordinates&quot;:[[[108.1403217,12.7820733],[108.1405983,12.78218],[108.1405983,12.78218],[108.1403217,12.7820733]]]},&quot;properties&quot;:{&quot;pointCount&quot;:&quot;3&quot;,&quot;length&quot;:&quot;64.54&quot;,&quot;area&quot;:&quot;0.00&quot;}},{&quot;type&quot;:&quot;Feature&quot;,&quot;geometry&quot;:{&quot;type&quot;:&quot;Polygon&quot;,&quot;coordinates&quot;:[[[108.1406483,12.7821283],[108.1406483,12.7821283],[108.140695,12.781915],[108.1408883,12.7814933],[108.1408883,12.7814933],[108.14082,12.7814967],[108.14063,12.7814],[108.1402817,12.7812383],[108.1404133,12.780995],[108.140625,12.7806717],[108.1406533,12.7806333],[108.1407117,12.7806133],[108.1407383,12.7805983],[108.1408183,12.7806117],[108.1408467,12.7806017],[108.1409,12.780625],[108.1409367,12.7806433],[108.1410083,12.7806983],[108.141075,12.7807533],[108.1410183,12.7808783],[108.1410517,12.7809383],[108.1409183,12.78142],[108.140905,12.7814733],[108.1406417,12.7822433],[108.140415,12.7821233],[108.1406483,12.7821283]]]},&quot;properties&quot;:{&quot;pointCount&quot;:&quot;25&quot;,&quot;length&quot;:&quot;505.45&quot;,&quot;area&quot;:&quot;5803.45&quot;}}]}"/>
    <m/>
  </r>
  <r>
    <s v="k97e-s56e-rcxt"/>
    <n v="1"/>
    <s v="Đắk Lắk - H. Cư M'Gar - X. Ea D'Rơng - Tân Sơn - Mai Thị Thủy - Robusta"/>
    <s v="G4AW-VN-5"/>
    <s v="5710497"/>
    <s v="17-03-2017 15:00:52 CET"/>
    <s v="icco-mi"/>
    <s v="00:37:37"/>
    <x v="2"/>
    <x v="8"/>
    <x v="12"/>
    <s v="Tân Sơn"/>
    <s v="Olam"/>
    <s v="Mai Thị Thủy"/>
    <n v="44"/>
    <x v="1"/>
    <x v="0"/>
    <s v="Non-smart phone( phones with a physical keypad)"/>
    <x v="1"/>
    <m/>
    <n v="1637859673"/>
    <s v="Secondary school graduate"/>
    <s v="High school graduate"/>
    <x v="0"/>
    <n v="4"/>
    <s v="Kinh"/>
    <m/>
    <x v="3"/>
    <x v="0"/>
    <x v="0"/>
    <x v="11"/>
    <x v="0"/>
    <s v="Above 0.5 hectar - 1 hectar"/>
    <s v="above 5 years to 15 year"/>
    <s v="Yes"/>
    <n v="1"/>
    <n v="3"/>
    <m/>
    <m/>
    <m/>
    <m/>
    <m/>
    <x v="3"/>
    <x v="0"/>
    <m/>
    <s v="Less than 10%"/>
    <x v="0"/>
    <m/>
    <x v="0"/>
    <s v="No"/>
    <s v="Yes"/>
    <x v="3"/>
    <n v="16"/>
    <n v="1"/>
    <n v="0"/>
    <s v="December"/>
    <x v="15"/>
    <m/>
    <s v="Decrease"/>
    <n v="300"/>
    <n v="4"/>
    <s v="Increase"/>
    <s v="Ground water (all kind of wells)"/>
    <x v="22"/>
    <s v="2"/>
    <s v="NPK (16-8-16)"/>
    <n v="250"/>
    <n v="1550"/>
    <s v="NPK (16-8-16-13S)"/>
    <n v="250"/>
    <n v="2550"/>
    <m/>
    <m/>
    <m/>
    <s v="Yes"/>
    <s v="2 đợt phân trộn, mỗi đợt 5 bao (250kg)"/>
    <n v="6660"/>
    <s v="No Change"/>
    <s v="Coffee brach borer"/>
    <n v="0"/>
    <m/>
    <m/>
    <m/>
    <m/>
    <m/>
    <m/>
    <m/>
    <m/>
    <m/>
    <m/>
    <m/>
    <m/>
    <m/>
    <m/>
    <s v="Coffee leave rust|Fuzadium|Pink fungus|Collettechicum|Die back|Yellow leaves"/>
    <n v="0"/>
    <m/>
    <m/>
    <m/>
    <m/>
    <m/>
    <m/>
    <m/>
    <m/>
    <m/>
    <m/>
    <m/>
    <m/>
    <m/>
    <n v="1000"/>
    <m/>
    <s v="No Change"/>
    <s v="thửa đất bé, it sâu bệnh, nếu có chữa thủ công"/>
    <n v="1"/>
    <n v="45"/>
    <n v="45000"/>
    <s v="Yes"/>
    <s v="Pepper"/>
    <n v="1100"/>
    <m/>
    <m/>
    <m/>
    <m/>
    <m/>
    <n v="999"/>
    <n v="999"/>
    <n v="999"/>
    <n v="999"/>
    <s v="Decrease"/>
    <n v="999"/>
    <s v="tái canh chưa cho năng suất, vườn nhỏ, cà phê già"/>
    <s v="Companies outside commune"/>
    <m/>
    <s v="Happy"/>
    <s v="Yes"/>
    <s v="Training|Other Support service"/>
    <n v="999"/>
    <m/>
    <m/>
    <s v="đồ bảo hộ, dụng cụ lao động"/>
    <m/>
    <n v="999"/>
    <s v="https://akvoflow-136.s3.amazonaws.com/images/2fecd538-a95f-4a01-a4ba-941bbb70b879.jpg"/>
    <s v="Mai Thị Thủy"/>
    <n v="1"/>
    <s v="12.795366666666666"/>
    <s v="108.13436500000002"/>
    <s v="541.5"/>
    <s v="4ja3vmdbz"/>
    <m/>
    <m/>
    <m/>
    <m/>
    <m/>
    <m/>
    <m/>
    <m/>
    <m/>
    <s v="bón phân 4 đợt, 2 đợt mùa khô, 2 đợt mùa mưa"/>
  </r>
  <r>
    <s v="qf8j-nksm-nec8"/>
    <n v="1"/>
    <s v="Đắk Lắk - H. KRông Búk - X. Pơng Drang - Tân Lập 5 - Đỗ Hiệp - Robusta"/>
    <s v="G4AW-VN-9"/>
    <s v="5760039"/>
    <s v="19-03-2017 14:18:25 CET"/>
    <s v="CDC_Nhât"/>
    <s v="00:58:15"/>
    <x v="2"/>
    <x v="2"/>
    <x v="3"/>
    <s v="Tân Lập 5"/>
    <s v="Tin Nghia"/>
    <s v="Đỗ Hiệp"/>
    <n v="47"/>
    <x v="0"/>
    <x v="0"/>
    <s v="Non-smart phone( phones with a physical keypad)"/>
    <x v="1"/>
    <m/>
    <n v="914906536"/>
    <s v="Primary school graduate"/>
    <s v="High school graduate"/>
    <x v="1"/>
    <n v="8"/>
    <s v="Kinh"/>
    <m/>
    <x v="0"/>
    <x v="3"/>
    <x v="2"/>
    <x v="7"/>
    <x v="0"/>
    <s v="Above 1.5 hectar"/>
    <s v="above 15 years"/>
    <s v="No"/>
    <m/>
    <m/>
    <m/>
    <m/>
    <m/>
    <m/>
    <m/>
    <x v="22"/>
    <x v="0"/>
    <m/>
    <s v="Less than 10%"/>
    <x v="0"/>
    <m/>
    <x v="0"/>
    <s v="Yes"/>
    <s v="No"/>
    <x v="20"/>
    <n v="13"/>
    <n v="5"/>
    <n v="1"/>
    <s v="October|November|December"/>
    <x v="16"/>
    <m/>
    <s v="Decrease"/>
    <n v="400"/>
    <n v="4"/>
    <s v="Increase"/>
    <s v="Surface water (stream, river, late, pond)"/>
    <x v="27"/>
    <s v="3"/>
    <s v="KALI 58%"/>
    <n v="1000"/>
    <n v="7000"/>
    <s v="P2O5"/>
    <n v="1000"/>
    <n v="3600"/>
    <s v="SA 21%"/>
    <n v="5000"/>
    <n v="1000"/>
    <s v="Yes"/>
    <s v="NPK Đầu trâu xanh 750kg*610=9150"/>
    <n v="33000"/>
    <s v="Increase"/>
    <s v="No Pest"/>
    <n v="0"/>
    <m/>
    <m/>
    <m/>
    <m/>
    <m/>
    <m/>
    <m/>
    <m/>
    <m/>
    <m/>
    <m/>
    <m/>
    <m/>
    <m/>
    <s v="không có bệnh"/>
    <n v="0"/>
    <m/>
    <m/>
    <m/>
    <m/>
    <m/>
    <m/>
    <m/>
    <m/>
    <m/>
    <m/>
    <m/>
    <m/>
    <m/>
    <n v="0"/>
    <m/>
    <s v="Decrease"/>
    <s v="Quản lý chăm sóc tốt"/>
    <n v="6.7"/>
    <n v="38000"/>
    <n v="250000"/>
    <s v="No"/>
    <m/>
    <m/>
    <m/>
    <m/>
    <m/>
    <m/>
    <m/>
    <n v="15000"/>
    <n v="1500"/>
    <n v="0"/>
    <n v="54000"/>
    <s v="Increase"/>
    <n v="3000"/>
    <s v="Mua bạt hái cf"/>
    <s v="Collector at commune"/>
    <s v="Happy"/>
    <m/>
    <s v="Yes"/>
    <s v="Training|Other Support service"/>
    <n v="0"/>
    <m/>
    <m/>
    <s v="Giới thiệu sản phẩm"/>
    <m/>
    <n v="0"/>
    <s v="https://akvoflow-136.s3.amazonaws.com/images/46049b9b-dca0-4b48-a45e-2c549b780f60.jpg"/>
    <s v="Hiệp"/>
    <n v="1"/>
    <s v="12.993185000000002"/>
    <s v="108.209865"/>
    <s v="684"/>
    <s v="4lszgjisy"/>
    <m/>
    <m/>
    <m/>
    <m/>
    <m/>
    <m/>
    <m/>
    <m/>
    <s v="{&quot;type&quot;:&quot;FeatureCollection&quot;,&quot;features&quot;:[{&quot;type&quot;:&quot;Feature&quot;,&quot;geometry&quot;:{&quot;type&quot;:&quot;Polygon&quot;,&quot;coordinates&quot;:[[[108.209865,12.9932517],[108.2098733,12.99316],[108.209895,12.9930883],[108.20992,12.9930833],[108.20992,12.9930833],[108.21023,12.9930733],[108.2102433,12.9930667],[108.2101617,12.9930733],[108.2099417,12.9930633],[108.209865,12.9932517]]]},&quot;properties&quot;:{&quot;pointCount&quot;:&quot;9&quot;,&quot;length&quot;:&quot;111,71&quot;,&quot;area&quot;:&quot;12,85&quot;}}]}"/>
    <s v="Trời Mưa kg đi đo vườn"/>
  </r>
  <r>
    <s v="vb44-va17-8vtp"/>
    <n v="1"/>
    <s v="Đắk Lắk - H. KRông Búk - X. Pơng Drang - Ea Nur - Trần Văn Chung - Robusta"/>
    <s v="G4AW-VN-9"/>
    <s v="1820092"/>
    <s v="19-03-2017 14:53:42 CET"/>
    <s v="CDC_Nhât"/>
    <s v="00:34:12"/>
    <x v="2"/>
    <x v="2"/>
    <x v="3"/>
    <s v="Ea Nur"/>
    <s v="Tin Nghia"/>
    <s v="Trần Văn Chung"/>
    <n v="50"/>
    <x v="0"/>
    <x v="0"/>
    <s v="Non-smart phone( phones with a physical keypad)"/>
    <x v="1"/>
    <m/>
    <n v="918871699"/>
    <s v="High school graduate"/>
    <s v="High school graduate"/>
    <x v="0"/>
    <n v="6"/>
    <s v="Kinh"/>
    <m/>
    <x v="2"/>
    <x v="1"/>
    <x v="3"/>
    <x v="2"/>
    <x v="0"/>
    <s v="Above 0.5 hectar - 1 hectar"/>
    <s v="above 15 years"/>
    <s v="No"/>
    <m/>
    <m/>
    <m/>
    <m/>
    <m/>
    <m/>
    <m/>
    <x v="18"/>
    <x v="0"/>
    <m/>
    <s v="10- 20%"/>
    <x v="0"/>
    <m/>
    <x v="0"/>
    <s v="Yes"/>
    <s v="No"/>
    <x v="21"/>
    <n v="14"/>
    <n v="5"/>
    <n v="1"/>
    <s v="November|December"/>
    <x v="16"/>
    <m/>
    <s v="Increase"/>
    <n v="300"/>
    <n v="3"/>
    <s v="No Change"/>
    <s v="Ground water (all kind of wells)"/>
    <x v="6"/>
    <s v="3"/>
    <s v="KALI 58%"/>
    <n v="600"/>
    <n v="4200"/>
    <s v="SA 21%"/>
    <n v="600"/>
    <n v="3000"/>
    <s v="ZZ_Phân bón khác"/>
    <n v="4500"/>
    <n v="600"/>
    <s v="Yes"/>
    <s v="Lân 1000kg = 3200; phân bò 3000; phân ủ 2000 + NPK mùa khô 6000"/>
    <n v="27000000"/>
    <s v="No Change"/>
    <s v="Nổ thân cây"/>
    <n v="0"/>
    <m/>
    <m/>
    <m/>
    <m/>
    <m/>
    <m/>
    <m/>
    <m/>
    <m/>
    <m/>
    <m/>
    <m/>
    <m/>
    <m/>
    <s v="Coffee leave rust|Fuzadium|Die back"/>
    <n v="0"/>
    <m/>
    <m/>
    <m/>
    <m/>
    <m/>
    <m/>
    <m/>
    <m/>
    <m/>
    <m/>
    <m/>
    <m/>
    <m/>
    <n v="1000"/>
    <m/>
    <s v="Decrease"/>
    <s v="Chỉ phun bằng nước và thuốc kiến"/>
    <n v="4"/>
    <n v="43000"/>
    <n v="172000"/>
    <s v="No"/>
    <m/>
    <m/>
    <m/>
    <m/>
    <m/>
    <m/>
    <m/>
    <n v="1000"/>
    <n v="3000"/>
    <n v="0"/>
    <n v="30000"/>
    <s v="Increase"/>
    <n v="3000"/>
    <s v="cúng rẫy"/>
    <s v="Collector at commune"/>
    <s v="Happy"/>
    <m/>
    <s v="Yes"/>
    <s v="Training|Other Support service"/>
    <n v="0"/>
    <m/>
    <m/>
    <s v="Giới thiệu sản phẩm"/>
    <m/>
    <n v="0"/>
    <s v="https://akvoflow-136.s3.amazonaws.com/images/301d8b32-6f3e-45bd-ac70-991d6a98d104.jpg"/>
    <s v="C Bảy vợ chủ hộ"/>
    <n v="1"/>
    <s v="12.944224999999998"/>
    <s v="108.21440833333332"/>
    <s v="710"/>
    <s v="4l6hr0t28"/>
    <m/>
    <m/>
    <m/>
    <m/>
    <m/>
    <m/>
    <m/>
    <m/>
    <s v="{&quot;type&quot;:&quot;FeatureCollection&quot;,&quot;features&quot;:[{&quot;type&quot;:&quot;Feature&quot;,&quot;geometry&quot;:{&quot;type&quot;:&quot;Polygon&quot;,&quot;coordinates&quot;:[[[108.2143033,12.94433],[108.2150217,12.9441083],[108.21514,12.9440717],[108.2151567,12.9437783],[108.2145667,12.9438817],[108.2139083,12.9443517],[108.214055,12.9447417],[108.2141833,12.944705],[108.2151533,12.9444583],[108.2151583,12.94408],[108.2143033,12.94433]]]},&quot;properties&quot;:{&quot;pointCount&quot;:&quot;10&quot;,&quot;length&quot;:&quot;588,97&quot;,&quot;area&quot;:&quot;9080,66&quot;}}]}"/>
    <m/>
  </r>
  <r>
    <s v="b40f-thys-sha"/>
    <n v="1"/>
    <s v="Đắk Lắk - H. KRông Búk - X. Pơng Drang - Tân Lập 5 - Nguyễn Phước Hạnh - Robusta"/>
    <s v="G4AW-VN-9"/>
    <s v="7810055"/>
    <s v="19-03-2017 13:49:40 CET"/>
    <s v="CDC_Nhât"/>
    <s v="01:43:44"/>
    <x v="2"/>
    <x v="2"/>
    <x v="3"/>
    <s v="Tân Lập 5"/>
    <s v="Tin Nghia"/>
    <s v="Nguyễn Phước Hạnh"/>
    <n v="44"/>
    <x v="0"/>
    <x v="0"/>
    <s v="Non-smart phone( phones with a physical keypad)"/>
    <x v="1"/>
    <m/>
    <n v="1239022627"/>
    <s v="Secondary school graduate"/>
    <s v="High school graduate"/>
    <x v="0"/>
    <n v="4"/>
    <s v="Kinh"/>
    <m/>
    <x v="2"/>
    <x v="1"/>
    <x v="0"/>
    <x v="12"/>
    <x v="0"/>
    <s v="Above 1 hectar - 1.5 hectar"/>
    <s v="above 15 years"/>
    <s v="Yes"/>
    <n v="30"/>
    <n v="4"/>
    <m/>
    <m/>
    <m/>
    <m/>
    <m/>
    <x v="0"/>
    <x v="0"/>
    <m/>
    <s v="Less than 10%"/>
    <x v="0"/>
    <m/>
    <x v="0"/>
    <s v="Yes"/>
    <s v="No"/>
    <x v="3"/>
    <n v="14"/>
    <n v="5"/>
    <n v="1"/>
    <s v="November|December"/>
    <x v="2"/>
    <m/>
    <s v="Decrease"/>
    <n v="250"/>
    <n v="4"/>
    <s v="No Change"/>
    <s v="Surface water (stream, river, late, pond)"/>
    <x v="32"/>
    <s v="3"/>
    <s v="KALI 58%"/>
    <n v="1000"/>
    <n v="7000"/>
    <s v="SA 21%"/>
    <n v="1000"/>
    <n v="5000"/>
    <s v="ZZ_Phân bón khác"/>
    <n v="7500"/>
    <n v="1000"/>
    <s v="Yes"/>
    <s v="phân chuồng 7000k; NPK Trâu xanh, vàng 1000k"/>
    <n v="39000"/>
    <s v="Increase"/>
    <s v="Melybourd"/>
    <n v="0"/>
    <m/>
    <m/>
    <m/>
    <m/>
    <m/>
    <m/>
    <m/>
    <m/>
    <m/>
    <m/>
    <m/>
    <m/>
    <m/>
    <m/>
    <s v="Coffee leave rust|Pink fungus|Collettechicum"/>
    <n v="1"/>
    <s v="Anhvinh  150SC, 200SC|Hexaconazole (min 85 %)"/>
    <n v="4"/>
    <s v="kilogram"/>
    <n v="700"/>
    <m/>
    <m/>
    <m/>
    <m/>
    <m/>
    <m/>
    <m/>
    <m/>
    <s v="No"/>
    <n v="700"/>
    <m/>
    <s v="Decrease"/>
    <s v="Có kinh nghiệm canh tác tốt"/>
    <n v="5"/>
    <n v="45000"/>
    <n v="225000"/>
    <s v="Yes"/>
    <s v="Avocado"/>
    <m/>
    <n v="15000"/>
    <m/>
    <m/>
    <m/>
    <m/>
    <n v="3000"/>
    <n v="8000"/>
    <n v="10"/>
    <n v="24000"/>
    <s v="No Change"/>
    <n v="2500"/>
    <s v="Tổng kết mùa vụ"/>
    <s v="Collector at commune"/>
    <s v="Happy"/>
    <m/>
    <s v="Yes"/>
    <s v="Training|Other Support service"/>
    <n v="0"/>
    <m/>
    <m/>
    <s v="Giới thiệu sản phẩm"/>
    <m/>
    <n v="0"/>
    <s v="https://akvoflow-136.s3.amazonaws.com/images/064544a3-fc01-4b68-a54b-aaa58caac7ff.jpg"/>
    <s v="Hạnh"/>
    <n v="1"/>
    <s v="12.997821666666669"/>
    <s v="108.249225"/>
    <s v="737,1"/>
    <s v="4lv472u0s"/>
    <m/>
    <m/>
    <m/>
    <m/>
    <m/>
    <m/>
    <m/>
    <m/>
    <s v="{&quot;type&quot;:&quot;FeatureCollection&quot;,&quot;features&quot;:[{&quot;type&quot;:&quot;Feature&quot;,&quot;geometry&quot;:{&quot;type&quot;:&quot;Polygon&quot;,&quot;coordinates&quot;:[[[108.2491467,12.9977583],[108.248855,12.9976917],[108.2487267,12.9983567],[108.2487583,12.9986717],[108.249005,12.9987333],[108.249275,12.9978833],[108.2491467,12.9977583]]]},&quot;properties&quot;:{&quot;pointCount&quot;:&quot;6&quot;,&quot;length&quot;:&quot;288,11&quot;,&quot;area&quot;:&quot;4492,51&quot;}}]}"/>
    <s v="Nhà có 2 thửa cánh xa nhau"/>
  </r>
  <r>
    <s v="xs70-mukt-0c8v"/>
    <n v="1"/>
    <s v="Đắk Nông - H. Đắk Mil - X. Đắk Sắk - Nhân Cơ - Dương Mạnh Hưng - Robusta"/>
    <s v="G4AW-VN-8"/>
    <s v="5970320"/>
    <s v="25-03-2017 14:11:50 CET"/>
    <s v="CDC-CHAU"/>
    <s v="00:49:56"/>
    <x v="0"/>
    <x v="0"/>
    <x v="0"/>
    <s v="Nhân Cơ"/>
    <s v="Louis Dreyfus"/>
    <s v="Dương Mạnh Hưng"/>
    <n v="29"/>
    <x v="0"/>
    <x v="2"/>
    <s v="Smart Phone-Android"/>
    <x v="0"/>
    <s v="Yes"/>
    <n v="944459429"/>
    <s v="High school graduate"/>
    <s v="High school graduate"/>
    <x v="0"/>
    <n v="3"/>
    <s v="Kinh"/>
    <m/>
    <x v="0"/>
    <x v="3"/>
    <x v="1"/>
    <x v="2"/>
    <x v="0"/>
    <s v="Above 1.5 hectar"/>
    <s v="above 15 years"/>
    <s v="Yes"/>
    <n v="20"/>
    <n v="3"/>
    <m/>
    <m/>
    <m/>
    <m/>
    <m/>
    <x v="2"/>
    <x v="0"/>
    <m/>
    <s v="10- 20%"/>
    <x v="0"/>
    <m/>
    <x v="0"/>
    <s v="No"/>
    <s v="No"/>
    <x v="8"/>
    <n v="15"/>
    <n v="0"/>
    <n v="3"/>
    <s v="January|November|December"/>
    <x v="1"/>
    <m/>
    <s v="Decrease"/>
    <n v="400"/>
    <n v="3"/>
    <s v="Increase"/>
    <s v="Surface water (stream, river, late, pond)"/>
    <x v="13"/>
    <s v="3"/>
    <s v="SA 21%"/>
    <n v="250"/>
    <n v="1500"/>
    <s v="NPK(20-20-10)"/>
    <n v="2000"/>
    <n v="22000"/>
    <s v="NPK (16-8-16-13S)"/>
    <n v="1000"/>
    <n v="11000"/>
    <s v="Yes"/>
    <s v="Phân ure, phân bón lá biosol"/>
    <n v="42000"/>
    <s v="Increase"/>
    <s v="Tuyến trùng, mọt đục quả, rệp sáp"/>
    <n v="0"/>
    <m/>
    <m/>
    <m/>
    <m/>
    <m/>
    <m/>
    <m/>
    <m/>
    <m/>
    <m/>
    <m/>
    <m/>
    <m/>
    <m/>
    <s v="Coffee leave rust|Pink fungus|Die back"/>
    <n v="1"/>
    <s v="ZZ_Thuốc diệt nấm khác"/>
    <n v="80"/>
    <s v="kilogram"/>
    <n v="3000"/>
    <m/>
    <m/>
    <m/>
    <m/>
    <m/>
    <m/>
    <m/>
    <m/>
    <s v="No"/>
    <n v="3000"/>
    <m/>
    <s v="Decrease"/>
    <s v="Không muốn phun nhiều vì độc hại"/>
    <n v="4.8"/>
    <n v="42000"/>
    <n v="202000"/>
    <s v="Yes"/>
    <s v="Cashew"/>
    <m/>
    <m/>
    <m/>
    <n v="4000"/>
    <m/>
    <m/>
    <n v="5000"/>
    <n v="5000"/>
    <n v="195"/>
    <n v="20000"/>
    <s v="No Change"/>
    <n v="0"/>
    <s v="Không có"/>
    <s v="Collector at commune"/>
    <s v="Happy"/>
    <m/>
    <s v="Yes"/>
    <s v="Training|Other Support service"/>
    <n v="0"/>
    <m/>
    <m/>
    <s v="Hỗ trợ bảo hộ lao động"/>
    <m/>
    <n v="0"/>
    <s v="https://akvoflow-136.s3.amazonaws.com/images/02479ceb-1580-4f2a-9769-3daa8e99ed50.jpg"/>
    <s v="Dương Mạnh Hưng"/>
    <n v="1"/>
    <s v="11.977973333333333"/>
    <s v="107.63255833333332"/>
    <s v="608,7"/>
    <s v="48ulqpsyt"/>
    <m/>
    <m/>
    <m/>
    <m/>
    <m/>
    <m/>
    <m/>
    <m/>
    <s v="{&quot;type&quot;:&quot;FeatureCollection&quot;,&quot;features&quot;:[{&quot;type&quot;:&quot;Feature&quot;,&quot;geometry&quot;:{&quot;type&quot;:&quot;Polygon&quot;,&quot;coordinates&quot;:[[[107.6327167,11.97829],[107.632795,11.9788567],[107.6328667,11.9799517],[107.63296142220497,11.981106476646488],[107.63272270560265,11.981310803441477],[107.63233311474323,11.981507258753426],[107.63219397515059,11.981449207699503],[107.63220336288212,11.981183550174805],[107.63225063681604,11.980490871547753],[107.63229489326477,11.979872641253431],[107.63233847916126,11.979461689510693],[107.6324662193656,11.978644375805995],[107.6324767,11.9782233],[107.6327167,11.97829]]]},&quot;properties&quot;:{&quot;pointCount&quot;:&quot;13&quot;,&quot;length&quot;:&quot;797,09&quot;,&quot;area&quot;:&quot;20050,68&quot;}}]}"/>
    <m/>
  </r>
  <r>
    <s v="qqe5-9ud6-9a5m"/>
    <n v="1"/>
    <s v="Đắk Lắk - H. KRông Búk - X. Pơng Drang - Tân Lập 5 - Võ Văn Hùng - Robusta"/>
    <s v="G4AW-VN-9"/>
    <s v="7790072"/>
    <s v="19-03-2017 14:33:01 CET"/>
    <s v="CDC_Nhât"/>
    <s v="00:36:39"/>
    <x v="2"/>
    <x v="2"/>
    <x v="3"/>
    <s v="Tân Lập 5"/>
    <s v="Tin Nghia"/>
    <s v="Võ Văn Hùng"/>
    <n v="47"/>
    <x v="0"/>
    <x v="0"/>
    <s v="Non-smart phone( phones with a physical keypad)"/>
    <x v="1"/>
    <m/>
    <n v="947347417"/>
    <s v="High school graduate"/>
    <s v="High school graduate"/>
    <x v="0"/>
    <n v="4"/>
    <s v="Kinh"/>
    <m/>
    <x v="2"/>
    <x v="1"/>
    <x v="0"/>
    <x v="12"/>
    <x v="0"/>
    <s v="Above 1.5 hectar"/>
    <s v="above 15 years"/>
    <s v="No"/>
    <m/>
    <m/>
    <m/>
    <m/>
    <m/>
    <m/>
    <m/>
    <x v="22"/>
    <x v="0"/>
    <m/>
    <s v="20-30%"/>
    <x v="0"/>
    <m/>
    <x v="0"/>
    <s v="Yes"/>
    <s v="No"/>
    <x v="3"/>
    <n v="13"/>
    <n v="5"/>
    <n v="0"/>
    <s v="November|December"/>
    <x v="6"/>
    <m/>
    <s v="No Change"/>
    <n v="800"/>
    <n v="3"/>
    <s v="No Change"/>
    <s v="Surface water (stream, river, late, pond)"/>
    <x v="8"/>
    <n v="1"/>
    <s v="NPK(20-6-5-13S-TE)(MUA KHO)"/>
    <n v="4.5"/>
    <n v="33000"/>
    <m/>
    <m/>
    <m/>
    <m/>
    <m/>
    <m/>
    <s v="Yes"/>
    <s v="Sunphat: 1500kg = 7500"/>
    <n v="40000"/>
    <s v="Increase"/>
    <s v="No Pest"/>
    <n v="0"/>
    <m/>
    <m/>
    <m/>
    <m/>
    <m/>
    <m/>
    <m/>
    <m/>
    <m/>
    <m/>
    <m/>
    <m/>
    <m/>
    <m/>
    <s v="ít bệnh"/>
    <n v="0"/>
    <m/>
    <m/>
    <m/>
    <m/>
    <m/>
    <m/>
    <m/>
    <m/>
    <m/>
    <m/>
    <m/>
    <m/>
    <m/>
    <n v="0"/>
    <m/>
    <s v="Decrease"/>
    <s v="Hầu như kg có bệnh"/>
    <n v="6"/>
    <n v="47000"/>
    <n v="282000"/>
    <s v="No"/>
    <m/>
    <m/>
    <m/>
    <m/>
    <m/>
    <m/>
    <m/>
    <n v="600"/>
    <n v="1500"/>
    <n v="0"/>
    <n v="15000"/>
    <s v="Increase"/>
    <n v="3000"/>
    <s v="chi phí khác không xác định"/>
    <s v="Collector at commune"/>
    <s v="Happy"/>
    <m/>
    <s v="Yes"/>
    <s v="Other Support service"/>
    <m/>
    <m/>
    <m/>
    <s v="Cà phê bền vững"/>
    <m/>
    <n v="0"/>
    <s v="https://akvoflow-136.s3.amazonaws.com/images/3d2d4b22-e880-4c1d-a8e6-5dceefb78282.jpg"/>
    <s v="Hùng"/>
    <n v="1"/>
    <s v="12.994718333333333"/>
    <s v="108.21574166666666"/>
    <s v="678,9"/>
    <s v="4ltorgqel"/>
    <m/>
    <m/>
    <m/>
    <m/>
    <m/>
    <m/>
    <m/>
    <m/>
    <s v="{&quot;type&quot;:&quot;FeatureCollection&quot;,&quot;features&quot;:[{&quot;type&quot;:&quot;Feature&quot;,&quot;geometry&quot;:{&quot;type&quot;:&quot;Polygon&quot;,&quot;coordinates&quot;:[[[108.2157783,12.99472],[108.2157783,12.99472]]]},&quot;properties&quot;:{&quot;pointCount&quot;:&quot;1&quot;,&quot;length&quot;:&quot;0,00&quot;,&quot;area&quot;:&quot;0,00&quot;}}]}"/>
    <s v="Trời mưa không đo lô"/>
  </r>
  <r>
    <s v="rhxv-kq1w-c6hc"/>
    <n v="1"/>
    <s v="Gia Lai - H. Chư Prông - X. Bàu Cạn - Thôn Đoàn Kết - Bùi Thị Hồng - Robusta"/>
    <s v="G4AW-VN-1"/>
    <s v="19000235"/>
    <s v="28-03-2017 16:17:05 CEST"/>
    <s v="CDC-Tra"/>
    <s v="00:48:27"/>
    <x v="3"/>
    <x v="9"/>
    <x v="13"/>
    <s v="Thôn Đoàn Kết"/>
    <s v="Louis Dreyfus"/>
    <s v="Bùi Thị Hồng"/>
    <n v="48"/>
    <x v="1"/>
    <x v="0"/>
    <s v="Non-smart phone( phones with a physical keypad)"/>
    <x v="1"/>
    <m/>
    <n v="1699055073"/>
    <s v="Secondary school graduate"/>
    <s v="High school graduate"/>
    <x v="0"/>
    <n v="2"/>
    <s v="Kinh"/>
    <m/>
    <x v="3"/>
    <x v="4"/>
    <x v="1"/>
    <x v="4"/>
    <x v="0"/>
    <s v="Above 0.5 hectar - 1 hectar"/>
    <s v="above 15 years"/>
    <s v="No"/>
    <m/>
    <m/>
    <m/>
    <m/>
    <m/>
    <m/>
    <m/>
    <x v="18"/>
    <x v="0"/>
    <m/>
    <s v="10- 20%"/>
    <x v="0"/>
    <m/>
    <x v="0"/>
    <s v="No"/>
    <s v="No"/>
    <x v="7"/>
    <n v="15"/>
    <n v="0"/>
    <n v="0"/>
    <s v="November|December"/>
    <x v="16"/>
    <m/>
    <s v="No Change"/>
    <n v="700"/>
    <n v="5"/>
    <s v="Increase"/>
    <s v="Surface water (stream, river, late, pond)"/>
    <x v="2"/>
    <s v="3"/>
    <s v="NPK(20-6-5-13S-TE)(MUA KHO)"/>
    <n v="1000"/>
    <n v="8500"/>
    <s v="SA 21%"/>
    <n v="600"/>
    <n v="2280"/>
    <s v="KALI 58%"/>
    <n v="5880"/>
    <n v="600"/>
    <s v="Yes"/>
    <s v="u rê  46% 600(kg) 5880; bo 120(kg) 960 kẽm 120 (kg) 1056; npk (17:7:14:10S) 2200 (kg) 24200; npk (20:4:5:13S) 1100 (kg) 9900"/>
    <n v="58656"/>
    <s v="No Change"/>
    <s v="Melybourd"/>
    <n v="1"/>
    <s v="ZZ_Không sử dụng thuốc bảo vệ thực vật"/>
    <n v="7"/>
    <s v="liter"/>
    <n v="3000"/>
    <m/>
    <m/>
    <m/>
    <m/>
    <m/>
    <m/>
    <m/>
    <m/>
    <s v="No"/>
    <m/>
    <s v="Coffee leave rust|Pink fungus"/>
    <n v="1"/>
    <s v="ZZ_Thuốc diệt nấm khác"/>
    <n v="7"/>
    <s v="liter"/>
    <n v="3000"/>
    <m/>
    <m/>
    <m/>
    <m/>
    <m/>
    <m/>
    <m/>
    <m/>
    <s v="No"/>
    <n v="6000"/>
    <m/>
    <s v="No Change"/>
    <s v="sâu bệnh bình thường"/>
    <n v="5"/>
    <n v="43500"/>
    <n v="217500"/>
    <s v="No"/>
    <m/>
    <m/>
    <m/>
    <m/>
    <m/>
    <m/>
    <m/>
    <n v="5000"/>
    <n v="2000"/>
    <n v="0"/>
    <n v="36000"/>
    <s v="No Change"/>
    <n v="1500"/>
    <s v="thuê xay cà phê"/>
    <s v="Collector at commune"/>
    <s v="Just ok"/>
    <m/>
    <s v="Yes"/>
    <s v="Other Support service"/>
    <m/>
    <m/>
    <m/>
    <s v="hỗ trợ dầu tưới"/>
    <m/>
    <n v="0"/>
    <s v="https://akvoflow-136.s3.amazonaws.com/images/45784103-9670-401a-9caa-4ca64bc12049.jpg"/>
    <s v="Bùi Thị Hồng"/>
    <n v="1"/>
    <s v="13.86547"/>
    <s v="107.86501333333332"/>
    <s v="596,2"/>
    <s v="4wxpjhfqy"/>
    <m/>
    <m/>
    <m/>
    <m/>
    <m/>
    <m/>
    <m/>
    <m/>
    <s v="{&quot;type&quot;:&quot;FeatureCollection&quot;,&quot;features&quot;:[{&quot;type&quot;:&quot;Feature&quot;,&quot;geometry&quot;:{&quot;type&quot;:&quot;Polygon&quot;,&quot;coordinates&quot;:[[[107.8650833,13.8654083],[107.8651933,13.8664283],[107.8644567,13.86638],[107.864335,13.8653917],[107.8650833,13.8654083]]]},&quot;properties&quot;:{&quot;pointCount&quot;:&quot;4&quot;,&quot;length&quot;:&quot;384,32&quot;,&quot;area&quot;:&quot;8904,23&quot;}}]}"/>
    <m/>
  </r>
  <r>
    <s v="82c0-fwa3-rt0f"/>
    <n v="1"/>
    <s v="Đắk Lắk - H. Krông Năng - X. Ea Tân - lien ket - vo hong hinh - Robusta"/>
    <s v="G4AW-VN-3"/>
    <s v="1760326"/>
    <s v="16-03-2017 17:03:15 CET"/>
    <s v="Ipsard-vuxuanthanh"/>
    <s v="00:37:44"/>
    <x v="2"/>
    <x v="4"/>
    <x v="5"/>
    <s v="lien ket"/>
    <s v="Simexco"/>
    <s v="vo hong hinh"/>
    <n v="65"/>
    <x v="0"/>
    <x v="1"/>
    <s v="Non-smart phone( phones with a physical keypad)"/>
    <x v="1"/>
    <m/>
    <n v="1626672669"/>
    <s v="Secondary school graduate"/>
    <s v="High school graduate"/>
    <x v="0"/>
    <n v="6"/>
    <s v="Kinh"/>
    <m/>
    <x v="0"/>
    <x v="2"/>
    <x v="2"/>
    <x v="2"/>
    <x v="0"/>
    <s v="Above 0.5 hectar - 1 hectar"/>
    <s v="above 15 years"/>
    <s v="No"/>
    <m/>
    <m/>
    <m/>
    <m/>
    <m/>
    <m/>
    <m/>
    <x v="18"/>
    <x v="1"/>
    <s v="Price does not justify high labour cost"/>
    <s v="20-30%"/>
    <x v="0"/>
    <m/>
    <x v="0"/>
    <s v="No"/>
    <s v="Yes"/>
    <x v="5"/>
    <n v="13"/>
    <n v="3"/>
    <n v="0"/>
    <s v="January|December"/>
    <x v="6"/>
    <m/>
    <s v="No Change"/>
    <n v="1000"/>
    <n v="2"/>
    <s v="No Change"/>
    <s v="Surface water (stream, river, late, pond)"/>
    <x v="33"/>
    <s v="2"/>
    <s v="NPK (16-8-16-13S)"/>
    <n v="850"/>
    <n v="9350"/>
    <s v="ZZ_Phân bón khác"/>
    <n v="1600"/>
    <n v="12930"/>
    <m/>
    <m/>
    <m/>
    <s v="Yes"/>
    <s v="dam phu my + sulfat + kali + ure (850+250+250+250 kg)"/>
    <n v="22280"/>
    <s v="Increase"/>
    <s v="Coffee brach borer"/>
    <n v="0"/>
    <m/>
    <m/>
    <m/>
    <m/>
    <m/>
    <m/>
    <m/>
    <m/>
    <m/>
    <m/>
    <m/>
    <m/>
    <m/>
    <m/>
    <s v="Fuzadium|Collettechicum|Die back"/>
    <n v="0"/>
    <m/>
    <m/>
    <m/>
    <m/>
    <m/>
    <m/>
    <m/>
    <m/>
    <m/>
    <m/>
    <m/>
    <m/>
    <m/>
    <n v="0"/>
    <m/>
    <s v="No Change"/>
    <s v="no use"/>
    <n v="3"/>
    <n v="45500"/>
    <n v="136500"/>
    <s v="Yes"/>
    <s v="Pepper|Avocado|Durian"/>
    <n v="30000"/>
    <n v="16500"/>
    <n v="0"/>
    <m/>
    <m/>
    <m/>
    <n v="1000"/>
    <n v="2500"/>
    <n v="0"/>
    <n v="11000"/>
    <s v="No Change"/>
    <n v="0"/>
    <s v="0"/>
    <s v="Collector at commune"/>
    <s v="Happy"/>
    <m/>
    <s v="Yes"/>
    <s v="Training|Seedling Service|Material Support"/>
    <n v="0"/>
    <n v="0"/>
    <n v="0"/>
    <m/>
    <m/>
    <m/>
    <s v="https://akvoflow-136.s3.amazonaws.com/images/f89302f5-3083-483d-b377-b5b6b7a64e71.jpg"/>
    <s v="vo hong hinh"/>
    <n v="1"/>
    <s v="13.137393333333334"/>
    <s v="108.31458166666668"/>
    <s v="818.1"/>
    <s v="4nn8fgbrd"/>
    <m/>
    <m/>
    <m/>
    <m/>
    <m/>
    <m/>
    <m/>
    <m/>
    <s v="{&quot;type&quot;:&quot;FeatureCollection&quot;,&quot;features&quot;:[{&quot;type&quot;:&quot;Feature&quot;,&quot;geometry&quot;:{&quot;type&quot;:&quot;Polygon&quot;,&quot;coordinates&quot;:[[[108.3150567,13.137525],[108.3145733,13.1384667],[108.3140533,13.1383833],[108.3144917,13.137375],[108.3150567,13.137525]]]},&quot;properties&quot;:{&quot;pointCount&quot;:&quot;4&quot;,&quot;length&quot;:&quot;358.48&quot;,&quot;area&quot;:&quot;7016.41&quot;}}]}"/>
    <m/>
  </r>
  <r>
    <s v="7wnh-cqb4-9ter"/>
    <n v="1"/>
    <s v="Đắk Lắk - H. Krông Năng - X. Ea Tân - thanh cao - vo van sy - Robusta"/>
    <s v="G4AW-VN-3"/>
    <s v="6630162"/>
    <s v="16-03-2017 16:45:59 CET"/>
    <s v="Ipsard-vuxuanthanh"/>
    <s v="00:49:11"/>
    <x v="2"/>
    <x v="4"/>
    <x v="5"/>
    <s v="Thanh Cao"/>
    <s v="Simexco"/>
    <s v="vo van sy"/>
    <n v="50"/>
    <x v="0"/>
    <x v="0"/>
    <s v="Non-smart phone( phones with a physical keypad)"/>
    <x v="1"/>
    <m/>
    <n v="984979320"/>
    <s v="Primary school graduate"/>
    <s v="Secondary school graduate"/>
    <x v="0"/>
    <n v="4"/>
    <s v="Kinh"/>
    <m/>
    <x v="0"/>
    <x v="1"/>
    <x v="5"/>
    <x v="13"/>
    <x v="0"/>
    <s v="Above 0.5 hectar - 1 hectar"/>
    <s v="above 15 years"/>
    <s v="Yes"/>
    <n v="20"/>
    <n v="1"/>
    <m/>
    <m/>
    <m/>
    <m/>
    <m/>
    <x v="18"/>
    <x v="1"/>
    <s v="Price does not justify high labour cost"/>
    <s v="20-30%"/>
    <x v="0"/>
    <m/>
    <x v="0"/>
    <s v="No"/>
    <s v="Yes"/>
    <x v="5"/>
    <n v="13"/>
    <n v="0"/>
    <n v="0"/>
    <s v="January|December"/>
    <x v="6"/>
    <m/>
    <s v="Increase"/>
    <n v="600"/>
    <n v="2"/>
    <s v="Decrease"/>
    <s v="Ground water (all kind of wells)"/>
    <x v="34"/>
    <s v="3"/>
    <s v="ZZ_Phân bón khác"/>
    <n v="500"/>
    <n v="6500"/>
    <s v="NPK (16-16-8-13S)"/>
    <n v="700"/>
    <n v="6720"/>
    <s v="NPK (16-16-8-13S)"/>
    <n v="8800"/>
    <n v="600"/>
    <s v="Yes"/>
    <s v="ure + kali"/>
    <n v="22000"/>
    <s v="No Change"/>
    <s v="Melybourd"/>
    <n v="0"/>
    <m/>
    <m/>
    <m/>
    <m/>
    <m/>
    <m/>
    <m/>
    <m/>
    <m/>
    <m/>
    <m/>
    <m/>
    <m/>
    <m/>
    <s v="Pink fungus"/>
    <n v="0"/>
    <m/>
    <m/>
    <m/>
    <m/>
    <m/>
    <m/>
    <m/>
    <m/>
    <m/>
    <m/>
    <m/>
    <m/>
    <m/>
    <n v="0"/>
    <m/>
    <s v="No Change"/>
    <s v="do not use pesticides"/>
    <n v="3"/>
    <n v="45000"/>
    <n v="135000"/>
    <s v="Yes"/>
    <s v="Pepper"/>
    <n v="195000"/>
    <m/>
    <m/>
    <m/>
    <m/>
    <m/>
    <n v="0"/>
    <n v="1500"/>
    <n v="0"/>
    <n v="8000"/>
    <s v="Increase"/>
    <n v="0"/>
    <s v="0"/>
    <s v="Companies outside commune"/>
    <m/>
    <s v="Just ok"/>
    <s v="Yes"/>
    <s v="Training|Seedling Service|Material Support"/>
    <n v="0"/>
    <n v="0"/>
    <n v="0"/>
    <m/>
    <m/>
    <m/>
    <s v="https://akvoflow-136.s3.amazonaws.com/images/e3fc3289-b4cb-42aa-84a3-952a5421340d.jpg"/>
    <s v="vo van sy"/>
    <n v="1"/>
    <s v="13.087985"/>
    <s v="108.31732333333333"/>
    <s v="361.5"/>
    <s v="4n0ja0js5"/>
    <m/>
    <m/>
    <m/>
    <m/>
    <m/>
    <m/>
    <m/>
    <m/>
    <s v="{&quot;type&quot;:&quot;FeatureCollection&quot;,&quot;features&quot;:[{&quot;type&quot;:&quot;Feature&quot;,&quot;geometry&quot;:{&quot;type&quot;:&quot;Polygon&quot;,&quot;coordinates&quot;:[[[108.31548,13.0862567],[108.3159617,13.0869633],[108.3155433,13.0874817],[108.3149267,13.0868817],[108.3146933,13.0863883],[108.3153183,13.086025],[108.31548,13.0862567]]]},&quot;properties&quot;:{&quot;pointCount&quot;:&quot;6&quot;,&quot;length&quot;:&quot;431.40&quot;,&quot;area&quot;:&quot;11351.55&quot;}}]}"/>
    <m/>
  </r>
  <r>
    <s v="3phw-sh52-vkhm"/>
    <n v="1"/>
    <s v="Đắk Nông - H. Đắk Mil - X. Đắk Sắk - thôn 3 tháng 2 - Lê Thị Hòa - Robusta"/>
    <s v="G4AW-VN-1"/>
    <s v="9990530"/>
    <s v="25-03-2017 11:02:20 CET"/>
    <s v="CDC-Tra"/>
    <s v="01:05:33"/>
    <x v="0"/>
    <x v="0"/>
    <x v="0"/>
    <s v="thôn 3 tháng 2"/>
    <s v="Louis Dreyfus"/>
    <s v="Lê Thị Hòa"/>
    <n v="39"/>
    <x v="1"/>
    <x v="0"/>
    <s v="Smart Phone-Android"/>
    <x v="0"/>
    <s v="Yes"/>
    <n v="1245333738"/>
    <s v="High school graduate"/>
    <s v="University graduate"/>
    <x v="0"/>
    <n v="4"/>
    <s v="Kinh"/>
    <m/>
    <x v="4"/>
    <x v="2"/>
    <x v="0"/>
    <x v="6"/>
    <x v="0"/>
    <s v="Above 1.5 hectar"/>
    <s v="above 15 years"/>
    <s v="Yes"/>
    <n v="30"/>
    <n v="3"/>
    <m/>
    <m/>
    <m/>
    <m/>
    <m/>
    <x v="2"/>
    <x v="0"/>
    <m/>
    <s v="10- 20%"/>
    <x v="0"/>
    <m/>
    <x v="0"/>
    <s v="Yes"/>
    <s v="No"/>
    <x v="7"/>
    <n v="15"/>
    <n v="0"/>
    <n v="0"/>
    <s v="November|December"/>
    <x v="1"/>
    <m/>
    <s v="Decrease"/>
    <n v="500"/>
    <n v="4"/>
    <s v="Increase"/>
    <s v="Surface water (stream, river, late, pond)"/>
    <x v="8"/>
    <s v="3"/>
    <s v="NPK(20-6-5-13S-TE)(MUA KHO)"/>
    <n v="1000"/>
    <n v="11000"/>
    <s v="SA 21%"/>
    <n v="1500"/>
    <n v="7500"/>
    <s v="KALI 58%"/>
    <n v="12000"/>
    <n v="1000"/>
    <s v="Yes"/>
    <s v="ure 46% 2000(kg) 18000"/>
    <n v="48500"/>
    <s v="No Change"/>
    <s v="steam borer"/>
    <n v="0"/>
    <m/>
    <m/>
    <m/>
    <m/>
    <m/>
    <m/>
    <m/>
    <m/>
    <m/>
    <m/>
    <m/>
    <m/>
    <m/>
    <m/>
    <s v="No Disease"/>
    <n v="0"/>
    <m/>
    <m/>
    <m/>
    <m/>
    <m/>
    <m/>
    <m/>
    <m/>
    <m/>
    <m/>
    <m/>
    <m/>
    <m/>
    <n v="0"/>
    <m/>
    <s v="No Change"/>
    <s v="ít sâu bệnh và độc hại"/>
    <n v="5"/>
    <n v="44000"/>
    <n v="220000"/>
    <s v="No"/>
    <m/>
    <m/>
    <m/>
    <m/>
    <m/>
    <m/>
    <m/>
    <n v="4000"/>
    <n v="6000"/>
    <n v="0"/>
    <n v="45000"/>
    <s v="Decrease"/>
    <n v="750"/>
    <s v="thuốc cỏ"/>
    <s v="Collector at commune"/>
    <s v="Just ok"/>
    <m/>
    <s v="Yes"/>
    <s v="Training|Material Support"/>
    <n v="0"/>
    <m/>
    <n v="0"/>
    <m/>
    <m/>
    <m/>
    <s v="https://akvoflow-136.s3.amazonaws.com/images/d06072b0-682f-49be-99cf-44f523d25a04.jpg"/>
    <s v="Lê Thị Hòa"/>
    <n v="1"/>
    <s v="12.421675"/>
    <s v="107.67371"/>
    <s v="666,6"/>
    <s v="4eifq8oe9"/>
    <m/>
    <m/>
    <m/>
    <m/>
    <m/>
    <m/>
    <m/>
    <m/>
    <s v="{&quot;type&quot;:&quot;FeatureCollection&quot;,&quot;features&quot;:[{&quot;type&quot;:&quot;Feature&quot;,&quot;geometry&quot;:{&quot;type&quot;:&quot;Polygon&quot;,&quot;coordinates&quot;:[[[107.6737167,12.4216633],[107.6739,12.4210717],[107.6735567,12.4209517],[107.6733483,12.4211417],[107.6737167,12.4216633]]]},&quot;properties&quot;:{&quot;pointCount&quot;:&quot;4&quot;,&quot;length&quot;:&quot;209,18&quot;,&quot;area&quot;:&quot;2437,86&quot;}}]}"/>
    <s v="Vợ Trần Khắc Việt. công ty phân bón hỗ trợ phân trả chậm mua 4000kg 14000 (năm 2015)"/>
  </r>
  <r>
    <s v="b4g2-t4m5-qe59"/>
    <n v="1"/>
    <s v="Đắk Lắk - H. Krông Năng - X. Ea Tân - ea blong - nguyen van hung - Robusta"/>
    <s v="G4AW-VN-3"/>
    <s v="5690079"/>
    <s v="15-03-2017 16:07:39 CET"/>
    <s v="Ipsard-vuxuanthanh"/>
    <s v="01:03:57"/>
    <x v="2"/>
    <x v="4"/>
    <x v="5"/>
    <s v="ea blong"/>
    <s v="Simexco"/>
    <s v="nguyen van hung"/>
    <n v="37"/>
    <x v="0"/>
    <x v="0"/>
    <s v="Non-smart phone( phones with a physical keypad)"/>
    <x v="1"/>
    <m/>
    <n v="1667521215"/>
    <s v="Secondary school graduate"/>
    <s v="Secondary school graduate"/>
    <x v="0"/>
    <n v="4"/>
    <s v="Kinh"/>
    <m/>
    <x v="2"/>
    <x v="3"/>
    <x v="4"/>
    <x v="10"/>
    <x v="0"/>
    <s v="Above 1 hectar - 1.5 hectar"/>
    <s v="above 15 years"/>
    <s v="No"/>
    <m/>
    <m/>
    <m/>
    <m/>
    <m/>
    <m/>
    <m/>
    <x v="0"/>
    <x v="1"/>
    <s v="Price does not justify high labour cost"/>
    <s v="More than 30%"/>
    <x v="0"/>
    <m/>
    <x v="0"/>
    <s v="No"/>
    <s v="Yes"/>
    <x v="5"/>
    <n v="16"/>
    <n v="0"/>
    <n v="0"/>
    <s v="November|December"/>
    <x v="2"/>
    <m/>
    <s v="Increase"/>
    <n v="250"/>
    <n v="2"/>
    <s v="Increase"/>
    <s v="Ground water (all kind of wells)"/>
    <x v="8"/>
    <s v="3"/>
    <s v="SA 21%"/>
    <n v="500"/>
    <n v="2100"/>
    <s v="NPK(16-8-18-13S)"/>
    <n v="800"/>
    <n v="9600"/>
    <s v="NPK (16-8-14-12S)"/>
    <n v="8800"/>
    <n v="800"/>
    <s v="Yes"/>
    <s v="npk 16-6-16 total 750 kg"/>
    <n v="29500"/>
    <s v="Increase"/>
    <s v="Coffee brach borer"/>
    <n v="0"/>
    <m/>
    <m/>
    <m/>
    <m/>
    <m/>
    <m/>
    <m/>
    <m/>
    <m/>
    <m/>
    <m/>
    <m/>
    <m/>
    <m/>
    <s v="Pink fungus"/>
    <n v="0"/>
    <m/>
    <m/>
    <m/>
    <m/>
    <m/>
    <m/>
    <m/>
    <m/>
    <m/>
    <m/>
    <m/>
    <m/>
    <m/>
    <n v="0"/>
    <m/>
    <s v="Decrease"/>
    <s v="do not use any pesticides"/>
    <n v="4"/>
    <n v="47000"/>
    <n v="188000"/>
    <s v="Yes"/>
    <s v="Pepper|Avocado|Durian|Other crop"/>
    <n v="510000"/>
    <n v="14000"/>
    <n v="7200"/>
    <m/>
    <s v="chanh leo"/>
    <n v="70000"/>
    <n v="0"/>
    <n v="3000"/>
    <n v="365"/>
    <n v="30000"/>
    <s v="Increase"/>
    <n v="0"/>
    <s v="0"/>
    <s v="Collector at commune"/>
    <s v="Happy"/>
    <m/>
    <s v="Yes"/>
    <s v="Training|Material Support"/>
    <n v="0"/>
    <m/>
    <n v="0"/>
    <m/>
    <m/>
    <m/>
    <s v="https://akvoflow-136.s3.amazonaws.com/images/ae1d0274-d7ea-4fea-b669-ed15c186537a.jpg"/>
    <s v="nguyen van hung"/>
    <n v="1"/>
    <s v="13.116478333333335"/>
    <s v="108.344345"/>
    <s v="837.4"/>
    <s v="4ndmg84oj"/>
    <m/>
    <m/>
    <m/>
    <m/>
    <m/>
    <m/>
    <m/>
    <m/>
    <s v="{&quot;type&quot;:&quot;FeatureCollection&quot;,&quot;features&quot;:[{&quot;type&quot;:&quot;Feature&quot;,&quot;geometry&quot;:{&quot;type&quot;:&quot;Polygon&quot;,&quot;coordinates&quot;:[[[108.344275,13.1172417],[108.3438117,13.1169167],[108.3440667,13.1162017],[108.3441967,13.1162483],[108.3450117,13.1151833],[108.3452033,13.1152933],[108.3453933,13.1155867],[108.344275,13.1172417]]]},&quot;properties&quot;:{&quot;pointCount&quot;:&quot;7&quot;,&quot;length&quot;:&quot;590.00&quot;,&quot;area&quot;:&quot;15356.90&quot;}}]}"/>
    <m/>
  </r>
  <r>
    <s v="nr4f-6cun-k0pt"/>
    <n v="1"/>
    <s v="Đắk Lắk - H. Krông Năng - X. ĐLiê Ya - Ea Ruế - Phan Ngọc Ánh - Robusta"/>
    <s v="sony"/>
    <s v="6600725"/>
    <s v="18-03-2017 15:16:57 CET"/>
    <s v="Ipsard"/>
    <s v="00:18:03"/>
    <x v="2"/>
    <x v="4"/>
    <x v="6"/>
    <s v="Ea Ruế"/>
    <s v="Simexco"/>
    <s v="Phan Ngọc Ánh"/>
    <n v="50"/>
    <x v="0"/>
    <x v="0"/>
    <s v="Non-smart phone( phones with a physical keypad)"/>
    <x v="1"/>
    <m/>
    <n v="962149291"/>
    <s v="Secondary school graduate"/>
    <s v="University graduate"/>
    <x v="0"/>
    <n v="5"/>
    <s v="Kinh"/>
    <m/>
    <x v="4"/>
    <x v="4"/>
    <x v="3"/>
    <x v="2"/>
    <x v="0"/>
    <s v="Above 1.5 hectar"/>
    <s v="above 15 years"/>
    <s v="No"/>
    <m/>
    <m/>
    <m/>
    <m/>
    <m/>
    <m/>
    <m/>
    <x v="23"/>
    <x v="0"/>
    <m/>
    <s v="10- 20%"/>
    <x v="0"/>
    <m/>
    <x v="0"/>
    <s v="No"/>
    <s v="Yes"/>
    <x v="5"/>
    <n v="14"/>
    <n v="0"/>
    <n v="0"/>
    <s v="January|November|December"/>
    <x v="17"/>
    <m/>
    <s v="Decrease"/>
    <n v="400"/>
    <n v="3"/>
    <s v="Decrease"/>
    <s v="Ground water (all kind of wells)"/>
    <x v="35"/>
    <s v="2"/>
    <s v="NPK(16-16-13+TE)"/>
    <n v="2000"/>
    <n v="30000"/>
    <s v="NPK (15-15-5-5S)"/>
    <n v="1000"/>
    <n v="13000"/>
    <m/>
    <m/>
    <m/>
    <s v="No"/>
    <m/>
    <n v="43000"/>
    <s v="No Change"/>
    <s v="Melybourd"/>
    <n v="0"/>
    <m/>
    <m/>
    <m/>
    <m/>
    <m/>
    <m/>
    <m/>
    <m/>
    <m/>
    <m/>
    <m/>
    <m/>
    <m/>
    <m/>
    <s v="Fuzadium|Collettechicum|Die back"/>
    <n v="0"/>
    <m/>
    <m/>
    <m/>
    <m/>
    <m/>
    <m/>
    <m/>
    <m/>
    <m/>
    <m/>
    <m/>
    <m/>
    <m/>
    <n v="0"/>
    <m/>
    <s v="No Change"/>
    <s v="không dùng thuốc trừ sâu"/>
    <n v="6"/>
    <n v="39000"/>
    <n v="234000"/>
    <s v="Yes"/>
    <s v="Pepper"/>
    <n v="340000"/>
    <m/>
    <m/>
    <m/>
    <m/>
    <m/>
    <n v="0"/>
    <n v="1500"/>
    <n v="30"/>
    <n v="30000"/>
    <s v="Increase"/>
    <n v="0"/>
    <s v="không có"/>
    <s v="Companies outside commune"/>
    <m/>
    <s v="Happy"/>
    <s v="Yes"/>
    <s v="Training|Material Support"/>
    <n v="0"/>
    <m/>
    <n v="0"/>
    <m/>
    <m/>
    <m/>
    <s v="https://akvoflow-136.s3.amazonaws.com/images/622c1e73-f00d-48b4-b0fb-f92c7288f7c1.jpg"/>
    <s v="Phan Ngọc Ánh"/>
    <n v="1"/>
    <s v="13.04227268"/>
    <s v="108.35213215"/>
    <s v="723"/>
    <s v="4mfjbgmbl"/>
    <m/>
    <m/>
    <m/>
    <m/>
    <m/>
    <m/>
    <m/>
    <m/>
    <m/>
    <m/>
  </r>
  <r>
    <s v="vn8j-7phv-r0x3"/>
    <n v="1"/>
    <s v="Đắk Lắk - H. Krông Năng - X. Ea Tân - Thanh Cao - Trịnh Minh Hoàn - Robusta"/>
    <s v="sony"/>
    <s v="1780064"/>
    <s v="16-03-2017 15:42:09 CET"/>
    <s v="Ipsard"/>
    <s v="00:32:15"/>
    <x v="2"/>
    <x v="4"/>
    <x v="5"/>
    <s v="Thanh Cao"/>
    <s v="Simexco"/>
    <s v="Trịnh Minh Hoàn"/>
    <n v="36"/>
    <x v="0"/>
    <x v="0"/>
    <s v="Smart Phone-Other"/>
    <x v="0"/>
    <s v="Yes"/>
    <n v="982444274"/>
    <s v="High school graduate"/>
    <s v="High school graduate"/>
    <x v="0"/>
    <n v="4"/>
    <s v="Kinh"/>
    <m/>
    <x v="4"/>
    <x v="4"/>
    <x v="1"/>
    <x v="0"/>
    <x v="0"/>
    <s v="Above 0.5 hectar - 1 hectar"/>
    <s v="above 15 years"/>
    <s v="No"/>
    <m/>
    <m/>
    <m/>
    <m/>
    <m/>
    <m/>
    <m/>
    <x v="13"/>
    <x v="0"/>
    <m/>
    <s v="10- 20%"/>
    <x v="0"/>
    <m/>
    <x v="0"/>
    <s v="No"/>
    <s v="Yes"/>
    <x v="5"/>
    <n v="13"/>
    <n v="0"/>
    <n v="0"/>
    <s v="October|November|December"/>
    <x v="13"/>
    <m/>
    <s v="Decrease"/>
    <n v="400"/>
    <n v="3"/>
    <s v="Decrease"/>
    <s v="Ground water (all kind of wells)"/>
    <x v="21"/>
    <s v="2"/>
    <s v="PHAN VI SINH (5-3-3-0.3S)"/>
    <n v="1500"/>
    <n v="8000"/>
    <s v="NPK (16-8-16-13S)"/>
    <n v="1000"/>
    <n v="10000"/>
    <m/>
    <m/>
    <m/>
    <s v="No"/>
    <m/>
    <n v="18000"/>
    <s v="No Change"/>
    <s v="Coffee cherry borer"/>
    <n v="0"/>
    <m/>
    <m/>
    <m/>
    <m/>
    <m/>
    <m/>
    <m/>
    <m/>
    <m/>
    <m/>
    <m/>
    <m/>
    <m/>
    <m/>
    <s v="Coffee leave rust|Pink fungus"/>
    <n v="0"/>
    <m/>
    <m/>
    <m/>
    <m/>
    <m/>
    <m/>
    <m/>
    <m/>
    <m/>
    <m/>
    <m/>
    <m/>
    <m/>
    <n v="0"/>
    <m/>
    <s v="No Change"/>
    <s v="không dùng"/>
    <n v="2"/>
    <n v="43000"/>
    <n v="86000"/>
    <s v="No"/>
    <m/>
    <m/>
    <m/>
    <m/>
    <m/>
    <m/>
    <m/>
    <n v="0"/>
    <n v="500"/>
    <n v="0"/>
    <n v="30000"/>
    <s v="Decrease"/>
    <n v="0"/>
    <s v="không có"/>
    <s v="Companies outside commune"/>
    <m/>
    <s v="Happy"/>
    <s v="Yes"/>
    <s v="Training|Material Support"/>
    <n v="0"/>
    <m/>
    <n v="0"/>
    <m/>
    <m/>
    <m/>
    <s v="https://akvoflow-136.s3.amazonaws.com/images/87e5429b-f64e-43f9-a3f5-703f834ac541.jpg"/>
    <s v="Trịnh Minh Hoàn"/>
    <n v="1"/>
    <s v="13.08380259"/>
    <s v="108.31670296"/>
    <s v="801"/>
    <s v="4mym5cn4v"/>
    <m/>
    <m/>
    <m/>
    <m/>
    <m/>
    <m/>
    <m/>
    <m/>
    <s v="{&quot;type&quot;:&quot;FeatureCollection&quot;,&quot;features&quot;:[{&quot;type&quot;:&quot;Feature&quot;,&quot;geometry&quot;:{&quot;type&quot;:&quot;Polygon&quot;,&quot;coordinates&quot;:[[[108.3165483,13.0841365],[108.3171903,13.0839099],[108.316576,13.0830816],[108.3159089,13.0834201],[108.3165483,13.0841365]]]},&quot;properties&quot;:{&quot;pointCount&quot;:&quot;4&quot;,&quot;length&quot;:&quot;374,06&quot;,&quot;area&quot;:&quot;8221,48&quot;}}]}"/>
    <m/>
  </r>
  <r>
    <s v="dkgd-9mn5-p1p0"/>
    <n v="1"/>
    <s v="Đắk Lắk - H. Krông Năng - X. ĐLiê Ya - Ea Ruế - Trần Văn Viện - Robusta"/>
    <s v="sony"/>
    <s v="3730042"/>
    <s v="18-03-2017 15:12:05 CET"/>
    <s v="Ipsard"/>
    <s v="00:16:18"/>
    <x v="2"/>
    <x v="4"/>
    <x v="6"/>
    <s v="Ea Ruế"/>
    <s v="Simexco"/>
    <s v="Trần Văn Viện"/>
    <n v="50"/>
    <x v="0"/>
    <x v="0"/>
    <s v="Non-smart phone( phones with a physical keypad)"/>
    <x v="1"/>
    <m/>
    <n v="974976919"/>
    <s v="Secondary school graduate"/>
    <s v="High school graduate"/>
    <x v="0"/>
    <n v="12"/>
    <s v="Kinh"/>
    <m/>
    <x v="0"/>
    <x v="1"/>
    <x v="1"/>
    <x v="7"/>
    <x v="0"/>
    <s v="Above 1.5 hectar"/>
    <s v="above 15 years"/>
    <s v="No"/>
    <m/>
    <m/>
    <m/>
    <m/>
    <m/>
    <m/>
    <m/>
    <x v="23"/>
    <x v="1"/>
    <s v="Do not get higher price"/>
    <s v="10- 20%"/>
    <x v="0"/>
    <m/>
    <x v="0"/>
    <s v="No"/>
    <s v="Yes"/>
    <x v="22"/>
    <n v="13"/>
    <n v="0"/>
    <n v="0"/>
    <s v="September|October|November"/>
    <x v="18"/>
    <m/>
    <s v="Decrease"/>
    <n v="400"/>
    <n v="3"/>
    <s v="No Change"/>
    <s v="Surface water (stream, river, late, pond)"/>
    <x v="35"/>
    <s v="2"/>
    <s v="NPK(16-16-13+TE)"/>
    <n v="4000"/>
    <n v="50000"/>
    <s v="NPK (15-15-5-5S)"/>
    <n v="3000"/>
    <n v="40000"/>
    <m/>
    <m/>
    <m/>
    <s v="No"/>
    <m/>
    <n v="90000"/>
    <s v="No Change"/>
    <s v="Melybourd"/>
    <n v="0"/>
    <m/>
    <m/>
    <m/>
    <m/>
    <m/>
    <m/>
    <m/>
    <m/>
    <m/>
    <m/>
    <m/>
    <m/>
    <m/>
    <m/>
    <s v="Fuzadium|Pink fungus|Die back"/>
    <n v="0"/>
    <m/>
    <m/>
    <m/>
    <m/>
    <m/>
    <m/>
    <m/>
    <m/>
    <m/>
    <m/>
    <m/>
    <m/>
    <m/>
    <n v="0"/>
    <m/>
    <s v="No Change"/>
    <s v="không dùng thuốc trừ sâu"/>
    <n v="9"/>
    <n v="35000"/>
    <n v="315000"/>
    <s v="Yes"/>
    <s v="Pepper"/>
    <n v="200000"/>
    <m/>
    <m/>
    <m/>
    <m/>
    <m/>
    <n v="0"/>
    <n v="1500"/>
    <n v="30"/>
    <n v="25000"/>
    <s v="No Change"/>
    <n v="0"/>
    <s v="không có chi phí khác"/>
    <s v="Collector at commune"/>
    <s v="Happy"/>
    <m/>
    <s v="Yes"/>
    <s v="Training|Material Support"/>
    <n v="0"/>
    <m/>
    <n v="0"/>
    <m/>
    <m/>
    <m/>
    <s v="https://akvoflow-136.s3.amazonaws.com/images/706ee473-2743-4870-beee-762e50e03136.jpg"/>
    <s v="Trần Văn Viện"/>
    <n v="1"/>
    <s v="13.03833539"/>
    <s v="108.35235677"/>
    <s v="732"/>
    <s v="4mdq5oqv7"/>
    <m/>
    <m/>
    <m/>
    <m/>
    <m/>
    <m/>
    <m/>
    <m/>
    <m/>
    <m/>
  </r>
  <r>
    <s v="mmp8-pkqt-fqfq"/>
    <n v="1"/>
    <s v="Đắk Lắk - H. Krông Năng - X. Ea Tân - Ea Blong - Ma Văn Dương - Robusta"/>
    <s v="G4AW-VN-100"/>
    <s v="9720004"/>
    <s v="15-03-2017 15:59:56 CET"/>
    <s v="Ipsard"/>
    <s v="00:31:37"/>
    <x v="2"/>
    <x v="4"/>
    <x v="5"/>
    <s v="Ea Blong"/>
    <s v="Simexco"/>
    <s v="Ma Văn Dương"/>
    <n v="44"/>
    <x v="0"/>
    <x v="0"/>
    <s v="Non-smart phone( phones with a physical keypad)"/>
    <x v="1"/>
    <m/>
    <n v="1686446320"/>
    <s v="Secondary school graduate"/>
    <s v="High school graduate"/>
    <x v="0"/>
    <n v="6"/>
    <s v="Non-Kinh"/>
    <s v="Tày"/>
    <x v="2"/>
    <x v="3"/>
    <x v="4"/>
    <x v="10"/>
    <x v="0"/>
    <s v="Above 1.5 hectar"/>
    <s v="above 15 years"/>
    <s v="No"/>
    <m/>
    <m/>
    <m/>
    <m/>
    <m/>
    <m/>
    <m/>
    <x v="2"/>
    <x v="0"/>
    <m/>
    <s v="10- 20%"/>
    <x v="0"/>
    <m/>
    <x v="0"/>
    <s v="No"/>
    <s v="Yes"/>
    <x v="5"/>
    <n v="13"/>
    <n v="0"/>
    <n v="0"/>
    <s v="January|November|December"/>
    <x v="19"/>
    <m/>
    <s v="Decrease"/>
    <n v="400"/>
    <n v="3"/>
    <s v="Decrease"/>
    <s v="Surface water (stream, river, late, pond)"/>
    <x v="35"/>
    <s v="2"/>
    <s v="NPK (16-16-8-13S)"/>
    <n v="5000"/>
    <n v="60000"/>
    <s v="ZZ_Phân bón khác"/>
    <n v="4000"/>
    <n v="25000"/>
    <m/>
    <m/>
    <m/>
    <s v="No"/>
    <m/>
    <n v="85000"/>
    <s v="Decrease"/>
    <s v="Melybourd"/>
    <n v="0"/>
    <m/>
    <m/>
    <m/>
    <m/>
    <m/>
    <m/>
    <m/>
    <m/>
    <m/>
    <m/>
    <m/>
    <m/>
    <m/>
    <m/>
    <s v="Collettechicum"/>
    <n v="0"/>
    <m/>
    <m/>
    <m/>
    <m/>
    <m/>
    <m/>
    <m/>
    <m/>
    <m/>
    <m/>
    <m/>
    <m/>
    <m/>
    <n v="0"/>
    <m/>
    <s v="Decrease"/>
    <s v="không dùng thuốc"/>
    <n v="5.5"/>
    <n v="42000"/>
    <n v="231000"/>
    <s v="Yes"/>
    <s v="Pepper"/>
    <n v="100000"/>
    <m/>
    <m/>
    <m/>
    <m/>
    <m/>
    <n v="0"/>
    <n v="1000"/>
    <n v="0"/>
    <n v="25000"/>
    <s v="Increase"/>
    <n v="0"/>
    <s v="không có"/>
    <s v="Collector at commune"/>
    <s v="Happy"/>
    <m/>
    <s v="Yes"/>
    <s v="Training|Material Support"/>
    <n v="0"/>
    <m/>
    <n v="0"/>
    <m/>
    <m/>
    <m/>
    <s v="https://akvoflow-136.s3.amazonaws.com/images/f1e941e7-477b-4210-af69-7f9f6771ddf1.jpg"/>
    <s v="Ma Văn Dương"/>
    <n v="1"/>
    <s v="13.11503810778589"/>
    <s v="108.3444842474326"/>
    <s v="801"/>
    <s v="4ncymvxkk"/>
    <m/>
    <m/>
    <m/>
    <m/>
    <m/>
    <m/>
    <m/>
    <m/>
    <m/>
    <m/>
  </r>
  <r>
    <s v="hns2-6tc4-dk0q"/>
    <n v="1"/>
    <s v="Đắk Lắk - H. Krông Năng - X. ĐLiê Ya - ea krai - pham duy toan - Robusta"/>
    <s v="G4AW-VN-3"/>
    <s v="3920003"/>
    <s v="22-03-2017 04:02:37 CET"/>
    <s v="Ipsard-vuxuanthanh"/>
    <s v="00:45:07"/>
    <x v="2"/>
    <x v="4"/>
    <x v="6"/>
    <s v="ea krai"/>
    <s v="Simexco"/>
    <s v="pham duy toan"/>
    <n v="64"/>
    <x v="0"/>
    <x v="1"/>
    <s v="Non-smart phone( phones with a physical keypad)"/>
    <x v="1"/>
    <m/>
    <n v="978839950"/>
    <s v="Secondary school graduate"/>
    <s v="University graduate"/>
    <x v="0"/>
    <n v="3"/>
    <s v="Non-Kinh"/>
    <s v="thai"/>
    <x v="3"/>
    <x v="4"/>
    <x v="0"/>
    <x v="14"/>
    <x v="0"/>
    <s v="Above 1 hectar - 1.5 hectar"/>
    <s v="above 15 years"/>
    <s v="No"/>
    <m/>
    <m/>
    <m/>
    <m/>
    <m/>
    <m/>
    <m/>
    <x v="12"/>
    <x v="0"/>
    <m/>
    <s v="10- 20%"/>
    <x v="0"/>
    <m/>
    <x v="0"/>
    <s v="No"/>
    <s v="Yes"/>
    <x v="3"/>
    <n v="13"/>
    <n v="0"/>
    <n v="0"/>
    <s v="November|December"/>
    <x v="19"/>
    <m/>
    <s v="No Change"/>
    <n v="300"/>
    <n v="3"/>
    <s v="Increase"/>
    <s v="Ground water (all kind of wells)"/>
    <x v="8"/>
    <s v="3"/>
    <s v="NPK (16-8-16-13S)"/>
    <n v="650"/>
    <n v="7150"/>
    <s v="NPK(20-5-6-13S)"/>
    <n v="650"/>
    <n v="8000"/>
    <s v="ZZ_Phân bón khác"/>
    <n v="3700"/>
    <n v="650"/>
    <s v="Yes"/>
    <s v="ure + sulfat + kali ( 200+200+250kg)"/>
    <n v="18850"/>
    <s v="No Change"/>
    <s v="No Pest"/>
    <n v="0"/>
    <m/>
    <m/>
    <m/>
    <m/>
    <m/>
    <m/>
    <m/>
    <m/>
    <m/>
    <m/>
    <m/>
    <m/>
    <m/>
    <m/>
    <s v="Coffee leave rust|Yellow leaves"/>
    <n v="0"/>
    <m/>
    <m/>
    <m/>
    <m/>
    <m/>
    <m/>
    <m/>
    <m/>
    <m/>
    <m/>
    <m/>
    <m/>
    <m/>
    <n v="0"/>
    <m/>
    <s v="No Change"/>
    <s v="do not use"/>
    <n v="5.5"/>
    <n v="42000"/>
    <n v="231000"/>
    <s v="Yes"/>
    <s v="Pepper|Avocado|Durian|Other crop"/>
    <n v="9500"/>
    <n v="0"/>
    <n v="0"/>
    <m/>
    <s v="mac ca"/>
    <n v="0"/>
    <n v="0"/>
    <n v="300"/>
    <n v="30"/>
    <n v="20000"/>
    <s v="No Change"/>
    <n v="0"/>
    <s v="0"/>
    <s v="Collector at commune"/>
    <s v="Just ok"/>
    <m/>
    <s v="Yes"/>
    <s v="Training|Material Support"/>
    <n v="0"/>
    <m/>
    <n v="0"/>
    <m/>
    <m/>
    <m/>
    <s v="https://akvoflow-136.s3.amazonaws.com/images/6fc545d5-6036-44c2-8d32-6f597a20fe2b.jpg"/>
    <s v="pham duy toan"/>
    <n v="1"/>
    <s v="13.042834999999998"/>
    <s v="108.36403"/>
    <s v="704.5"/>
    <s v="4mfskvd6g"/>
    <m/>
    <m/>
    <m/>
    <m/>
    <m/>
    <m/>
    <m/>
    <m/>
    <s v="{&quot;type&quot;:&quot;FeatureCollection&quot;,&quot;features&quot;:[{&quot;type&quot;:&quot;Feature&quot;,&quot;geometry&quot;:{&quot;type&quot;:&quot;Polygon&quot;,&quot;coordinates&quot;:[[[108.3641067,13.0433283],[108.36421,13.044345],[108.3637517,13.0444317],[108.3637667,13.0425033],[108.3641067,13.0433283]]]},&quot;properties&quot;:{&quot;pointCount&quot;:&quot;4&quot;,&quot;length&quot;:&quot;475.45&quot;,&quot;area&quot;:&quot;6883.71&quot;}}]}"/>
    <s v="2 plots. one is far so i could not map the second one"/>
  </r>
  <r>
    <s v="3vmh-a6ja-5wjn"/>
    <n v="1"/>
    <s v="Lâm Đồng - H. Đam Rông - X. Đạ KNàng - Thôn Tân Trung - Đỗ Thị Du - Robusta - Arabica"/>
    <s v="G4AW-VN-9"/>
    <s v="8770141"/>
    <s v="20-03-2017 16:35:48 CET"/>
    <s v="CDC_Nhât"/>
    <s v="00:34:17"/>
    <x v="1"/>
    <x v="3"/>
    <x v="4"/>
    <s v="Thôn Tân Trung"/>
    <s v="Ho Phuong"/>
    <s v="Đỗ Thị Du"/>
    <n v="59"/>
    <x v="1"/>
    <x v="1"/>
    <s v="Smart Phone-Android"/>
    <x v="0"/>
    <s v="Yes"/>
    <n v="1652053054"/>
    <s v="High school graduate"/>
    <s v="University graduate"/>
    <x v="0"/>
    <n v="7"/>
    <s v="Kinh"/>
    <m/>
    <x v="0"/>
    <x v="0"/>
    <x v="0"/>
    <x v="4"/>
    <x v="1"/>
    <s v="Above 1.5 hectar"/>
    <s v="above 15 years"/>
    <s v="Yes"/>
    <n v="30"/>
    <n v="2"/>
    <s v="Above 0.5 hectar - 1 hectar"/>
    <s v="above 15 years"/>
    <s v="Yes"/>
    <n v="100"/>
    <n v="1"/>
    <x v="5"/>
    <x v="0"/>
    <m/>
    <s v="20-30%"/>
    <x v="0"/>
    <m/>
    <x v="0"/>
    <s v="No"/>
    <s v="No"/>
    <x v="23"/>
    <n v="14"/>
    <n v="5"/>
    <n v="0"/>
    <s v="November|December"/>
    <x v="6"/>
    <n v="0"/>
    <s v="Increase"/>
    <n v="200"/>
    <n v="3"/>
    <s v="Increase"/>
    <s v="Surface water (stream, river, late, pond)"/>
    <x v="4"/>
    <n v="1"/>
    <s v="P2O5"/>
    <n v="3000"/>
    <n v="10000"/>
    <m/>
    <m/>
    <m/>
    <m/>
    <m/>
    <m/>
    <s v="Yes"/>
    <s v="Đạm; Phân vi sinh; NPK; phân chuồng"/>
    <n v="60000"/>
    <s v="Increase"/>
    <s v="Melybourd"/>
    <s v="2"/>
    <s v="ZZ_Không sử dụng thuốc bảo vệ thực vật"/>
    <n v="2"/>
    <s v="liter"/>
    <n v="240"/>
    <s v="ZZ_Không sử dụng thuốc bảo vệ thực vật"/>
    <n v="2"/>
    <s v="liter"/>
    <n v="480"/>
    <m/>
    <m/>
    <m/>
    <m/>
    <s v="No"/>
    <m/>
    <s v="Coffee leave rust|Die back|mọt đục cành"/>
    <n v="0"/>
    <m/>
    <m/>
    <m/>
    <m/>
    <m/>
    <m/>
    <m/>
    <m/>
    <m/>
    <m/>
    <m/>
    <m/>
    <m/>
    <n v="720"/>
    <m/>
    <s v="Increase"/>
    <s v="Phát hiện nhiếu bệnh"/>
    <n v="7"/>
    <n v="46500"/>
    <n v="325500"/>
    <s v="Yes"/>
    <s v="Other crop"/>
    <m/>
    <m/>
    <m/>
    <m/>
    <s v="Dâu tằm"/>
    <n v="100000"/>
    <n v="0"/>
    <n v="4000"/>
    <n v="0"/>
    <n v="20000"/>
    <s v="Increase"/>
    <n v="0"/>
    <s v="Vườn gần nhà"/>
    <s v="Companies outside commune"/>
    <m/>
    <s v="Just ok"/>
    <s v="Yes"/>
    <s v="Training|Material Support"/>
    <n v="0"/>
    <m/>
    <n v="0"/>
    <m/>
    <m/>
    <m/>
    <s v="https://akvoflow-136.s3.amazonaws.com/images/722b9c44-b0a7-40b4-b599-9dcdd1345456.jpg"/>
    <s v="Thuận con chủ hộ"/>
    <n v="1"/>
    <s v="11.919463333333333"/>
    <s v="108.13897666666665"/>
    <s v="992,5"/>
    <s v="483q3djxp"/>
    <m/>
    <m/>
    <m/>
    <m/>
    <m/>
    <m/>
    <m/>
    <m/>
    <s v="{&quot;type&quot;:&quot;FeatureCollection&quot;,&quot;features&quot;:[{&quot;type&quot;:&quot;Feature&quot;,&quot;geometry&quot;:{&quot;type&quot;:&quot;Polygon&quot;,&quot;coordinates&quot;:[[[108.13881,11.9194267],[108.1386133,11.9193717],[108.138405,11.9194533],[108.1383617,11.9195833],[108.1382583,11.9197667],[108.1382283,11.9197417],[108.1380783,11.9196083],[108.1378983,11.9192767],[108.1377067,11.9191767],[108.137545,11.919025],[108.1373333,11.9188717],[108.1373833,11.918855],[108.13769,11.91848],[108.1378283,11.9184283],[108.13809,11.9186283],[108.138285,11.9186667],[108.1383483,11.91871],[108.13858,11.9187833],[108.1390067,11.9185483],[108.1390633,11.9186433],[108.13907,11.9187667],[108.1391167,11.918895],[108.13881,11.9194267]]]},&quot;properties&quot;:{&quot;pointCount&quot;:&quot;22&quot;,&quot;length&quot;:&quot;559,12&quot;,&quot;area&quot;:&quot;14379,61&quot;}}]}"/>
    <m/>
  </r>
  <r>
    <s v="s135-y1km-gexr"/>
    <n v="1"/>
    <s v="Đắk Lắk - H. Krông Năng - X. Ea Tân - Yên Khánh - Đinh Thị Xuân - Robusta"/>
    <s v="sony"/>
    <s v="5660517"/>
    <s v="17-03-2017 14:10:27 CET"/>
    <s v="Ipsard"/>
    <s v="00:18:07"/>
    <x v="2"/>
    <x v="4"/>
    <x v="5"/>
    <s v="Yên Khánh"/>
    <s v="Simexco"/>
    <s v="Đinh Thị Xuân"/>
    <n v="47"/>
    <x v="1"/>
    <x v="0"/>
    <s v="Smart Phone-Android"/>
    <x v="0"/>
    <s v="Yes"/>
    <n v="978565940"/>
    <s v="Secondary school graduate"/>
    <s v="University graduate"/>
    <x v="0"/>
    <n v="6"/>
    <s v="Kinh"/>
    <m/>
    <x v="0"/>
    <x v="1"/>
    <x v="1"/>
    <x v="0"/>
    <x v="0"/>
    <s v="Above 1.5 hectar"/>
    <s v="above 15 years"/>
    <s v="No"/>
    <m/>
    <m/>
    <m/>
    <m/>
    <m/>
    <m/>
    <m/>
    <x v="1"/>
    <x v="0"/>
    <m/>
    <s v="10- 20%"/>
    <x v="0"/>
    <m/>
    <x v="0"/>
    <s v="No"/>
    <s v="Yes"/>
    <x v="5"/>
    <n v="14"/>
    <n v="0"/>
    <n v="0"/>
    <s v="October|November|December"/>
    <x v="20"/>
    <m/>
    <s v="Decrease"/>
    <n v="400"/>
    <n v="4"/>
    <s v="No Change"/>
    <s v="Surface water (stream, river, late, pond)"/>
    <x v="4"/>
    <n v="1"/>
    <s v="NPK (16-16-8-13S)"/>
    <n v="3000"/>
    <n v="40000"/>
    <m/>
    <m/>
    <m/>
    <m/>
    <m/>
    <m/>
    <s v="No"/>
    <m/>
    <n v="40000"/>
    <s v="No Change"/>
    <s v="Melybourd"/>
    <n v="0"/>
    <m/>
    <m/>
    <m/>
    <m/>
    <m/>
    <m/>
    <m/>
    <m/>
    <m/>
    <m/>
    <m/>
    <m/>
    <m/>
    <m/>
    <s v="Pink fungus"/>
    <n v="0"/>
    <m/>
    <m/>
    <m/>
    <m/>
    <m/>
    <m/>
    <m/>
    <m/>
    <m/>
    <m/>
    <m/>
    <m/>
    <m/>
    <n v="0"/>
    <m/>
    <s v="No Change"/>
    <s v="mấy năm gần đây không dùng thuốc trừ sâu"/>
    <n v="6.3"/>
    <n v="47000"/>
    <n v="300000"/>
    <s v="Yes"/>
    <s v="Pepper"/>
    <n v="300000"/>
    <m/>
    <m/>
    <m/>
    <m/>
    <m/>
    <n v="0"/>
    <n v="3000"/>
    <n v="0"/>
    <n v="20000"/>
    <s v="Decrease"/>
    <n v="0"/>
    <s v="không có"/>
    <s v="Collector at commune"/>
    <s v="Happy"/>
    <m/>
    <s v="Yes"/>
    <s v="Training|Material Support"/>
    <n v="0"/>
    <m/>
    <n v="0"/>
    <m/>
    <m/>
    <m/>
    <s v="https://akvoflow-136.s3.amazonaws.com/images/8817b39d-373b-4879-b610-26edcdb8e0ec.jpg"/>
    <s v="Đinh Thị Xuân"/>
    <n v="1"/>
    <s v="13.13270929"/>
    <s v="108.33130943"/>
    <s v="792"/>
    <s v="4nl2v5cq9"/>
    <m/>
    <m/>
    <m/>
    <m/>
    <m/>
    <m/>
    <m/>
    <m/>
    <m/>
    <s v="Vợ của Nguyễn Văn Linh"/>
  </r>
  <r>
    <s v="cf37-b6kk-mnpn"/>
    <n v="1"/>
    <s v="Đắk Lắk - H. Krông Năng - X. Ea Tân - yen khanh - le dinh tuyen - Robusta"/>
    <s v="G4AW-VN-3"/>
    <s v="1750421"/>
    <s v="17-03-2017 14:53:19 CET"/>
    <s v="Ipsard-vuxuanthanh"/>
    <s v="00:33:27"/>
    <x v="2"/>
    <x v="4"/>
    <x v="5"/>
    <s v="yen khanh"/>
    <s v="Simexco"/>
    <s v="le dinh tuyen"/>
    <n v="35"/>
    <x v="0"/>
    <x v="0"/>
    <s v="Smart Phone-Android"/>
    <x v="0"/>
    <s v="Yes"/>
    <n v="1626656576"/>
    <s v="Secondary school graduate"/>
    <s v="Secondary school graduate"/>
    <x v="0"/>
    <n v="5"/>
    <s v="Kinh"/>
    <m/>
    <x v="4"/>
    <x v="4"/>
    <x v="1"/>
    <x v="1"/>
    <x v="0"/>
    <s v="Above 1.5 hectar"/>
    <s v="above 15 years"/>
    <s v="Yes"/>
    <n v="5"/>
    <n v="15"/>
    <m/>
    <m/>
    <m/>
    <m/>
    <m/>
    <x v="24"/>
    <x v="0"/>
    <m/>
    <s v="10- 20%"/>
    <x v="0"/>
    <m/>
    <x v="0"/>
    <s v="No"/>
    <s v="Yes"/>
    <x v="24"/>
    <n v="13"/>
    <n v="0"/>
    <n v="0"/>
    <s v="November|December"/>
    <x v="17"/>
    <m/>
    <s v="Decrease"/>
    <n v="300"/>
    <n v="3"/>
    <s v="Decrease"/>
    <s v="Surface water (stream, river, late, pond)"/>
    <x v="35"/>
    <s v="2"/>
    <s v="NPK(16-16-13+TE)"/>
    <n v="2100"/>
    <n v="26040"/>
    <s v="ZZ_Phân bón khác"/>
    <n v="2200"/>
    <n v="8780"/>
    <m/>
    <m/>
    <m/>
    <s v="Yes"/>
    <s v="kali + lan ( 500 + 1700 kg)"/>
    <n v="34820"/>
    <s v="Decrease"/>
    <s v="steam borer"/>
    <n v="1"/>
    <s v="Bi - 58  40 EC|Dimethoate (min 95 %)"/>
    <n v="7"/>
    <s v="liter"/>
    <n v="975"/>
    <m/>
    <m/>
    <m/>
    <m/>
    <m/>
    <m/>
    <m/>
    <m/>
    <s v="No"/>
    <m/>
    <s v="Pink fungus|Die back|Yellow leaves"/>
    <n v="0"/>
    <m/>
    <m/>
    <m/>
    <m/>
    <m/>
    <m/>
    <m/>
    <m/>
    <m/>
    <m/>
    <m/>
    <m/>
    <m/>
    <n v="975"/>
    <m/>
    <s v="Decrease"/>
    <s v="change to pepper- not care about coffee anymore"/>
    <n v="6"/>
    <n v="45000"/>
    <n v="270000"/>
    <s v="Yes"/>
    <s v="Pepper|Avocado|Durian"/>
    <n v="300000"/>
    <n v="0"/>
    <n v="30000"/>
    <m/>
    <m/>
    <m/>
    <n v="0"/>
    <n v="3000"/>
    <n v="120"/>
    <n v="12000"/>
    <s v="Decrease"/>
    <n v="0"/>
    <s v="0"/>
    <s v="Collector at commune"/>
    <s v="Just ok"/>
    <m/>
    <s v="Yes"/>
    <s v="Training|Material Support"/>
    <n v="0"/>
    <m/>
    <n v="0"/>
    <m/>
    <m/>
    <m/>
    <s v="https://akvoflow-136.s3.amazonaws.com/images/4c9cbe4f-2838-4fc3-9a93-80e3e3152eec.jpg"/>
    <s v="le dinh tuyen"/>
    <n v="1"/>
    <s v="13.134443333333335"/>
    <s v="108.33706500000001"/>
    <s v="810.9"/>
    <s v="4nlvn3ld6"/>
    <m/>
    <m/>
    <m/>
    <m/>
    <m/>
    <m/>
    <m/>
    <m/>
    <s v="{&quot;type&quot;:&quot;FeatureCollection&quot;,&quot;features&quot;:[{&quot;type&quot;:&quot;Feature&quot;,&quot;geometry&quot;:{&quot;type&quot;:&quot;Polygon&quot;,&quot;coordinates&quot;:[[[108.3369617,13.1344333],[108.338675,13.133745],[108.3384767,13.1334183],[108.33676,13.1341717],[108.3369617,13.1344333]]]},&quot;properties&quot;:{&quot;pointCount&quot;:&quot;4&quot;,&quot;length&quot;:&quot;483.04&quot;,&quot;area&quot;:&quot;7810.16&quot;}}]}"/>
    <s v="2 plots but one plot is 7 km away so i could not do the mapping with the second plot"/>
  </r>
  <r>
    <s v="sun4-4r0b-kfuc"/>
    <n v="1"/>
    <s v="Đắk Lắk - H. Krông Năng - X. Ea Tân - Liên Kết - Đinh Văn Bào - Robusta"/>
    <s v="sony"/>
    <s v="8740068"/>
    <s v="16-03-2017 15:29:53 CET"/>
    <s v="Ipsard"/>
    <s v="00:20:30"/>
    <x v="2"/>
    <x v="4"/>
    <x v="5"/>
    <s v="Liên Kết"/>
    <s v="Simexco"/>
    <s v="Đinh Văn Bào"/>
    <n v="52"/>
    <x v="0"/>
    <x v="1"/>
    <s v="Non-smart phone( phones with a physical keypad)"/>
    <x v="1"/>
    <m/>
    <n v="968385642"/>
    <s v="Primary school graduate"/>
    <s v="High school graduate"/>
    <x v="0"/>
    <n v="3"/>
    <s v="Non-Kinh"/>
    <s v="Tày"/>
    <x v="0"/>
    <x v="0"/>
    <x v="2"/>
    <x v="4"/>
    <x v="0"/>
    <s v="Above 1 hectar - 1.5 hectar"/>
    <s v="above 15 years"/>
    <s v="No"/>
    <m/>
    <m/>
    <m/>
    <m/>
    <m/>
    <m/>
    <m/>
    <x v="0"/>
    <x v="0"/>
    <m/>
    <s v="10- 20%"/>
    <x v="0"/>
    <m/>
    <x v="0"/>
    <s v="No"/>
    <s v="Yes"/>
    <x v="5"/>
    <n v="14"/>
    <n v="1"/>
    <n v="0"/>
    <s v="January|December"/>
    <x v="16"/>
    <m/>
    <s v="Decrease"/>
    <n v="500"/>
    <n v="2"/>
    <s v="No Change"/>
    <s v="Surface water (stream, river, late, pond)"/>
    <x v="18"/>
    <n v="1"/>
    <s v="NPK (16-16-8-13S)"/>
    <n v="4000"/>
    <n v="50000"/>
    <m/>
    <m/>
    <m/>
    <m/>
    <m/>
    <m/>
    <s v="No"/>
    <m/>
    <n v="50000"/>
    <s v="No Change"/>
    <s v="ve sâu hại cây"/>
    <n v="0"/>
    <m/>
    <m/>
    <m/>
    <m/>
    <m/>
    <m/>
    <m/>
    <m/>
    <m/>
    <m/>
    <m/>
    <m/>
    <m/>
    <m/>
    <s v="Coffee leave rust|Fuzadium|Die back"/>
    <n v="0"/>
    <m/>
    <m/>
    <m/>
    <m/>
    <m/>
    <m/>
    <m/>
    <m/>
    <m/>
    <m/>
    <m/>
    <m/>
    <m/>
    <n v="0"/>
    <m/>
    <s v="No Change"/>
    <s v="vườn gần nhà và nguồn nước nên không dùng"/>
    <n v="5"/>
    <n v="46000"/>
    <n v="230000"/>
    <s v="Yes"/>
    <s v="Pepper"/>
    <n v="150000"/>
    <m/>
    <m/>
    <m/>
    <m/>
    <m/>
    <n v="0"/>
    <n v="2000"/>
    <n v="0"/>
    <n v="12000"/>
    <s v="Increase"/>
    <n v="0"/>
    <s v="không có"/>
    <s v="Collector at commune"/>
    <s v="Happy"/>
    <m/>
    <s v="Yes"/>
    <s v="Training|Material Support"/>
    <n v="0"/>
    <m/>
    <n v="0"/>
    <m/>
    <m/>
    <m/>
    <s v="https://akvoflow-136.s3.amazonaws.com/images/ac1f1c3d-97be-4ee0-88e1-5db297f0c1ae.jpg"/>
    <s v="Đinh Văn Bào"/>
    <n v="1"/>
    <s v="13.14514636"/>
    <s v="108.31948942"/>
    <s v="790"/>
    <s v="4nqsllq2i"/>
    <m/>
    <m/>
    <m/>
    <m/>
    <m/>
    <m/>
    <m/>
    <m/>
    <m/>
    <m/>
  </r>
  <r>
    <s v="84jk-acnu-ewtq"/>
    <n v="1"/>
    <s v="Lâm Đồng - TP. Đà Lạt - P. 7 - TDP Măng Lin - Cil Ben - Arabica"/>
    <s v="G4AW-VN-9"/>
    <s v="3890215"/>
    <s v="22-03-2017 16:16:02 CET"/>
    <s v="CDC_Nhât"/>
    <s v="00:33:28"/>
    <x v="1"/>
    <x v="5"/>
    <x v="10"/>
    <s v="TDP Măng Lin"/>
    <s v="Nhu Tung"/>
    <s v="Cil Ben"/>
    <n v="38"/>
    <x v="1"/>
    <x v="0"/>
    <s v="Smart Phone-Android"/>
    <x v="0"/>
    <s v="Yes"/>
    <n v="918203427"/>
    <s v="Secondary school graduate"/>
    <s v="High school graduate"/>
    <x v="0"/>
    <n v="8"/>
    <s v="Non-Kinh"/>
    <s v="Lạch"/>
    <x v="4"/>
    <x v="3"/>
    <x v="4"/>
    <x v="3"/>
    <x v="2"/>
    <m/>
    <m/>
    <m/>
    <m/>
    <m/>
    <s v="Above 1.5 hectar"/>
    <s v="above 15 years"/>
    <s v="No"/>
    <m/>
    <m/>
    <x v="2"/>
    <x v="0"/>
    <m/>
    <s v="Less than 10%"/>
    <x v="1"/>
    <s v="Thời tiết mưa nhiều"/>
    <x v="1"/>
    <m/>
    <m/>
    <x v="12"/>
    <m/>
    <m/>
    <m/>
    <s v="October|November"/>
    <x v="7"/>
    <n v="6"/>
    <s v="Decrease"/>
    <n v="0"/>
    <n v="0"/>
    <s v="No Change"/>
    <s v="Surface water (stream, river, late, pond)"/>
    <x v="15"/>
    <s v="3"/>
    <s v="NPK (16-16-8-12S)"/>
    <n v="1500"/>
    <n v="13500"/>
    <s v="KALI 58%"/>
    <n v="750"/>
    <n v="3750"/>
    <s v="SA 21%"/>
    <n v="750"/>
    <n v="3750"/>
    <s v="Yes"/>
    <s v="phân chuồng: 300 bao × 50 = 15000"/>
    <n v="36000"/>
    <s v="No Change"/>
    <s v="rệp, bọ xít"/>
    <n v="0"/>
    <m/>
    <m/>
    <m/>
    <m/>
    <m/>
    <m/>
    <m/>
    <m/>
    <m/>
    <m/>
    <m/>
    <m/>
    <m/>
    <m/>
    <s v="Coffee leave rust"/>
    <n v="0"/>
    <m/>
    <m/>
    <m/>
    <m/>
    <m/>
    <m/>
    <m/>
    <m/>
    <m/>
    <m/>
    <m/>
    <m/>
    <m/>
    <n v="0"/>
    <m/>
    <s v="No Change"/>
    <s v="Không bơm thuốc"/>
    <n v="12"/>
    <n v="9"/>
    <n v="108000"/>
    <s v="No"/>
    <m/>
    <m/>
    <m/>
    <m/>
    <m/>
    <m/>
    <m/>
    <n v="3000"/>
    <n v="0"/>
    <n v="0"/>
    <n v="12000"/>
    <s v="Decrease"/>
    <n v="0"/>
    <s v="Bán cf quả tươi. tấn tươi"/>
    <s v="Collector at commune"/>
    <s v="Just ok"/>
    <m/>
    <s v="Yes"/>
    <s v="Training|Material Support"/>
    <n v="0"/>
    <m/>
    <n v="0"/>
    <m/>
    <m/>
    <m/>
    <s v="https://akvoflow-136.s3.amazonaws.com/images/57e16f24-069b-4341-a93f-b1602a93c4c7.jpg"/>
    <s v="Ben"/>
    <n v="1"/>
    <s v="11.968443333333335"/>
    <s v="108.39916"/>
    <s v="1471,8"/>
    <s v="48q84sztj"/>
    <m/>
    <m/>
    <m/>
    <m/>
    <m/>
    <m/>
    <m/>
    <m/>
    <s v="{&quot;type&quot;:&quot;FeatureCollection&quot;,&quot;features&quot;:[{&quot;type&quot;:&quot;Feature&quot;,&quot;geometry&quot;:{&quot;type&quot;:&quot;Polygon&quot;,&quot;coordinates&quot;:[[[108.3989417,11.9681883],[108.398415,11.9679283],[108.3987933,11.967795],[108.3988683,11.9678433],[108.398975,11.967995],[108.3991033,11.968065],[108.3989417,11.9681883]]]},&quot;properties&quot;:{&quot;pointCount&quot;:&quot;6&quot;,&quot;length&quot;:&quot;176,35&quot;,&quot;area&quot;:&quot;1473,87&quot;}}]}"/>
    <s v="Có 2 lô cách xa nhau"/>
  </r>
  <r>
    <s v="kk15-9s6k-hfu8"/>
    <n v="1"/>
    <s v="Đắk Lắk - H. Krông Năng - X. Ea Tân - yen khanh - luu huy khoa - Robusta"/>
    <s v="G4AW-VN-3"/>
    <s v="720025"/>
    <s v="18-03-2017 04:26:00 CET"/>
    <s v="Ipsard-vuxuanthanh"/>
    <s v="00:24:44"/>
    <x v="2"/>
    <x v="4"/>
    <x v="5"/>
    <s v="yen khanh"/>
    <s v="Simexco"/>
    <s v="luu huy khoa"/>
    <n v="47"/>
    <x v="0"/>
    <x v="0"/>
    <s v="Non-smart phone( phones with a physical keypad)"/>
    <x v="1"/>
    <m/>
    <n v="1643635388"/>
    <s v="High school graduate"/>
    <s v="University graduate"/>
    <x v="0"/>
    <n v="4"/>
    <s v="Kinh"/>
    <m/>
    <x v="2"/>
    <x v="3"/>
    <x v="4"/>
    <x v="9"/>
    <x v="0"/>
    <s v="Above 0.5 hectar - 1 hectar"/>
    <s v="above 15 years"/>
    <s v="No"/>
    <m/>
    <m/>
    <m/>
    <m/>
    <m/>
    <m/>
    <m/>
    <x v="3"/>
    <x v="0"/>
    <m/>
    <s v="Less than 10%"/>
    <x v="0"/>
    <m/>
    <x v="0"/>
    <s v="Yes"/>
    <s v="Yes"/>
    <x v="3"/>
    <n v="13"/>
    <n v="0"/>
    <n v="0"/>
    <s v="November|December"/>
    <x v="8"/>
    <m/>
    <s v="No Change"/>
    <n v="200"/>
    <n v="3"/>
    <s v="No Change"/>
    <s v="Ground water (all kind of wells)"/>
    <x v="4"/>
    <s v="3"/>
    <s v="NPK(16-16-13+TE)"/>
    <n v="700"/>
    <n v="8680"/>
    <s v="NPK (16-16-8-13S)"/>
    <n v="700"/>
    <n v="7700"/>
    <s v="VI SINH SONGLAM333"/>
    <n v="6800"/>
    <n v="1000"/>
    <s v="No"/>
    <m/>
    <n v="23180"/>
    <s v="Decrease"/>
    <s v="Coffee brach borer"/>
    <n v="0"/>
    <m/>
    <m/>
    <m/>
    <m/>
    <m/>
    <m/>
    <m/>
    <m/>
    <m/>
    <m/>
    <m/>
    <m/>
    <m/>
    <m/>
    <s v="Fuzadium|Pink fungus|Die back"/>
    <n v="0"/>
    <m/>
    <m/>
    <m/>
    <m/>
    <m/>
    <m/>
    <m/>
    <m/>
    <m/>
    <m/>
    <m/>
    <m/>
    <m/>
    <n v="0"/>
    <m/>
    <s v="No Change"/>
    <s v="not use"/>
    <n v="2.4"/>
    <n v="43000"/>
    <n v="103000"/>
    <s v="Yes"/>
    <s v="Pepper|Avocado|Durian|Other crop"/>
    <n v="265200"/>
    <n v="5000"/>
    <n v="15000"/>
    <m/>
    <s v="chanh leo"/>
    <n v="25000"/>
    <n v="0"/>
    <n v="1500"/>
    <n v="0"/>
    <n v="10000"/>
    <s v="No Change"/>
    <n v="0"/>
    <s v="0"/>
    <s v="Collector at commune"/>
    <s v="Happy"/>
    <m/>
    <s v="Yes"/>
    <s v="Training|Material Support"/>
    <n v="0"/>
    <m/>
    <n v="0"/>
    <m/>
    <m/>
    <m/>
    <s v="https://akvoflow-136.s3.amazonaws.com/images/298de45e-82c9-4d07-aa04-0bdd08a67d2f.jpg"/>
    <s v="luu huy khoa"/>
    <n v="1"/>
    <s v="13.137638333333333"/>
    <s v="108.32817166666668"/>
    <s v="787.1"/>
    <s v="4nncecd1t"/>
    <m/>
    <m/>
    <m/>
    <m/>
    <m/>
    <m/>
    <m/>
    <m/>
    <s v="{&quot;type&quot;:&quot;FeatureCollection&quot;,&quot;features&quot;:[{&quot;type&quot;:&quot;Feature&quot;,&quot;geometry&quot;:{&quot;type&quot;:&quot;Polygon&quot;,&quot;coordinates&quot;:[[[108.328245,13.1377683],[108.3285383,13.1379533],[108.3285917,13.137795],[108.3289967,13.1380017],[108.329065,13.138385],[108.32907,13.1385667],[108.328165,13.13791],[108.328245,13.1377683]]]},&quot;properties&quot;:{&quot;pointCount&quot;:&quot;7&quot;,&quot;length&quot;:&quot;308.94&quot;,&quot;area&quot;:&quot;3632.75&quot;}}]}"/>
    <m/>
  </r>
  <r>
    <s v="hd5w-46ef-ysp1"/>
    <n v="1"/>
    <s v="Đắk Lắk - H. Krông Năng - X. Ea Tân - Yên Khánh - Nguyễn Thị Mây - Robusta"/>
    <s v="sony"/>
    <s v="1720546"/>
    <s v="17-03-2017 14:05:51 CET"/>
    <s v="Ipsard"/>
    <s v="00:17:36"/>
    <x v="2"/>
    <x v="4"/>
    <x v="5"/>
    <s v="Yên Khánh"/>
    <s v="Simexco"/>
    <s v="Nguyễn Thị Mây"/>
    <n v="39"/>
    <x v="1"/>
    <x v="0"/>
    <s v="Non-smart phone( phones with a physical keypad)"/>
    <x v="1"/>
    <m/>
    <n v="983595831"/>
    <s v="Secondary school graduate"/>
    <s v="Secondary school graduate"/>
    <x v="0"/>
    <n v="5"/>
    <s v="Kinh"/>
    <m/>
    <x v="0"/>
    <x v="1"/>
    <x v="1"/>
    <x v="0"/>
    <x v="0"/>
    <s v="Above 0.5 hectar - 1 hectar"/>
    <s v="above 15 years"/>
    <s v="No"/>
    <m/>
    <m/>
    <m/>
    <m/>
    <m/>
    <m/>
    <m/>
    <x v="25"/>
    <x v="0"/>
    <m/>
    <s v="10- 20%"/>
    <x v="0"/>
    <m/>
    <x v="0"/>
    <s v="No"/>
    <s v="Yes"/>
    <x v="25"/>
    <n v="14"/>
    <n v="0"/>
    <n v="0"/>
    <s v="November|December"/>
    <x v="21"/>
    <m/>
    <s v="Decrease"/>
    <n v="400"/>
    <n v="3"/>
    <s v="Decrease"/>
    <s v="Surface water (stream, river, late, pond)"/>
    <x v="36"/>
    <n v="1"/>
    <s v="NPK (16-16-8-13S)"/>
    <n v="1400"/>
    <n v="20000"/>
    <m/>
    <m/>
    <m/>
    <m/>
    <m/>
    <m/>
    <s v="No"/>
    <m/>
    <n v="20000"/>
    <s v="No Change"/>
    <s v="Melybourd"/>
    <n v="0"/>
    <m/>
    <m/>
    <m/>
    <m/>
    <m/>
    <m/>
    <m/>
    <m/>
    <m/>
    <m/>
    <m/>
    <m/>
    <m/>
    <m/>
    <s v="Fuzadium|Die back"/>
    <n v="0"/>
    <m/>
    <m/>
    <m/>
    <m/>
    <m/>
    <m/>
    <m/>
    <m/>
    <m/>
    <m/>
    <m/>
    <m/>
    <m/>
    <n v="0"/>
    <m/>
    <s v="No Change"/>
    <s v="không dùng thuốc trừ sâu"/>
    <n v="2.2999999999999998"/>
    <n v="41000"/>
    <n v="100000"/>
    <s v="Yes"/>
    <s v="Pepper"/>
    <n v="165000"/>
    <m/>
    <m/>
    <m/>
    <m/>
    <m/>
    <n v="0"/>
    <n v="1000"/>
    <n v="0"/>
    <n v="10000"/>
    <s v="Decrease"/>
    <n v="0"/>
    <s v="không có"/>
    <s v="Collector at commune"/>
    <s v="Happy"/>
    <m/>
    <s v="Yes"/>
    <s v="Training|Material Support"/>
    <n v="0"/>
    <m/>
    <n v="0"/>
    <m/>
    <m/>
    <m/>
    <s v="https://akvoflow-136.s3.amazonaws.com/images/fa386298-791f-4658-9a17-779adee7babd.jpg"/>
    <s v="Nguyễn Thị Mây"/>
    <n v="1"/>
    <s v="13.12500956"/>
    <s v="108.33433123"/>
    <s v="863"/>
    <s v="4nhjirmq7"/>
    <m/>
    <m/>
    <m/>
    <m/>
    <m/>
    <m/>
    <m/>
    <m/>
    <m/>
    <s v="vợ Ngô Văn Quyền"/>
  </r>
  <r>
    <s v="y2ch-e67w-f14f"/>
    <n v="1"/>
    <s v="Đắk Lắk - H. Krông Năng - X. ĐLiê Ya - Ea Krái - Ma Đình Hoàn - Robusta"/>
    <s v="sony"/>
    <s v="3750059"/>
    <s v="19-03-2017 05:33:05 CET"/>
    <s v="Ipsard"/>
    <s v="00:20:10"/>
    <x v="2"/>
    <x v="4"/>
    <x v="6"/>
    <s v="Ea Krái"/>
    <s v="Simexco"/>
    <s v="Ma Đình Hoàn"/>
    <n v="56"/>
    <x v="0"/>
    <x v="1"/>
    <s v="Non-smart phone( phones with a physical keypad)"/>
    <x v="1"/>
    <m/>
    <n v="983392579"/>
    <s v="High school graduate"/>
    <s v="University graduate"/>
    <x v="0"/>
    <n v="3"/>
    <s v="Non-Kinh"/>
    <s v="Tày"/>
    <x v="4"/>
    <x v="4"/>
    <x v="3"/>
    <x v="1"/>
    <x v="0"/>
    <s v="Above 0.5 hectar - 1 hectar"/>
    <s v="above 15 years"/>
    <s v="No"/>
    <m/>
    <m/>
    <m/>
    <m/>
    <m/>
    <m/>
    <m/>
    <x v="13"/>
    <x v="0"/>
    <m/>
    <s v="10- 20%"/>
    <x v="0"/>
    <m/>
    <x v="0"/>
    <s v="No"/>
    <s v="Yes"/>
    <x v="5"/>
    <n v="13"/>
    <n v="0"/>
    <n v="0"/>
    <s v="November|December"/>
    <x v="2"/>
    <m/>
    <s v="Decrease"/>
    <n v="200"/>
    <n v="3"/>
    <s v="No Change"/>
    <s v="Ground water (all kind of wells)"/>
    <x v="22"/>
    <s v="2"/>
    <s v="NPK(20-6-5-13S-TE)(MUA KHO)"/>
    <n v="1000"/>
    <n v="15000"/>
    <s v="PHAN VI SINH (5-3-3-0.3S)"/>
    <n v="1000"/>
    <n v="15000"/>
    <m/>
    <m/>
    <m/>
    <s v="No"/>
    <m/>
    <n v="30000"/>
    <s v="No Change"/>
    <s v="Melybourd"/>
    <n v="0"/>
    <m/>
    <m/>
    <m/>
    <m/>
    <m/>
    <m/>
    <m/>
    <m/>
    <m/>
    <m/>
    <m/>
    <m/>
    <m/>
    <m/>
    <s v="Coffee leave rust|Pink fungus|Die back"/>
    <n v="0"/>
    <m/>
    <m/>
    <m/>
    <m/>
    <m/>
    <m/>
    <m/>
    <m/>
    <m/>
    <m/>
    <m/>
    <m/>
    <m/>
    <n v="0"/>
    <m/>
    <s v="No Change"/>
    <s v="không dùng thuốc trừ sâu"/>
    <n v="4"/>
    <n v="40000"/>
    <n v="160000"/>
    <s v="Yes"/>
    <s v="Avocado"/>
    <m/>
    <n v="10000"/>
    <m/>
    <m/>
    <m/>
    <m/>
    <n v="0"/>
    <n v="1000"/>
    <n v="0"/>
    <n v="6000"/>
    <s v="Decrease"/>
    <n v="0"/>
    <s v="không có"/>
    <s v="Collector at commune"/>
    <s v="Happy"/>
    <m/>
    <s v="Yes"/>
    <s v="Training|Material Support"/>
    <n v="0"/>
    <m/>
    <n v="0"/>
    <m/>
    <m/>
    <m/>
    <s v="https://akvoflow-136.s3.amazonaws.com/images/48845bae-49a6-4c85-9e4e-aaa9f8da1312.jpg"/>
    <s v="Ma Đình Hoàn"/>
    <n v="1"/>
    <s v="13.03969861"/>
    <s v="108.35696177"/>
    <s v="718"/>
    <s v="4mecne9m9"/>
    <m/>
    <m/>
    <m/>
    <m/>
    <m/>
    <m/>
    <m/>
    <m/>
    <s v="{&quot;type&quot;:&quot;FeatureCollection&quot;,&quot;features&quot;:[{&quot;type&quot;:&quot;Feature&quot;,&quot;geometry&quot;:{&quot;type&quot;:&quot;Polygon&quot;,&quot;coordinates&quot;:[[[108.3563254,13.041677],[108.3561322,13.0415967],[108.356819,13.0395841],[108.3572646,13.0397035],[108.3563254,13.041677]]]},&quot;properties&quot;:{&quot;pointCount&quot;:&quot;4&quot;,&quot;length&quot;:&quot;548,58&quot;,&quot;area&quot;:&quot;8645,74&quot;}}]}"/>
    <m/>
  </r>
  <r>
    <s v="jvak-gek0-m0pj"/>
    <n v="1"/>
    <s v="Đắk Lắk - H. Krông Năng - X. Ea Tân - Thanh Cao - Trần Văn Thương - Robusta"/>
    <s v="sony"/>
    <s v="2660007"/>
    <s v="16-03-2017 15:32:15 CET"/>
    <s v="Ipsard"/>
    <s v="00:24:05"/>
    <x v="2"/>
    <x v="4"/>
    <x v="5"/>
    <s v="Thanh Cao"/>
    <s v="Simexco"/>
    <s v="Trần Văn Thương"/>
    <n v="50"/>
    <x v="0"/>
    <x v="0"/>
    <s v="Non-smart phone( phones with a physical keypad)"/>
    <x v="1"/>
    <m/>
    <n v="1699354309"/>
    <s v="Secondary school graduate"/>
    <s v="High school graduate"/>
    <x v="0"/>
    <n v="3"/>
    <s v="Kinh"/>
    <m/>
    <x v="0"/>
    <x v="1"/>
    <x v="0"/>
    <x v="1"/>
    <x v="0"/>
    <s v="Above 1 hectar - 1.5 hectar"/>
    <s v="above 15 years"/>
    <s v="No"/>
    <m/>
    <m/>
    <m/>
    <m/>
    <m/>
    <m/>
    <m/>
    <x v="21"/>
    <x v="0"/>
    <m/>
    <s v="10- 20%"/>
    <x v="0"/>
    <m/>
    <x v="0"/>
    <s v="No"/>
    <s v="Yes"/>
    <x v="5"/>
    <n v="14"/>
    <n v="0"/>
    <n v="0"/>
    <s v="January|November|December"/>
    <x v="6"/>
    <m/>
    <s v="Decrease"/>
    <n v="500"/>
    <n v="2"/>
    <s v="No Change"/>
    <s v="Ground water (all kind of wells)"/>
    <x v="22"/>
    <s v="2"/>
    <s v="NPK(20-6-5-13S-TE)(MUA KHO)"/>
    <n v="3500"/>
    <n v="42000"/>
    <s v="PHÂN HỮU CƠ"/>
    <n v="1000"/>
    <n v="16000"/>
    <m/>
    <m/>
    <m/>
    <s v="No"/>
    <m/>
    <n v="58000"/>
    <s v="Decrease"/>
    <s v="Melybourd"/>
    <n v="0"/>
    <m/>
    <m/>
    <m/>
    <m/>
    <m/>
    <m/>
    <m/>
    <m/>
    <m/>
    <m/>
    <m/>
    <m/>
    <m/>
    <m/>
    <s v="Fuzadium|Collettechicum"/>
    <n v="0"/>
    <m/>
    <m/>
    <m/>
    <m/>
    <m/>
    <m/>
    <m/>
    <m/>
    <m/>
    <m/>
    <m/>
    <m/>
    <m/>
    <n v="0"/>
    <m/>
    <s v="No Change"/>
    <s v="vườn gần nhà không dùng thuốc trừ sâu"/>
    <n v="3"/>
    <n v="46000"/>
    <n v="138000"/>
    <s v="Yes"/>
    <s v="Pepper"/>
    <n v="100000"/>
    <m/>
    <m/>
    <m/>
    <m/>
    <m/>
    <n v="0"/>
    <n v="1000"/>
    <n v="0"/>
    <n v="4000"/>
    <s v="Decrease"/>
    <n v="0"/>
    <s v="không có"/>
    <s v="Companies outside commune"/>
    <m/>
    <s v="Just ok"/>
    <s v="Yes"/>
    <s v="Training|Material Support"/>
    <n v="0"/>
    <m/>
    <n v="0"/>
    <m/>
    <m/>
    <m/>
    <s v="https://akvoflow-136.s3.amazonaws.com/images/801cd0c9-99bb-4b2e-8872-252a48c6e6a1.jpg"/>
    <s v="Trần Văn Thương"/>
    <n v="1"/>
    <s v="13.07999109"/>
    <s v="108.3198527"/>
    <s v="850"/>
    <s v="4mwv4z4ce"/>
    <m/>
    <m/>
    <m/>
    <m/>
    <m/>
    <m/>
    <m/>
    <m/>
    <s v="{&quot;type&quot;:&quot;FeatureCollection&quot;,&quot;features&quot;:[{&quot;type&quot;:&quot;Feature&quot;,&quot;geometry&quot;:{&quot;type&quot;:&quot;Polygon&quot;,&quot;coordinates&quot;:[[[108.3197793,13.0806789],[108.3207973,13.0802381],[108.3199983,13.0794154],[108.31955,13.0795602],[108.3197793,13.0806789]]]},&quot;properties&quot;:{&quot;pointCount&quot;:&quot;4&quot;,&quot;length&quot;:&quot;423,79&quot;,&quot;area&quot;:&quot;10384,09&quot;}}]}"/>
    <m/>
  </r>
  <r>
    <s v="5ntg-ncw7-ycgh"/>
    <n v="1"/>
    <s v="Đắk Lắk - H. Krông Năng - X. Ea Tân - thanh cao - nguyen van thuc - Robusta"/>
    <s v="G4AW-VN-3"/>
    <s v="5700117"/>
    <s v="16-03-2017 16:32:05 CET"/>
    <s v="Ipsard-vuxuanthanh"/>
    <s v="01:39:24"/>
    <x v="2"/>
    <x v="4"/>
    <x v="5"/>
    <s v="thanh cao"/>
    <s v="Simexco"/>
    <s v="nguyen van thuc"/>
    <n v="57"/>
    <x v="0"/>
    <x v="1"/>
    <s v="Non-smart phone( phones with a physical keypad)"/>
    <x v="1"/>
    <m/>
    <n v="1699425048"/>
    <s v="Secondary school graduate"/>
    <s v="Secondary school graduate"/>
    <x v="0"/>
    <n v="4"/>
    <s v="Kinh"/>
    <m/>
    <x v="3"/>
    <x v="4"/>
    <x v="2"/>
    <x v="9"/>
    <x v="0"/>
    <s v="Above 0.5 hectar - 1 hectar"/>
    <s v="above 15 years"/>
    <s v="Yes"/>
    <n v="15"/>
    <n v="1"/>
    <m/>
    <m/>
    <m/>
    <m/>
    <m/>
    <x v="20"/>
    <x v="1"/>
    <s v="Price does not justify high labour cost"/>
    <s v="10- 20%"/>
    <x v="0"/>
    <m/>
    <x v="0"/>
    <s v="No"/>
    <s v="Yes"/>
    <x v="26"/>
    <n v="13"/>
    <n v="0"/>
    <n v="0"/>
    <s v="November|December"/>
    <x v="13"/>
    <m/>
    <s v="Increase"/>
    <n v="300"/>
    <n v="3"/>
    <s v="No Change"/>
    <s v="Ground water (all kind of wells)"/>
    <x v="37"/>
    <s v="3"/>
    <s v="NPK (16-16-8-13S)"/>
    <n v="500"/>
    <n v="5300"/>
    <s v="ZZ_Phân bón khác"/>
    <n v="600"/>
    <n v="4000"/>
    <s v="NPK(16-16-13+TE)"/>
    <n v="6200"/>
    <n v="500"/>
    <s v="Yes"/>
    <s v="asa + ure + lan + kali"/>
    <n v="15500"/>
    <s v="No Change"/>
    <s v="Coffee cherry borer"/>
    <n v="0"/>
    <m/>
    <m/>
    <m/>
    <m/>
    <m/>
    <m/>
    <m/>
    <m/>
    <m/>
    <m/>
    <m/>
    <m/>
    <m/>
    <m/>
    <s v="Coffee leave rust|Fuzadium|Pink fungus"/>
    <n v="1"/>
    <s v="Anvil 5SC|Hexaconazole (min 85 %)"/>
    <n v="999"/>
    <s v="mililiter"/>
    <n v="999"/>
    <m/>
    <m/>
    <m/>
    <m/>
    <m/>
    <m/>
    <m/>
    <m/>
    <s v="No"/>
    <n v="999"/>
    <m/>
    <s v="Decrease"/>
    <s v="it khi su dung - not use much"/>
    <n v="2"/>
    <n v="46000"/>
    <n v="92000"/>
    <s v="No"/>
    <m/>
    <m/>
    <m/>
    <m/>
    <m/>
    <m/>
    <m/>
    <n v="0"/>
    <n v="1000"/>
    <n v="365"/>
    <n v="3000"/>
    <s v="No Change"/>
    <n v="0"/>
    <s v="0"/>
    <s v="Collector at commune"/>
    <s v="Just ok"/>
    <m/>
    <s v="Yes"/>
    <s v="Training|Material Support"/>
    <n v="0"/>
    <m/>
    <n v="0"/>
    <m/>
    <m/>
    <m/>
    <s v="https://akvoflow-136.s3.amazonaws.com/images/2fbb7ba6-8529-49f5-aab1-ac8e4970b0f8.jpg"/>
    <s v="nguyen van thuc"/>
    <n v="1"/>
    <s v="13.086586666666669"/>
    <s v="108.31928333333332"/>
    <s v="714.7"/>
    <s v="4mzw4hovs"/>
    <m/>
    <m/>
    <m/>
    <m/>
    <m/>
    <m/>
    <m/>
    <m/>
    <s v="{&quot;type&quot;:&quot;FeatureCollection&quot;,&quot;features&quot;:[{&quot;type&quot;:&quot;Feature&quot;,&quot;geometry&quot;:{&quot;type&quot;:&quot;Polygon&quot;,&quot;coordinates&quot;:[[[108.319215,13.0864833],[108.3185817,13.0872567],[108.3181017,13.0870283],[108.318845,13.0862167],[108.319215,13.0864833]]]},&quot;properties&quot;:{&quot;pointCount&quot;:&quot;4&quot;,&quot;length&quot;:&quot;338.04&quot;,&quot;area&quot;:&quot;6107.91&quot;}}]}"/>
    <m/>
  </r>
  <r>
    <s v="ncmd-veny-uk5q"/>
    <n v="1"/>
    <s v="Đắk Lắk - H. Krông Năng - X. ĐLiê Ya - Ea Krái - Phạm Thị Phụng - Robusta"/>
    <s v="sony"/>
    <s v="8760053"/>
    <s v="19-03-2017 05:31:35 CET"/>
    <s v="Ipsard"/>
    <s v="00:15:01"/>
    <x v="2"/>
    <x v="4"/>
    <x v="6"/>
    <s v="Ea Krái"/>
    <s v="Simexco"/>
    <s v="Phạm Thị Phụng"/>
    <n v="35"/>
    <x v="1"/>
    <x v="0"/>
    <s v="Smart Phone-Android"/>
    <x v="0"/>
    <s v="Yes"/>
    <n v="978556371"/>
    <s v="Secondary school graduate"/>
    <s v="High school graduate"/>
    <x v="0"/>
    <n v="5"/>
    <s v="Non-Kinh"/>
    <s v="Thái"/>
    <x v="4"/>
    <x v="4"/>
    <x v="1"/>
    <x v="9"/>
    <x v="0"/>
    <s v="Above 0.5 hectar - 1 hectar"/>
    <s v="above 15 years"/>
    <s v="No"/>
    <m/>
    <m/>
    <m/>
    <m/>
    <m/>
    <m/>
    <m/>
    <x v="25"/>
    <x v="0"/>
    <m/>
    <s v="Less than 10%"/>
    <x v="0"/>
    <m/>
    <x v="0"/>
    <s v="No"/>
    <s v="Yes"/>
    <x v="27"/>
    <n v="14"/>
    <n v="0"/>
    <n v="0"/>
    <s v="October|November"/>
    <x v="22"/>
    <m/>
    <s v="Decrease"/>
    <n v="400"/>
    <n v="3"/>
    <s v="No Change"/>
    <s v="Ground water (all kind of wells)"/>
    <x v="27"/>
    <s v="2"/>
    <s v="NPK(20-6-5-13S-TE)(MUA KHO)"/>
    <n v="700"/>
    <n v="10000"/>
    <s v="ZZ_Phân bón khác"/>
    <n v="500"/>
    <n v="6500"/>
    <m/>
    <m/>
    <m/>
    <s v="No"/>
    <m/>
    <n v="16500"/>
    <s v="No Change"/>
    <s v="Melybourd"/>
    <n v="0"/>
    <m/>
    <m/>
    <m/>
    <m/>
    <m/>
    <m/>
    <m/>
    <m/>
    <m/>
    <m/>
    <m/>
    <m/>
    <m/>
    <m/>
    <s v="Fuzadium|Collettechicum"/>
    <n v="0"/>
    <m/>
    <m/>
    <m/>
    <m/>
    <m/>
    <m/>
    <m/>
    <m/>
    <m/>
    <m/>
    <m/>
    <m/>
    <m/>
    <n v="0"/>
    <m/>
    <s v="No Change"/>
    <s v="không dùng thuốc trừ sâu"/>
    <n v="2.2000000000000002"/>
    <n v="44000"/>
    <n v="96800"/>
    <s v="Yes"/>
    <s v="Pepper"/>
    <n v="100000"/>
    <m/>
    <m/>
    <m/>
    <m/>
    <m/>
    <n v="0"/>
    <n v="1000"/>
    <n v="60"/>
    <n v="0"/>
    <s v="Decrease"/>
    <n v="0"/>
    <s v="không có"/>
    <s v="Collector at commune"/>
    <s v="Happy"/>
    <m/>
    <s v="Yes"/>
    <s v="Training|Material Support"/>
    <n v="0"/>
    <m/>
    <n v="0"/>
    <m/>
    <m/>
    <m/>
    <s v="https://akvoflow-136.s3.amazonaws.com/images/a7fb1ec9-d931-41ab-9473-cdd5bd08fd15.jpg"/>
    <s v="Phạm Thị Phụng"/>
    <n v="1"/>
    <s v="13.03984408"/>
    <s v="108.3587321"/>
    <s v="723"/>
    <s v="4mef4padf"/>
    <m/>
    <m/>
    <m/>
    <m/>
    <m/>
    <m/>
    <m/>
    <m/>
    <m/>
    <s v="Vợ Hà Văn Thanh"/>
  </r>
  <r>
    <s v="2vfj-3bxs-euuj"/>
    <n v="1"/>
    <s v="Đắk Lắk - H. Krông Năng - X. ĐLiê Ya - Ea Krái - Lương Thị Chân - Robusta"/>
    <s v="sony"/>
    <s v="2660681"/>
    <s v="19-03-2017 05:49:57 CET"/>
    <s v="Ipsard"/>
    <s v="00:15:30"/>
    <x v="2"/>
    <x v="4"/>
    <x v="6"/>
    <s v="Ea Krái"/>
    <s v="Simexco"/>
    <s v="Lương Thị Chân"/>
    <n v="35"/>
    <x v="1"/>
    <x v="0"/>
    <s v="Smart Phone-Android"/>
    <x v="0"/>
    <s v="Yes"/>
    <n v="979293103"/>
    <s v="Secondary school graduate"/>
    <s v="High school graduate"/>
    <x v="0"/>
    <n v="4"/>
    <s v="Non-Kinh"/>
    <s v="Thái"/>
    <x v="4"/>
    <x v="4"/>
    <x v="0"/>
    <x v="9"/>
    <x v="0"/>
    <s v="Above 0.5 hectar - 1 hectar"/>
    <s v="above 15 years"/>
    <s v="Yes"/>
    <n v="30"/>
    <n v="4"/>
    <m/>
    <m/>
    <m/>
    <m/>
    <m/>
    <x v="13"/>
    <x v="0"/>
    <m/>
    <s v="Less than 10%"/>
    <x v="0"/>
    <m/>
    <x v="0"/>
    <s v="No"/>
    <s v="Yes"/>
    <x v="28"/>
    <n v="13"/>
    <n v="0"/>
    <n v="0"/>
    <s v="November|December"/>
    <x v="23"/>
    <m/>
    <s v="Decrease"/>
    <n v="500"/>
    <n v="2"/>
    <s v="No Change"/>
    <s v="Surface water (stream, river, late, pond)"/>
    <x v="22"/>
    <n v="1"/>
    <s v="NPK (16-16-8-13S)"/>
    <n v="1500"/>
    <n v="20000"/>
    <m/>
    <m/>
    <m/>
    <m/>
    <m/>
    <m/>
    <s v="No"/>
    <m/>
    <n v="20000"/>
    <s v="No Change"/>
    <s v="Melybourd"/>
    <n v="0"/>
    <m/>
    <m/>
    <m/>
    <m/>
    <m/>
    <m/>
    <m/>
    <m/>
    <m/>
    <m/>
    <m/>
    <m/>
    <m/>
    <m/>
    <s v="Fuzadium|Collettechicum|Die back"/>
    <n v="0"/>
    <m/>
    <m/>
    <m/>
    <m/>
    <m/>
    <m/>
    <m/>
    <m/>
    <m/>
    <m/>
    <m/>
    <m/>
    <m/>
    <n v="0"/>
    <m/>
    <s v="No Change"/>
    <s v="không dùng thuốc trừ sâu"/>
    <n v="1.5"/>
    <n v="45000"/>
    <n v="90000"/>
    <s v="No"/>
    <m/>
    <m/>
    <m/>
    <m/>
    <m/>
    <m/>
    <m/>
    <n v="0"/>
    <n v="500"/>
    <n v="30"/>
    <n v="0"/>
    <s v="No Change"/>
    <n v="0"/>
    <s v="không có"/>
    <s v="Collector at commune"/>
    <s v="Happy"/>
    <m/>
    <s v="Yes"/>
    <s v="Training|Material Support"/>
    <n v="0"/>
    <m/>
    <n v="0"/>
    <m/>
    <m/>
    <m/>
    <s v="https://akvoflow-136.s3.amazonaws.com/images/33604e53-072b-4b48-b1a5-4c99db3673c5.jpg"/>
    <s v="Lương Thị Chân"/>
    <n v="1"/>
    <s v="13.11014585"/>
    <s v="108.32851791"/>
    <s v="870"/>
    <s v="4napri9at"/>
    <m/>
    <m/>
    <m/>
    <m/>
    <m/>
    <m/>
    <m/>
    <m/>
    <m/>
    <s v="bị nhầm lẫn tọa độ, Tọa độ chính xác là vĩ độ :13.043805, kinh độ:  108.367328, độ cao: 710"/>
  </r>
  <r>
    <s v="q8v3-ypth-mb8"/>
    <n v="1"/>
    <s v="Đắk Lắk - H. Krông Năng - X. Ea Tân - Ea Chiêu 2 - Hoàng Minh Dũng - Robusta"/>
    <s v="sony"/>
    <s v="1760429"/>
    <s v="17-03-2017 14:02:49 CET"/>
    <s v="Ipsard"/>
    <s v="00:25:21"/>
    <x v="2"/>
    <x v="4"/>
    <x v="5"/>
    <s v="Ea Chiêu 2"/>
    <s v="Simexco"/>
    <s v="Hoàng Minh Dũng"/>
    <n v="26"/>
    <x v="0"/>
    <x v="2"/>
    <s v="Smart Phone-Android"/>
    <x v="0"/>
    <s v="Yes"/>
    <n v="1626554037"/>
    <s v="Secondary school graduate"/>
    <s v="High school graduate"/>
    <x v="0"/>
    <n v="4"/>
    <s v="Non-Kinh"/>
    <s v="Tày"/>
    <x v="0"/>
    <x v="1"/>
    <x v="0"/>
    <x v="4"/>
    <x v="0"/>
    <s v="Above 1 hectar - 1.5 hectar"/>
    <s v="above 15 years"/>
    <s v="No"/>
    <m/>
    <m/>
    <m/>
    <m/>
    <m/>
    <m/>
    <m/>
    <x v="18"/>
    <x v="0"/>
    <m/>
    <s v="10- 20%"/>
    <x v="0"/>
    <m/>
    <x v="0"/>
    <s v="No"/>
    <s v="Yes"/>
    <x v="5"/>
    <n v="13"/>
    <n v="0"/>
    <n v="0"/>
    <s v="January|November|December"/>
    <x v="24"/>
    <m/>
    <s v="No Change"/>
    <n v="300"/>
    <n v="2"/>
    <s v="No Change"/>
    <s v="Surface water (stream, river, late, pond)"/>
    <x v="1"/>
    <n v="1"/>
    <s v="NPK(16-16-13+TE)"/>
    <n v="4000"/>
    <n v="50000"/>
    <m/>
    <m/>
    <m/>
    <m/>
    <m/>
    <m/>
    <s v="No"/>
    <m/>
    <n v="50000"/>
    <s v="No Change"/>
    <s v="steam borer"/>
    <n v="0"/>
    <m/>
    <m/>
    <m/>
    <m/>
    <m/>
    <m/>
    <m/>
    <m/>
    <m/>
    <m/>
    <m/>
    <m/>
    <m/>
    <m/>
    <s v="Fuzadium"/>
    <n v="0"/>
    <m/>
    <m/>
    <m/>
    <m/>
    <m/>
    <m/>
    <m/>
    <m/>
    <m/>
    <m/>
    <m/>
    <m/>
    <m/>
    <n v="0"/>
    <m/>
    <s v="No Change"/>
    <s v="không dùng thuốc vì ít sâu bệnh"/>
    <n v="5.3"/>
    <n v="40000"/>
    <n v="212000"/>
    <s v="Yes"/>
    <s v="Pepper"/>
    <n v="20000"/>
    <m/>
    <m/>
    <m/>
    <m/>
    <m/>
    <n v="0"/>
    <n v="1000"/>
    <n v="0"/>
    <n v="0"/>
    <s v="No Change"/>
    <n v="0"/>
    <s v="không có"/>
    <s v="Companies outside commune"/>
    <m/>
    <s v="Happy"/>
    <s v="Yes"/>
    <s v="Training|Material Support"/>
    <n v="0"/>
    <m/>
    <n v="0"/>
    <m/>
    <m/>
    <m/>
    <s v="https://akvoflow-136.s3.amazonaws.com/images/cae7ea79-7bb4-4a83-807d-eaf04fcad9b2.jpg"/>
    <s v="Hoàng Minh Dũng"/>
    <n v="1"/>
    <s v="13.09075526"/>
    <s v="108.2808999"/>
    <s v="746"/>
    <s v="4n1t3796g"/>
    <m/>
    <m/>
    <m/>
    <m/>
    <m/>
    <m/>
    <m/>
    <m/>
    <s v="{&quot;type&quot;:&quot;FeatureCollection&quot;,&quot;features&quot;:[{&quot;type&quot;:&quot;Feature&quot;,&quot;geometry&quot;:{&quot;type&quot;:&quot;Polygon&quot;,&quot;coordinates&quot;:[[[108.2812101,13.0914704],[108.2813879,13.0913802],[108.2832002,13.0946625],[108.2830769,13.0947557],[108.2812101,13.0914704]]]},&quot;properties&quot;:{&quot;pointCount&quot;:&quot;4&quot;,&quot;length&quot;:&quot;867,53&quot;,&quot;area&quot;:&quot;7985,20&quot;}}]}"/>
    <s v="con trai của Hoàng Văn Hoàn"/>
  </r>
  <r>
    <s v="65es-chy6-8rpw"/>
    <n v="1"/>
    <s v="Đắk Lắk - H. Krông Năng - X. ĐLiê Ya - Ea Ruế - Lê Thị Cúc - Robusta"/>
    <s v="sony"/>
    <s v="4820010"/>
    <s v="18-03-2017 15:05:04 CET"/>
    <s v="Ipsard"/>
    <s v="00:16:21"/>
    <x v="2"/>
    <x v="4"/>
    <x v="6"/>
    <s v="Ea Ruế"/>
    <s v="Simexco"/>
    <s v="Lê Thị Cúc"/>
    <n v="61"/>
    <x v="1"/>
    <x v="1"/>
    <s v="Non-smart phone( phones with a physical keypad)"/>
    <x v="1"/>
    <m/>
    <n v="919772850"/>
    <s v="Primary school graduate"/>
    <s v="High school graduate"/>
    <x v="1"/>
    <n v="4"/>
    <s v="Kinh"/>
    <m/>
    <x v="0"/>
    <x v="3"/>
    <x v="1"/>
    <x v="1"/>
    <x v="0"/>
    <s v="0.5 hectar or below"/>
    <s v="above 15 years"/>
    <s v="No"/>
    <m/>
    <m/>
    <m/>
    <m/>
    <m/>
    <m/>
    <m/>
    <x v="26"/>
    <x v="1"/>
    <s v="Do not get higher price"/>
    <s v="10- 20%"/>
    <x v="0"/>
    <m/>
    <x v="0"/>
    <s v="No"/>
    <s v="Yes"/>
    <x v="5"/>
    <n v="13"/>
    <n v="0"/>
    <n v="0"/>
    <s v="October|November"/>
    <x v="25"/>
    <m/>
    <s v="Decrease"/>
    <n v="500"/>
    <n v="3"/>
    <s v="No Change"/>
    <s v="Ground water (all kind of wells)"/>
    <x v="38"/>
    <n v="1"/>
    <s v="NPK(16-8-14-13S-TE)"/>
    <n v="500"/>
    <n v="6300"/>
    <m/>
    <m/>
    <m/>
    <m/>
    <m/>
    <m/>
    <s v="No"/>
    <m/>
    <n v="6300"/>
    <s v="No Change"/>
    <s v="Melybourd"/>
    <n v="0"/>
    <m/>
    <m/>
    <m/>
    <m/>
    <m/>
    <m/>
    <m/>
    <m/>
    <m/>
    <m/>
    <m/>
    <m/>
    <m/>
    <m/>
    <s v="Fuzadium"/>
    <n v="0"/>
    <m/>
    <m/>
    <m/>
    <m/>
    <m/>
    <m/>
    <m/>
    <m/>
    <m/>
    <m/>
    <m/>
    <m/>
    <m/>
    <n v="0"/>
    <m/>
    <s v="No Change"/>
    <s v="không dùng thuốc trừ sâu"/>
    <n v="0.5"/>
    <n v="41000"/>
    <n v="20500"/>
    <s v="Yes"/>
    <s v="Pepper"/>
    <n v="60000"/>
    <m/>
    <m/>
    <m/>
    <m/>
    <m/>
    <n v="0"/>
    <n v="200"/>
    <n v="0"/>
    <n v="0"/>
    <s v="Decrease"/>
    <n v="0"/>
    <s v="không có"/>
    <s v="Collector at commune"/>
    <s v="Happy"/>
    <m/>
    <s v="Yes"/>
    <s v="Training|Material Support"/>
    <n v="0"/>
    <m/>
    <n v="0"/>
    <m/>
    <m/>
    <m/>
    <s v="https://akvoflow-136.s3.amazonaws.com/images/4252614f-b908-410a-87ad-f22a8f126990.jpg"/>
    <s v="Lê Thị Cúc"/>
    <n v="1"/>
    <s v="13.04487764"/>
    <s v="108.34607249"/>
    <s v="752"/>
    <s v="4mgqbfn44"/>
    <m/>
    <m/>
    <m/>
    <m/>
    <m/>
    <m/>
    <m/>
    <m/>
    <m/>
    <s v="Vợ của Nguyễn Tôn Tích"/>
  </r>
  <r>
    <s v="q0vx-gs6y-cjyx"/>
    <n v="1"/>
    <s v="Gia Lai - H. Chư Prông - X. Bàu Cạn - Đoàn kết - Phạm Thị Hoa (pv A Phạm Hải Nam) - Robusta"/>
    <s v="G4AW-VN-13"/>
    <s v="17130010"/>
    <s v="29-03-2017 04:38:13 CEST"/>
    <s v="CDC_Nhật"/>
    <s v="00:29:55"/>
    <x v="3"/>
    <x v="9"/>
    <x v="13"/>
    <s v="Đoàn kết"/>
    <s v="Louis Dreyfus"/>
    <s v="Phạm Thị Hoa (pv A Phạm Hải Nam)"/>
    <n v="84"/>
    <x v="1"/>
    <x v="1"/>
    <s v="Smart Phone-Android"/>
    <x v="0"/>
    <s v="Yes"/>
    <n v="915142467"/>
    <s v="Secondary school graduate"/>
    <s v="Secondary school graduate"/>
    <x v="0"/>
    <n v="5"/>
    <s v="Kinh"/>
    <m/>
    <x v="2"/>
    <x v="3"/>
    <x v="2"/>
    <x v="0"/>
    <x v="0"/>
    <s v="Above 1 hectar - 1.5 hectar"/>
    <s v="above 15 years"/>
    <s v="No"/>
    <m/>
    <m/>
    <m/>
    <m/>
    <m/>
    <m/>
    <m/>
    <x v="19"/>
    <x v="0"/>
    <m/>
    <s v="10- 20%"/>
    <x v="1"/>
    <s v="Cân tươi quy ra nhân cho đại lý"/>
    <x v="1"/>
    <m/>
    <m/>
    <x v="12"/>
    <m/>
    <m/>
    <m/>
    <s v="November|December"/>
    <x v="6"/>
    <m/>
    <s v="No Change"/>
    <n v="200"/>
    <n v="3"/>
    <s v="Increase"/>
    <s v="Surface water (stream, river, late, pond)"/>
    <x v="10"/>
    <s v="2"/>
    <s v="NPK(20-6-5-13S-TE)(MUA KHO)"/>
    <n v="650"/>
    <n v="5850"/>
    <s v="NPK (16-8-16-13S)"/>
    <n v="2000"/>
    <n v="23400"/>
    <m/>
    <m/>
    <m/>
    <s v="Yes"/>
    <s v="Lân 1000kg=3500; vi sinh999= 7000"/>
    <n v="40000"/>
    <s v="Increase"/>
    <s v="Melybourd"/>
    <n v="0"/>
    <m/>
    <m/>
    <m/>
    <m/>
    <m/>
    <m/>
    <m/>
    <m/>
    <m/>
    <m/>
    <m/>
    <m/>
    <m/>
    <m/>
    <s v="Coffee leave rust|Pink fungus|No Disease"/>
    <n v="0"/>
    <m/>
    <m/>
    <m/>
    <m/>
    <m/>
    <m/>
    <m/>
    <m/>
    <m/>
    <m/>
    <m/>
    <m/>
    <m/>
    <n v="14000"/>
    <m/>
    <s v="No Change"/>
    <s v="Không nhớ tên thuốc, phun kết hợp nhiều loại. có cả phân bón lá lẫn thuốc BVTV"/>
    <n v="3.5"/>
    <n v="42000"/>
    <n v="147000"/>
    <s v="No"/>
    <m/>
    <m/>
    <m/>
    <m/>
    <m/>
    <m/>
    <m/>
    <n v="0"/>
    <n v="500"/>
    <n v="0"/>
    <n v="40000"/>
    <s v="Increase"/>
    <n v="0"/>
    <s v="Nhà thuê là chủ yếu. Cân cà phê tươi tại vườn và gửi đại lý"/>
    <s v="Collector at commune"/>
    <s v="Happy"/>
    <m/>
    <s v="Yes"/>
    <s v="Material Support"/>
    <m/>
    <m/>
    <n v="0"/>
    <m/>
    <m/>
    <m/>
    <s v="https://akvoflow-136.s3.amazonaws.com/images/8c4ea694-4fb1-494c-a6b3-b247ee0978f9.jpg"/>
    <s v="Hoa"/>
    <n v="1"/>
    <s v="13.845075870097714"/>
    <s v="107.93097132859363"/>
    <s v="676"/>
    <s v="4woc5unil"/>
    <m/>
    <m/>
    <m/>
    <m/>
    <m/>
    <m/>
    <m/>
    <m/>
    <s v="{&quot;type&quot;:&quot;FeatureCollection&quot;,&quot;features&quot;:[{&quot;type&quot;:&quot;Feature&quot;,&quot;geometry&quot;:{&quot;type&quot;:&quot;Polygon&quot;,&quot;coordinates&quot;:[[[107.9310971,13.8450488],[107.93084554374218,13.845062770022983],[107.93067220598459,13.845827125274736],[107.93060313910246,13.84579392079728],[107.9305713,13.8459302],[107.9305569,13.8459307],[107.9304272,13.8460428],[107.9304163,13.8460695],[107.9304163,13.8460695],[107.9303466,13.8461792],[107.9303466,13.8461792],[107.9303466,13.8461792],[107.9303466,13.8461792],[107.9302649,13.8463109],[107.9302649,13.8463109],[107.9302649,13.8463109],[107.9302649,13.8463109],[107.9302649,13.8463109],[107.9302649,13.8463109],[107.9302649,13.8463109],[107.9302649,13.8463109],[107.9302649,13.8463109],[107.9302649,13.8463109],[107.9302649,13.8463109],[107.9302649,13.8463109],[107.9306574,13.8469059],[107.9307215,13.8469559],[107.9307201,13.8469582],[107.9307201,13.8469582],[107.9310971,13.8450488]]]},&quot;properties&quot;:{&quot;pointCount&quot;:&quot;29&quot;,&quot;length&quot;:&quot;495,06&quot;,&quot;area&quot;:&quot;7479,91&quot;}}]}"/>
    <m/>
  </r>
  <r>
    <s v="kp9s-wv79-2xur"/>
    <n v="1"/>
    <s v="Gia Lai - H. Chư Prông - X. Bàu Cạn - Đồng Tâm - Nguyễn Thị Quyên - Robusta"/>
    <s v="G4AW-VN-13"/>
    <s v="14070163"/>
    <s v="28-03-2017 13:28:45 CEST"/>
    <s v="CDC_Nhật"/>
    <s v="00:16:53"/>
    <x v="3"/>
    <x v="9"/>
    <x v="13"/>
    <s v="Đồng Tâm"/>
    <s v="Louis Dreyfus"/>
    <s v="Nguyễn Thị Quyên"/>
    <n v="47"/>
    <x v="1"/>
    <x v="0"/>
    <s v="Non-smart phone( phones with a physical keypad)"/>
    <x v="1"/>
    <m/>
    <n v="982547498"/>
    <s v="High school graduate"/>
    <s v="University graduate"/>
    <x v="0"/>
    <n v="4"/>
    <s v="Kinh"/>
    <m/>
    <x v="4"/>
    <x v="4"/>
    <x v="0"/>
    <x v="3"/>
    <x v="0"/>
    <s v="Above 1 hectar - 1.5 hectar"/>
    <s v="above 15 years"/>
    <s v="No"/>
    <m/>
    <m/>
    <m/>
    <m/>
    <m/>
    <m/>
    <m/>
    <x v="12"/>
    <x v="0"/>
    <m/>
    <s v="Less than 10%"/>
    <x v="0"/>
    <m/>
    <x v="0"/>
    <s v="No"/>
    <s v="No"/>
    <x v="3"/>
    <n v="14"/>
    <n v="0"/>
    <n v="0"/>
    <s v="November|December"/>
    <x v="2"/>
    <m/>
    <s v="No Change"/>
    <n v="300"/>
    <n v="2"/>
    <s v="No Change"/>
    <s v="Surface water (stream, river, late, pond)"/>
    <x v="39"/>
    <n v="1"/>
    <s v="P2O5"/>
    <n v="1000"/>
    <n v="3200"/>
    <m/>
    <m/>
    <m/>
    <m/>
    <m/>
    <m/>
    <s v="Yes"/>
    <s v="NPK MÙA KHÔ: 650KG=5850 NPK MÙA MƯA: 2000KG=22000"/>
    <n v="27850"/>
    <s v="No Change"/>
    <s v="Melybourd"/>
    <n v="0"/>
    <m/>
    <m/>
    <m/>
    <m/>
    <m/>
    <m/>
    <m/>
    <m/>
    <m/>
    <m/>
    <m/>
    <m/>
    <m/>
    <m/>
    <s v="Coffee leave rust|Pink fungus"/>
    <n v="0"/>
    <m/>
    <m/>
    <m/>
    <m/>
    <m/>
    <m/>
    <m/>
    <m/>
    <m/>
    <m/>
    <m/>
    <m/>
    <m/>
    <n v="0"/>
    <m/>
    <s v="Decrease"/>
    <s v="không xịt thuốc"/>
    <n v="5.5"/>
    <n v="46700"/>
    <n v="256850"/>
    <s v="No"/>
    <m/>
    <m/>
    <m/>
    <m/>
    <m/>
    <m/>
    <m/>
    <n v="1000"/>
    <n v="700"/>
    <n v="0"/>
    <n v="20000"/>
    <s v="Increase"/>
    <n v="0"/>
    <s v="0"/>
    <s v="Collector at commune"/>
    <s v="Happy"/>
    <m/>
    <s v="Yes"/>
    <s v="Material Support"/>
    <m/>
    <m/>
    <n v="0"/>
    <m/>
    <m/>
    <m/>
    <s v="https://akvoflow-136.s3.amazonaws.com/images/56f76102-d1c3-4d38-8a57-299f0001128f.jpg"/>
    <s v="Quyên"/>
    <n v="1"/>
    <s v="13.8657599237772"/>
    <s v="107.95822810740985"/>
    <s v="726"/>
    <s v="4wxu66tum"/>
    <m/>
    <m/>
    <m/>
    <m/>
    <m/>
    <m/>
    <m/>
    <m/>
    <s v="{&quot;type&quot;:&quot;FeatureCollection&quot;,&quot;features&quot;:[{&quot;type&quot;:&quot;Feature&quot;,&quot;geometry&quot;:{&quot;type&quot;:&quot;Polygon&quot;,&quot;coordinates&quot;:[[[107.9584028,13.8668384],[107.9579107,13.8665657],[107.9576101,13.8663855],[107.9574711,13.8656659],[107.9577241,13.8656625],[107.9580216,13.8657528],[107.9584028,13.8668384]]]},&quot;properties&quot;:{&quot;pointCount&quot;:&quot;6&quot;,&quot;length&quot;:&quot;368,30&quot;,&quot;area&quot;:&quot;6617,35&quot;}}]}"/>
    <m/>
  </r>
  <r>
    <s v="k7tp-5t1b-19e2"/>
    <n v="1"/>
    <s v="Đắk Lắk - H. Krông Năng - X. Ea Tân - bac trung - nguyen viet sau - Robusta"/>
    <s v="G4AW-VN-3"/>
    <s v="4700377"/>
    <s v="16-03-2017 17:20:57 CET"/>
    <s v="Ipsard-vuxuanthanh"/>
    <s v="00:40:38"/>
    <x v="2"/>
    <x v="4"/>
    <x v="5"/>
    <s v="bac trung"/>
    <s v="Simexco"/>
    <s v="nguyen viet sau"/>
    <n v="51"/>
    <x v="0"/>
    <x v="1"/>
    <s v="Smart Phone-Android"/>
    <x v="0"/>
    <s v="Yes"/>
    <n v="1668647170"/>
    <s v="High school graduate"/>
    <s v="High school graduate"/>
    <x v="0"/>
    <n v="4"/>
    <s v="Kinh"/>
    <m/>
    <x v="0"/>
    <x v="2"/>
    <x v="2"/>
    <x v="9"/>
    <x v="0"/>
    <s v="Above 0.5 hectar - 1 hectar"/>
    <s v="above 5 years to 15 year"/>
    <s v="No"/>
    <m/>
    <m/>
    <m/>
    <m/>
    <m/>
    <m/>
    <m/>
    <x v="20"/>
    <x v="0"/>
    <m/>
    <s v="10- 20%"/>
    <x v="0"/>
    <m/>
    <x v="0"/>
    <s v="No"/>
    <s v="Yes"/>
    <x v="26"/>
    <n v="13"/>
    <n v="0"/>
    <n v="0"/>
    <s v="January|December"/>
    <x v="26"/>
    <m/>
    <s v="No Change"/>
    <n v="300"/>
    <n v="3"/>
    <s v="No Change"/>
    <s v="Surface water (stream, river, late, pond)"/>
    <x v="27"/>
    <s v="2"/>
    <s v="NPK (16-16-8-13S)"/>
    <n v="1680"/>
    <n v="20160"/>
    <s v="ZZ_Phân bón khác"/>
    <n v="500"/>
    <n v="1600"/>
    <m/>
    <m/>
    <m/>
    <s v="Yes"/>
    <s v="phan lan van dien"/>
    <n v="21760"/>
    <s v="No Change"/>
    <s v="Melybourd"/>
    <n v="0"/>
    <m/>
    <m/>
    <m/>
    <m/>
    <m/>
    <m/>
    <m/>
    <m/>
    <m/>
    <m/>
    <m/>
    <m/>
    <m/>
    <m/>
    <s v="Coffee leave rust|Yellow leaves"/>
    <n v="0"/>
    <m/>
    <m/>
    <m/>
    <m/>
    <m/>
    <m/>
    <m/>
    <m/>
    <m/>
    <m/>
    <m/>
    <m/>
    <m/>
    <n v="0"/>
    <m/>
    <s v="No Change"/>
    <s v="not use"/>
    <n v="3.1"/>
    <n v="45500"/>
    <n v="141000"/>
    <s v="Yes"/>
    <s v="Pepper|Avocado|Durian"/>
    <n v="25000"/>
    <n v="0"/>
    <n v="0"/>
    <m/>
    <m/>
    <m/>
    <n v="0"/>
    <n v="1000"/>
    <n v="0"/>
    <n v="15000"/>
    <s v="No Change"/>
    <n v="0"/>
    <s v="0"/>
    <s v="Collector at commune"/>
    <s v="Happy"/>
    <m/>
    <s v="Yes"/>
    <s v="Material Support"/>
    <m/>
    <m/>
    <n v="0"/>
    <m/>
    <m/>
    <m/>
    <s v="https://akvoflow-136.s3.amazonaws.com/images/50d1604e-3fe5-4356-997e-032654147258.jpg"/>
    <s v="nguyen viet sau"/>
    <n v="1"/>
    <s v="13.124346666666668"/>
    <s v="108.35862666666665"/>
    <s v="813.4"/>
    <s v="4nh8ltjnm"/>
    <m/>
    <m/>
    <m/>
    <m/>
    <m/>
    <m/>
    <m/>
    <m/>
    <s v="{&quot;type&quot;:&quot;FeatureCollection&quot;,&quot;features&quot;:[{&quot;type&quot;:&quot;Feature&quot;,&quot;geometry&quot;:{&quot;type&quot;:&quot;Polygon&quot;,&quot;coordinates&quot;:[[[108.358615,13.12522],[108.3581117,13.126515],[108.3577533,13.12637],[108.358305,13.125055],[108.358615,13.12522]]]},&quot;properties&quot;:{&quot;pointCount&quot;:&quot;4&quot;,&quot;length&quot;:&quot;390.90&quot;,&quot;area&quot;:&quot;6236.10&quot;}},{&quot;type&quot;:&quot;Feature&quot;,&quot;geometry&quot;:{&quot;type&quot;:&quot;Polygon&quot;,&quot;coordinates&quot;:[[[108.3588833,13.1246567],[108.3589917,13.1247567],[108.3591033,13.1245467],[108.3589533,13.1244633],[108.3588833,13.1246567]]]},&quot;properties&quot;:{&quot;pointCount&quot;:&quot;4&quot;,&quot;length&quot;:&quot;83.74&quot;,&quot;area&quot;:&quot;414.05&quot;}}]}"/>
    <m/>
  </r>
  <r>
    <s v="j8uj-ryan-9hgp"/>
    <n v="1"/>
    <s v="Gia Lai - H. Chư Prông - X. Bàu Cạn - Thôn Bình An - Hồ Thị Bẩy (pv chồng tên Thảo) - Robusta"/>
    <s v="G4AW-VN-13"/>
    <s v="14040418"/>
    <s v="28-03-2017 13:43:13 CEST"/>
    <s v="CDC_Nhật"/>
    <s v="00:32:47"/>
    <x v="3"/>
    <x v="9"/>
    <x v="13"/>
    <s v="Thôn Bình An"/>
    <s v="Louis Dreyfus"/>
    <s v="Hồ Thị Bẩy (pv chồng tên Thảo)"/>
    <n v="56"/>
    <x v="0"/>
    <x v="1"/>
    <s v="Non-smart phone( phones with a physical keypad)"/>
    <x v="1"/>
    <m/>
    <n v="914780109"/>
    <s v="High school graduate"/>
    <s v="University graduate"/>
    <x v="0"/>
    <n v="6"/>
    <s v="Kinh"/>
    <m/>
    <x v="5"/>
    <x v="2"/>
    <x v="0"/>
    <x v="3"/>
    <x v="0"/>
    <s v="Above 0.5 hectar - 1 hectar"/>
    <s v="above 15 years"/>
    <s v="No"/>
    <m/>
    <m/>
    <m/>
    <m/>
    <m/>
    <m/>
    <m/>
    <x v="18"/>
    <x v="0"/>
    <m/>
    <s v="Less than 10%"/>
    <x v="1"/>
    <s v="Quy ra cà phê nhân cho đại lý"/>
    <x v="1"/>
    <m/>
    <m/>
    <x v="12"/>
    <m/>
    <m/>
    <m/>
    <s v="November|December"/>
    <x v="2"/>
    <m/>
    <s v="Decrease"/>
    <n v="400"/>
    <n v="5"/>
    <s v="No Change"/>
    <s v="Surface water (stream, river, late, pond)"/>
    <x v="8"/>
    <s v="3"/>
    <s v="P2O5"/>
    <n v="500"/>
    <n v="1750"/>
    <s v="NPK (20-5-5-13S)"/>
    <n v="400"/>
    <n v="5120"/>
    <s v="ZZ_Phân bón khác"/>
    <n v="20000"/>
    <n v="999"/>
    <s v="No"/>
    <m/>
    <n v="26000"/>
    <s v="Increase"/>
    <s v="Thôi thân, rỉ sắt"/>
    <n v="1"/>
    <s v="ZZ_Không sử dụng thuốc bảo vệ thực vật"/>
    <n v="5"/>
    <s v="liter"/>
    <n v="1000"/>
    <m/>
    <m/>
    <m/>
    <m/>
    <m/>
    <m/>
    <m/>
    <m/>
    <s v="Yes"/>
    <s v="P54 xịt rệp xanh; sunphat đồng trị thối thân"/>
    <s v="Coffee leave rust|null"/>
    <n v="0"/>
    <m/>
    <m/>
    <m/>
    <m/>
    <m/>
    <m/>
    <m/>
    <m/>
    <m/>
    <m/>
    <m/>
    <m/>
    <m/>
    <n v="2000"/>
    <m/>
    <s v="No Change"/>
    <s v="Năm nào cũng sử dụng khoảng đó"/>
    <n v="4"/>
    <n v="45000"/>
    <n v="180000"/>
    <s v="Yes"/>
    <s v="Pepper"/>
    <n v="30000"/>
    <m/>
    <m/>
    <m/>
    <m/>
    <m/>
    <n v="0"/>
    <n v="1000"/>
    <n v="0"/>
    <n v="9000"/>
    <s v="Decrease"/>
    <n v="0"/>
    <s v="Chỉ thuê công hái cà"/>
    <s v="Collector at commune"/>
    <s v="Happy"/>
    <m/>
    <s v="Yes"/>
    <s v="Material Support"/>
    <m/>
    <m/>
    <n v="0"/>
    <m/>
    <m/>
    <m/>
    <s v="https://akvoflow-136.s3.amazonaws.com/images/be33039c-45ee-4db7-a64f-8b5369637464.jpg"/>
    <s v="Thảo"/>
    <n v="1"/>
    <s v="13.856702142986295"/>
    <s v="107.96042671970558"/>
    <s v="706,8"/>
    <s v="4wtoi1x6c"/>
    <m/>
    <m/>
    <m/>
    <m/>
    <m/>
    <m/>
    <m/>
    <m/>
    <s v="{&quot;type&quot;:&quot;FeatureCollection&quot;,&quot;features&quot;:[{&quot;type&quot;:&quot;Feature&quot;,&quot;geometry&quot;:{&quot;type&quot;:&quot;Polygon&quot;,&quot;coordinates&quot;:[[[107.9606629,13.8574687],[107.9605785012245,13.85772997369868],[107.96041,13.8577639],[107.9602802,13.8577137],[107.9600683,13.8575185],[107.9597718,13.8570618],[107.9591965,13.8563953],[107.9594818,13.8561724],[107.959593,13.8562016],[107.959593,13.8562016],[107.9597335,13.8562048],[107.9597815,13.8562223],[107.9599701,13.8562462],[107.9601713,13.8562642],[107.9602579,13.8562507],[107.9603109,13.8562429],[107.9606629,13.8574687]]]},&quot;properties&quot;:{&quot;pointCount&quot;:&quot;16&quot;,&quot;length&quot;:&quot;522,98&quot;,&quot;area&quot;:&quot;14722,66&quot;}}]}"/>
    <m/>
  </r>
  <r>
    <s v="uhcm-3n6d-9xnd"/>
    <n v="1"/>
    <s v="Gia Lai - TP. Plei Ku - X. Gào - Thôn 4 - Trần Văn Thái - Robusta"/>
    <s v="G4AW-VN-13"/>
    <s v="14050167"/>
    <s v="27-03-2017 13:47:54 CEST"/>
    <s v="CDC_Nhật"/>
    <s v="00:27:50"/>
    <x v="3"/>
    <x v="7"/>
    <x v="9"/>
    <s v="Thôn 4"/>
    <s v="Louis Dreyfus"/>
    <s v="Trần Văn Thái"/>
    <n v="56"/>
    <x v="0"/>
    <x v="1"/>
    <s v="Non-smart phone( phones with a physical keypad)"/>
    <x v="1"/>
    <m/>
    <n v="987313772"/>
    <s v="Secondary school graduate"/>
    <s v="High school graduate"/>
    <x v="0"/>
    <n v="5"/>
    <s v="Kinh"/>
    <m/>
    <x v="0"/>
    <x v="3"/>
    <x v="1"/>
    <x v="3"/>
    <x v="0"/>
    <s v="Above 0.5 hectar - 1 hectar"/>
    <s v="above 15 years"/>
    <s v="No"/>
    <m/>
    <m/>
    <m/>
    <m/>
    <m/>
    <m/>
    <m/>
    <x v="20"/>
    <x v="0"/>
    <m/>
    <s v="Less than 10%"/>
    <x v="0"/>
    <m/>
    <x v="0"/>
    <s v="No"/>
    <s v="No"/>
    <x v="29"/>
    <n v="14"/>
    <n v="0"/>
    <n v="0"/>
    <s v="November|December"/>
    <x v="27"/>
    <m/>
    <s v="Decrease"/>
    <n v="500"/>
    <n v="4"/>
    <s v="No Change"/>
    <s v="Ground water (all kind of wells)"/>
    <x v="40"/>
    <s v="2"/>
    <s v="NPK(20-6-5-13S-TE)(MUA KHO)"/>
    <n v="350"/>
    <n v="4200"/>
    <s v="NPK (16-16-8-13S)"/>
    <n v="1500"/>
    <n v="15000"/>
    <m/>
    <m/>
    <m/>
    <s v="No"/>
    <m/>
    <n v="20000"/>
    <s v="No Change"/>
    <s v="Melybourd"/>
    <n v="1"/>
    <s v="ZZ_Không sử dụng thuốc bảo vệ thực vật"/>
    <n v="4"/>
    <s v="liter"/>
    <n v="735"/>
    <m/>
    <m/>
    <m/>
    <m/>
    <m/>
    <m/>
    <m/>
    <m/>
    <s v="No"/>
    <m/>
    <s v="Coffee leave rust|No Disease|Sâu đục thân"/>
    <n v="0"/>
    <m/>
    <m/>
    <m/>
    <m/>
    <m/>
    <m/>
    <m/>
    <m/>
    <m/>
    <m/>
    <m/>
    <m/>
    <m/>
    <n v="1000"/>
    <m/>
    <s v="No Change"/>
    <s v="0"/>
    <n v="1.6"/>
    <n v="45000"/>
    <n v="72000"/>
    <s v="No"/>
    <m/>
    <m/>
    <m/>
    <m/>
    <m/>
    <m/>
    <m/>
    <n v="0"/>
    <n v="500"/>
    <n v="0"/>
    <n v="0"/>
    <s v="Decrease"/>
    <n v="0"/>
    <s v="Nhà tự làm kg thuê"/>
    <s v="Collector at commune"/>
    <s v="Happy"/>
    <m/>
    <s v="Yes"/>
    <s v="Material Support"/>
    <m/>
    <m/>
    <n v="0"/>
    <m/>
    <m/>
    <m/>
    <s v="https://akvoflow-136.s3.amazonaws.com/images/21ac8192-ea12-41dd-951c-3f70268668c2.jpg"/>
    <s v="Thái"/>
    <n v="1"/>
    <s v="13.87509922940691"/>
    <s v="107.98004470788018"/>
    <s v="767,3"/>
    <s v="4x24mzg54"/>
    <m/>
    <m/>
    <m/>
    <m/>
    <m/>
    <m/>
    <m/>
    <m/>
    <s v="{&quot;type&quot;:&quot;FeatureCollection&quot;,&quot;features&quot;:[{&quot;type&quot;:&quot;Feature&quot;,&quot;geometry&quot;:{&quot;type&quot;:&quot;Polygon&quot;,&quot;coordinates&quot;:[[[107.9800961,13.875141],[107.979792,13.8754746],[107.9789605,13.8763117],[107.9787012,13.8760455],[107.9789108,13.8758143],[107.9793061,13.8754793],[107.9795406,13.8752255],[107.9800961,13.875141]]]},&quot;properties&quot;:{&quot;pointCount&quot;:&quot;7&quot;,&quot;length&quot;:&quot;408,47&quot;,&quot;area&quot;:&quot;6083,92&quot;}}]}"/>
    <m/>
  </r>
  <r>
    <s v="4ce2-yxt6-df1y"/>
    <n v="1"/>
    <s v="Đắk Lắk - H. Krông Năng - X. Ea Tân - ea rue - hoang thi cuc - Robusta"/>
    <s v="G4AW-VN-3"/>
    <s v="950169"/>
    <s v="23-03-2017 03:08:59 CET"/>
    <s v="Ipsard-vuxuanthanh"/>
    <s v="00:39:05"/>
    <x v="2"/>
    <x v="4"/>
    <x v="5"/>
    <s v="ea  rue"/>
    <s v="Simexco"/>
    <s v="hoang thi cuc"/>
    <n v="56"/>
    <x v="1"/>
    <x v="1"/>
    <s v="Non-smart phone( phones with a physical keypad)"/>
    <x v="1"/>
    <m/>
    <n v="988894786"/>
    <s v="Secondary school graduate"/>
    <s v="University graduate"/>
    <x v="1"/>
    <n v="9"/>
    <s v="Kinh"/>
    <m/>
    <x v="3"/>
    <x v="4"/>
    <x v="0"/>
    <x v="7"/>
    <x v="0"/>
    <s v="Above 0.5 hectar - 1 hectar"/>
    <s v="above 15 years"/>
    <s v="No"/>
    <m/>
    <m/>
    <m/>
    <m/>
    <m/>
    <m/>
    <m/>
    <x v="27"/>
    <x v="0"/>
    <m/>
    <s v="Less than 10%"/>
    <x v="0"/>
    <m/>
    <x v="0"/>
    <s v="Yes"/>
    <s v="Yes"/>
    <x v="30"/>
    <n v="13"/>
    <n v="1"/>
    <n v="0"/>
    <s v="January|December"/>
    <x v="2"/>
    <m/>
    <s v="Increase"/>
    <n v="500"/>
    <n v="3"/>
    <s v="Increase"/>
    <s v="Ground water (all kind of wells)"/>
    <x v="22"/>
    <s v="3"/>
    <s v="NPK(20-6-5-13S-TE)(MUA KHO)"/>
    <n v="500"/>
    <n v="6200"/>
    <s v="NPK(16-16-13+TE)"/>
    <n v="500"/>
    <n v="6200"/>
    <s v="NPK (16-16-8-13S)"/>
    <n v="5000"/>
    <n v="500"/>
    <s v="No"/>
    <m/>
    <n v="17400"/>
    <s v="No Change"/>
    <s v="Melybourd"/>
    <n v="0"/>
    <m/>
    <m/>
    <m/>
    <m/>
    <m/>
    <m/>
    <m/>
    <m/>
    <m/>
    <m/>
    <m/>
    <m/>
    <m/>
    <m/>
    <s v="Collettechicum|Yellow leaves"/>
    <n v="0"/>
    <m/>
    <m/>
    <m/>
    <m/>
    <m/>
    <m/>
    <m/>
    <m/>
    <m/>
    <m/>
    <m/>
    <m/>
    <m/>
    <n v="0"/>
    <m/>
    <s v="No Change"/>
    <s v="do not use"/>
    <n v="4"/>
    <n v="44500"/>
    <n v="178000"/>
    <s v="Yes"/>
    <s v="Pepper"/>
    <n v="10000"/>
    <m/>
    <m/>
    <m/>
    <m/>
    <m/>
    <n v="0"/>
    <n v="0"/>
    <n v="0"/>
    <n v="0"/>
    <s v="Increase"/>
    <n v="0"/>
    <s v="i do everything on my own, no cost at all"/>
    <s v="Collector at commune"/>
    <s v="Just ok"/>
    <m/>
    <s v="Yes"/>
    <s v="Material Support"/>
    <m/>
    <m/>
    <n v="0"/>
    <m/>
    <m/>
    <m/>
    <s v="https://akvoflow-136.s3.amazonaws.com/images/66d9f3e5-af5d-43e9-ba54-f3e910e43131.jpg"/>
    <s v="hoang thi cuc"/>
    <n v="1"/>
    <s v="13.037506666666665"/>
    <s v="108.35048833333333"/>
    <s v="735.3"/>
    <s v="4mdcfiyr4"/>
    <m/>
    <m/>
    <m/>
    <m/>
    <m/>
    <m/>
    <m/>
    <m/>
    <m/>
    <m/>
  </r>
  <r>
    <s v="sm03-gs0f-j6gu"/>
    <n v="1"/>
    <s v="Gia Lai - TP. Plei Ku - X. Gào - Thôn 5 - Nguyễn Thái Hòa - Robusta"/>
    <s v="G4AW-VN-1"/>
    <s v="5920461"/>
    <s v="27-03-2017 10:52:50 CEST"/>
    <s v="CDC-Tra"/>
    <s v="00:34:44"/>
    <x v="3"/>
    <x v="7"/>
    <x v="9"/>
    <s v="Thôn 5"/>
    <s v="Louis Dreyfus"/>
    <s v="Nguyễn Thái Hòa"/>
    <n v="50"/>
    <x v="0"/>
    <x v="0"/>
    <s v="Non-smart phone( phones with a physical keypad)"/>
    <x v="1"/>
    <m/>
    <n v="935419201"/>
    <s v="High school graduate"/>
    <s v="University graduate"/>
    <x v="0"/>
    <n v="4"/>
    <s v="Kinh"/>
    <m/>
    <x v="0"/>
    <x v="2"/>
    <x v="2"/>
    <x v="7"/>
    <x v="0"/>
    <s v="Above 1.5 hectar"/>
    <s v="above 15 years"/>
    <s v="Yes"/>
    <n v="60"/>
    <n v="3"/>
    <m/>
    <m/>
    <m/>
    <m/>
    <m/>
    <x v="5"/>
    <x v="0"/>
    <m/>
    <s v="20-30%"/>
    <x v="0"/>
    <m/>
    <x v="0"/>
    <s v="No"/>
    <s v="No"/>
    <x v="7"/>
    <n v="15"/>
    <n v="0"/>
    <n v="0"/>
    <s v="October|November|December"/>
    <x v="6"/>
    <m/>
    <s v="No Change"/>
    <n v="700"/>
    <n v="4"/>
    <s v="Increase"/>
    <s v="Surface water (stream, river, late, pond)"/>
    <x v="36"/>
    <s v="3"/>
    <s v="SA 21%"/>
    <n v="4000"/>
    <n v="13600"/>
    <s v="SA 21%"/>
    <n v="1000"/>
    <n v="4000"/>
    <s v="KALI 58%"/>
    <n v="7400"/>
    <n v="1000"/>
    <s v="Yes"/>
    <s v="ure 1000 (kg) 8000; NPK (16:16:8) 3000 (kg) 27000; Npk (16:16:8) 3000(kg) 13000; phân bó lá 5 (lit) 500"/>
    <n v="73500"/>
    <s v="No Change"/>
    <s v="Melybourd"/>
    <n v="1"/>
    <s v="ZZ_Không sử dụng thuốc bảo vệ thực vật"/>
    <n v="10"/>
    <s v="liter"/>
    <n v="3000"/>
    <m/>
    <m/>
    <m/>
    <m/>
    <m/>
    <m/>
    <m/>
    <m/>
    <s v="No"/>
    <m/>
    <s v="No Disease"/>
    <n v="0"/>
    <m/>
    <m/>
    <m/>
    <m/>
    <m/>
    <m/>
    <m/>
    <m/>
    <m/>
    <m/>
    <m/>
    <m/>
    <m/>
    <n v="3000"/>
    <m/>
    <s v="Decrease"/>
    <s v="do ít sâu bệnh"/>
    <n v="12"/>
    <n v="46000"/>
    <n v="552000"/>
    <s v="Yes"/>
    <s v="Pepper"/>
    <n v="3300"/>
    <m/>
    <m/>
    <m/>
    <m/>
    <m/>
    <n v="5000"/>
    <n v="8000"/>
    <n v="0"/>
    <n v="90000"/>
    <s v="No Change"/>
    <n v="5000"/>
    <s v="phụ cấp cho công nhân"/>
    <s v="Collector at commune"/>
    <s v="Just ok"/>
    <m/>
    <s v="Yes"/>
    <s v="Training|Seedling Service"/>
    <n v="0"/>
    <n v="400"/>
    <m/>
    <m/>
    <m/>
    <m/>
    <s v="https://akvoflow-136.s3.amazonaws.com/images/e4e9c3fe-ed00-4111-aa61-ba617c6efd8f.jpg"/>
    <s v="Nguyễn Thái Hòa"/>
    <n v="1"/>
    <s v="13.879480000000001"/>
    <s v="107.89739666666668"/>
    <s v="660,1"/>
    <s v="4x458od6l"/>
    <m/>
    <m/>
    <m/>
    <m/>
    <m/>
    <m/>
    <m/>
    <m/>
    <s v="{&quot;type&quot;:&quot;FeatureCollection&quot;,&quot;features&quot;:[{&quot;type&quot;:&quot;Feature&quot;,&quot;geometry&quot;:{&quot;type&quot;:&quot;Polygon&quot;,&quot;coordinates&quot;:[[[107.8976783,13.8795533],[107.8974933,13.878555],[107.8976517,13.8783317],[107.8974767,13.8782117],[107.8974583,13.8779767],[107.8974217,13.87773],[107.897325,13.8778167],[107.8962333,13.8770667],[107.895965,13.876995],[107.8950417,13.8764017],[107.8951033,13.8767767],[107.89517,13.87672],[107.8952833,13.8768733],[107.89534,13.8770817],[107.8954433,13.87788],[107.896755,13.8792433],[107.8969067,13.879275],[107.896825,13.879475],[107.8976783,13.8795533]]]},&quot;properties&quot;:{&quot;pointCount&quot;:&quot;18&quot;,&quot;length&quot;:&quot;1052,65&quot;,&quot;area&quot;:&quot;43375,79&quot;}}]}"/>
    <m/>
  </r>
  <r>
    <s v="xfw6-ph2e-xah5"/>
    <n v="1"/>
    <s v="Lâm Đồng - TP. Đà Lạt - X. Xuân Trường - đất làng - phạm thị út - Arabica"/>
    <s v="G4AW-VN-6"/>
    <s v="910312"/>
    <s v="23-03-2017 04:49:14 CET"/>
    <s v="CDC - Điệp"/>
    <s v="00:28:28"/>
    <x v="1"/>
    <x v="5"/>
    <x v="7"/>
    <s v="đất làng"/>
    <s v="Ho Phuong"/>
    <s v="phạm thị út"/>
    <n v="58"/>
    <x v="1"/>
    <x v="1"/>
    <s v="Smart Phone-Android"/>
    <x v="0"/>
    <s v="No"/>
    <n v="972610788"/>
    <s v="High school graduate"/>
    <s v="University graduate"/>
    <x v="0"/>
    <n v="6"/>
    <s v="Kinh"/>
    <m/>
    <x v="0"/>
    <x v="0"/>
    <x v="0"/>
    <x v="1"/>
    <x v="2"/>
    <m/>
    <m/>
    <m/>
    <m/>
    <m/>
    <s v="Above 1.5 hectar"/>
    <s v="above 15 years"/>
    <s v="Yes"/>
    <n v="25"/>
    <n v="3"/>
    <x v="2"/>
    <x v="0"/>
    <m/>
    <s v="Less than 10%"/>
    <x v="1"/>
    <s v="Price does not justify high labour cost"/>
    <x v="1"/>
    <m/>
    <m/>
    <x v="12"/>
    <m/>
    <m/>
    <m/>
    <s v="January|November|December"/>
    <x v="7"/>
    <n v="4"/>
    <s v="Decrease"/>
    <n v="150"/>
    <n v="4"/>
    <s v="Decrease"/>
    <s v="Surface water (stream, river, late, pond)"/>
    <x v="41"/>
    <s v="3"/>
    <s v="NPK (16-16-8-13S)"/>
    <n v="2500"/>
    <n v="30000"/>
    <s v="SA 21%"/>
    <n v="1000"/>
    <n v="4600"/>
    <s v="KALI 58%"/>
    <n v="20400"/>
    <n v="1500"/>
    <s v="Yes"/>
    <s v="vi sinh tricomex 2000kg 7200"/>
    <n v="62200"/>
    <s v="No Change"/>
    <s v="bọ xít muỗi"/>
    <n v="1"/>
    <s v="ZZ_Không sử dụng thuốc bảo vệ thực vật"/>
    <n v="6"/>
    <s v="liter"/>
    <n v="1200"/>
    <m/>
    <m/>
    <m/>
    <m/>
    <m/>
    <m/>
    <m/>
    <m/>
    <s v="No"/>
    <m/>
    <s v="Coffee leave rust|Pink fungus|Yellow leaves"/>
    <n v="0"/>
    <m/>
    <m/>
    <m/>
    <m/>
    <m/>
    <m/>
    <m/>
    <m/>
    <m/>
    <m/>
    <m/>
    <m/>
    <m/>
    <n v="1200"/>
    <m/>
    <s v="Decrease"/>
    <s v="vườn ít sâu bệnh hơn"/>
    <n v="7.5"/>
    <n v="40"/>
    <n v="300000"/>
    <s v="Yes"/>
    <s v="Avocado|Other crop"/>
    <m/>
    <n v="10000"/>
    <m/>
    <m/>
    <s v="hồng"/>
    <n v="10000"/>
    <n v="6500"/>
    <n v="4000"/>
    <n v="0"/>
    <n v="48000"/>
    <s v="Decrease"/>
    <n v="3000"/>
    <s v="bao bì, ăn uống thêm"/>
    <s v="Collector at commune"/>
    <s v="Happy"/>
    <m/>
    <s v="Yes"/>
    <s v="Training|Seedling Service"/>
    <n v="0"/>
    <n v="50"/>
    <m/>
    <m/>
    <m/>
    <m/>
    <s v="https://akvoflow-136.s3.amazonaws.com/images/94c91ac5-3035-41ce-b32c-ca45fadc868c.jpg"/>
    <s v="phạm thị út"/>
    <n v="1"/>
    <s v="11.898863333333335"/>
    <s v="108.54717000000001"/>
    <s v="1399,7"/>
    <s v="47u9eo5cv"/>
    <m/>
    <m/>
    <m/>
    <m/>
    <m/>
    <m/>
    <m/>
    <m/>
    <s v="{&quot;type&quot;:&quot;FeatureCollection&quot;,&quot;features&quot;:[{&quot;type&quot;:&quot;Feature&quot;,&quot;geometry&quot;:{&quot;type&quot;:&quot;Polygon&quot;,&quot;coordinates&quot;:[[[108.54723,11.8988817],[108.5471817,11.898765],[108.5462533,11.8983933],[108.546165,11.898935],[108.5464033,11.8993183],[108.54695,11.8994983],[108.54723,11.8988817]]]},&quot;properties&quot;:{&quot;pointCount&quot;:&quot;6&quot;,&quot;length&quot;:&quot;371,05&quot;,&quot;area&quot;:&quot;8898,59&quot;}}]}"/>
    <s v="1 vườn ở xã xuân thọ cách 32km không định vị được."/>
  </r>
  <r>
    <s v="q6by-0n18-c2hw"/>
    <n v="1"/>
    <s v="Đắk Nông - H. Đắk Mil - X. Đắk Sắk - thôn 3/2 - Trần Xuân Điệp - Robusta"/>
    <s v="G4AW-VN-10"/>
    <s v="2850602"/>
    <s v="25-03-2017 11:15:07 CET"/>
    <s v="CDC My"/>
    <s v="00:28:38"/>
    <x v="0"/>
    <x v="0"/>
    <x v="0"/>
    <s v="thôn 3/2"/>
    <s v="Louis Dreyfus"/>
    <s v="Trần Xuân Điệp"/>
    <n v="41"/>
    <x v="0"/>
    <x v="0"/>
    <s v="Non-smart phone( phones with a physical keypad)"/>
    <x v="1"/>
    <m/>
    <n v="983665940"/>
    <s v="Secondary school graduate"/>
    <s v="Secondary school graduate"/>
    <x v="0"/>
    <n v="5"/>
    <s v="Kinh"/>
    <m/>
    <x v="2"/>
    <x v="1"/>
    <x v="4"/>
    <x v="4"/>
    <x v="0"/>
    <s v="Above 1 hectar - 1.5 hectar"/>
    <s v="above 5 years to 15 year"/>
    <s v="No"/>
    <m/>
    <m/>
    <m/>
    <m/>
    <m/>
    <m/>
    <m/>
    <x v="0"/>
    <x v="0"/>
    <m/>
    <s v="10- 20%"/>
    <x v="0"/>
    <m/>
    <x v="0"/>
    <s v="Yes"/>
    <s v="No"/>
    <x v="3"/>
    <n v="15"/>
    <n v="0"/>
    <n v="0"/>
    <s v="November|December"/>
    <x v="3"/>
    <m/>
    <s v="Decrease"/>
    <n v="650"/>
    <n v="3"/>
    <s v="Increase"/>
    <s v="Surface water (stream, river, late, pond)"/>
    <x v="0"/>
    <s v="3"/>
    <s v="NPK(20-5-6-13S)"/>
    <n v="750"/>
    <n v="6200"/>
    <s v="NPK (16-16-8-13S)"/>
    <n v="1100"/>
    <n v="12200"/>
    <s v="NPK (16-8-16-13S)"/>
    <n v="14600"/>
    <n v="1200"/>
    <s v="Yes"/>
    <s v="phân bò (8000kg: 7000)"/>
    <n v="40000"/>
    <s v="No Change"/>
    <s v="Aphis"/>
    <n v="1"/>
    <s v="ZZ_Không sử dụng thuốc bảo vệ thực vật"/>
    <n v="2"/>
    <s v="liter"/>
    <n v="500"/>
    <m/>
    <m/>
    <m/>
    <m/>
    <m/>
    <m/>
    <m/>
    <m/>
    <s v="No"/>
    <m/>
    <s v="Coffee leave rust|Pink fungus|Collettechicum|Tảo đỏ"/>
    <n v="1"/>
    <s v="ZZ_Thuốc diệt nấm khác"/>
    <n v="1"/>
    <s v="kilogram"/>
    <n v="300"/>
    <m/>
    <m/>
    <m/>
    <m/>
    <m/>
    <m/>
    <m/>
    <m/>
    <s v="No"/>
    <n v="800"/>
    <m/>
    <s v="Decrease"/>
    <s v="Thuốc dùng ít hơn do độc hại"/>
    <n v="2.7"/>
    <n v="44"/>
    <n v="118800"/>
    <s v="No"/>
    <m/>
    <m/>
    <m/>
    <m/>
    <m/>
    <m/>
    <m/>
    <n v="0"/>
    <n v="5000"/>
    <n v="0"/>
    <n v="42000"/>
    <s v="Decrease"/>
    <n v="0"/>
    <s v="chủ yếu khoán nên không thêm chi phí khác"/>
    <s v="Collector at commune"/>
    <s v="Just ok"/>
    <m/>
    <s v="Yes"/>
    <s v="Training|Seedling Service"/>
    <n v="0"/>
    <n v="2"/>
    <m/>
    <m/>
    <m/>
    <m/>
    <s v="https://akvoflow-136.s3.amazonaws.com/images/b8df6967-74d1-4fae-8c47-9a16bf899d25.jpg"/>
    <s v="Trần Xuân Điệp"/>
    <n v="1"/>
    <s v="12.426671666666667"/>
    <s v="107.69791333333333"/>
    <s v="643.9"/>
    <s v="4ekqf419v"/>
    <m/>
    <m/>
    <m/>
    <m/>
    <m/>
    <m/>
    <m/>
    <m/>
    <s v="{&quot;type&quot;:&quot;FeatureCollection&quot;,&quot;features&quot;:[{&quot;type&quot;:&quot;Feature&quot;,&quot;geometry&quot;:{&quot;type&quot;:&quot;Polygon&quot;,&quot;coordinates&quot;:[[[107.6976967,12.4264767],[107.6972483,12.4270383],[107.6975983,12.4272833],[107.698035,12.42665],[107.6976967,12.4264767]]]},&quot;properties&quot;:{&quot;pointCount&quot;:&quot;4&quot;,&quot;length&quot;:&quot;251.81&quot;,&quot;area&quot;:&quot;3600.31&quot;}}]}"/>
    <m/>
  </r>
  <r>
    <s v="1vrw-ch11-uh7k"/>
    <n v="1"/>
    <s v="Đắk Nông - H. Đắk Mil - X. Đắk Sắk - thôn 3/2 - Nguyễn Thị Toan (chồng Trần Xuân Tiếp) - Robusta"/>
    <s v="G4AW-VN-10"/>
    <s v="11090114"/>
    <s v="25-03-2017 11:00:27 CET"/>
    <s v="CDC My"/>
    <s v="00:45:40"/>
    <x v="0"/>
    <x v="0"/>
    <x v="0"/>
    <s v="thôn 3/2"/>
    <s v="Louis Dreyfus"/>
    <s v="Nguyễn Thị Toan (chồng Trần Xuân Tiếp)"/>
    <n v="64"/>
    <x v="1"/>
    <x v="1"/>
    <s v="Non-smart phone( phones with a physical keypad)"/>
    <x v="1"/>
    <m/>
    <n v="968399719"/>
    <s v="Secondary school graduate"/>
    <s v="High school graduate"/>
    <x v="0"/>
    <n v="5"/>
    <s v="Kinh"/>
    <m/>
    <x v="2"/>
    <x v="1"/>
    <x v="0"/>
    <x v="6"/>
    <x v="0"/>
    <s v="Above 1 hectar - 1.5 hectar"/>
    <s v="above 15 years"/>
    <s v="Yes"/>
    <n v="20"/>
    <n v="1"/>
    <m/>
    <m/>
    <m/>
    <m/>
    <m/>
    <x v="12"/>
    <x v="0"/>
    <m/>
    <s v="10- 20%"/>
    <x v="0"/>
    <m/>
    <x v="0"/>
    <s v="Yes"/>
    <s v="No"/>
    <x v="7"/>
    <n v="15"/>
    <n v="0"/>
    <n v="0"/>
    <s v="November|December"/>
    <x v="2"/>
    <m/>
    <s v="Decrease"/>
    <n v="600"/>
    <n v="4"/>
    <s v="Increase"/>
    <s v="Surface water (stream, river, late, pond)"/>
    <x v="1"/>
    <s v="3"/>
    <s v="PHÂN HỮU CƠ"/>
    <n v="6000"/>
    <n v="5000"/>
    <s v="NPK (16-16-8-13S)"/>
    <n v="900"/>
    <n v="10800"/>
    <s v="NPK (16-8-16-13S)"/>
    <n v="13200"/>
    <n v="1200"/>
    <s v="Yes"/>
    <s v="ure (500kg: 3900)"/>
    <n v="32900"/>
    <s v="Increase"/>
    <s v="Aphis"/>
    <n v="0"/>
    <m/>
    <m/>
    <m/>
    <m/>
    <m/>
    <m/>
    <m/>
    <m/>
    <m/>
    <m/>
    <m/>
    <m/>
    <m/>
    <m/>
    <s v="Coffee leave rust|Pink fungus|Collettechicum"/>
    <n v="1"/>
    <s v="ZZ_Thuốc diệt nấm khác"/>
    <n v="4"/>
    <s v="kilogram"/>
    <n v="3000"/>
    <m/>
    <m/>
    <m/>
    <m/>
    <m/>
    <m/>
    <m/>
    <m/>
    <s v="No"/>
    <n v="3000"/>
    <m/>
    <s v="Increase"/>
    <s v="Do bệnh hại nhiều hơn"/>
    <n v="2.7"/>
    <n v="46"/>
    <n v="124200"/>
    <s v="No"/>
    <m/>
    <m/>
    <m/>
    <m/>
    <m/>
    <m/>
    <m/>
    <n v="0"/>
    <n v="4000"/>
    <n v="0"/>
    <n v="32000"/>
    <s v="Decrease"/>
    <n v="0"/>
    <s v="Thuê khoán, không phát sinh chi phí khác"/>
    <s v="Collector at commune"/>
    <s v="Just ok"/>
    <m/>
    <s v="Yes"/>
    <s v="Training|Seedling Service"/>
    <n v="0"/>
    <n v="2"/>
    <m/>
    <m/>
    <m/>
    <m/>
    <s v="https://akvoflow-136.s3.amazonaws.com/images/6cbd8f70-4ea5-4030-aa09-bbf29e728264.jpg"/>
    <s v="Nguyễn Thị Toan"/>
    <n v="1"/>
    <s v="12.430205"/>
    <s v="107.66684"/>
    <s v="728.8"/>
    <s v="4emcss6gs"/>
    <m/>
    <m/>
    <m/>
    <m/>
    <m/>
    <m/>
    <m/>
    <m/>
    <s v="{&quot;type&quot;:&quot;FeatureCollection&quot;,&quot;features&quot;:[{&quot;type&quot;:&quot;Feature&quot;,&quot;geometry&quot;:{&quot;type&quot;:&quot;Polygon&quot;,&quot;coordinates&quot;:[[[107.6668683,12.4301317],[107.66716,12.4298133],[107.6672,12.4298517],[107.667085,12.4302267],[107.6668683,12.4301317]]]},&quot;properties&quot;:{&quot;pointCount&quot;:&quot;4&quot;,&quot;length&quot;:&quot;122.60&quot;,&quot;area&quot;:&quot;701.07&quot;}}]}"/>
    <s v="rẫy xa, người nhà bận việc không thể dẫn đường đến rẫy"/>
  </r>
  <r>
    <s v="xwmt-a581-jxn"/>
    <n v="1"/>
    <s v="Gia Lai - TP. Plei Ku - X. Gào - 4 - Hồ Anh Tuấn (Trần Thị Bích Hải) - Robusta"/>
    <s v="G4AW-VN-8"/>
    <s v="16070014"/>
    <s v="28-03-2017 17:45:53 CEST"/>
    <s v="CDC-CHAU"/>
    <s v="01:01:29"/>
    <x v="3"/>
    <x v="7"/>
    <x v="9"/>
    <s v="4"/>
    <s v="Louis Dreyfus"/>
    <s v="Hồ Anh Tuấn (Trần Thị Bích Hải)"/>
    <n v="50"/>
    <x v="0"/>
    <x v="0"/>
    <s v="Non-smart phone( phones with a physical keypad)"/>
    <x v="1"/>
    <m/>
    <n v="988308758"/>
    <s v="High school graduate"/>
    <s v="University graduate"/>
    <x v="0"/>
    <n v="6"/>
    <s v="Kinh"/>
    <m/>
    <x v="0"/>
    <x v="0"/>
    <x v="0"/>
    <x v="15"/>
    <x v="0"/>
    <s v="Above 1.5 hectar"/>
    <s v="above 5 years to 15 year"/>
    <s v="Yes"/>
    <n v="100"/>
    <n v="5"/>
    <m/>
    <m/>
    <m/>
    <m/>
    <m/>
    <x v="2"/>
    <x v="0"/>
    <m/>
    <s v="10- 20%"/>
    <x v="0"/>
    <m/>
    <x v="0"/>
    <s v="No"/>
    <s v="No"/>
    <x v="3"/>
    <n v="15"/>
    <n v="0"/>
    <n v="0"/>
    <s v="January|November|December"/>
    <x v="3"/>
    <m/>
    <s v="Increase"/>
    <n v="400"/>
    <n v="4"/>
    <s v="No Change"/>
    <s v="Surface water (stream, river, late, pond)"/>
    <x v="42"/>
    <s v="3"/>
    <s v="NPK (20-5-5-13S)"/>
    <n v="1250"/>
    <n v="8500"/>
    <s v="NPK (16-16-8-13S)"/>
    <n v="1500"/>
    <n v="15000"/>
    <s v="NPK (17-7-17-13S)"/>
    <n v="3000"/>
    <n v="33000"/>
    <s v="No"/>
    <m/>
    <n v="56500"/>
    <s v="Increase"/>
    <s v="Rệp sáp, sâu đục thân, mọt đục cành"/>
    <n v="0"/>
    <m/>
    <m/>
    <m/>
    <m/>
    <m/>
    <m/>
    <m/>
    <m/>
    <m/>
    <m/>
    <m/>
    <m/>
    <m/>
    <m/>
    <s v="Coffee leave rust|Pink fungus|Yellow leaves"/>
    <n v="1"/>
    <s v="ZZ_Thuốc diệt nấm khác"/>
    <n v="999"/>
    <s v="liter"/>
    <n v="999"/>
    <m/>
    <m/>
    <m/>
    <m/>
    <m/>
    <m/>
    <m/>
    <m/>
    <s v="No"/>
    <n v="9000"/>
    <m/>
    <s v="Decrease"/>
    <s v="Ít sâu bệnh"/>
    <n v="9"/>
    <n v="0"/>
    <n v="0"/>
    <s v="Yes"/>
    <s v="Pepper"/>
    <n v="180000"/>
    <m/>
    <m/>
    <m/>
    <m/>
    <m/>
    <n v="4000"/>
    <n v="5000"/>
    <n v="150"/>
    <n v="60000"/>
    <s v="Increase"/>
    <n v="0"/>
    <s v="Không có"/>
    <s v="Collector at commune"/>
    <s v="Happy"/>
    <m/>
    <s v="Yes"/>
    <s v="Training|Seedling Service"/>
    <n v="0"/>
    <n v="0"/>
    <m/>
    <m/>
    <m/>
    <m/>
    <s v="https://akvoflow-136.s3.amazonaws.com/images/f6f0ee2c-4890-484b-a9e9-7885526bb0ed.jpg"/>
    <s v="Hồ Anh Tuấn"/>
    <n v="1"/>
    <s v="13.878068333333333"/>
    <s v="107.97971833333334"/>
    <s v="750,7"/>
    <s v="4x3hr8ut1"/>
    <m/>
    <m/>
    <m/>
    <m/>
    <m/>
    <m/>
    <m/>
    <m/>
    <s v="{&quot;type&quot;:&quot;FeatureCollection&quot;,&quot;features&quot;:[{&quot;type&quot;:&quot;Feature&quot;,&quot;geometry&quot;:{&quot;type&quot;:&quot;Polygon&quot;,&quot;coordinates&quot;:[[[107.9797183,13.8780683],[107.9785467,13.879235],[107.9791133,13.879895],[107.9796933,13.8793833],[107.9804183,13.8785583],[107.9797183,13.8780683]]]},&quot;properties&quot;:{&quot;pointCount&quot;:&quot;5&quot;,&quot;length&quot;:&quot;573,99&quot;,&quot;area&quot;:&quot;18707,02&quot;}}]}"/>
    <s v="Người được phỏng vấn - chồng Yêu cầu cung cấp thông tin về giống, chi phí được tính theo lần chứ không phải tính theo tháng Chưa bán cà phê nên chưa có thông tin giá bán và thu nhập vụ vừa rồi"/>
  </r>
  <r>
    <s v="su2t-qe3y-ft02"/>
    <n v="1"/>
    <s v="Gia Lai - H. Chư Prông - X. Bàu Cạn - Đoàn Kết - Lê Hồng Bình - Robusta"/>
    <s v="G4AW-VN-8"/>
    <s v="14090063"/>
    <s v="29-03-2017 03:04:25 CEST"/>
    <s v="CDC-CHAU"/>
    <s v="00:45:10"/>
    <x v="3"/>
    <x v="9"/>
    <x v="13"/>
    <s v="Đoàn Kết"/>
    <s v="Louis Dreyfus"/>
    <s v="Lê Hồng Bình"/>
    <n v="36"/>
    <x v="0"/>
    <x v="0"/>
    <s v="Smart Phone-Android"/>
    <x v="0"/>
    <s v="Yes"/>
    <n v="967608882"/>
    <s v="Secondary school graduate"/>
    <s v="Primary school graduate"/>
    <x v="0"/>
    <n v="4"/>
    <s v="Kinh"/>
    <m/>
    <x v="4"/>
    <x v="4"/>
    <x v="0"/>
    <x v="1"/>
    <x v="0"/>
    <s v="Above 0.5 hectar - 1 hectar"/>
    <s v="above 15 years"/>
    <s v="Yes"/>
    <n v="0"/>
    <n v="0"/>
    <m/>
    <m/>
    <m/>
    <m/>
    <m/>
    <x v="18"/>
    <x v="0"/>
    <m/>
    <s v="10- 20%"/>
    <x v="1"/>
    <s v="Price does not justify high labour cost"/>
    <x v="1"/>
    <m/>
    <m/>
    <x v="12"/>
    <m/>
    <m/>
    <m/>
    <s v="November|December"/>
    <x v="2"/>
    <m/>
    <s v="Decrease"/>
    <n v="450"/>
    <n v="4"/>
    <s v="Increase"/>
    <s v="Surface water (stream, river, late, pond)"/>
    <x v="0"/>
    <s v="2"/>
    <s v="NPK (16-16-8-13S)"/>
    <n v="500"/>
    <n v="4200"/>
    <s v="NPK (16-8-16-13S)"/>
    <n v="1600"/>
    <n v="17500"/>
    <m/>
    <m/>
    <m/>
    <s v="Yes"/>
    <s v="Phân ure, SA, K, phân bón lá"/>
    <n v="32000"/>
    <s v="Increase"/>
    <s v="Mọt đục cành, rệp sáp"/>
    <n v="0"/>
    <m/>
    <m/>
    <m/>
    <m/>
    <m/>
    <m/>
    <m/>
    <m/>
    <m/>
    <m/>
    <m/>
    <m/>
    <m/>
    <m/>
    <s v="Coffee leave rust|Pink fungus|Die back"/>
    <n v="1"/>
    <s v="Anvil 5SC|Hexaconazole (min 85 %)"/>
    <n v="999"/>
    <s v="liter"/>
    <n v="999"/>
    <m/>
    <m/>
    <m/>
    <m/>
    <m/>
    <m/>
    <m/>
    <m/>
    <s v="Yes"/>
    <n v="2000"/>
    <s v="999"/>
    <s v="Decrease"/>
    <s v="Phun nhiều ảnh hưởng đến sức khỏe"/>
    <n v="2.7"/>
    <n v="43000"/>
    <n v="116000"/>
    <s v="No"/>
    <m/>
    <m/>
    <m/>
    <m/>
    <m/>
    <m/>
    <m/>
    <n v="1000"/>
    <n v="500"/>
    <n v="200"/>
    <n v="10000"/>
    <s v="Decrease"/>
    <n v="0"/>
    <s v="Không có"/>
    <s v="Collector at commune"/>
    <s v="Happy"/>
    <m/>
    <s v="Yes"/>
    <s v="Training|Seedling Service"/>
    <n v="0"/>
    <n v="0"/>
    <m/>
    <m/>
    <m/>
    <m/>
    <s v="https://akvoflow-136.s3.amazonaws.com/images/3f93fd04-fc1d-4e09-8474-6fbf38c74b2c.jpg"/>
    <s v="Lê Hồng Bình"/>
    <n v="1"/>
    <s v="13.857696666666667"/>
    <s v="107.94344666666666"/>
    <s v="632,8"/>
    <s v="4wu4vh1xm"/>
    <m/>
    <m/>
    <m/>
    <m/>
    <m/>
    <m/>
    <m/>
    <m/>
    <s v="{&quot;type&quot;:&quot;FeatureCollection&quot;,&quot;features&quot;:[{&quot;type&quot;:&quot;Feature&quot;,&quot;geometry&quot;:{&quot;type&quot;:&quot;Polygon&quot;,&quot;coordinates&quot;:[[[107.94309820979834,13.851394016731097],[107.94312067329884,13.851835429937035],[107.94248566031456,13.85186309961597],[107.9420617,13.852025],[107.94180572032928,13.852051253345323],[107.94179700314999,13.85124915749479],[107.94237267225981,13.851205536943008],[107.94278673827648,13.85135007068018],[107.94309820979834,13.851394016731097]]]},&quot;properties&quot;:{&quot;pointCount&quot;:&quot;8&quot;,&quot;length&quot;:&quot;427,36&quot;,&quot;area&quot;:&quot;10028,12&quot;}}]}"/>
    <s v="Có tái canh nhưng Tái canh 0%: đầu năm 2017 mới nhổ 0.3ha cà phê, chưa trồng lại Yêu cầu cung cấp thông tin về giống, chi phí được tính theo lần chứ không phải tính theo tháng"/>
  </r>
  <r>
    <s v="r2u9-5t55-h91g"/>
    <n v="1"/>
    <s v="Đắk Lắk - H. Cư M'Gar - X. Ea D'Rơng - Tân Sơn - Lê Văn Mười - Robusta"/>
    <s v="G4AW-VN-5"/>
    <s v="9690319"/>
    <s v="17-03-2017 03:25:13 CET"/>
    <s v="icco-mi"/>
    <s v="01:20:52"/>
    <x v="2"/>
    <x v="8"/>
    <x v="12"/>
    <s v="Tân Sơn"/>
    <s v="Olam"/>
    <s v="Lê Văn Mười"/>
    <n v="42"/>
    <x v="0"/>
    <x v="0"/>
    <s v="Non-smart phone( phones with a physical keypad)"/>
    <x v="1"/>
    <m/>
    <n v="1662282820"/>
    <s v="Secondary school graduate"/>
    <s v="University graduate"/>
    <x v="0"/>
    <n v="4"/>
    <s v="Kinh"/>
    <m/>
    <x v="0"/>
    <x v="0"/>
    <x v="0"/>
    <x v="12"/>
    <x v="0"/>
    <s v="Above 0.5 hectar - 1 hectar"/>
    <s v="above 15 years"/>
    <s v="Yes"/>
    <n v="100"/>
    <n v="13"/>
    <m/>
    <m/>
    <m/>
    <m/>
    <m/>
    <x v="18"/>
    <x v="0"/>
    <m/>
    <s v="Less than 10%"/>
    <x v="0"/>
    <m/>
    <x v="0"/>
    <s v="No"/>
    <s v="Yes"/>
    <x v="3"/>
    <n v="16"/>
    <n v="0"/>
    <n v="0"/>
    <s v="October"/>
    <x v="16"/>
    <m/>
    <s v="Decrease"/>
    <n v="300"/>
    <n v="5"/>
    <s v="Increase"/>
    <s v="Ground water (all kind of wells)"/>
    <x v="43"/>
    <s v="2"/>
    <s v="NPK (16-8-16-13S)"/>
    <n v="1000"/>
    <n v="10200"/>
    <s v="NPK (16-8-16)"/>
    <n v="6200"/>
    <n v="6200"/>
    <m/>
    <m/>
    <m/>
    <s v="No"/>
    <m/>
    <n v="16400"/>
    <s v="Increase"/>
    <s v="steam borer"/>
    <n v="0"/>
    <m/>
    <m/>
    <m/>
    <m/>
    <m/>
    <m/>
    <m/>
    <m/>
    <m/>
    <m/>
    <m/>
    <m/>
    <m/>
    <m/>
    <s v="Fuzadium|Collettechicum|Die back|Yellow leaves"/>
    <n v="0"/>
    <m/>
    <m/>
    <m/>
    <m/>
    <m/>
    <m/>
    <m/>
    <m/>
    <m/>
    <m/>
    <m/>
    <m/>
    <m/>
    <n v="0"/>
    <m/>
    <s v="Decrease"/>
    <s v="ít sâu bệnh. các loại bệnh chỉ là những bệnh rất thông thường cây trồng nào cũng có nên khônh dùnh thuốc"/>
    <n v="5"/>
    <n v="35"/>
    <n v="175000"/>
    <s v="Yes"/>
    <s v="Pepper|Avocado"/>
    <n v="50000"/>
    <n v="2000"/>
    <m/>
    <m/>
    <m/>
    <m/>
    <n v="999"/>
    <n v="3000"/>
    <n v="999"/>
    <n v="2000"/>
    <s v="Decrease"/>
    <n v="5000"/>
    <s v="ít sâu bệnh, số lượng tái canh ít. tuy nhiên chi phí phí bỏ ra nhiều"/>
    <s v="Collector at commune"/>
    <s v="Happy"/>
    <m/>
    <s v="Yes"/>
    <s v="Training"/>
    <n v="999"/>
    <m/>
    <m/>
    <m/>
    <m/>
    <m/>
    <s v="https://akvoflow-136.s3.amazonaws.com/images/3c17729f-8fa7-4cf2-8f3e-975833a83ab5.jpg"/>
    <s v="Lê Văn Mười"/>
    <n v="1"/>
    <s v="12.782703333333332"/>
    <s v="108.141095"/>
    <s v="576.6"/>
    <s v="4j4ai6mv6"/>
    <m/>
    <m/>
    <m/>
    <m/>
    <m/>
    <m/>
    <m/>
    <m/>
    <s v="{&quot;type&quot;:&quot;FeatureCollection&quot;,&quot;features&quot;:[{&quot;type&quot;:&quot;Feature&quot;,&quot;geometry&quot;:{&quot;type&quot;:&quot;Polygon&quot;,&quot;coordinates&quot;:[[[108.1410267,12.7828367],[108.1410683,12.7828533],[108.141085,12.7828767],[108.1410267,12.7828367]]]},&quot;properties&quot;:{&quot;pointCount&quot;:&quot;3&quot;,&quot;length&quot;:&quot;15.76&quot;,&quot;area&quot;:&quot;4.20&quot;}},{&quot;type&quot;:&quot;Feature&quot;,&quot;geometry&quot;:{&quot;type&quot;:&quot;Polygon&quot;,&quot;coordinates&quot;:[[[108.1411067,12.7829233],[108.1411517,12.78282],[108.1412233,12.7828067],[108.1412817,12.7828383],[108.14135,12.7828667],[108.14134,12.78302],[108.1412733,12.783085],[108.14126,12.783085],[108.1411567,12.7830533],[108.1410717,12.7830033],[108.14106,12.782985],[108.1410667,12.7829517],[108.1410667,12.7829233],[108.1411067,12.7829233]]]},&quot;properties&quot;:{&quot;pointCount&quot;:&quot;13&quot;,&quot;length&quot;:&quot;100.42&quot;,&quot;area&quot;:&quot;680.14&quot;}}]}"/>
    <m/>
  </r>
  <r>
    <s v="squu-9p5j-s1y4"/>
    <n v="1"/>
    <s v="Đắk Lắk - H. Krông Pắc - X. Hoà Đông - Không có tên thôn - Phạm Văn Khánh - Robusta"/>
    <s v="G4AW-VN-5"/>
    <s v="1860002"/>
    <s v="21-03-2017 02:18:26 CET"/>
    <s v="icco-mi"/>
    <s v="00:26:02"/>
    <x v="2"/>
    <x v="10"/>
    <x v="14"/>
    <s v="Không có tên thôn"/>
    <s v="Olam"/>
    <s v="Phạm Văn Khánh"/>
    <n v="63"/>
    <x v="0"/>
    <x v="1"/>
    <s v="Non-smart phone( phones with a physical keypad)"/>
    <x v="1"/>
    <m/>
    <n v="1697705719"/>
    <s v="High school graduate"/>
    <s v="High school graduate"/>
    <x v="0"/>
    <n v="4"/>
    <s v="Kinh"/>
    <m/>
    <x v="2"/>
    <x v="5"/>
    <x v="2"/>
    <x v="11"/>
    <x v="0"/>
    <s v="Above 0.5 hectar - 1 hectar"/>
    <s v="above 15 years"/>
    <s v="Yes"/>
    <n v="100"/>
    <n v="4"/>
    <m/>
    <m/>
    <m/>
    <m/>
    <m/>
    <x v="18"/>
    <x v="1"/>
    <s v="Price does not justify high labour cost"/>
    <s v="Less than 10%"/>
    <x v="0"/>
    <m/>
    <x v="0"/>
    <s v="Yes"/>
    <s v="Yes"/>
    <x v="3"/>
    <n v="15"/>
    <n v="2"/>
    <n v="0"/>
    <s v="November"/>
    <x v="13"/>
    <m/>
    <s v="No Change"/>
    <n v="400"/>
    <n v="4"/>
    <s v="Increase"/>
    <s v="Ground water (all kind of wells)"/>
    <x v="27"/>
    <s v="2"/>
    <s v="NPK (16-8-16)"/>
    <n v="500"/>
    <n v="3100"/>
    <s v="NPK (16-8-16-13S)"/>
    <n v="1400"/>
    <n v="14280"/>
    <m/>
    <m/>
    <m/>
    <s v="Yes"/>
    <s v="phân trộn đạm, lân, kali"/>
    <n v="19090"/>
    <s v="Increase"/>
    <s v="Melybourd"/>
    <n v="0"/>
    <m/>
    <m/>
    <m/>
    <m/>
    <m/>
    <m/>
    <m/>
    <m/>
    <m/>
    <m/>
    <m/>
    <m/>
    <m/>
    <m/>
    <s v="Coffee leave rust|Fuzadium|Pink fungus"/>
    <n v="0"/>
    <m/>
    <m/>
    <m/>
    <m/>
    <m/>
    <m/>
    <m/>
    <m/>
    <m/>
    <m/>
    <m/>
    <m/>
    <m/>
    <n v="999"/>
    <m/>
    <s v="Decrease"/>
    <s v="cà vừa tái canh còn khỏe nên k lạm dụng thuốc bảo vệ thực vật làm ảnh hưởng sức khỏe con người"/>
    <n v="2"/>
    <n v="38"/>
    <n v="76000"/>
    <s v="Yes"/>
    <s v="Pepper"/>
    <n v="40000"/>
    <m/>
    <m/>
    <m/>
    <m/>
    <m/>
    <n v="999"/>
    <n v="2000"/>
    <n v="999"/>
    <n v="35000"/>
    <s v="Decrease"/>
    <n v="999"/>
    <s v="Càng ngày thời tiết càng khắc nghiệt, đất xấu đi"/>
    <s v="Collector at commune"/>
    <s v="Happy"/>
    <m/>
    <s v="Yes"/>
    <s v="Training"/>
    <n v="999"/>
    <m/>
    <m/>
    <m/>
    <m/>
    <m/>
    <s v="https://akvoflow-136.s3.amazonaws.com/images/6f625ab7-51c6-48c2-86ac-04dbce96ee3d.jpg"/>
    <s v="Phạm Văn Khánh"/>
    <n v="1"/>
    <s v="12.687413333333332"/>
    <s v="108.15448333333333"/>
    <s v="545.1"/>
    <s v="4hwikz8eg"/>
    <m/>
    <m/>
    <m/>
    <m/>
    <m/>
    <m/>
    <m/>
    <m/>
    <m/>
    <m/>
  </r>
  <r>
    <s v="ufgv-h0k1-p3bt"/>
    <n v="1"/>
    <s v="Đắk Lắk - H. Cư M'Gar - Tt. Ea Pốk - Thống Nhất - Lê Ngọc Hoan - Robusta"/>
    <s v="G4AW-VN-5"/>
    <s v="4990212"/>
    <s v="22-03-2017 16:24:51 CET"/>
    <s v="icco-mi"/>
    <s v="00:34:41"/>
    <x v="2"/>
    <x v="8"/>
    <x v="15"/>
    <s v="Thống Nhất"/>
    <s v="Olam"/>
    <s v="Lê Ngọc Hoan"/>
    <n v="46"/>
    <x v="0"/>
    <x v="0"/>
    <s v="Non-smart phone( phones with a physical keypad)"/>
    <x v="1"/>
    <m/>
    <n v="1654704123"/>
    <s v="High school graduate"/>
    <s v="Secondary school graduate"/>
    <x v="0"/>
    <n v="4"/>
    <s v="Kinh"/>
    <m/>
    <x v="1"/>
    <x v="0"/>
    <x v="4"/>
    <x v="2"/>
    <x v="0"/>
    <s v="Above 1.5 hectar"/>
    <s v="above 15 years"/>
    <s v="Yes"/>
    <n v="10"/>
    <n v="2"/>
    <m/>
    <m/>
    <m/>
    <m/>
    <m/>
    <x v="2"/>
    <x v="0"/>
    <m/>
    <s v="Less than 10%"/>
    <x v="0"/>
    <m/>
    <x v="0"/>
    <s v="Yes"/>
    <s v="No"/>
    <x v="3"/>
    <n v="16"/>
    <n v="1"/>
    <n v="1"/>
    <s v="November"/>
    <x v="4"/>
    <m/>
    <s v="Increase"/>
    <n v="450"/>
    <n v="3"/>
    <s v="No Change"/>
    <s v="Ground water (all kind of wells)"/>
    <x v="8"/>
    <s v="2"/>
    <s v="DONG SUN FAT"/>
    <n v="1000"/>
    <n v="4000"/>
    <s v="NPK (16-8-16-13S)"/>
    <n v="4500"/>
    <n v="45900"/>
    <m/>
    <m/>
    <m/>
    <s v="No"/>
    <m/>
    <n v="49900"/>
    <s v="Increase"/>
    <s v="Nemathode"/>
    <n v="1"/>
    <s v="Vitashield 40EC|Chlorpyrifos Ethyl (min 94 %)"/>
    <n v="6"/>
    <s v="liter"/>
    <n v="1800"/>
    <m/>
    <m/>
    <m/>
    <m/>
    <m/>
    <m/>
    <m/>
    <m/>
    <s v="No"/>
    <m/>
    <s v="Coffee leave rust|Fuzadium|Pink fungus|Collettechicum|Die back|Yellow leaves"/>
    <n v="1"/>
    <s v="Anvil 5SC|Hexaconazole (min 85 %)"/>
    <n v="6"/>
    <s v="liter"/>
    <n v="2400"/>
    <m/>
    <m/>
    <m/>
    <m/>
    <m/>
    <m/>
    <m/>
    <m/>
    <s v="No"/>
    <n v="4200"/>
    <m/>
    <s v="Increase"/>
    <s v="cây mới, thời tiết thay đổi, sâu bệnh nhiều"/>
    <n v="8"/>
    <n v="46"/>
    <n v="368000"/>
    <s v="Yes"/>
    <s v="Pepper|Avocado|Durian"/>
    <n v="14000"/>
    <n v="999"/>
    <n v="999"/>
    <m/>
    <m/>
    <m/>
    <n v="400"/>
    <n v="3000"/>
    <n v="999"/>
    <n v="30000"/>
    <s v="No Change"/>
    <n v="999"/>
    <s v="tái canh ít, năng suất dường như không thay đổi"/>
    <s v="Collector at commune"/>
    <s v="Happy"/>
    <m/>
    <s v="Yes"/>
    <s v="Training"/>
    <n v="999"/>
    <m/>
    <m/>
    <m/>
    <m/>
    <m/>
    <s v="https://akvoflow-136.s3.amazonaws.com/images/c5fab4ee-c15e-40e0-a631-1d1821a84fb4.jpg"/>
    <s v="Lê Ngọc Hoan"/>
    <n v="1"/>
    <s v="12.772424999999998"/>
    <s v="108.12557"/>
    <s v="572"/>
    <s v="4izkhqjzb"/>
    <m/>
    <m/>
    <m/>
    <m/>
    <m/>
    <m/>
    <m/>
    <m/>
    <m/>
    <s v="bón phân 4 đợt, 1 đợt mùa khô, 3 đợt mùa mưa"/>
  </r>
  <r>
    <s v="d0ec-egv0-cnj"/>
    <n v="1"/>
    <s v="Đắk Lắk - H. Krông Pắc - X. Hoà Đông - Không có tên thôn - Nguyễn Thị Bình - Robusta"/>
    <s v="G4AW-VN-5"/>
    <s v="720100"/>
    <s v="19-03-2017 12:12:44 CET"/>
    <s v="icco-mi"/>
    <s v="00:47:23"/>
    <x v="2"/>
    <x v="10"/>
    <x v="14"/>
    <s v="Không có tên thôn"/>
    <s v="Olam"/>
    <s v="Nguyễn Thị Bình"/>
    <n v="56"/>
    <x v="1"/>
    <x v="1"/>
    <s v="Non-smart phone( phones with a physical keypad)"/>
    <x v="1"/>
    <m/>
    <n v="1693167040"/>
    <s v="Secondary school graduate"/>
    <s v="High school graduate"/>
    <x v="0"/>
    <n v="6"/>
    <s v="Kinh"/>
    <m/>
    <x v="3"/>
    <x v="3"/>
    <x v="3"/>
    <x v="12"/>
    <x v="0"/>
    <s v="Above 1 hectar - 1.5 hectar"/>
    <s v="above 15 years"/>
    <s v="Yes"/>
    <n v="30"/>
    <n v="1"/>
    <m/>
    <m/>
    <m/>
    <m/>
    <m/>
    <x v="0"/>
    <x v="0"/>
    <m/>
    <s v="Less than 10%"/>
    <x v="0"/>
    <m/>
    <x v="0"/>
    <s v="No"/>
    <s v="No"/>
    <x v="3"/>
    <n v="15"/>
    <n v="0"/>
    <n v="0"/>
    <s v="October"/>
    <x v="6"/>
    <m/>
    <s v="Decrease"/>
    <n v="400"/>
    <n v="5"/>
    <s v="Increase"/>
    <s v="Ground water (all kind of wells)"/>
    <x v="2"/>
    <s v="2"/>
    <s v="NPK (16-8-16)"/>
    <n v="1125"/>
    <n v="6975"/>
    <s v="NPK (16-8-16-13S)"/>
    <n v="1500"/>
    <n v="15300"/>
    <m/>
    <m/>
    <m/>
    <s v="Yes"/>
    <s v="2 đợt 44 bao phân trộn (2200kg) gồm đạm, lân, kali"/>
    <n v="30000"/>
    <s v="Increase"/>
    <s v="Melybourd"/>
    <n v="0"/>
    <m/>
    <m/>
    <m/>
    <m/>
    <m/>
    <m/>
    <m/>
    <m/>
    <m/>
    <m/>
    <m/>
    <m/>
    <m/>
    <m/>
    <s v="Coffee leave rust|Pink fungus"/>
    <n v="0"/>
    <m/>
    <m/>
    <m/>
    <m/>
    <m/>
    <m/>
    <m/>
    <m/>
    <m/>
    <m/>
    <m/>
    <m/>
    <m/>
    <n v="999"/>
    <m/>
    <s v="Decrease"/>
    <s v="cà vừa tái canh còn khỏe, ít sâu bệnh nên không tưới nhiều làm ảnh hưởng chất lượng cà"/>
    <n v="3"/>
    <n v="45"/>
    <n v="135000"/>
    <s v="Yes"/>
    <s v="Pepper|Avocado|Durian"/>
    <n v="999"/>
    <n v="11000"/>
    <n v="8000"/>
    <m/>
    <m/>
    <m/>
    <n v="1000"/>
    <n v="1000"/>
    <n v="999"/>
    <n v="25000"/>
    <s v="Decrease"/>
    <n v="999"/>
    <s v="cà vừa tái canh, chưa cho năng suất. nhà ít người nên thuê nhiêù nhân công, chi phí tăng"/>
    <s v="Collector at commune"/>
    <s v="Happy"/>
    <m/>
    <s v="Yes"/>
    <s v="Training"/>
    <n v="999"/>
    <m/>
    <m/>
    <m/>
    <m/>
    <m/>
    <s v="https://akvoflow-136.s3.amazonaws.com/images/817d8dc9-971a-4509-bb7f-013de866f782.jpg"/>
    <s v="Nguyễn Thị Bình"/>
    <n v="1"/>
    <s v="12.675721666666668"/>
    <s v="108.15668499999998"/>
    <s v="555.6"/>
    <s v="4hr591you"/>
    <m/>
    <m/>
    <m/>
    <m/>
    <m/>
    <m/>
    <m/>
    <m/>
    <s v="{&quot;type&quot;:&quot;FeatureCollection&quot;,&quot;features&quot;:[{&quot;type&quot;:&quot;Feature&quot;,&quot;geometry&quot;:{&quot;type&quot;:&quot;Polygon&quot;,&quot;coordinates&quot;:[[[108.156715,12.6757633],[108.156715,12.6757667],[108.1567667,12.6758233],[108.156715,12.6757633]]]},&quot;properties&quot;:{&quot;pointCount&quot;:&quot;3&quot;,&quot;length&quot;:&quot;17.48&quot;,&quot;area&quot;:&quot;1.06&quot;}},{&quot;type&quot;:&quot;Feature&quot;,&quot;geometry&quot;:{&quot;type&quot;:&quot;Polygon&quot;,&quot;coordinates&quot;:[[[108.1567667,12.6758333],[108.1567483,12.6758633],[108.1567,12.6759483],[108.1566633,12.6759733],[108.1566967,12.6760417],[108.1567267,12.67606],[108.1567433,12.6761],[108.15674,12.6761417],[108.1567517,12.6761767],[108.156775,12.67621],[108.1568167,12.676235],[108.15683,12.6763067],[108.156855,12.6763433],[108.156855,12.6763433],[108.15688,12.676365],[108.1569117,12.67636],[108.1569517,12.67637],[108.1569883,12.67636],[108.157025,12.6763383],[108.1570967,12.6763067],[108.1571233,12.676285],[108.1571267,12.6762217],[108.1570967,12.6761917],[108.157075,12.676165],[108.1570433,12.676145],[108.156945,12.6760683],[108.15692,12.676045],[108.1568967,12.6760183],[108.1568683,12.6758983],[108.1567617,12.67582],[108.1567667,12.6758333]]]},&quot;properties&quot;:{&quot;pointCount&quot;:&quot;30&quot;,&quot;length&quot;:&quot;171.05&quot;,&quot;area&quot;:&quot;1442.01&quot;}}]}"/>
    <s v="Bón phân 5 đợt do cà vừa tái canh phải chăm sóc bón phân nhiều. bón 1 đợt mùa khô, 4 đợt mùa mưa"/>
  </r>
  <r>
    <s v="ctgu-km3a-u9v2"/>
    <n v="1"/>
    <s v="Đắk Lắk - H. Cư M'Gar - Tt. Ea Pốk - Quyết Tiến - Nguyễn Mỹ Lệ - Robusta"/>
    <s v="G4AW-VN-5"/>
    <s v="3890190"/>
    <s v="22-03-2017 17:32:48 CET"/>
    <s v="icco-mi"/>
    <s v="00:18:11"/>
    <x v="2"/>
    <x v="8"/>
    <x v="15"/>
    <s v="Quyết Tiến"/>
    <s v="Olam"/>
    <s v="Nguyễn Mỹ Lệ"/>
    <n v="65"/>
    <x v="0"/>
    <x v="1"/>
    <s v="Non-smart phone( phones with a physical keypad)"/>
    <x v="1"/>
    <m/>
    <n v="1667592313"/>
    <s v="High school graduate"/>
    <s v="Secondary school graduate"/>
    <x v="0"/>
    <n v="3"/>
    <s v="Kinh"/>
    <m/>
    <x v="4"/>
    <x v="3"/>
    <x v="4"/>
    <x v="2"/>
    <x v="0"/>
    <s v="Above 1.5 hectar"/>
    <s v="above 15 years"/>
    <s v="Yes"/>
    <n v="25"/>
    <n v="8"/>
    <m/>
    <m/>
    <m/>
    <m/>
    <m/>
    <x v="2"/>
    <x v="1"/>
    <s v="Price does not justify high labour cost"/>
    <s v="10- 20%"/>
    <x v="0"/>
    <m/>
    <x v="0"/>
    <s v="Yes"/>
    <s v="No"/>
    <x v="3"/>
    <n v="16"/>
    <n v="1"/>
    <n v="0"/>
    <s v="November"/>
    <x v="6"/>
    <m/>
    <s v="No Change"/>
    <n v="400"/>
    <n v="5"/>
    <s v="Increase"/>
    <s v="Ground water (all kind of wells)"/>
    <x v="44"/>
    <s v="2"/>
    <s v="NPK (16-8-16)"/>
    <n v="400"/>
    <n v="2480"/>
    <s v="NPK (16-8-16-13S)"/>
    <n v="900"/>
    <n v="9180"/>
    <m/>
    <m/>
    <m/>
    <s v="No"/>
    <m/>
    <n v="11660"/>
    <s v="No Change"/>
    <s v="Coffee brach borer"/>
    <n v="1"/>
    <s v="Vitashield 40EC|Chlorpyrifos Ethyl (min 94 %)"/>
    <n v="2"/>
    <s v="liter"/>
    <n v="670"/>
    <m/>
    <m/>
    <m/>
    <m/>
    <m/>
    <m/>
    <m/>
    <m/>
    <s v="No"/>
    <m/>
    <s v="Fuzadium|Pink fungus|Collettechicum|Die back"/>
    <n v="1"/>
    <s v="Anvil 5SC|Hexaconazole (min 85 %)"/>
    <n v="1"/>
    <s v="liter"/>
    <n v="400"/>
    <m/>
    <m/>
    <m/>
    <m/>
    <m/>
    <m/>
    <m/>
    <m/>
    <s v="No"/>
    <n v="1070"/>
    <m/>
    <s v="No Change"/>
    <s v="tái canh đã 7 năm, sâu bệnh qua các năm không thay đổi"/>
    <n v="6"/>
    <n v="42"/>
    <n v="252000"/>
    <s v="Yes"/>
    <s v="Pepper"/>
    <n v="999"/>
    <m/>
    <m/>
    <m/>
    <m/>
    <m/>
    <n v="500"/>
    <n v="1000"/>
    <n v="999"/>
    <n v="24000"/>
    <s v="No Change"/>
    <n v="999"/>
    <s v="tái canh đã 8 năm, năng suất đi vào ổn định"/>
    <s v="Collector at commune"/>
    <s v="Happy"/>
    <m/>
    <s v="Yes"/>
    <s v="Training"/>
    <n v="999"/>
    <m/>
    <m/>
    <m/>
    <m/>
    <m/>
    <s v="https://akvoflow-136.s3.amazonaws.com/images/e07448aa-ccf0-4fdc-8714-ac2839ff9915.jpg"/>
    <s v="Nguyễn Mỹ Lệ"/>
    <n v="1"/>
    <s v="12.76803"/>
    <s v="108.08933499999999"/>
    <s v="478.5"/>
    <s v="4ixjw1m0t"/>
    <m/>
    <m/>
    <m/>
    <m/>
    <m/>
    <m/>
    <m/>
    <m/>
    <m/>
    <s v="Bón phâb 6 đợt, 2 đợt mùa khô, 4 đợt mùa mưa"/>
  </r>
  <r>
    <s v="rygd-wmpj-hmwn"/>
    <n v="1"/>
    <s v="Đắk Lắk - H. Cư M'Gar - Tt. Ea Pốk - Thống Nhất - Trần Thị Kim Ánh - Robusta"/>
    <s v="G4AW-VN-5"/>
    <s v="3930455"/>
    <s v="22-03-2017 17:04:28 CET"/>
    <s v="icco-mi"/>
    <s v="00:56:17"/>
    <x v="2"/>
    <x v="8"/>
    <x v="15"/>
    <s v="Thống Nhất"/>
    <s v="Olam"/>
    <s v="Trần Thị Kim Ánh"/>
    <n v="45"/>
    <x v="1"/>
    <x v="0"/>
    <s v="Non-smart phone( phones with a physical keypad)"/>
    <x v="1"/>
    <m/>
    <n v="1655059240"/>
    <s v="Secondary school graduate"/>
    <s v="University graduate"/>
    <x v="0"/>
    <n v="4"/>
    <s v="Kinh"/>
    <m/>
    <x v="1"/>
    <x v="4"/>
    <x v="1"/>
    <x v="2"/>
    <x v="0"/>
    <s v="Above 1 hectar - 1.5 hectar"/>
    <s v="above 15 years"/>
    <s v="No"/>
    <m/>
    <m/>
    <m/>
    <m/>
    <m/>
    <m/>
    <m/>
    <x v="12"/>
    <x v="0"/>
    <m/>
    <s v="Less than 10%"/>
    <x v="0"/>
    <m/>
    <x v="0"/>
    <s v="No"/>
    <s v="No"/>
    <x v="3"/>
    <n v="16"/>
    <n v="5"/>
    <n v="1"/>
    <s v="November"/>
    <x v="1"/>
    <m/>
    <s v="Decrease"/>
    <n v="450"/>
    <n v="4"/>
    <s v="Increase"/>
    <s v="Ground water (all kind of wells)"/>
    <x v="18"/>
    <n v="1"/>
    <s v="DONG SUN FAT"/>
    <n v="600"/>
    <n v="2400"/>
    <m/>
    <m/>
    <m/>
    <m/>
    <m/>
    <m/>
    <s v="Yes"/>
    <s v="phân trộn ure và kali 1400kg"/>
    <n v="8000"/>
    <s v="Decrease"/>
    <s v="Melybourd"/>
    <n v="1"/>
    <s v="Vitashield 40EC|Chlorpyrifos Ethyl (min 94 %)"/>
    <n v="4"/>
    <s v="liter"/>
    <n v="1320"/>
    <m/>
    <m/>
    <m/>
    <m/>
    <m/>
    <m/>
    <m/>
    <m/>
    <s v="No"/>
    <m/>
    <s v="Coffee leave rust|Fuzadium|Pink fungus|Collettechicum|Die back|Yellow leaves|No Disease"/>
    <n v="1"/>
    <s v="Tilt Super 300EC|Difenoconazole 150g/l + Propiconazole 150g/l"/>
    <n v="4"/>
    <s v="liter"/>
    <n v="2560"/>
    <m/>
    <m/>
    <m/>
    <m/>
    <m/>
    <m/>
    <m/>
    <m/>
    <s v="No"/>
    <n v="3880"/>
    <m/>
    <s v="Decrease"/>
    <s v="cà già cỗi, không đầu tư nhiều"/>
    <n v="2.5"/>
    <n v="46"/>
    <n v="115000"/>
    <s v="Yes"/>
    <s v="Pepper"/>
    <n v="40000"/>
    <m/>
    <m/>
    <m/>
    <m/>
    <m/>
    <n v="750"/>
    <n v="1000"/>
    <n v="999"/>
    <n v="20000"/>
    <s v="No Change"/>
    <n v="999"/>
    <s v="cà già chưa tái canh nên năng suất đều đều"/>
    <s v="Collector at commune"/>
    <s v="Happy"/>
    <m/>
    <s v="Yes"/>
    <s v="Training"/>
    <n v="999"/>
    <m/>
    <m/>
    <m/>
    <m/>
    <m/>
    <s v="https://akvoflow-136.s3.amazonaws.com/images/51fd8090-6740-47a2-95ed-d0a540d4d0ce.jpg"/>
    <s v="Trần Thị Kim Ánh"/>
    <n v="1"/>
    <s v="12.796375000000001"/>
    <s v="108.08663166666665"/>
    <s v="435.7"/>
    <s v="4jakky5ya"/>
    <m/>
    <m/>
    <m/>
    <m/>
    <m/>
    <m/>
    <m/>
    <m/>
    <m/>
    <s v="Bón phân 3 đợt, 1 đợt mùa khô, 3 đợt mùa mưa"/>
  </r>
  <r>
    <s v="4u74-3e2h-chtr"/>
    <n v="1"/>
    <s v="Đắk Lắk - H. Cư M'Gar - Tt. Quảng Phú - Thống Nhất - Vi Thế Hùng - Robusta"/>
    <s v="G4AW-VN-5"/>
    <s v="12000420"/>
    <s v="23-03-2017 05:22:25 CET"/>
    <s v="icco-mi"/>
    <s v="00:17:06"/>
    <x v="2"/>
    <x v="8"/>
    <x v="16"/>
    <s v="Thống Nhất"/>
    <s v="Olam"/>
    <s v="Vi Thế Hùng"/>
    <n v="49"/>
    <x v="0"/>
    <x v="0"/>
    <s v="Non-smart phone( phones with a physical keypad)"/>
    <x v="1"/>
    <m/>
    <n v="906578576"/>
    <s v="University graduate"/>
    <s v="University graduate"/>
    <x v="0"/>
    <n v="4"/>
    <s v="Kinh"/>
    <m/>
    <x v="3"/>
    <x v="3"/>
    <x v="1"/>
    <x v="2"/>
    <x v="0"/>
    <s v="Above 1 hectar - 1.5 hectar"/>
    <s v="above 15 years"/>
    <s v="No"/>
    <m/>
    <m/>
    <m/>
    <m/>
    <m/>
    <m/>
    <m/>
    <x v="0"/>
    <x v="0"/>
    <m/>
    <s v="Less than 10%"/>
    <x v="0"/>
    <m/>
    <x v="0"/>
    <s v="No"/>
    <s v="No"/>
    <x v="3"/>
    <n v="16"/>
    <n v="4"/>
    <n v="1"/>
    <s v="October"/>
    <x v="21"/>
    <m/>
    <s v="Decrease"/>
    <n v="500"/>
    <n v="5"/>
    <s v="Increase"/>
    <s v="Ground water (all kind of wells)"/>
    <x v="25"/>
    <n v="1"/>
    <s v="NPK (16-8-16-13S)"/>
    <n v="3200"/>
    <n v="32640"/>
    <m/>
    <m/>
    <m/>
    <m/>
    <m/>
    <m/>
    <s v="No"/>
    <m/>
    <n v="32640"/>
    <s v="Increase"/>
    <s v="Aphis"/>
    <n v="0"/>
    <m/>
    <m/>
    <m/>
    <m/>
    <m/>
    <m/>
    <m/>
    <m/>
    <m/>
    <m/>
    <m/>
    <m/>
    <m/>
    <m/>
    <s v="Coffee leave rust|Fuzadium|Pink fungus|Collettechicum|Die back|Yellow leaves|No Disease"/>
    <n v="1"/>
    <s v="Anvil 5SC|Hexaconazole (min 85 %)"/>
    <n v="1"/>
    <s v="liter"/>
    <n v="400"/>
    <m/>
    <m/>
    <m/>
    <m/>
    <m/>
    <m/>
    <m/>
    <m/>
    <s v="No"/>
    <n v="400"/>
    <m/>
    <s v="No Change"/>
    <s v="không phun do ít sâu bệnh quá, chủ yếu dùng phân bón lá"/>
    <n v="2.5"/>
    <n v="45"/>
    <n v="112500"/>
    <s v="Yes"/>
    <s v="Pepper"/>
    <n v="2000"/>
    <m/>
    <m/>
    <m/>
    <m/>
    <m/>
    <n v="400"/>
    <n v="1000"/>
    <n v="999"/>
    <n v="20000"/>
    <s v="Decrease"/>
    <n v="999"/>
    <s v="hạn ngày một tăng, đất dần xấu đi"/>
    <s v="Collector at commune"/>
    <s v="Happy"/>
    <m/>
    <s v="Yes"/>
    <s v="Training"/>
    <n v="999"/>
    <m/>
    <m/>
    <m/>
    <m/>
    <m/>
    <s v="https://akvoflow-136.s3.amazonaws.com/images/5106dad3-0f14-4e05-a9bb-8fb4c069ec59.jpg"/>
    <s v="Vi Thế Hùng"/>
    <n v="1"/>
    <s v="12.777178333333332"/>
    <s v="108.12081500000001"/>
    <s v="561"/>
    <s v="4j1r1rjeg"/>
    <m/>
    <m/>
    <m/>
    <m/>
    <m/>
    <m/>
    <m/>
    <m/>
    <m/>
    <s v="Chỉ bón phân mùa mưa 3 đợt"/>
  </r>
  <r>
    <s v="5xd3-trtf-0h6y"/>
    <n v="1"/>
    <s v="Đắk Lắk - H. Cư M'Gar - Tt. Ea Pốk - An Bình - Nguyễn Văn Nhân - Robusta"/>
    <s v="G4AW-VN-5"/>
    <s v="920180"/>
    <s v="23-03-2017 16:09:13 CET"/>
    <s v="icco-mi"/>
    <s v="10:45:55"/>
    <x v="2"/>
    <x v="8"/>
    <x v="15"/>
    <s v="An Bình"/>
    <s v="Olam"/>
    <s v="Nguyễn Văn Nhân"/>
    <n v="42"/>
    <x v="0"/>
    <x v="0"/>
    <s v="Non-smart phone( phones with a physical keypad)"/>
    <x v="1"/>
    <m/>
    <n v="1682027578"/>
    <s v="High school graduate"/>
    <s v="High school graduate"/>
    <x v="0"/>
    <n v="4"/>
    <s v="Kinh"/>
    <m/>
    <x v="3"/>
    <x v="4"/>
    <x v="1"/>
    <x v="2"/>
    <x v="0"/>
    <s v="Above 1.5 hectar"/>
    <s v="above 15 years"/>
    <s v="Yes"/>
    <n v="90"/>
    <n v="17"/>
    <m/>
    <m/>
    <m/>
    <m/>
    <m/>
    <x v="2"/>
    <x v="0"/>
    <m/>
    <s v="Less than 10%"/>
    <x v="0"/>
    <m/>
    <x v="0"/>
    <s v="Yes"/>
    <s v="No"/>
    <x v="3"/>
    <n v="15"/>
    <n v="2"/>
    <n v="1"/>
    <s v="October"/>
    <x v="2"/>
    <m/>
    <s v="Decrease"/>
    <n v="400"/>
    <n v="4"/>
    <s v="Increase"/>
    <s v="Surface water (stream, river, late, pond)"/>
    <x v="45"/>
    <s v="3"/>
    <s v="LAN VI LUONG NPK(3-5-2)"/>
    <n v="1400"/>
    <n v="4760"/>
    <s v="NPK (16-8-16)"/>
    <n v="600"/>
    <n v="3720"/>
    <s v="NPK (16-8-16-13S)"/>
    <n v="1200"/>
    <n v="12240"/>
    <s v="Yes"/>
    <s v="1.2 tấn phân trộn ure và kali"/>
    <n v="20760"/>
    <s v="Increase"/>
    <s v="No Pest"/>
    <n v="0"/>
    <m/>
    <m/>
    <m/>
    <m/>
    <m/>
    <m/>
    <m/>
    <m/>
    <m/>
    <m/>
    <m/>
    <m/>
    <m/>
    <m/>
    <s v="No Disease"/>
    <n v="0"/>
    <m/>
    <m/>
    <m/>
    <m/>
    <m/>
    <m/>
    <m/>
    <m/>
    <m/>
    <m/>
    <m/>
    <m/>
    <m/>
    <n v="999"/>
    <m/>
    <s v="Decrease"/>
    <s v="ngày trước nhiều rỉ sắt, nấm hồng nhưng từ ngày ghép thì mất"/>
    <n v="3"/>
    <n v="46"/>
    <n v="138000"/>
    <s v="No"/>
    <m/>
    <m/>
    <m/>
    <m/>
    <m/>
    <m/>
    <m/>
    <n v="400"/>
    <n v="1000"/>
    <n v="999"/>
    <n v="16000"/>
    <s v="Decrease"/>
    <n v="999"/>
    <s v="cà già, cắt ghép cây mới chưa cho năng suất"/>
    <s v="Collector at commune"/>
    <s v="Happy"/>
    <m/>
    <s v="Yes"/>
    <s v="Training"/>
    <n v="999"/>
    <m/>
    <m/>
    <m/>
    <m/>
    <m/>
    <s v="https://akvoflow-136.s3.amazonaws.com/images/4bb4c32c-fd33-4e81-bcdc-750a0f011f53.jpg"/>
    <s v="Nguyễn Văn Nhân"/>
    <n v="1"/>
    <s v="12.795198333333333"/>
    <s v="108.10429166666667"/>
    <s v="530.4"/>
    <s v="4ja12eo9e"/>
    <m/>
    <m/>
    <m/>
    <m/>
    <m/>
    <m/>
    <m/>
    <m/>
    <m/>
    <s v="Bón phân 5 đợt, 3 đợt mùa mưa, 2 đơth mùa khô. không phun thuốc sâu vì sợ ảnh hưởng sức khỏe người trong gia đình"/>
  </r>
  <r>
    <s v="ynds-0x7c-34x2"/>
    <n v="1"/>
    <s v="Đắk Lắk - H. Cư M'Gar - Tt. Ea Pốk - CưHlăm - Nguyễn Sĩ Dinh - Robusta"/>
    <s v="G4AW-VN-5"/>
    <s v="9960147"/>
    <s v="23-03-2017 16:28:14 CET"/>
    <s v="icco-mi"/>
    <s v="00:40:18"/>
    <x v="2"/>
    <x v="8"/>
    <x v="15"/>
    <s v="CưHlăm"/>
    <s v="Olam"/>
    <s v="Nguyễn Sĩ Dinh"/>
    <n v="54"/>
    <x v="0"/>
    <x v="1"/>
    <s v="Non-smart phone( phones with a physical keypad)"/>
    <x v="1"/>
    <m/>
    <n v="975385877"/>
    <s v="Secondary school graduate"/>
    <s v="University graduate"/>
    <x v="0"/>
    <n v="4"/>
    <s v="Kinh"/>
    <m/>
    <x v="2"/>
    <x v="3"/>
    <x v="4"/>
    <x v="11"/>
    <x v="0"/>
    <s v="Above 0.5 hectar - 1 hectar"/>
    <s v="above 15 years"/>
    <s v="Yes"/>
    <n v="100"/>
    <n v="23"/>
    <m/>
    <m/>
    <m/>
    <m/>
    <m/>
    <x v="18"/>
    <x v="0"/>
    <m/>
    <s v="Less than 10%"/>
    <x v="0"/>
    <m/>
    <x v="0"/>
    <s v="No"/>
    <s v="No"/>
    <x v="3"/>
    <n v="16"/>
    <n v="3"/>
    <n v="1"/>
    <s v="October"/>
    <x v="13"/>
    <m/>
    <s v="Decrease"/>
    <n v="350"/>
    <n v="9"/>
    <s v="Increase"/>
    <s v="Ground water (all kind of wells)"/>
    <x v="46"/>
    <s v="2"/>
    <s v="ZZ_Phân bón khác"/>
    <n v="300"/>
    <n v="1200"/>
    <s v="DONG SUN FAT"/>
    <n v="300"/>
    <n v="1200"/>
    <m/>
    <m/>
    <m/>
    <s v="Yes"/>
    <s v="2.1 tấn phân trộn kali và lân"/>
    <n v="13740"/>
    <s v="Increase"/>
    <s v="Melybourd"/>
    <n v="0"/>
    <m/>
    <m/>
    <m/>
    <m/>
    <m/>
    <m/>
    <m/>
    <m/>
    <m/>
    <m/>
    <m/>
    <m/>
    <m/>
    <m/>
    <s v="Coffee leave rust|Fuzadium|Pink fungus|Collettechicum|Die back|Yellow leaves"/>
    <s v="2"/>
    <s v="Anvil 5SC|Hexaconazole (min 85 %)"/>
    <n v="2"/>
    <s v="liter"/>
    <n v="800"/>
    <s v="Tungvil 5SC|Hexaconazole (min 85 %)"/>
    <n v="2"/>
    <n v="1200"/>
    <s v="liter"/>
    <m/>
    <m/>
    <m/>
    <m/>
    <s v="No"/>
    <n v="2000"/>
    <m/>
    <s v="Decrease"/>
    <s v="đi theo dự án cà phê bền vững của Olam, hạn chế thuốc trừ sâu để duy trì chất đất"/>
    <n v="2.5"/>
    <n v="38"/>
    <n v="95000"/>
    <s v="Yes"/>
    <s v="Pepper|Avocado"/>
    <n v="90000"/>
    <n v="999"/>
    <m/>
    <m/>
    <m/>
    <m/>
    <n v="400"/>
    <n v="2000"/>
    <n v="999"/>
    <n v="12000"/>
    <s v="Increase"/>
    <n v="999"/>
    <s v="tái canh lần đầu cách đây 23 năm nhưng vừa tái canh lại, cà ổn định cho năng suất cao"/>
    <s v="Companies outside commune"/>
    <m/>
    <s v="Happy"/>
    <s v="Yes"/>
    <s v="Training"/>
    <n v="999"/>
    <m/>
    <m/>
    <m/>
    <m/>
    <m/>
    <s v="https://akvoflow-136.s3.amazonaws.com/images/d0a0d6d5-d269-4c7c-9285-02bf6cd72e30.jpg"/>
    <s v="Nguyễn Sĩ Dinh"/>
    <n v="1"/>
    <s v="12.791615000000002"/>
    <s v="108.08327166666668"/>
    <s v="475.7"/>
    <s v="4j8duyuf4"/>
    <m/>
    <m/>
    <m/>
    <m/>
    <m/>
    <m/>
    <m/>
    <m/>
    <m/>
    <s v="Bón phân 5 đợt, 3 đợt mùa mưa, 2 đợt mùa khô"/>
  </r>
  <r>
    <s v="xqc2-dxfp-9p1c"/>
    <n v="1"/>
    <s v="Đắk Lắk - H. Cư M'Gar - Tt. Ea Pốk - CưHlăm - Phạm Thị Lộc - Robusta"/>
    <s v="G4AW-VN-5"/>
    <s v="12010208"/>
    <s v="23-03-2017 05:16:04 CET"/>
    <s v="icco-mi"/>
    <s v="00:16:39"/>
    <x v="2"/>
    <x v="8"/>
    <x v="15"/>
    <s v="CưHlăm"/>
    <s v="Olam"/>
    <s v="Phạm Thị Lộc"/>
    <n v="50"/>
    <x v="1"/>
    <x v="0"/>
    <s v="Non-smart phone( phones with a physical keypad)"/>
    <x v="1"/>
    <m/>
    <n v="1682070512"/>
    <s v="Secondary school graduate"/>
    <s v="University graduate"/>
    <x v="0"/>
    <n v="4"/>
    <s v="Kinh"/>
    <m/>
    <x v="4"/>
    <x v="4"/>
    <x v="1"/>
    <x v="9"/>
    <x v="0"/>
    <s v="Above 0.5 hectar - 1 hectar"/>
    <s v="above 5 years to 15 year"/>
    <s v="No"/>
    <m/>
    <m/>
    <m/>
    <m/>
    <m/>
    <m/>
    <m/>
    <x v="28"/>
    <x v="1"/>
    <s v="Price does not justify high labour cost"/>
    <s v="Less than 10%"/>
    <x v="0"/>
    <m/>
    <x v="0"/>
    <s v="No"/>
    <s v="No"/>
    <x v="3"/>
    <n v="15"/>
    <n v="1"/>
    <n v="1"/>
    <s v="November"/>
    <x v="13"/>
    <m/>
    <s v="Decrease"/>
    <n v="450"/>
    <n v="4"/>
    <s v="Increase"/>
    <s v="Ground water (all kind of wells)"/>
    <x v="47"/>
    <s v="3"/>
    <s v="DONG SUN FAT"/>
    <n v="200"/>
    <n v="800"/>
    <s v="LAN VI LUONG NPK(3-5-2)"/>
    <n v="500"/>
    <n v="1700"/>
    <s v="NPK (16-8-16-13S)"/>
    <n v="1200"/>
    <n v="12240"/>
    <s v="No"/>
    <m/>
    <n v="14740"/>
    <s v="Increase"/>
    <s v="steam borer"/>
    <n v="0"/>
    <m/>
    <m/>
    <m/>
    <m/>
    <m/>
    <m/>
    <m/>
    <m/>
    <m/>
    <m/>
    <m/>
    <m/>
    <m/>
    <m/>
    <s v="Coffee leave rust|Fuzadium|Pink fungus|Die back|Yellow leaves"/>
    <n v="1"/>
    <s v="Anvil 5SC|Hexaconazole (min 85 %)"/>
    <n v="1500"/>
    <s v="mililiter"/>
    <n v="600"/>
    <m/>
    <m/>
    <m/>
    <m/>
    <m/>
    <m/>
    <m/>
    <m/>
    <s v="No"/>
    <n v="600"/>
    <m/>
    <s v="Decrease"/>
    <s v="Làm theo dự án cà phê bền vững, hạn chế sử dụng thuốc trừ sâu, làm ảnh hưởng đến chất đất"/>
    <n v="2"/>
    <n v="42"/>
    <n v="84000"/>
    <s v="Yes"/>
    <s v="Pepper"/>
    <n v="25000"/>
    <m/>
    <m/>
    <m/>
    <m/>
    <m/>
    <n v="200"/>
    <n v="2000"/>
    <n v="999"/>
    <n v="11000"/>
    <s v="Decrease"/>
    <n v="999"/>
    <s v="cà xuống cấp, thời tiết hạn bị rụng trái"/>
    <s v="Collector at commune"/>
    <s v="Just ok"/>
    <m/>
    <s v="Yes"/>
    <s v="Training"/>
    <n v="999"/>
    <m/>
    <m/>
    <m/>
    <m/>
    <m/>
    <s v="https://akvoflow-136.s3.amazonaws.com/images/4715571c-c940-472b-8ea7-a41fa7ff7f14.jpg"/>
    <s v="Phạm Thị Lộc"/>
    <n v="1"/>
    <s v="12.773554999999998"/>
    <s v="108.12074333333334"/>
    <s v="551.8"/>
    <s v="4j036idiv"/>
    <m/>
    <m/>
    <m/>
    <m/>
    <m/>
    <m/>
    <m/>
    <m/>
    <m/>
    <s v="Bón phân 5 đợt, 2 đợt mùa khô, 3 đợt mùa mưa"/>
  </r>
  <r>
    <s v="1y19-ddwg-nd2"/>
    <n v="1"/>
    <s v="Đắk Lắk - H. Krông Pắc - X. Hoà Đông - Không có tên thôn - Lê Thị Lắm - Robusta"/>
    <s v="G4AW-VN-5"/>
    <s v="710075"/>
    <s v="19-03-2017 12:47:43 CET"/>
    <s v="icco-mi"/>
    <s v="00:21:20"/>
    <x v="2"/>
    <x v="10"/>
    <x v="14"/>
    <s v="Không có tên thôn"/>
    <s v="Olam"/>
    <s v="Lê Thị Lắm"/>
    <n v="54"/>
    <x v="1"/>
    <x v="1"/>
    <s v="Non-smart phone( phones with a physical keypad)"/>
    <x v="1"/>
    <m/>
    <n v="1682869316"/>
    <s v="Secondary school graduate"/>
    <s v="University graduate"/>
    <x v="0"/>
    <n v="6"/>
    <s v="Kinh"/>
    <m/>
    <x v="0"/>
    <x v="2"/>
    <x v="0"/>
    <x v="11"/>
    <x v="0"/>
    <s v="Above 0.5 hectar - 1 hectar"/>
    <s v="above 15 years"/>
    <s v="No"/>
    <m/>
    <m/>
    <m/>
    <m/>
    <m/>
    <m/>
    <m/>
    <x v="18"/>
    <x v="0"/>
    <m/>
    <s v="Less than 10%"/>
    <x v="0"/>
    <m/>
    <x v="0"/>
    <s v="No"/>
    <s v="Yes"/>
    <x v="3"/>
    <n v="15"/>
    <n v="0"/>
    <n v="0"/>
    <s v="December"/>
    <x v="16"/>
    <m/>
    <s v="Decrease"/>
    <n v="400"/>
    <n v="3"/>
    <s v="No Change"/>
    <s v="Ground water (all kind of wells)"/>
    <x v="6"/>
    <s v="2"/>
    <s v="NPK (16-8-16)"/>
    <n v="600"/>
    <n v="3720"/>
    <s v="NPK (16-8-16-13S)"/>
    <n v="900"/>
    <n v="9180"/>
    <m/>
    <m/>
    <m/>
    <s v="Yes"/>
    <s v="phân chuồng"/>
    <n v="12900"/>
    <s v="Decrease"/>
    <s v="Nemathode"/>
    <n v="0"/>
    <m/>
    <m/>
    <m/>
    <m/>
    <m/>
    <m/>
    <m/>
    <m/>
    <m/>
    <m/>
    <m/>
    <m/>
    <m/>
    <m/>
    <s v="Pink fungus|Collettechicum|Die back"/>
    <n v="0"/>
    <m/>
    <m/>
    <m/>
    <m/>
    <m/>
    <m/>
    <m/>
    <m/>
    <m/>
    <m/>
    <m/>
    <m/>
    <m/>
    <n v="999"/>
    <m/>
    <s v="No Change"/>
    <s v="xịt từ mấy năm trước, giờ làm cành sạch sẽ, cây nào có sâu bệnh thì đốt,không phun thuốc"/>
    <n v="3"/>
    <n v="46"/>
    <n v="138000"/>
    <s v="Yes"/>
    <s v="Pepper"/>
    <n v="95000"/>
    <m/>
    <m/>
    <m/>
    <m/>
    <m/>
    <n v="999"/>
    <n v="1000"/>
    <n v="999"/>
    <n v="10000"/>
    <s v="No Change"/>
    <n v="999"/>
    <s v="cà già, chưa tái canh, năm vừa rồi hạn, mất mua nên thu nhập thấp"/>
    <s v="Collector at commune"/>
    <s v="Happy"/>
    <m/>
    <s v="Yes"/>
    <s v="Training"/>
    <n v="999"/>
    <m/>
    <m/>
    <m/>
    <m/>
    <m/>
    <s v="https://akvoflow-136.s3.amazonaws.com/images/0bf05ed4-3df2-4cc1-b71a-022b840e013a.jpg"/>
    <s v="Lê Thị Lắm"/>
    <n v="1"/>
    <s v="12.672408333333331"/>
    <s v="108.165925"/>
    <s v="526.6"/>
    <s v="4hpmceud7"/>
    <m/>
    <m/>
    <m/>
    <m/>
    <m/>
    <m/>
    <m/>
    <m/>
    <m/>
    <s v="Bón phân 4 đợt, 1 đợt mùa khô 3 đợt mùa mưa. Bón phân ít do cà già, không đầu tư nhiều. chuẩn bị tái canh"/>
  </r>
  <r>
    <s v="v6bq-sd4p-y01w"/>
    <n v="1"/>
    <s v="Đắk Lắk - H. Cư M'Gar - Tt. Ea Pốk - Toàn Thắng - Hà Dần - Robusta"/>
    <s v="G4AW-VN-5"/>
    <s v="11010099"/>
    <s v="22-03-2017 17:40:27 CET"/>
    <s v="icco-mi"/>
    <s v="00:16:26"/>
    <x v="2"/>
    <x v="8"/>
    <x v="15"/>
    <s v="Toàn Thắng"/>
    <s v="Olam"/>
    <s v="Hà Dần"/>
    <n v="56"/>
    <x v="0"/>
    <x v="1"/>
    <s v="Non-smart phone( phones with a physical keypad)"/>
    <x v="1"/>
    <m/>
    <n v="1697810945"/>
    <s v="Secondary school graduate"/>
    <s v="Secondary school graduate"/>
    <x v="0"/>
    <n v="4"/>
    <s v="Kinh"/>
    <m/>
    <x v="1"/>
    <x v="2"/>
    <x v="4"/>
    <x v="2"/>
    <x v="0"/>
    <s v="Above 0.5 hectar - 1 hectar"/>
    <s v="above 15 years"/>
    <s v="Yes"/>
    <n v="100"/>
    <n v="3"/>
    <m/>
    <m/>
    <m/>
    <m/>
    <m/>
    <x v="18"/>
    <x v="0"/>
    <m/>
    <s v="Less than 10%"/>
    <x v="0"/>
    <m/>
    <x v="0"/>
    <s v="No"/>
    <s v="Yes"/>
    <x v="3"/>
    <n v="18"/>
    <n v="1"/>
    <n v="1"/>
    <s v="November"/>
    <x v="1"/>
    <m/>
    <s v="Decrease"/>
    <n v="400"/>
    <n v="6"/>
    <s v="Increase"/>
    <s v="Ground water (all kind of wells)"/>
    <x v="48"/>
    <s v="2"/>
    <s v="NPK (16-8-16)"/>
    <n v="500"/>
    <n v="3100"/>
    <s v="NPK (16-8-16-13S)"/>
    <n v="1500"/>
    <n v="15300"/>
    <m/>
    <m/>
    <m/>
    <s v="Yes"/>
    <s v="500kg phân trộn đạm lân kali"/>
    <n v="20960"/>
    <s v="Increase"/>
    <s v="Melybourd"/>
    <n v="0"/>
    <m/>
    <m/>
    <m/>
    <m/>
    <m/>
    <m/>
    <m/>
    <m/>
    <m/>
    <m/>
    <m/>
    <m/>
    <m/>
    <m/>
    <s v="Coffee leave rust|Fuzadium|Pink fungus|Collettechicum|Die back|Yellow leaves"/>
    <n v="1"/>
    <s v="Anvil 5SC|Hexaconazole (min 85 %)"/>
    <n v="3"/>
    <s v="liter"/>
    <n v="1200"/>
    <m/>
    <m/>
    <m/>
    <m/>
    <m/>
    <m/>
    <m/>
    <m/>
    <s v="No"/>
    <n v="1200"/>
    <m/>
    <s v="Increase"/>
    <s v="cà lớn phải phun nhiều, các năm trước gần như là không phun"/>
    <n v="2"/>
    <n v="42"/>
    <n v="84000"/>
    <s v="Yes"/>
    <s v="Pepper"/>
    <n v="999"/>
    <m/>
    <m/>
    <m/>
    <m/>
    <m/>
    <n v="500"/>
    <n v="1000"/>
    <n v="999"/>
    <n v="10000"/>
    <s v="Decrease"/>
    <n v="999"/>
    <s v="hạn hán nên mất mùa, chi phí lại nhiều"/>
    <s v="Collector at commune"/>
    <s v="Happy"/>
    <m/>
    <s v="Yes"/>
    <s v="Training"/>
    <n v="999"/>
    <m/>
    <m/>
    <m/>
    <m/>
    <m/>
    <s v="https://akvoflow-136.s3.amazonaws.com/images/caf7f11b-22bd-4ae9-ac14-8d617a43194c.jpg"/>
    <s v="Hà Dần"/>
    <n v="1"/>
    <s v="12.767486666666665"/>
    <s v="108.09341"/>
    <s v="468.2"/>
    <s v="4ixasl7c6"/>
    <m/>
    <m/>
    <m/>
    <m/>
    <m/>
    <m/>
    <m/>
    <m/>
    <m/>
    <s v="Bón phân 5 đợt, 1 đợt mùa khô, 4 đợt mùa mưa"/>
  </r>
  <r>
    <s v="ht6b-b4s8-hhag"/>
    <n v="1"/>
    <s v="Đắk Lắk - H. Cư M'Gar - Tt. Ea Pốk - CưHlăm - Huỳnh Văn Hoàng - Robusta"/>
    <s v="G4AW-VN-5"/>
    <s v="790024"/>
    <s v="21-03-2017 02:27:10 CET"/>
    <s v="icco-mi"/>
    <s v="00:28:12"/>
    <x v="2"/>
    <x v="8"/>
    <x v="15"/>
    <s v="CưHlăm"/>
    <s v="Olam"/>
    <s v="Huỳnh Văn Hoàng"/>
    <n v="52"/>
    <x v="0"/>
    <x v="1"/>
    <s v="Non-smart phone( phones with a physical keypad)"/>
    <x v="1"/>
    <m/>
    <n v="972290228"/>
    <s v="High school graduate"/>
    <s v="University graduate"/>
    <x v="0"/>
    <n v="5"/>
    <s v="Kinh"/>
    <m/>
    <x v="3"/>
    <x v="4"/>
    <x v="0"/>
    <x v="11"/>
    <x v="0"/>
    <s v="Above 1 hectar - 1.5 hectar"/>
    <s v="above 15 years"/>
    <s v="No"/>
    <m/>
    <m/>
    <m/>
    <m/>
    <m/>
    <m/>
    <m/>
    <x v="19"/>
    <x v="0"/>
    <m/>
    <s v="Less than 10%"/>
    <x v="0"/>
    <m/>
    <x v="0"/>
    <s v="No"/>
    <s v="No"/>
    <x v="3"/>
    <n v="15"/>
    <n v="1"/>
    <n v="0"/>
    <s v="November"/>
    <x v="28"/>
    <m/>
    <s v="Decrease"/>
    <n v="400"/>
    <n v="6"/>
    <s v="Increase"/>
    <s v="Ground water (all kind of wells)"/>
    <x v="27"/>
    <s v="2"/>
    <s v="NPK (16-8-16)"/>
    <n v="300"/>
    <n v="1860"/>
    <s v="NPK (16-8-16-13S)"/>
    <n v="300"/>
    <n v="3060"/>
    <m/>
    <m/>
    <m/>
    <s v="Yes"/>
    <s v="phân trộn ure, lân, kali"/>
    <n v="10850"/>
    <s v="Decrease"/>
    <s v="steam borer"/>
    <n v="0"/>
    <m/>
    <m/>
    <m/>
    <m/>
    <m/>
    <m/>
    <m/>
    <m/>
    <m/>
    <m/>
    <m/>
    <m/>
    <m/>
    <m/>
    <s v="Coffee leave rust|Pink fungus|Die back|Yellow leaves"/>
    <n v="1"/>
    <s v="Anvil 5SC|Hexaconazole (min 85 %)"/>
    <n v="5"/>
    <s v="mililiter"/>
    <n v="200"/>
    <m/>
    <m/>
    <m/>
    <m/>
    <m/>
    <m/>
    <m/>
    <m/>
    <s v="No"/>
    <n v="200"/>
    <m/>
    <s v="No Change"/>
    <s v="cà già, chưa tái canh nên không đầu tư nhiều"/>
    <n v="2.7"/>
    <n v="38"/>
    <n v="102600"/>
    <s v="No"/>
    <m/>
    <m/>
    <m/>
    <m/>
    <m/>
    <m/>
    <m/>
    <n v="500"/>
    <n v="1000"/>
    <n v="999"/>
    <n v="6000"/>
    <s v="Decrease"/>
    <n v="999"/>
    <s v="cà già, năm hạn nên mất mùa"/>
    <s v="Collector at commune"/>
    <s v="Happy"/>
    <m/>
    <s v="Yes"/>
    <s v="Training"/>
    <n v="999"/>
    <m/>
    <m/>
    <m/>
    <m/>
    <m/>
    <s v="https://akvoflow-136.s3.amazonaws.com/images/e183aa86-c212-43b4-8795-a02293c50ec2.jpg"/>
    <s v="Huỳnh Văn Hoàng"/>
    <n v="1"/>
    <s v="12.778891666666668"/>
    <s v="108.127175"/>
    <s v="568.2"/>
    <s v="4j2jht3xz"/>
    <m/>
    <m/>
    <m/>
    <m/>
    <m/>
    <m/>
    <m/>
    <m/>
    <m/>
    <s v="Bón phân  3 đợt"/>
  </r>
  <r>
    <s v="9nrr-1xad-f82r"/>
    <n v="1"/>
    <s v="Đắk Lắk - H. Cư M'Gar - Tt. Ea Pốk - CưHlăm - Nguyễn Mạnh Thế - Robusta"/>
    <s v="G4AW-VN-5"/>
    <s v="7960302"/>
    <s v="22-03-2017 16:01:09 CET"/>
    <s v="icco-mi"/>
    <s v="00:27:54"/>
    <x v="2"/>
    <x v="8"/>
    <x v="15"/>
    <s v="CưHlăm"/>
    <s v="Olam"/>
    <s v="Nguyễn Mạnh Thế"/>
    <n v="56"/>
    <x v="0"/>
    <x v="1"/>
    <s v="Non-smart phone( phones with a physical keypad)"/>
    <x v="1"/>
    <m/>
    <n v="905547393"/>
    <s v="Secondary school graduate"/>
    <s v="University graduate"/>
    <x v="0"/>
    <n v="5"/>
    <s v="Kinh"/>
    <m/>
    <x v="1"/>
    <x v="2"/>
    <x v="4"/>
    <x v="13"/>
    <x v="0"/>
    <s v="Above 0.5 hectar - 1 hectar"/>
    <s v="above 15 years"/>
    <s v="No"/>
    <m/>
    <m/>
    <m/>
    <m/>
    <m/>
    <m/>
    <m/>
    <x v="13"/>
    <x v="0"/>
    <m/>
    <s v="Less than 10%"/>
    <x v="0"/>
    <m/>
    <x v="0"/>
    <s v="No"/>
    <s v="No"/>
    <x v="3"/>
    <n v="14"/>
    <n v="1"/>
    <n v="0"/>
    <s v="October"/>
    <x v="3"/>
    <m/>
    <s v="Decrease"/>
    <n v="400"/>
    <n v="4"/>
    <s v="Increase"/>
    <s v="Surface water (stream, river, late, pond)"/>
    <x v="49"/>
    <s v="3"/>
    <s v="LAN VI LUONG NPK(3-5-2)"/>
    <n v="400"/>
    <n v="1600"/>
    <s v="NPK (16-8-16)"/>
    <n v="400"/>
    <n v="2720"/>
    <s v="NPK (16-8-16-13S)"/>
    <n v="800"/>
    <n v="8160"/>
    <s v="Yes"/>
    <s v="phân trộn kali và ure"/>
    <n v="12480"/>
    <s v="No Change"/>
    <s v="Coffee brach borer"/>
    <n v="0"/>
    <m/>
    <m/>
    <m/>
    <m/>
    <m/>
    <m/>
    <m/>
    <m/>
    <m/>
    <m/>
    <m/>
    <m/>
    <m/>
    <m/>
    <s v="Coffee leave rust|Fuzadium|Pink fungus|Die back"/>
    <s v="2"/>
    <s v="Anvil 5SC|Hexaconazole (min 85 %)"/>
    <n v="1"/>
    <s v="liter"/>
    <n v="400"/>
    <s v="Tilt Super 300EC|Difenoconazole 150g/l + Propiconazole 150g/l"/>
    <n v="2500"/>
    <n v="1600"/>
    <s v="mililiter"/>
    <m/>
    <m/>
    <m/>
    <m/>
    <s v="No"/>
    <n v="2000"/>
    <m/>
    <s v="Increase"/>
    <s v="cà già, chưa tái canh nên sâu bệnh nhiều"/>
    <n v="2.4"/>
    <n v="46"/>
    <n v="110400"/>
    <s v="Yes"/>
    <s v="Pepper"/>
    <n v="20000"/>
    <m/>
    <m/>
    <m/>
    <m/>
    <m/>
    <n v="400"/>
    <n v="2000"/>
    <n v="999"/>
    <n v="5000"/>
    <s v="No Change"/>
    <n v="999"/>
    <s v="cà không tái canh, giữ nguyên cà cũ"/>
    <s v="Collector at commune"/>
    <s v="Happy"/>
    <m/>
    <s v="Yes"/>
    <s v="Training"/>
    <n v="999"/>
    <m/>
    <m/>
    <m/>
    <m/>
    <m/>
    <s v="https://akvoflow-136.s3.amazonaws.com/images/a8809e85-c965-4816-9f4d-23fdf19ff719.jpg"/>
    <s v="Nguyễn Mạnh Thế"/>
    <n v="1"/>
    <s v="12.801341666666668"/>
    <s v="108.09061000000001"/>
    <s v="458"/>
    <s v="4jcuryiiy"/>
    <m/>
    <m/>
    <m/>
    <m/>
    <m/>
    <m/>
    <m/>
    <m/>
    <m/>
    <s v="bón phân 5 đợt, 2 đợt mùa khô, 3 đợt mùa mưa"/>
  </r>
  <r>
    <s v="m5sr-fvgp-kavw"/>
    <n v="1"/>
    <s v="Đắk Lắk - H. Krông Pắc - X. Hòa An - không có tên thôn - Võ Thị Nhành - Robusta"/>
    <s v="G4AW-VN-5"/>
    <s v="2690029"/>
    <s v="20-03-2017 01:40:56 CET"/>
    <s v="icco-mi"/>
    <s v="01:00:35"/>
    <x v="2"/>
    <x v="10"/>
    <x v="17"/>
    <s v="không có tên thôn"/>
    <s v="Olam"/>
    <s v="Võ Thị Nhành"/>
    <n v="53"/>
    <x v="1"/>
    <x v="1"/>
    <s v="Non-smart phone( phones with a physical keypad)"/>
    <x v="1"/>
    <m/>
    <n v="1678649019"/>
    <s v="Secondary school graduate"/>
    <s v="University graduate"/>
    <x v="0"/>
    <n v="4"/>
    <s v="Kinh"/>
    <m/>
    <x v="0"/>
    <x v="4"/>
    <x v="0"/>
    <x v="12"/>
    <x v="0"/>
    <s v="Above 0.5 hectar - 1 hectar"/>
    <s v="above 15 years"/>
    <s v="Yes"/>
    <n v="6"/>
    <n v="3"/>
    <m/>
    <m/>
    <m/>
    <m/>
    <m/>
    <x v="18"/>
    <x v="0"/>
    <m/>
    <s v="Less than 10%"/>
    <x v="0"/>
    <m/>
    <x v="0"/>
    <s v="Yes"/>
    <s v="Yes"/>
    <x v="3"/>
    <n v="15"/>
    <n v="1"/>
    <n v="1"/>
    <s v="October"/>
    <x v="3"/>
    <m/>
    <s v="Decrease"/>
    <n v="350"/>
    <n v="6"/>
    <s v="Increase"/>
    <s v="Ground water (all kind of wells)"/>
    <x v="50"/>
    <s v="2"/>
    <s v="NPK (16-8-16)"/>
    <n v="500"/>
    <n v="3100"/>
    <s v="NPK (16-20-0-13S)"/>
    <n v="1500"/>
    <n v="15300"/>
    <m/>
    <m/>
    <m/>
    <s v="Yes"/>
    <s v="2 đợt phân trộn mùa mưa và mùa khô mỗi đợt 8 bao (400kg/ 1 đợt)"/>
    <n v="21420"/>
    <s v="Increase"/>
    <s v="Coffee brach borer"/>
    <n v="0"/>
    <m/>
    <m/>
    <m/>
    <m/>
    <m/>
    <m/>
    <m/>
    <m/>
    <m/>
    <m/>
    <m/>
    <m/>
    <m/>
    <m/>
    <s v="Coffee leave rust|Collettechicum|Die back"/>
    <n v="0"/>
    <m/>
    <m/>
    <m/>
    <m/>
    <m/>
    <m/>
    <m/>
    <m/>
    <m/>
    <m/>
    <m/>
    <m/>
    <m/>
    <n v="999"/>
    <m/>
    <s v="Decrease"/>
    <s v="cà vừa tái canh còn sung sức, ít sâu bệnh. nếu có chỉ chữa thủ công"/>
    <n v="3.5"/>
    <n v="38"/>
    <n v="133000"/>
    <s v="Yes"/>
    <s v="Pepper|Avocado|Durian"/>
    <n v="1000"/>
    <n v="200"/>
    <n v="2000"/>
    <m/>
    <m/>
    <m/>
    <n v="999"/>
    <n v="1000"/>
    <n v="999"/>
    <n v="5000"/>
    <s v="Increase"/>
    <n v="999"/>
    <s v="Chi phí thuê nhân công ít, không phun thuốc trừ sâu. cà tái canh đã 3 năm, còn khỏe và bắt đầu cho năng suất nên thu nhập cao hơn"/>
    <s v="Collector at commune"/>
    <s v="Happy"/>
    <m/>
    <s v="Yes"/>
    <s v="Training"/>
    <n v="999"/>
    <m/>
    <m/>
    <m/>
    <m/>
    <m/>
    <s v="https://akvoflow-136.s3.amazonaws.com/images/0f9215e2-0e5e-4407-bd26-51b5a5ae65d5.jpg"/>
    <s v="Võ Thị Nhành"/>
    <n v="1"/>
    <s v="12.664314999999998"/>
    <s v="108.16792500000001"/>
    <s v="529.8"/>
    <s v="4hlwju2fj"/>
    <m/>
    <m/>
    <m/>
    <m/>
    <m/>
    <m/>
    <m/>
    <m/>
    <m/>
    <s v="Bón phân 6 đợt, 2 đợt mùa khô, 4 đợt mùa mưa"/>
  </r>
  <r>
    <s v="yene-qyba-m2x0"/>
    <n v="1"/>
    <s v="Đắk Lắk - H. Cư M'Gar - Tt. Ea Pốk - Quyết Thắng - Lê Văn Đông - Robusta"/>
    <s v="G4AW-VN-5"/>
    <s v="6760008"/>
    <s v="21-03-2017 03:14:59 CET"/>
    <s v="icco-mi"/>
    <s v="00:55:16"/>
    <x v="2"/>
    <x v="8"/>
    <x v="15"/>
    <s v="Quyết Thắng"/>
    <s v="Olam"/>
    <s v="Lê Văn Đông"/>
    <n v="49"/>
    <x v="0"/>
    <x v="0"/>
    <s v="Non-smart phone( phones with a physical keypad)"/>
    <x v="1"/>
    <m/>
    <n v="1639537047"/>
    <s v="High school graduate"/>
    <s v="High school graduate"/>
    <x v="0"/>
    <n v="4"/>
    <s v="Kinh"/>
    <m/>
    <x v="3"/>
    <x v="4"/>
    <x v="1"/>
    <x v="11"/>
    <x v="0"/>
    <s v="Above 0.5 hectar - 1 hectar"/>
    <s v="above 15 years"/>
    <s v="Yes"/>
    <n v="60"/>
    <n v="3"/>
    <m/>
    <m/>
    <m/>
    <m/>
    <m/>
    <x v="18"/>
    <x v="0"/>
    <m/>
    <s v="Less than 10%"/>
    <x v="0"/>
    <m/>
    <x v="0"/>
    <s v="No"/>
    <s v="No"/>
    <x v="3"/>
    <n v="15"/>
    <n v="1"/>
    <n v="0"/>
    <s v="December"/>
    <x v="23"/>
    <m/>
    <s v="Decrease"/>
    <n v="350"/>
    <n v="10"/>
    <s v="Increase"/>
    <s v="Ground water (all kind of wells)"/>
    <x v="8"/>
    <n v="1"/>
    <s v="NPK (16-8-16-13S)"/>
    <n v="2550"/>
    <n v="26010"/>
    <m/>
    <m/>
    <m/>
    <m/>
    <m/>
    <m/>
    <s v="Yes"/>
    <s v="1 tấn lân văn điển"/>
    <n v="29410"/>
    <s v="Increase"/>
    <s v="Coffee brach borer"/>
    <n v="1"/>
    <s v="Vitashield 40EC|Chlorpyrifos Ethyl (min 94 %)"/>
    <n v="650"/>
    <s v="mililiter"/>
    <n v="200"/>
    <m/>
    <m/>
    <m/>
    <m/>
    <m/>
    <m/>
    <m/>
    <m/>
    <s v="No"/>
    <m/>
    <s v="Coffee leave rust|Fuzadium|Pink fungus|Die back|Yellow leaves"/>
    <n v="1"/>
    <s v="Anvil 5SC|Hexaconazole (min 85 %)"/>
    <n v="25"/>
    <s v="mililiter"/>
    <n v="1000"/>
    <m/>
    <m/>
    <m/>
    <m/>
    <m/>
    <m/>
    <m/>
    <m/>
    <s v="No"/>
    <n v="1200"/>
    <m/>
    <s v="Decrease"/>
    <s v="khoanh vùng diệt, hạn chế dùng vì ảnh hưởng sức khỏe"/>
    <n v="1.5"/>
    <n v="45"/>
    <n v="67500"/>
    <s v="Yes"/>
    <s v="Pepper|Avocado|Durian"/>
    <n v="70000"/>
    <n v="10000"/>
    <n v="10000"/>
    <m/>
    <m/>
    <m/>
    <n v="1000"/>
    <n v="5000"/>
    <n v="999"/>
    <n v="3000"/>
    <s v="Decrease"/>
    <n v="999"/>
    <s v="chi phí nhiều"/>
    <s v="Collector at commune"/>
    <s v="Happy"/>
    <m/>
    <s v="Yes"/>
    <s v="Training"/>
    <n v="999"/>
    <m/>
    <m/>
    <m/>
    <m/>
    <m/>
    <s v="https://akvoflow-136.s3.amazonaws.com/images/5ed2afa0-9168-41c9-a780-7520f9da48f6.jpg"/>
    <s v="Lê Văn Đông"/>
    <n v="1"/>
    <s v="12.76845"/>
    <s v="108.08517166666667"/>
    <s v="464.1"/>
    <s v="4ixqu3o2b"/>
    <m/>
    <m/>
    <m/>
    <m/>
    <m/>
    <m/>
    <m/>
    <m/>
    <m/>
    <s v="Bón phân 4 đợt"/>
  </r>
  <r>
    <s v="bnpr-evvc-bx9e"/>
    <n v="1"/>
    <s v="Đắk Lắk - H. Cư M'Gar - Tt. Ea Pốk - Toàn Thằng - Phạm Hiệp - Robusta"/>
    <s v="G4AW-VN-5"/>
    <s v="940232"/>
    <s v="22-03-2017 14:58:19 CET"/>
    <s v="icco-mi"/>
    <s v="00:49:52"/>
    <x v="2"/>
    <x v="8"/>
    <x v="15"/>
    <s v="Toàn Thằng"/>
    <s v="Simexco"/>
    <s v="Phạm Hiệp"/>
    <n v="54"/>
    <x v="0"/>
    <x v="1"/>
    <s v="Smart Phone-Android"/>
    <x v="0"/>
    <s v="Yes"/>
    <n v="988605539"/>
    <s v="High school graduate"/>
    <s v="University graduate"/>
    <x v="0"/>
    <n v="4"/>
    <s v="Kinh"/>
    <m/>
    <x v="3"/>
    <x v="4"/>
    <x v="1"/>
    <x v="12"/>
    <x v="0"/>
    <s v="Above 0.5 hectar - 1 hectar"/>
    <s v="above 15 years"/>
    <s v="Yes"/>
    <n v="100"/>
    <n v="3"/>
    <m/>
    <m/>
    <m/>
    <m/>
    <m/>
    <x v="18"/>
    <x v="0"/>
    <m/>
    <s v="Less than 10%"/>
    <x v="0"/>
    <m/>
    <x v="0"/>
    <s v="Yes"/>
    <s v="No"/>
    <x v="3"/>
    <n v="17"/>
    <n v="1"/>
    <n v="2"/>
    <s v="October"/>
    <x v="3"/>
    <m/>
    <s v="Increase"/>
    <n v="350"/>
    <n v="10"/>
    <s v="Increase"/>
    <s v="Ground water (all kind of wells)"/>
    <x v="22"/>
    <s v="2"/>
    <s v="NPK (16-8-16-13S)"/>
    <n v="3150"/>
    <n v="19530"/>
    <s v="NPK (16-8-16-13S)"/>
    <n v="1500"/>
    <n v="15300"/>
    <m/>
    <m/>
    <m/>
    <s v="No"/>
    <m/>
    <n v="34830"/>
    <s v="Increase"/>
    <s v="Melybourd"/>
    <n v="0"/>
    <m/>
    <m/>
    <m/>
    <m/>
    <m/>
    <m/>
    <m/>
    <m/>
    <m/>
    <m/>
    <m/>
    <m/>
    <m/>
    <m/>
    <s v="Coffee leave rust|Pink fungus|Collettechicum|Die back"/>
    <s v="2"/>
    <s v="Anvil 5SC|Hexaconazole (min 85 %)"/>
    <n v="400"/>
    <s v="mililiter"/>
    <n v="400"/>
    <s v="Tilt Super 300EC|Difenoconazole 150g/l + Propiconazole 150g/l"/>
    <n v="1"/>
    <n v="160"/>
    <s v="liter"/>
    <m/>
    <m/>
    <m/>
    <m/>
    <s v="No"/>
    <n v="560"/>
    <m/>
    <s v="Decrease"/>
    <s v="cà vừa tái canh còn khỏe, không muốn lạn dụng thuốc bảo vệ thực vật, chủ yếu sử dụng phân bón lá"/>
    <n v="3.5"/>
    <n v="42"/>
    <n v="147000"/>
    <s v="Yes"/>
    <s v="Pepper|Avocado|Durian"/>
    <n v="999"/>
    <n v="15000"/>
    <n v="999"/>
    <m/>
    <m/>
    <m/>
    <n v="999"/>
    <n v="3000"/>
    <n v="999"/>
    <n v="999"/>
    <s v="Increase"/>
    <n v="999"/>
    <s v="cà mới tái canh nên năng suất cao, ít sâu bệnh"/>
    <s v="Collector at commune"/>
    <s v="Happy"/>
    <m/>
    <s v="Yes"/>
    <s v="Training"/>
    <n v="999"/>
    <m/>
    <m/>
    <m/>
    <m/>
    <m/>
    <s v="https://akvoflow-136.s3.amazonaws.com/images/e18bb78d-5606-41ef-8524-9339a61dbe5d.jpg"/>
    <s v="Phạm Hiệp"/>
    <n v="1"/>
    <s v="12.773855"/>
    <s v="108.06516166666667"/>
    <s v="451.6"/>
    <s v="4j0854ekr"/>
    <m/>
    <m/>
    <m/>
    <m/>
    <m/>
    <m/>
    <m/>
    <m/>
    <m/>
    <s v="bón phân 12 đợt, 9 đợt mùa khô, 3 đợt mùa mưa"/>
  </r>
  <r>
    <s v="rn3f-e28f-k67u"/>
    <n v="1"/>
    <s v="Đắk Lắk - H. Cư M'Gar - Tt. Ea Pốk - Toàn Thắng - Vũ Ánh Kim - Robusta"/>
    <s v="G4AW-VN-5"/>
    <s v="8920458"/>
    <s v="23-03-2017 05:37:06 CET"/>
    <s v="icco-mi"/>
    <s v="00:24:38"/>
    <x v="2"/>
    <x v="8"/>
    <x v="15"/>
    <s v="Toàn Thắng"/>
    <s v="Olam"/>
    <s v="Vũ Ánh Kim"/>
    <n v="62"/>
    <x v="0"/>
    <x v="1"/>
    <s v="Non-smart phone( phones with a physical keypad)"/>
    <x v="1"/>
    <m/>
    <n v="942976599"/>
    <s v="Secondary school graduate"/>
    <s v="University graduate"/>
    <x v="0"/>
    <n v="5"/>
    <s v="Kinh"/>
    <m/>
    <x v="4"/>
    <x v="4"/>
    <x v="3"/>
    <x v="2"/>
    <x v="0"/>
    <s v="Above 0.5 hectar - 1 hectar"/>
    <s v="above 15 years"/>
    <s v="Yes"/>
    <n v="50"/>
    <n v="1"/>
    <m/>
    <m/>
    <m/>
    <m/>
    <m/>
    <x v="18"/>
    <x v="0"/>
    <m/>
    <s v="Less than 10%"/>
    <x v="0"/>
    <m/>
    <x v="0"/>
    <s v="No"/>
    <s v="No"/>
    <x v="3"/>
    <n v="16"/>
    <n v="1"/>
    <n v="0"/>
    <s v="December"/>
    <x v="1"/>
    <m/>
    <s v="Decrease"/>
    <n v="450"/>
    <n v="7"/>
    <s v="Increase"/>
    <s v="Surface water (stream, river, late, pond)"/>
    <x v="51"/>
    <n v="1"/>
    <s v="NPK (16-8-16)"/>
    <n v="500"/>
    <n v="3100"/>
    <m/>
    <m/>
    <m/>
    <m/>
    <m/>
    <m/>
    <s v="Yes"/>
    <s v="phân trộn 400kg kali, 500kg lân, 600kg ure"/>
    <n v="10500"/>
    <s v="Increase"/>
    <s v="Melybourd"/>
    <n v="0"/>
    <m/>
    <m/>
    <m/>
    <m/>
    <m/>
    <m/>
    <m/>
    <m/>
    <m/>
    <m/>
    <m/>
    <m/>
    <m/>
    <m/>
    <s v="Coffee leave rust|Fuzadium|Pink fungus|Collettechicum|Die back|Yellow leaves"/>
    <n v="1"/>
    <s v="Anvil 5SC|Hexaconazole (min 85 %)"/>
    <n v="800"/>
    <s v="mililiter"/>
    <n v="320"/>
    <m/>
    <m/>
    <m/>
    <m/>
    <m/>
    <m/>
    <m/>
    <m/>
    <s v="No"/>
    <n v="320"/>
    <m/>
    <s v="Decrease"/>
    <s v="Bón phân 4 đợt, 1 đợt mùa khô, 3 đợt mùa mưa"/>
    <n v="2.5"/>
    <n v="43"/>
    <n v="107500"/>
    <s v="Yes"/>
    <s v="Pepper|Avocado"/>
    <n v="30000"/>
    <n v="999"/>
    <m/>
    <m/>
    <m/>
    <m/>
    <n v="500"/>
    <n v="2000"/>
    <n v="999"/>
    <n v="999"/>
    <s v="Decrease"/>
    <n v="999"/>
    <s v="vườn cây già cỗi, sâu bệnh, thời tiét thay đổi"/>
    <s v="Collector at commune"/>
    <s v="Just ok"/>
    <m/>
    <s v="Yes"/>
    <s v="Training"/>
    <n v="999"/>
    <m/>
    <m/>
    <m/>
    <m/>
    <m/>
    <s v="https://akvoflow-136.s3.amazonaws.com/images/1c5fd4a4-6e37-43a3-a2de-8f5961d9b9f3.jpg"/>
    <s v="Vũ Ánh Kim"/>
    <n v="1"/>
    <s v="12.792753333333334"/>
    <s v="108.08303499999998"/>
    <s v="488"/>
    <s v="4j8wpp01q"/>
    <m/>
    <m/>
    <m/>
    <m/>
    <m/>
    <m/>
    <m/>
    <m/>
    <m/>
    <s v="Bón phân 4 đợt, 1 đợt mùa khô, 3 đợt mùa mưa"/>
  </r>
  <r>
    <s v="uhkv-ggef-f8se"/>
    <n v="1"/>
    <s v="Đắk Lắk - H. Krông Pắc - X. Hoà Đông - Không có tên thôn - Nguyễn Hữu Được - Robusta"/>
    <s v="G4AW-VN-5"/>
    <s v="1850072"/>
    <s v="21-03-2017 02:03:50 CET"/>
    <s v="icco-mi"/>
    <s v="00:54:38"/>
    <x v="2"/>
    <x v="10"/>
    <x v="14"/>
    <s v="Không có tên thôn"/>
    <s v="Olam"/>
    <s v="Nguyễn Hữu Được"/>
    <n v="59"/>
    <x v="0"/>
    <x v="1"/>
    <s v="Non-smart phone( phones with a physical keypad)"/>
    <x v="1"/>
    <m/>
    <n v="169853014"/>
    <s v="Secondary school graduate"/>
    <s v="University graduate"/>
    <x v="0"/>
    <n v="4"/>
    <s v="Kinh"/>
    <m/>
    <x v="1"/>
    <x v="1"/>
    <x v="4"/>
    <x v="11"/>
    <x v="0"/>
    <s v="Above 0.5 hectar - 1 hectar"/>
    <s v="above 15 years"/>
    <s v="No"/>
    <m/>
    <m/>
    <m/>
    <m/>
    <m/>
    <m/>
    <m/>
    <x v="3"/>
    <x v="0"/>
    <m/>
    <s v="Less than 10%"/>
    <x v="0"/>
    <m/>
    <x v="0"/>
    <s v="No"/>
    <s v="Yes"/>
    <x v="3"/>
    <n v="15"/>
    <n v="1"/>
    <n v="0"/>
    <s v="October"/>
    <x v="23"/>
    <m/>
    <s v="No Change"/>
    <n v="450"/>
    <n v="3"/>
    <s v="Increase"/>
    <s v="Ground water (all kind of wells)"/>
    <x v="22"/>
    <s v="2"/>
    <s v="NPK (16-8-16)"/>
    <n v="150"/>
    <n v="930"/>
    <s v="NPK (16-8-16-13S)"/>
    <n v="600"/>
    <n v="6120"/>
    <m/>
    <m/>
    <m/>
    <s v="Yes"/>
    <s v="1 đợt phân trộn 6 bao (300kg)"/>
    <n v="8190"/>
    <s v="Decrease"/>
    <s v="Melybourd"/>
    <n v="0"/>
    <m/>
    <m/>
    <m/>
    <m/>
    <m/>
    <m/>
    <m/>
    <m/>
    <m/>
    <m/>
    <m/>
    <m/>
    <m/>
    <m/>
    <s v="Coffee leave rust|Pink fungus|Yellow leaves"/>
    <n v="0"/>
    <m/>
    <m/>
    <m/>
    <m/>
    <m/>
    <m/>
    <m/>
    <m/>
    <m/>
    <m/>
    <m/>
    <m/>
    <m/>
    <n v="999"/>
    <m/>
    <s v="Decrease"/>
    <s v="cà già, chờ tái canh nên không đầu tư nhiều"/>
    <n v="1"/>
    <n v="36"/>
    <n v="36000"/>
    <s v="Yes"/>
    <s v="Pepper|Avocado|Durian"/>
    <n v="20000"/>
    <n v="2600"/>
    <n v="50000"/>
    <m/>
    <m/>
    <m/>
    <n v="999"/>
    <n v="1000"/>
    <n v="999"/>
    <n v="999"/>
    <s v="Decrease"/>
    <n v="999"/>
    <s v="cà già, năng suất thấp"/>
    <s v="Collector at commune"/>
    <s v="Happy"/>
    <m/>
    <s v="Yes"/>
    <s v="Training"/>
    <n v="999"/>
    <m/>
    <m/>
    <m/>
    <m/>
    <m/>
    <s v="https://akvoflow-136.s3.amazonaws.com/images/45acb468-084b-4243-912d-d5dae47d67e8.jpg"/>
    <s v="Nguyễn Hữu Được"/>
    <n v="1"/>
    <s v="12.672499999999998"/>
    <s v="108.16687500000002"/>
    <s v="509.6"/>
    <s v="4hpntzutg"/>
    <m/>
    <m/>
    <m/>
    <m/>
    <m/>
    <m/>
    <m/>
    <m/>
    <m/>
    <s v="Bón phân 4 đơt, 1 đợt mùa khô, 3 đợt mùa mưa"/>
  </r>
  <r>
    <s v="xrt5-dsar-d2mp"/>
    <n v="1"/>
    <s v="Đắk Lắk - H. Cư M'Gar - Tt. Ea Pốk - Toàn Thắng - Nguyễn Văn Hoa - Robusta"/>
    <s v="G4AW-VN-5"/>
    <s v="3950087"/>
    <s v="22-03-2017 15:41:51 CET"/>
    <s v="icco-mi"/>
    <s v="00:43:51"/>
    <x v="2"/>
    <x v="8"/>
    <x v="15"/>
    <s v="Toàn Thắng"/>
    <s v="Olam"/>
    <s v="Nguyễn Văn Hoa"/>
    <n v="55"/>
    <x v="0"/>
    <x v="1"/>
    <s v="Non-smart phone( phones with a physical keypad)"/>
    <x v="1"/>
    <m/>
    <n v="946002028"/>
    <s v="Secondary school graduate"/>
    <s v="University graduate"/>
    <x v="0"/>
    <n v="5"/>
    <s v="Kinh"/>
    <m/>
    <x v="0"/>
    <x v="3"/>
    <x v="5"/>
    <x v="2"/>
    <x v="0"/>
    <s v="Above 0.5 hectar - 1 hectar"/>
    <s v="above 15 years"/>
    <s v="Yes"/>
    <n v="100"/>
    <n v="7"/>
    <m/>
    <m/>
    <m/>
    <m/>
    <m/>
    <x v="27"/>
    <x v="0"/>
    <m/>
    <s v="Less than 10%"/>
    <x v="0"/>
    <m/>
    <x v="0"/>
    <s v="Yes"/>
    <s v="No"/>
    <x v="3"/>
    <n v="15"/>
    <n v="1"/>
    <n v="1"/>
    <s v="November"/>
    <x v="29"/>
    <m/>
    <s v="Decrease"/>
    <n v="350"/>
    <n v="9"/>
    <s v="Increase"/>
    <s v="Ground water (all kind of wells)"/>
    <x v="27"/>
    <s v="2"/>
    <s v="NPK (16-8-16)"/>
    <n v="600"/>
    <n v="3720"/>
    <s v="NPK (16-8-16-13S)"/>
    <n v="1500"/>
    <n v="15300"/>
    <m/>
    <m/>
    <m/>
    <s v="No"/>
    <m/>
    <n v="19020"/>
    <s v="Increase"/>
    <s v="Melybourd"/>
    <n v="1"/>
    <s v="Vitashield 40EC|Chlorpyrifos Ethyl (min 94 %)"/>
    <n v="4800"/>
    <s v="mililiter"/>
    <n v="1600"/>
    <m/>
    <m/>
    <m/>
    <m/>
    <m/>
    <m/>
    <m/>
    <m/>
    <s v="No"/>
    <m/>
    <s v="Coffee leave rust|Fuzadium|Pink fungus|Collettechicum|Die back|Yellow leaves"/>
    <n v="1"/>
    <s v="Anvil 5SC|Hexaconazole (min 85 %)"/>
    <n v="2"/>
    <s v="liter"/>
    <n v="800"/>
    <m/>
    <m/>
    <m/>
    <m/>
    <m/>
    <m/>
    <m/>
    <m/>
    <s v="No"/>
    <n v="2400"/>
    <m/>
    <s v="Increase"/>
    <s v="tái canh đã lâu, cà bắt đầu già, xuất hiện nhiều sâu bệnh"/>
    <n v="1.5"/>
    <n v="41"/>
    <n v="61500"/>
    <s v="Yes"/>
    <s v="Pepper"/>
    <n v="999"/>
    <m/>
    <m/>
    <m/>
    <m/>
    <m/>
    <n v="999"/>
    <n v="1000"/>
    <n v="999"/>
    <n v="999"/>
    <s v="Decrease"/>
    <n v="999"/>
    <s v="hạn nên mất mùa, nhiều sâu bệnh"/>
    <s v="Collector at commune"/>
    <s v="Happy"/>
    <m/>
    <s v="Yes"/>
    <s v="Training"/>
    <n v="999"/>
    <m/>
    <m/>
    <m/>
    <m/>
    <m/>
    <s v="https://akvoflow-136.s3.amazonaws.com/images/e277eb95-0352-4263-9f50-0306b1d8f287.jpg"/>
    <s v="Nguyễn Văn Hoa"/>
    <n v="1"/>
    <s v="12.769585"/>
    <s v="108.088695"/>
    <s v="472.1"/>
    <s v="4iy9ivho6"/>
    <m/>
    <m/>
    <m/>
    <m/>
    <m/>
    <m/>
    <m/>
    <m/>
    <m/>
    <m/>
  </r>
  <r>
    <s v="9ycv-vb4q-duqr"/>
    <n v="1"/>
    <s v="Đắk Lắk - H. Cư M'Gar - Tt. Ea Pốk - An Bình - Lương Đức Trịnh - Robusta"/>
    <s v="G4AW-VN-5"/>
    <s v="6910015"/>
    <s v="22-03-2017 17:50:37 CET"/>
    <s v="icco-mi"/>
    <s v="00:20:54"/>
    <x v="2"/>
    <x v="8"/>
    <x v="15"/>
    <s v="An Bình"/>
    <s v="Olam"/>
    <s v="Lương Đức Trịnh"/>
    <n v="63"/>
    <x v="0"/>
    <x v="1"/>
    <s v="Non-smart phone( phones with a physical keypad)"/>
    <x v="1"/>
    <m/>
    <n v="947746264"/>
    <s v="Secondary school graduate"/>
    <s v="High school graduate"/>
    <x v="0"/>
    <n v="4"/>
    <s v="Kinh"/>
    <m/>
    <x v="1"/>
    <x v="2"/>
    <x v="4"/>
    <x v="11"/>
    <x v="0"/>
    <s v="Above 0.5 hectar - 1 hectar"/>
    <s v="above 15 years"/>
    <s v="No"/>
    <m/>
    <m/>
    <m/>
    <m/>
    <m/>
    <m/>
    <m/>
    <x v="18"/>
    <x v="0"/>
    <m/>
    <s v="Less than 10%"/>
    <x v="0"/>
    <m/>
    <x v="0"/>
    <s v="No"/>
    <s v="No"/>
    <x v="3"/>
    <n v="16"/>
    <n v="1"/>
    <n v="1"/>
    <s v="October"/>
    <x v="6"/>
    <m/>
    <s v="Decrease"/>
    <n v="400"/>
    <n v="4"/>
    <s v="Increase"/>
    <s v="Surface water (stream, river, late, pond)"/>
    <x v="18"/>
    <s v="2"/>
    <s v="NPK (16-8-16)"/>
    <n v="500"/>
    <n v="3100"/>
    <s v="NPK (16-8-16-13S)"/>
    <n v="1800"/>
    <n v="18360"/>
    <m/>
    <m/>
    <m/>
    <s v="No"/>
    <m/>
    <n v="21460"/>
    <s v="Increase"/>
    <s v="No Pest"/>
    <n v="0"/>
    <m/>
    <m/>
    <m/>
    <m/>
    <m/>
    <m/>
    <m/>
    <m/>
    <m/>
    <m/>
    <m/>
    <m/>
    <m/>
    <m/>
    <s v="Coffee leave rust|Fuzadium|Pink fungus"/>
    <n v="0"/>
    <m/>
    <m/>
    <m/>
    <m/>
    <m/>
    <m/>
    <m/>
    <m/>
    <m/>
    <m/>
    <m/>
    <m/>
    <m/>
    <n v="999"/>
    <m/>
    <s v="Decrease"/>
    <s v="không có sâu bệnh, chỉ dùng phân bón lá"/>
    <n v="3"/>
    <n v="39"/>
    <n v="108000"/>
    <s v="Yes"/>
    <s v="Pepper|Avocado"/>
    <n v="10000"/>
    <n v="999"/>
    <m/>
    <m/>
    <m/>
    <m/>
    <n v="400"/>
    <n v="1000"/>
    <n v="999"/>
    <n v="999"/>
    <s v="Increase"/>
    <n v="999"/>
    <s v="không tốn chi phí nhân công (chỉ đổi công) và chi phí phun thuốc"/>
    <s v="Collector at commune"/>
    <s v="Happy"/>
    <m/>
    <s v="Yes"/>
    <s v="Training"/>
    <n v="999"/>
    <m/>
    <m/>
    <m/>
    <m/>
    <m/>
    <s v="https://akvoflow-136.s3.amazonaws.com/images/92c36dac-d309-46fc-ac55-e92e9f4026fc.jpg"/>
    <s v="Lương Đức Trịnh"/>
    <n v="1"/>
    <s v="12.793661666666667"/>
    <s v="108.10534166666666"/>
    <s v="531.4"/>
    <s v="4j9brhgpp"/>
    <m/>
    <m/>
    <m/>
    <m/>
    <m/>
    <m/>
    <m/>
    <m/>
    <m/>
    <m/>
  </r>
  <r>
    <s v="4rnr-d17x-2tm7"/>
    <n v="1"/>
    <s v="Đắk Lắk - H. Cư M'Gar - Tt. Ea Pốk - CưHlăm - Nguyễn Thị Dịu - Robusta"/>
    <s v="G4AW-VN-5"/>
    <s v="2840210"/>
    <s v="23-03-2017 03:18:38 CET"/>
    <s v="icco-mi"/>
    <s v="00:26:33"/>
    <x v="2"/>
    <x v="8"/>
    <x v="15"/>
    <s v="CưHlăm"/>
    <s v="Neumann"/>
    <s v="Nguyễn Thị Dịu"/>
    <n v="46"/>
    <x v="1"/>
    <x v="0"/>
    <s v="Non-smart phone( phones with a physical keypad)"/>
    <x v="1"/>
    <m/>
    <n v="1653217948"/>
    <s v="Secondary school graduate"/>
    <s v="University graduate"/>
    <x v="0"/>
    <n v="3"/>
    <s v="Kinh"/>
    <m/>
    <x v="2"/>
    <x v="2"/>
    <x v="4"/>
    <x v="2"/>
    <x v="0"/>
    <s v="Above 0.5 hectar - 1 hectar"/>
    <s v="above 15 years"/>
    <s v="Yes"/>
    <n v="10"/>
    <n v="1"/>
    <m/>
    <m/>
    <m/>
    <m/>
    <m/>
    <x v="25"/>
    <x v="0"/>
    <m/>
    <s v="Less than 10%"/>
    <x v="0"/>
    <m/>
    <x v="0"/>
    <s v="No"/>
    <s v="Yes"/>
    <x v="3"/>
    <n v="15"/>
    <n v="2"/>
    <n v="1"/>
    <s v="October"/>
    <x v="27"/>
    <m/>
    <s v="Decrease"/>
    <n v="450"/>
    <n v="4"/>
    <s v="Increase"/>
    <s v="Ground water (all kind of wells)"/>
    <x v="52"/>
    <s v="3"/>
    <s v="NPK (16-8-16)"/>
    <n v="400"/>
    <n v="2480"/>
    <s v="NPK (16-8-16-13S)"/>
    <n v="800"/>
    <n v="8160"/>
    <s v="LAN VI LUONG NPK(3-5-2)"/>
    <n v="400"/>
    <n v="2720"/>
    <s v="Yes"/>
    <s v="phân trộn ure và kali 400kg"/>
    <n v="14960"/>
    <s v="No Change"/>
    <s v="Coffee brach borer"/>
    <n v="1"/>
    <s v="Vitashield 40EC|Chlorpyrifos Ethyl (min 94 %)"/>
    <n v="2"/>
    <s v="liter"/>
    <n v="660"/>
    <m/>
    <m/>
    <m/>
    <m/>
    <m/>
    <m/>
    <m/>
    <m/>
    <s v="No"/>
    <m/>
    <s v="Coffee leave rust|Fuzadium|Pink fungus|Collettechicum|Die back|Yellow leaves"/>
    <n v="1"/>
    <s v="Anvil 5SC|Hexaconazole (min 85 %)"/>
    <n v="2"/>
    <s v="mililiter"/>
    <n v="800"/>
    <m/>
    <m/>
    <m/>
    <m/>
    <m/>
    <m/>
    <m/>
    <m/>
    <s v="No"/>
    <n v="1460"/>
    <m/>
    <s v="Increase"/>
    <s v="cà mới tái canh, phải tích cực phòng trừ sâu bệnh"/>
    <n v="1.4"/>
    <n v="47"/>
    <n v="65800"/>
    <s v="Yes"/>
    <s v="Pepper"/>
    <n v="30000"/>
    <m/>
    <m/>
    <m/>
    <m/>
    <m/>
    <n v="400"/>
    <n v="1000"/>
    <n v="999"/>
    <n v="999"/>
    <s v="Increase"/>
    <n v="999"/>
    <s v="giá tăng, cà năng suất"/>
    <s v="Collector at commune"/>
    <s v="Happy"/>
    <m/>
    <s v="Yes"/>
    <s v="Training"/>
    <n v="999"/>
    <m/>
    <m/>
    <m/>
    <m/>
    <m/>
    <s v="https://akvoflow-136.s3.amazonaws.com/images/41c10b97-f8b3-4cc3-bec8-3a1b1edbf0dd.jpg"/>
    <s v="Nguyễn Thị Dịu"/>
    <n v="1"/>
    <s v="12.829611666666665"/>
    <s v="108.105865"/>
    <s v="503.5"/>
    <s v="4jpub6q8y"/>
    <m/>
    <m/>
    <m/>
    <m/>
    <m/>
    <m/>
    <m/>
    <m/>
    <m/>
    <s v="Bón phân 6 đợt, 3 đợt mùa mưa, 3 đợt mùa khô"/>
  </r>
  <r>
    <s v="6aqd-nmyf-xtf7"/>
    <n v="1"/>
    <s v="Đắk Lắk - H. Cư M'Gar - Tt. Ea Pốk - Toàn Thắng - Bùi Văn Kiệt - Robusta"/>
    <s v="G4AW-VN-5"/>
    <s v="8950359"/>
    <s v="22-03-2017 17:21:19 CET"/>
    <s v="icco-mi"/>
    <s v="00:24:38"/>
    <x v="2"/>
    <x v="8"/>
    <x v="15"/>
    <s v="Toàn Thắng"/>
    <s v="Olam"/>
    <s v="Bùi Văn Kiệt"/>
    <n v="64"/>
    <x v="0"/>
    <x v="1"/>
    <s v="Non-smart phone( phones with a physical keypad)"/>
    <x v="1"/>
    <m/>
    <n v="1678934869"/>
    <s v="Secondary school graduate"/>
    <s v="High school graduate"/>
    <x v="0"/>
    <n v="3"/>
    <s v="Kinh"/>
    <m/>
    <x v="3"/>
    <x v="4"/>
    <x v="0"/>
    <x v="2"/>
    <x v="0"/>
    <s v="Above 0.5 hectar - 1 hectar"/>
    <s v="above 5 years to 15 year"/>
    <s v="Yes"/>
    <n v="50"/>
    <n v="6"/>
    <m/>
    <m/>
    <m/>
    <m/>
    <m/>
    <x v="18"/>
    <x v="0"/>
    <m/>
    <s v="Less than 10%"/>
    <x v="0"/>
    <m/>
    <x v="0"/>
    <s v="No"/>
    <s v="No"/>
    <x v="3"/>
    <n v="17"/>
    <n v="1"/>
    <n v="0"/>
    <s v="October"/>
    <x v="21"/>
    <m/>
    <s v="Decrease"/>
    <n v="400"/>
    <n v="7"/>
    <s v="Increase"/>
    <s v="Ground water (all kind of wells)"/>
    <x v="51"/>
    <s v="3"/>
    <s v="LAN VI LUONG NPK(3-5-2)"/>
    <n v="1000"/>
    <n v="6800"/>
    <s v="NPK (16-8-16)"/>
    <n v="500"/>
    <n v="3100"/>
    <s v="NPK (16-8-16-13S)"/>
    <n v="1000"/>
    <n v="10200"/>
    <s v="Yes"/>
    <s v="phân trộn ure, kali 500kg"/>
    <n v="22100"/>
    <s v="Increase"/>
    <s v="steam borer"/>
    <n v="0"/>
    <m/>
    <m/>
    <m/>
    <m/>
    <m/>
    <m/>
    <m/>
    <m/>
    <m/>
    <m/>
    <m/>
    <m/>
    <m/>
    <m/>
    <s v="Collettechicum|Die back"/>
    <s v="2"/>
    <s v="Anvil 5SC|Hexaconazole (min 85 %)"/>
    <n v="1"/>
    <s v="liter"/>
    <n v="400"/>
    <s v="Tilt Super 300EC|Difenoconazole 150g/l + Propiconazole 150g/l"/>
    <n v="1500"/>
    <n v="960"/>
    <s v="mililiter"/>
    <m/>
    <m/>
    <m/>
    <m/>
    <s v="No"/>
    <n v="1360"/>
    <m/>
    <s v="Decrease"/>
    <s v="cây nào bệnh là phun cây đó, không phun đại trà"/>
    <n v="2.2999999999999998"/>
    <n v="42"/>
    <n v="96600"/>
    <s v="Yes"/>
    <s v="Pepper|Avocado"/>
    <n v="30000"/>
    <n v="999"/>
    <m/>
    <m/>
    <m/>
    <m/>
    <n v="999"/>
    <n v="999"/>
    <n v="999"/>
    <n v="999"/>
    <s v="No Change"/>
    <n v="999"/>
    <s v="Tái canh đã 6 năm, cà đi vào ổn định, cho năng suất"/>
    <s v="Collector at commune"/>
    <s v="Happy"/>
    <m/>
    <s v="Yes"/>
    <s v="Training"/>
    <n v="999"/>
    <m/>
    <m/>
    <m/>
    <m/>
    <m/>
    <s v="https://akvoflow-136.s3.amazonaws.com/images/f7a92901-586e-4694-a9f3-61d9dfecbfb1.jpg"/>
    <s v="Bùi Văn Kiệt"/>
    <n v="1"/>
    <s v="12.773118333333333"/>
    <s v="108.07768833333333"/>
    <s v="441.6"/>
    <s v="4izvwjn0o"/>
    <m/>
    <m/>
    <m/>
    <m/>
    <m/>
    <m/>
    <m/>
    <m/>
    <m/>
    <s v="Bón phân 5 đợt, 2 đợt mùa khô, 3 đợt mùa mưa"/>
  </r>
  <r>
    <s v="325b-tu39-5baw"/>
    <n v="1"/>
    <s v="Đắk Lắk - H. Cư M'Gar - Tt. Ea Pốk - CưHlăm - Lê Thị Lan - Robusta"/>
    <s v="G4AW-VN-5"/>
    <s v="6870426"/>
    <s v="23-03-2017 05:06:28 CET"/>
    <s v="icco-mi"/>
    <s v="00:27:41"/>
    <x v="2"/>
    <x v="8"/>
    <x v="15"/>
    <s v="CưHlăm"/>
    <s v="Olam"/>
    <s v="Lê Thị Lan"/>
    <n v="38"/>
    <x v="1"/>
    <x v="0"/>
    <s v="Non-smart phone( phones with a physical keypad)"/>
    <x v="1"/>
    <m/>
    <n v="974507915"/>
    <s v="Secondary school graduate"/>
    <s v="Secondary school graduate"/>
    <x v="0"/>
    <n v="4"/>
    <s v="Kinh"/>
    <m/>
    <x v="1"/>
    <x v="4"/>
    <x v="5"/>
    <x v="11"/>
    <x v="0"/>
    <s v="Above 0.5 hectar - 1 hectar"/>
    <s v="above 15 years"/>
    <s v="Yes"/>
    <n v="30"/>
    <n v="1"/>
    <m/>
    <m/>
    <m/>
    <m/>
    <m/>
    <x v="27"/>
    <x v="0"/>
    <m/>
    <s v="Less than 10%"/>
    <x v="0"/>
    <m/>
    <x v="0"/>
    <s v="No"/>
    <s v="No"/>
    <x v="3"/>
    <n v="17"/>
    <n v="1"/>
    <n v="1"/>
    <s v="October"/>
    <x v="30"/>
    <m/>
    <s v="Decrease"/>
    <n v="400"/>
    <n v="4"/>
    <s v="Increase"/>
    <s v="Ground water (all kind of wells)"/>
    <x v="8"/>
    <s v="3"/>
    <s v="NPK (16-8-16)"/>
    <n v="300"/>
    <n v="1860"/>
    <s v="LAN VI LUONG NPK(3-5-2)"/>
    <n v="600"/>
    <n v="2040"/>
    <s v="NPK (16-8-16-13S)"/>
    <n v="1200"/>
    <n v="12240"/>
    <s v="No"/>
    <m/>
    <n v="16140"/>
    <s v="Increase"/>
    <s v="Coffee brach borer"/>
    <n v="0"/>
    <m/>
    <m/>
    <m/>
    <m/>
    <m/>
    <m/>
    <m/>
    <m/>
    <m/>
    <m/>
    <m/>
    <m/>
    <m/>
    <m/>
    <s v="Coffee leave rust|Fuzadium|Pink fungus|Collettechicum|Die back|Yellow leaves"/>
    <s v="2"/>
    <s v="Anvil 5SC|Hexaconazole (min 85 %)"/>
    <n v="2"/>
    <s v="liter"/>
    <n v="800"/>
    <s v="Tilt Super 300EC|Difenoconazole 150g/l + Propiconazole 150g/l"/>
    <n v="1"/>
    <n v="640"/>
    <s v="liter"/>
    <m/>
    <m/>
    <m/>
    <m/>
    <s v="No"/>
    <n v="1440"/>
    <m/>
    <s v="Increase"/>
    <s v="cà già nên nhiều sâu bệnh"/>
    <n v="1.3"/>
    <n v="43"/>
    <n v="55900"/>
    <s v="Yes"/>
    <s v="Pepper"/>
    <n v="999"/>
    <m/>
    <m/>
    <m/>
    <m/>
    <m/>
    <n v="999"/>
    <n v="999"/>
    <n v="999"/>
    <n v="999"/>
    <s v="Decrease"/>
    <n v="999"/>
    <s v="cà già cỗi, năng suất thấp"/>
    <s v="Collector at commune"/>
    <s v="Just ok"/>
    <m/>
    <s v="Yes"/>
    <s v="Training"/>
    <n v="999"/>
    <m/>
    <m/>
    <m/>
    <m/>
    <m/>
    <s v="https://akvoflow-136.s3.amazonaws.com/images/2f3c7211-4d7f-48ae-9a35-53d099eae003.jpg"/>
    <s v="Lê Thị Lan"/>
    <n v="1"/>
    <s v="12.799015"/>
    <s v="108.082785"/>
    <s v="445.9"/>
    <s v="4jbs8qiyj"/>
    <m/>
    <m/>
    <m/>
    <m/>
    <m/>
    <m/>
    <m/>
    <m/>
    <m/>
    <s v="bón phân 5 lần, 2 mùa khô, 3 mùa mưa"/>
  </r>
  <r>
    <s v="w7sr-p3j9-xg9t"/>
    <n v="1"/>
    <s v="Lâm Đồng - H. Di Linh - X. Tân Châu - 6 - nguyễn thế thông - Robusta"/>
    <s v="G4AW-VN-6"/>
    <s v="7890178"/>
    <s v="21-03-2017 17:00:33 CET"/>
    <s v="CDC - Điệp"/>
    <s v="01:06:36"/>
    <x v="1"/>
    <x v="1"/>
    <x v="1"/>
    <s v="6"/>
    <s v="Olam"/>
    <s v="nguyễn thế thông"/>
    <n v="49"/>
    <x v="0"/>
    <x v="0"/>
    <s v="Non-smart phone( phones with a physical keypad)"/>
    <x v="1"/>
    <m/>
    <n v="868208829"/>
    <s v="Secondary school graduate"/>
    <s v="University graduate"/>
    <x v="0"/>
    <n v="3"/>
    <s v="Kinh"/>
    <m/>
    <x v="0"/>
    <x v="0"/>
    <x v="0"/>
    <x v="1"/>
    <x v="0"/>
    <s v="Above 1.5 hectar"/>
    <s v="above 15 years"/>
    <s v="No"/>
    <m/>
    <m/>
    <m/>
    <m/>
    <m/>
    <m/>
    <m/>
    <x v="29"/>
    <x v="0"/>
    <m/>
    <s v="Less than 10%"/>
    <x v="0"/>
    <m/>
    <x v="0"/>
    <s v="Yes"/>
    <s v="No"/>
    <x v="31"/>
    <n v="16"/>
    <n v="0"/>
    <n v="1"/>
    <s v="January|November|December"/>
    <x v="3"/>
    <m/>
    <s v="Decrease"/>
    <n v="550"/>
    <n v="2"/>
    <s v="Increase"/>
    <s v="Surface water (stream, river, late, pond)"/>
    <x v="53"/>
    <s v="3"/>
    <s v="NPK (17-7-17-13S)"/>
    <n v="3500"/>
    <n v="38500"/>
    <s v="BA LA XANH (16-16-8)"/>
    <n v="3000"/>
    <n v="28800"/>
    <s v="P2O5"/>
    <n v="13600"/>
    <n v="4000"/>
    <s v="Yes"/>
    <s v="npk 5sao 18-8-18 3000kg 34200"/>
    <n v="115100"/>
    <s v="Increase"/>
    <s v="Coffee cherry borer"/>
    <n v="0"/>
    <m/>
    <m/>
    <m/>
    <m/>
    <m/>
    <m/>
    <m/>
    <m/>
    <m/>
    <m/>
    <m/>
    <m/>
    <m/>
    <m/>
    <s v="Coffee leave rust|Pink fungus"/>
    <n v="1"/>
    <s v="Anvil 5SC|Hexaconazole (min 85 %)"/>
    <n v="10"/>
    <s v="liter"/>
    <n v="3400"/>
    <m/>
    <m/>
    <m/>
    <m/>
    <m/>
    <m/>
    <m/>
    <m/>
    <s v="No"/>
    <n v="3400"/>
    <m/>
    <s v="Decrease"/>
    <s v="thuốc độc ảnh hưởng sức khỏe. dọn dẹp vệ sinh vườn, đốt cành lá bệnh"/>
    <n v="19.5"/>
    <n v="41"/>
    <n v="799500"/>
    <s v="Yes"/>
    <s v="Durian"/>
    <m/>
    <m/>
    <n v="20000"/>
    <m/>
    <m/>
    <m/>
    <n v="12000"/>
    <n v="13000"/>
    <n v="0"/>
    <n v="210000"/>
    <s v="Decrease"/>
    <n v="35000"/>
    <s v="xe đón nhân công dưới quê lên mùa hái. ăn uống phát sinh. bao bạt"/>
    <s v="Collector at commune"/>
    <s v="Happy"/>
    <m/>
    <s v="Yes"/>
    <s v="Training"/>
    <n v="0"/>
    <m/>
    <m/>
    <m/>
    <m/>
    <m/>
    <s v="https://akvoflow-136.s3.amazonaws.com/images/45f470d9-5c16-4e21-b51e-14d0cc790dfe.jpg"/>
    <s v="nguyễn thế thông"/>
    <n v="1"/>
    <s v="11.711434999999998"/>
    <s v="108.04876333333335"/>
    <s v="599,3"/>
    <s v="45g5nonxj"/>
    <m/>
    <m/>
    <m/>
    <m/>
    <m/>
    <m/>
    <m/>
    <m/>
    <s v="{&quot;type&quot;:&quot;FeatureCollection&quot;,&quot;features&quot;:[{&quot;type&quot;:&quot;Feature&quot;,&quot;geometry&quot;:{&quot;type&quot;:&quot;Polygon&quot;,&quot;coordinates&quot;:[[[108.0484683,11.7113383],[108.0440967,11.7102717],[108.044155,11.70966],[108.0441033,11.708525],[108.0485133,11.7111533],[108.0484683,11.7113383]]]},&quot;properties&quot;:{&quot;pointCount&quot;:&quot;5&quot;,&quot;length&quot;:&quot;1267,50&quot;,&quot;area&quot;:&quot;51328,29&quot;}}]}"/>
    <s v="chủ hộ bị mổ mắt nên hình không theo yêu cầu."/>
  </r>
  <r>
    <s v="usdv-8966-fqvx"/>
    <n v="1"/>
    <s v="Đắk Lắk - H. KRông Búk - X. Pơng Drang - 14 - Nguyễn Thị Thường - Robusta"/>
    <s v="G4AW-VN-10"/>
    <s v="6600327"/>
    <s v="16-03-2017 16:38:03 CET"/>
    <s v="CDC My"/>
    <s v="00:52:09"/>
    <x v="2"/>
    <x v="2"/>
    <x v="3"/>
    <s v="14"/>
    <s v="Tin Nghia"/>
    <s v="Nguyễn Thị Thường"/>
    <n v="45"/>
    <x v="1"/>
    <x v="0"/>
    <s v="Smart Phone - Apple"/>
    <x v="0"/>
    <s v="Yes"/>
    <n v="1637662374"/>
    <s v="Secondary school graduate"/>
    <s v="University graduate"/>
    <x v="0"/>
    <n v="5"/>
    <s v="Kinh"/>
    <m/>
    <x v="4"/>
    <x v="4"/>
    <x v="0"/>
    <x v="0"/>
    <x v="0"/>
    <s v="Above 1.5 hectar"/>
    <s v="above 15 years"/>
    <s v="Yes"/>
    <n v="25"/>
    <n v="2"/>
    <m/>
    <m/>
    <m/>
    <m/>
    <m/>
    <x v="8"/>
    <x v="0"/>
    <m/>
    <s v="20-30%"/>
    <x v="0"/>
    <m/>
    <x v="0"/>
    <s v="No"/>
    <s v="No"/>
    <x v="3"/>
    <n v="16"/>
    <n v="0"/>
    <n v="0"/>
    <s v="November|December"/>
    <x v="2"/>
    <m/>
    <s v="No Change"/>
    <n v="600"/>
    <n v="4"/>
    <s v="Increase"/>
    <s v="Surface water (stream, river, late, pond)"/>
    <x v="13"/>
    <s v="2"/>
    <s v="NPK (20-5-5-13S)"/>
    <n v="2500"/>
    <n v="16900"/>
    <s v="NPK (16-8-16)"/>
    <n v="4000"/>
    <n v="49200"/>
    <m/>
    <m/>
    <m/>
    <s v="No"/>
    <m/>
    <n v="66100"/>
    <s v="Increase"/>
    <s v="Coffee cherry borer"/>
    <n v="0"/>
    <m/>
    <m/>
    <m/>
    <m/>
    <m/>
    <m/>
    <m/>
    <m/>
    <m/>
    <m/>
    <m/>
    <m/>
    <m/>
    <m/>
    <s v="Coffee leave rust|Collettechicum"/>
    <n v="1"/>
    <s v="ZZ_Thuốc diệt nấm khác"/>
    <n v="2"/>
    <s v="kilogram"/>
    <n v="2100"/>
    <m/>
    <m/>
    <m/>
    <m/>
    <m/>
    <m/>
    <m/>
    <m/>
    <s v="No"/>
    <n v="2100"/>
    <m/>
    <s v="Decrease"/>
    <s v="Được tập huấn hạn chế sử dụng thuốc"/>
    <n v="7.5"/>
    <n v="42"/>
    <n v="315000"/>
    <s v="No"/>
    <m/>
    <m/>
    <m/>
    <m/>
    <m/>
    <m/>
    <m/>
    <n v="4000"/>
    <n v="11000"/>
    <n v="0"/>
    <n v="65000"/>
    <s v="Decrease"/>
    <n v="20000"/>
    <s v="Phụ cấp nhân công"/>
    <s v="Collector at commune"/>
    <s v="Just ok"/>
    <m/>
    <s v="Yes"/>
    <s v="Training"/>
    <n v="0"/>
    <m/>
    <m/>
    <m/>
    <m/>
    <m/>
    <s v="https://akvoflow-136.s3.amazonaws.com/images/d154a896-7820-4879-a0b7-326d731127ee.jpg"/>
    <s v="Nguyễn Thị Thường"/>
    <n v="1"/>
    <s v="12.974196666666668"/>
    <s v="108.24130500000001"/>
    <s v="721"/>
    <s v="4lk9edx9p"/>
    <m/>
    <m/>
    <m/>
    <m/>
    <m/>
    <m/>
    <m/>
    <m/>
    <m/>
    <s v="do 3 thửa cách xa nên không chụp lô"/>
  </r>
  <r>
    <s v="4u88-05me-ures"/>
    <n v="1"/>
    <s v="Đắk Lắk - H. KRông Búk - X. Pơng Drang - tân lập 5 - lê thị thoa - Robusta"/>
    <s v="G4AW-VN-6"/>
    <s v="8990682"/>
    <s v="28-03-2017 17:21:30 CEST"/>
    <s v="CDC - Điệp"/>
    <s v="00:28:11"/>
    <x v="2"/>
    <x v="2"/>
    <x v="3"/>
    <s v="tân lập 5"/>
    <s v="Tin Nghia"/>
    <s v="lê thị thoa"/>
    <n v="58"/>
    <x v="1"/>
    <x v="1"/>
    <s v="Smart Phone-Android"/>
    <x v="0"/>
    <s v="Yes"/>
    <n v="949318283"/>
    <s v="University graduate"/>
    <s v="University graduate"/>
    <x v="0"/>
    <n v="6"/>
    <s v="Kinh"/>
    <m/>
    <x v="0"/>
    <x v="3"/>
    <x v="1"/>
    <x v="6"/>
    <x v="0"/>
    <s v="Above 1.5 hectar"/>
    <s v="above 15 years"/>
    <s v="Yes"/>
    <n v="25"/>
    <n v="8"/>
    <m/>
    <m/>
    <m/>
    <m/>
    <m/>
    <x v="9"/>
    <x v="0"/>
    <m/>
    <s v="10- 20%"/>
    <x v="0"/>
    <m/>
    <x v="0"/>
    <s v="No"/>
    <s v="No"/>
    <x v="11"/>
    <n v="16"/>
    <n v="0"/>
    <n v="0"/>
    <s v="October|November"/>
    <x v="31"/>
    <m/>
    <s v="Decrease"/>
    <n v="400"/>
    <n v="4"/>
    <s v="Increase"/>
    <s v="Ground water (all kind of wells)"/>
    <x v="10"/>
    <s v="3"/>
    <s v="SA 21%"/>
    <n v="700"/>
    <n v="2940"/>
    <s v="NPK(20-6-5-13S-TE)(MUA KHO)"/>
    <n v="1250"/>
    <n v="13000"/>
    <s v="P2O5"/>
    <n v="7500"/>
    <n v="3000"/>
    <s v="Yes"/>
    <s v="kali 1400kg 15400. urê 2800kg 18500. npk 16-16-8-13s 1750kg 16800."/>
    <n v="74140"/>
    <s v="Increase"/>
    <s v="Aphis"/>
    <n v="0"/>
    <m/>
    <m/>
    <m/>
    <m/>
    <m/>
    <m/>
    <m/>
    <m/>
    <m/>
    <m/>
    <m/>
    <m/>
    <m/>
    <m/>
    <s v="Pink fungus|Yellow leaves"/>
    <n v="0"/>
    <m/>
    <m/>
    <m/>
    <m/>
    <m/>
    <m/>
    <m/>
    <m/>
    <m/>
    <m/>
    <m/>
    <m/>
    <m/>
    <n v="0"/>
    <m/>
    <s v="Decrease"/>
    <s v="áp dụng các biện pháp canh tác bền vững"/>
    <n v="9"/>
    <n v="35"/>
    <n v="315000"/>
    <s v="No"/>
    <m/>
    <m/>
    <m/>
    <m/>
    <m/>
    <m/>
    <m/>
    <n v="6500"/>
    <n v="5000"/>
    <n v="0"/>
    <n v="98000"/>
    <s v="Decrease"/>
    <n v="12000"/>
    <s v="bao bì. ăn uống thêm"/>
    <s v="Collector at commune"/>
    <s v="Happy"/>
    <m/>
    <s v="Yes"/>
    <s v="Training"/>
    <n v="0"/>
    <m/>
    <m/>
    <m/>
    <m/>
    <m/>
    <s v="https://akvoflow-136.s3.amazonaws.com/images/1dcefafc-b71d-4ce6-9491-444aee0b5baa.jpg"/>
    <s v="lê thị thoa"/>
    <n v="1"/>
    <s v="12.964383333333334"/>
    <s v="108.20835000000001"/>
    <s v="661,8"/>
    <s v="4lfr5rkkj"/>
    <m/>
    <m/>
    <m/>
    <m/>
    <m/>
    <m/>
    <m/>
    <m/>
    <s v="{&quot;type&quot;:&quot;FeatureCollection&quot;,&quot;features&quot;:[{&quot;type&quot;:&quot;Feature&quot;,&quot;geometry&quot;:{&quot;type&quot;:&quot;Polygon&quot;,&quot;coordinates&quot;:[[[108.2083683,12.964345],[108.2088317,12.9640333],[108.2094083,12.9636967],[108.2084333,12.9650933],[108.20768,12.9657633],[108.2069983,12.9652317],[108.2083683,12.964345]]]},&quot;properties&quot;:{&quot;pointCount&quot;:&quot;6&quot;,&quot;length&quot;:&quot;703,95&quot;,&quot;area&quot;:&quot;16773,02&quot;}}]}"/>
    <s v="1 vườn ở xa không định vị được."/>
  </r>
  <r>
    <s v="82vu-vftu-j6xt"/>
    <n v="1"/>
    <s v="Đắk Lắk - H. KRông Búk - X. Pơng Drang - tân lập 5 - trần minh hiệp (nguyễn thị thu hồng) - Robusta"/>
    <s v="G4AW-VN-6"/>
    <s v="17130030"/>
    <s v="29-03-2017 09:02:12 CEST"/>
    <s v="CDC - Điệp"/>
    <s v="00:50:02"/>
    <x v="2"/>
    <x v="2"/>
    <x v="3"/>
    <s v="tân lập 5"/>
    <s v="Tin Nghia"/>
    <s v="trần minh hiệp  (nguyễn thị thu hồng)"/>
    <n v="43"/>
    <x v="0"/>
    <x v="0"/>
    <s v="No Phone"/>
    <x v="2"/>
    <m/>
    <m/>
    <s v="High school graduate"/>
    <s v="High school graduate"/>
    <x v="0"/>
    <n v="7"/>
    <s v="Kinh"/>
    <m/>
    <x v="1"/>
    <x v="4"/>
    <x v="1"/>
    <x v="1"/>
    <x v="0"/>
    <s v="Above 1.5 hectar"/>
    <s v="above 15 years"/>
    <s v="Yes"/>
    <n v="12"/>
    <n v="2"/>
    <m/>
    <m/>
    <m/>
    <m/>
    <m/>
    <x v="30"/>
    <x v="0"/>
    <m/>
    <s v="10- 20%"/>
    <x v="0"/>
    <m/>
    <x v="0"/>
    <s v="No"/>
    <s v="No"/>
    <x v="11"/>
    <n v="16"/>
    <n v="0"/>
    <n v="1"/>
    <s v="October|November"/>
    <x v="32"/>
    <m/>
    <s v="Decrease"/>
    <n v="500"/>
    <n v="4"/>
    <s v="Increase"/>
    <s v="Ground water (all kind of wells)"/>
    <x v="53"/>
    <s v="3"/>
    <s v="SA 21%"/>
    <n v="1200"/>
    <n v="3000"/>
    <s v="KALI 58%"/>
    <n v="1200"/>
    <n v="13200"/>
    <s v="P2O5"/>
    <n v="21400"/>
    <n v="3200"/>
    <s v="Yes"/>
    <s v="npk 18-8-18-13s 1500kg 19200. phân chuồng ủ vỏ cà phê 20m3 16000. trung vi lượng 1200kg 15360"/>
    <n v="88160"/>
    <s v="Increase"/>
    <s v="steam borer"/>
    <n v="0"/>
    <m/>
    <m/>
    <m/>
    <m/>
    <m/>
    <m/>
    <m/>
    <m/>
    <m/>
    <m/>
    <m/>
    <m/>
    <m/>
    <m/>
    <s v="Pink fungus|Die back|Yellow leaves"/>
    <s v="2"/>
    <s v="Anvil 5SC|Hexaconazole (min 85 %)"/>
    <n v="5"/>
    <s v="liter"/>
    <n v="850"/>
    <s v="Tilt Super 300EC|Difenoconazole 150g/l + Propiconazole 150g/l"/>
    <n v="5"/>
    <n v="600"/>
    <s v="liter"/>
    <m/>
    <m/>
    <m/>
    <m/>
    <s v="No"/>
    <n v="1450"/>
    <m/>
    <s v="Decrease"/>
    <s v="phun cục bộ. thăm vườn thường xuyên"/>
    <n v="8"/>
    <n v="45"/>
    <n v="360000"/>
    <s v="No"/>
    <m/>
    <m/>
    <m/>
    <m/>
    <m/>
    <m/>
    <m/>
    <n v="8600"/>
    <n v="9000"/>
    <n v="0"/>
    <n v="82000"/>
    <s v="Decrease"/>
    <n v="12000"/>
    <s v="bao bạt hái. ăn uống thêm"/>
    <s v="Collector at commune"/>
    <s v="Happy"/>
    <m/>
    <s v="Yes"/>
    <s v="Training"/>
    <n v="0"/>
    <m/>
    <m/>
    <m/>
    <m/>
    <m/>
    <s v="https://akvoflow-136.s3.amazonaws.com/images/33eee6ae-13f9-4ec1-9514-068c6b1c395c.jpg"/>
    <s v="trần minh hiệp"/>
    <n v="1"/>
    <s v="12.991733333333332"/>
    <s v="108.24636666666666"/>
    <s v="781,1"/>
    <s v="4lsbh8zxb"/>
    <m/>
    <m/>
    <m/>
    <m/>
    <m/>
    <m/>
    <m/>
    <m/>
    <s v="{&quot;type&quot;:&quot;FeatureCollection&quot;,&quot;features&quot;:[{&quot;type&quot;:&quot;Feature&quot;,&quot;geometry&quot;:{&quot;type&quot;:&quot;Polygon&quot;,&quot;coordinates&quot;:[[[108.2463883,12.9917583],[108.246295,12.9913833],[108.24624,12.9911283],[108.2451983,12.9923217],[108.24612,12.9933167],[108.2463883,12.9917583]]]},&quot;properties&quot;:{&quot;pointCount&quot;:&quot;5&quot;,&quot;length&quot;:&quot;568,89&quot;,&quot;area&quot;:&quot;15261,03&quot;}}]}"/>
    <s v="1 vườn tại xã khác. chủ hộ không có thời gian dẫn đi nên không định vị được"/>
  </r>
  <r>
    <s v="a3dw-sat7-nwc3"/>
    <n v="1"/>
    <s v="Đắk Lắk - H. KRông Búk - X. Pơng Drang - tân lập 5 - cao anh toàn ( trần thị hoa) - Robusta"/>
    <s v="G4AW-VN-6"/>
    <s v="10140001"/>
    <s v="28-03-2017 17:35:14 CEST"/>
    <s v="CDC - Điệp"/>
    <s v="00:22:53"/>
    <x v="2"/>
    <x v="2"/>
    <x v="3"/>
    <s v="tân lập 5"/>
    <s v="Tin Nghia"/>
    <s v="cao anh toàn ( trần thị hoa)"/>
    <n v="42"/>
    <x v="0"/>
    <x v="0"/>
    <s v="Smart Phone-Android"/>
    <x v="0"/>
    <s v="Yes"/>
    <n v="903523404"/>
    <s v="High school graduate"/>
    <s v="High school graduate"/>
    <x v="0"/>
    <n v="4"/>
    <s v="Kinh"/>
    <m/>
    <x v="2"/>
    <x v="4"/>
    <x v="0"/>
    <x v="15"/>
    <x v="0"/>
    <s v="Above 1.5 hectar"/>
    <s v="above 15 years"/>
    <s v="No"/>
    <m/>
    <m/>
    <m/>
    <m/>
    <m/>
    <m/>
    <m/>
    <x v="1"/>
    <x v="0"/>
    <m/>
    <s v="10- 20%"/>
    <x v="0"/>
    <m/>
    <x v="0"/>
    <s v="No"/>
    <s v="No"/>
    <x v="11"/>
    <n v="16"/>
    <n v="0"/>
    <n v="0"/>
    <s v="November|December"/>
    <x v="3"/>
    <m/>
    <s v="Decrease"/>
    <n v="550"/>
    <n v="5"/>
    <s v="Increase"/>
    <s v="Ground water (all kind of wells)"/>
    <x v="36"/>
    <s v="3"/>
    <s v="NPK(20-5-6-13S)"/>
    <n v="1500"/>
    <n v="15600"/>
    <s v="P2O5"/>
    <n v="3000"/>
    <n v="7800"/>
    <s v="NPK (16-16-8-13S)"/>
    <n v="34000"/>
    <n v="3600"/>
    <s v="Yes"/>
    <s v="phân vi sinh 4500kg 29700.phân trung vi lượng thùng 315kg 18270."/>
    <n v="105370"/>
    <s v="Increase"/>
    <s v="Aphis"/>
    <n v="1"/>
    <s v="Bi - 58  40 EC|Dimethoate (min 95 %)"/>
    <n v="1"/>
    <s v="liter"/>
    <n v="60"/>
    <m/>
    <m/>
    <m/>
    <m/>
    <m/>
    <m/>
    <m/>
    <m/>
    <s v="No"/>
    <m/>
    <s v="Pink fungus"/>
    <n v="0"/>
    <m/>
    <m/>
    <m/>
    <m/>
    <m/>
    <m/>
    <m/>
    <m/>
    <m/>
    <m/>
    <m/>
    <m/>
    <m/>
    <n v="60"/>
    <m/>
    <s v="Decrease"/>
    <s v="thăm vườn thường xuyên, phun thuốc cục bộ"/>
    <n v="7"/>
    <n v="45"/>
    <n v="315000"/>
    <s v="No"/>
    <m/>
    <m/>
    <m/>
    <m/>
    <m/>
    <m/>
    <m/>
    <n v="9200"/>
    <n v="11000"/>
    <n v="0"/>
    <n v="82000"/>
    <s v="Decrease"/>
    <n v="11500"/>
    <s v="bao bì. ăn  uống thêm"/>
    <s v="Collector at commune"/>
    <s v="Happy"/>
    <m/>
    <s v="Yes"/>
    <s v="Training"/>
    <n v="0"/>
    <m/>
    <m/>
    <m/>
    <m/>
    <m/>
    <s v="https://akvoflow-136.s3.amazonaws.com/images/6db1c462-5214-4c8c-85f8-798e5dae1663.jpg"/>
    <s v="cao anh toàn"/>
    <n v="1"/>
    <s v="12.964220000000001"/>
    <s v="108.204685"/>
    <s v="629,2"/>
    <s v="4lfoii7r2"/>
    <m/>
    <m/>
    <m/>
    <m/>
    <m/>
    <m/>
    <m/>
    <m/>
    <s v="{&quot;type&quot;:&quot;FeatureCollection&quot;,&quot;features&quot;:[{&quot;type&quot;:&quot;Feature&quot;,&quot;geometry&quot;:{&quot;type&quot;:&quot;Polygon&quot;,&quot;coordinates&quot;:[[[108.2043117,12.9636983],[108.2033533,12.9628067],[108.2022,12.9647517],[108.2025517,12.96471],[108.20309,12.9646167],[108.2038567,12.9644667],[108.20407,12.9644867],[108.2047583,12.9643],[108.2043117,12.9636983]]]},&quot;properties&quot;:{&quot;pointCount&quot;:&quot;8&quot;,&quot;length&quot;:&quot;757,89&quot;,&quot;area&quot;:&quot;28596,42&quot;}}]}"/>
    <m/>
  </r>
  <r>
    <s v="c2kc-abnj-hh3d"/>
    <n v="1"/>
    <s v="Lâm Đồng - H. Di Linh - X. Tân Châu - 4 - Ka Thủy (Chồng Bon Đinh Lyse) - Robusta"/>
    <s v="G4AW-VN-10"/>
    <s v="4960159"/>
    <s v="21-03-2017 17:09:14 CET"/>
    <s v="CDC My"/>
    <s v="00:51:49"/>
    <x v="1"/>
    <x v="1"/>
    <x v="1"/>
    <s v="4"/>
    <s v="Olam"/>
    <s v="Ka Thủy (Chồng Bon Đinh Lyse)"/>
    <n v="41"/>
    <x v="1"/>
    <x v="0"/>
    <s v="Non-smart phone( phones with a physical keypad)"/>
    <x v="1"/>
    <m/>
    <n v="1685285697"/>
    <s v="University graduate"/>
    <s v="University graduate"/>
    <x v="0"/>
    <n v="4"/>
    <s v="Non-Kinh"/>
    <s v="k ho"/>
    <x v="0"/>
    <x v="0"/>
    <x v="2"/>
    <x v="4"/>
    <x v="0"/>
    <s v="Above 1.5 hectar"/>
    <s v="above 15 years"/>
    <s v="Yes"/>
    <n v="10"/>
    <n v="3"/>
    <m/>
    <m/>
    <m/>
    <m/>
    <m/>
    <x v="31"/>
    <x v="0"/>
    <m/>
    <s v="Less than 10%"/>
    <x v="0"/>
    <m/>
    <x v="0"/>
    <s v="Yes"/>
    <s v="Yes"/>
    <x v="3"/>
    <n v="15"/>
    <n v="6"/>
    <n v="0"/>
    <s v="November|December"/>
    <x v="6"/>
    <m/>
    <s v="Decrease"/>
    <n v="550"/>
    <n v="2"/>
    <s v="Increase"/>
    <s v="Ground water (all kind of wells)"/>
    <x v="54"/>
    <s v="3"/>
    <s v="SA 21%"/>
    <n v="1600"/>
    <n v="9760"/>
    <s v="NPK (16-16-8-12S)"/>
    <n v="3000"/>
    <n v="34000"/>
    <s v="NPK (16-8-16-13S)"/>
    <n v="37600"/>
    <n v="3300"/>
    <s v="Yes"/>
    <s v="phân chuồng 40000"/>
    <n v="121360"/>
    <s v="Increase"/>
    <s v="Aphis"/>
    <n v="1"/>
    <s v="ZZ_Không sử dụng thuốc bảo vệ thực vật"/>
    <n v="16"/>
    <s v="liter"/>
    <n v="8000"/>
    <m/>
    <m/>
    <m/>
    <m/>
    <m/>
    <m/>
    <m/>
    <m/>
    <s v="No"/>
    <m/>
    <s v="Fuzadium|Collettechicum|Die back"/>
    <n v="1"/>
    <s v="Tilt Super 300EC|Difenoconazole 150g/l + Propiconazole 150g/l"/>
    <n v="6"/>
    <s v="liter"/>
    <n v="4000"/>
    <m/>
    <m/>
    <m/>
    <m/>
    <m/>
    <m/>
    <m/>
    <m/>
    <s v="No"/>
    <n v="12000"/>
    <m/>
    <s v="Increase"/>
    <s v="Sâu, bệnh tăng nhiều"/>
    <n v="8"/>
    <n v="40"/>
    <n v="320000"/>
    <s v="No"/>
    <m/>
    <m/>
    <m/>
    <m/>
    <m/>
    <m/>
    <m/>
    <n v="10000"/>
    <n v="6000"/>
    <n v="0"/>
    <n v="102000"/>
    <s v="Decrease"/>
    <n v="10000"/>
    <s v="phụ cấp tiền ăn nhân công"/>
    <s v="Collector at commune"/>
    <s v="Happy"/>
    <m/>
    <s v="Yes"/>
    <s v="Training"/>
    <n v="0"/>
    <m/>
    <m/>
    <m/>
    <m/>
    <m/>
    <s v="https://akvoflow-136.s3.amazonaws.com/images/ab8fb25f-1a43-47e5-aea9-186d4d8f737e.jpg"/>
    <s v="Ka Thủy"/>
    <n v="1"/>
    <s v="11.944801666666669"/>
    <s v="108.43628666666667"/>
    <s v="1669.6"/>
    <s v="48fd65rd6"/>
    <m/>
    <m/>
    <m/>
    <m/>
    <m/>
    <m/>
    <m/>
    <m/>
    <s v="{&quot;type&quot;:&quot;FeatureCollection&quot;,&quot;features&quot;:[{&quot;type&quot;:&quot;Feature&quot;,&quot;geometry&quot;:{&quot;type&quot;:&quot;Polygon&quot;,&quot;coordinates&quot;:[[[108.0530917,11.608185],[108.0531733,11.6084417],[108.0518,11.6097767],[108.05178,11.6096],[108.05178,11.6096],[108.05178,11.6096],[108.0516133,11.6094783],[108.0530917,11.608185]]]},&quot;properties&quot;:{&quot;pointCount&quot;:&quot;7&quot;,&quot;length&quot;:&quot;497.93&quot;,&quot;area&quot;:&quot;6764.53&quot;}}]}"/>
    <s v="Rẫy xa, người nhà bận việc không dẫn đi được nên chỉ chụp 1 vườn"/>
  </r>
  <r>
    <s v="edp9-1qf8-v0ed"/>
    <n v="1"/>
    <s v="Gia Lai - TP. Plei Ku - X. Gào - 5 - Nguyễn Văn Ánh - Robusta"/>
    <s v="G4AW-VN-10"/>
    <s v="2990077"/>
    <s v="27-03-2017 12:24:38 CEST"/>
    <s v="CDC My"/>
    <s v="00:26:42"/>
    <x v="3"/>
    <x v="7"/>
    <x v="9"/>
    <s v="5"/>
    <s v="Louis Dreyfus"/>
    <s v="Nguyễn Văn Ánh"/>
    <n v="51"/>
    <x v="0"/>
    <x v="1"/>
    <s v="Non-smart phone( phones with a physical keypad)"/>
    <x v="1"/>
    <m/>
    <n v="935557175"/>
    <s v="University graduate"/>
    <s v="University graduate"/>
    <x v="0"/>
    <n v="5"/>
    <s v="Kinh"/>
    <m/>
    <x v="2"/>
    <x v="1"/>
    <x v="0"/>
    <x v="4"/>
    <x v="0"/>
    <s v="Above 1.5 hectar"/>
    <s v="above 15 years"/>
    <s v="Yes"/>
    <n v="20"/>
    <n v="2"/>
    <m/>
    <m/>
    <m/>
    <m/>
    <m/>
    <x v="23"/>
    <x v="0"/>
    <m/>
    <s v="10- 20%"/>
    <x v="0"/>
    <m/>
    <x v="0"/>
    <s v="Yes"/>
    <s v="No"/>
    <x v="3"/>
    <n v="16"/>
    <n v="0"/>
    <n v="0"/>
    <s v="October|November|December"/>
    <x v="0"/>
    <m/>
    <s v="No Change"/>
    <n v="650"/>
    <n v="3"/>
    <s v="Increase"/>
    <s v="Surface water (stream, river, late, pond)"/>
    <x v="8"/>
    <s v="3"/>
    <s v="NPK(20-5-6-13S)"/>
    <n v="1200"/>
    <n v="10000"/>
    <s v="NPK (16-16-8-13S)"/>
    <n v="2000"/>
    <n v="22000"/>
    <s v="NPK (16-8-16-13S)"/>
    <n v="27300"/>
    <n v="2400"/>
    <s v="Yes"/>
    <s v="vi sinh 3000kg : 13200; hữu cơ 14000 kg:12000"/>
    <n v="84500"/>
    <s v="Increase"/>
    <s v="Melybourd"/>
    <n v="0"/>
    <m/>
    <m/>
    <m/>
    <m/>
    <m/>
    <m/>
    <m/>
    <m/>
    <m/>
    <m/>
    <m/>
    <m/>
    <m/>
    <m/>
    <s v="Pink fungus|Collettechicum|Die back"/>
    <n v="1"/>
    <s v="Anvil 5SC|Hexaconazole (min 85 %)"/>
    <n v="4"/>
    <s v="liter"/>
    <n v="1500"/>
    <m/>
    <m/>
    <m/>
    <m/>
    <m/>
    <m/>
    <m/>
    <m/>
    <s v="No"/>
    <n v="1500"/>
    <m/>
    <s v="Decrease"/>
    <s v="Áp dụng thực hành nông nghiệp tốt"/>
    <n v="6.8"/>
    <n v="45"/>
    <n v="306000"/>
    <s v="Yes"/>
    <s v="Pepper"/>
    <n v="300000"/>
    <m/>
    <m/>
    <m/>
    <m/>
    <m/>
    <n v="0"/>
    <n v="6000"/>
    <n v="0"/>
    <n v="70000"/>
    <s v="Decrease"/>
    <n v="10000"/>
    <s v="phụ cấp nhân công"/>
    <s v="Collector at commune"/>
    <s v="Happy"/>
    <m/>
    <s v="Yes"/>
    <s v="Training"/>
    <n v="0"/>
    <m/>
    <m/>
    <m/>
    <m/>
    <m/>
    <s v="https://akvoflow-136.s3.amazonaws.com/images/7e719fae-9061-4fad-afd6-b96cdb53507a.jpg"/>
    <s v="Nguyễn Văn Ánh"/>
    <n v="1"/>
    <s v="13.881068333333333"/>
    <s v="107.90753833333335"/>
    <s v="615.1"/>
    <s v="4x4vdd92b"/>
    <m/>
    <m/>
    <m/>
    <m/>
    <m/>
    <m/>
    <m/>
    <m/>
    <s v="{&quot;type&quot;:&quot;FeatureCollection&quot;,&quot;features&quot;:[{&quot;type&quot;:&quot;Feature&quot;,&quot;geometry&quot;:{&quot;type&quot;:&quot;Polygon&quot;,&quot;coordinates&quot;:[[[107.907595,13.881225],[107.9064033,13.8808317],[107.9064117,13.8808533],[107.9074567,13.879875],[107.9077183,13.8801733],[107.9073817,13.8805267],[107.9074967,13.880735],[107.9078817,13.8803],[107.90809,13.88039],[107.907595,13.881225]]]},&quot;properties&quot;:{&quot;pointCount&quot;:&quot;9&quot;,&quot;length&quot;:&quot;613.01&quot;,&quot;area&quot;:&quot;12068.39&quot;}}]}"/>
    <m/>
  </r>
  <r>
    <s v="bgv2-k4xe-6vee"/>
    <n v="1"/>
    <s v="Đắk Lắk - H. KRông Búk - X. Cư Pơng - 14 - Phạm Cường (vợ Phạm Thị Nở) - Robusta"/>
    <s v="G4AW-VN-10"/>
    <s v="8750698"/>
    <s v="19-03-2017 12:40:29 CET"/>
    <s v="CDC My"/>
    <s v="00:36:22"/>
    <x v="2"/>
    <x v="2"/>
    <x v="18"/>
    <s v="14"/>
    <s v="Tin Nghia"/>
    <s v="Phạm Cường (vợ Phạm Thị Nở)"/>
    <n v="43"/>
    <x v="0"/>
    <x v="0"/>
    <s v="Non-smart phone( phones with a physical keypad)"/>
    <x v="1"/>
    <m/>
    <n v="946817246"/>
    <s v="Secondary school graduate"/>
    <s v="High school graduate"/>
    <x v="0"/>
    <n v="4"/>
    <s v="Kinh"/>
    <m/>
    <x v="4"/>
    <x v="0"/>
    <x v="5"/>
    <x v="16"/>
    <x v="0"/>
    <s v="Above 1 hectar - 1.5 hectar"/>
    <s v="above 15 years"/>
    <s v="No"/>
    <m/>
    <m/>
    <m/>
    <m/>
    <m/>
    <m/>
    <m/>
    <x v="21"/>
    <x v="0"/>
    <m/>
    <s v="20-30%"/>
    <x v="0"/>
    <m/>
    <x v="0"/>
    <s v="Yes"/>
    <s v="Yes"/>
    <x v="9"/>
    <n v="16"/>
    <n v="0"/>
    <n v="0"/>
    <s v="November"/>
    <x v="2"/>
    <m/>
    <s v="No Change"/>
    <n v="550"/>
    <n v="3"/>
    <s v="Increase"/>
    <s v="Ground water (all kind of wells)"/>
    <x v="27"/>
    <s v="3"/>
    <s v="NPK(20-5-6-13S)"/>
    <n v="400"/>
    <n v="3200"/>
    <s v="NPK (16-8-16-3S)"/>
    <n v="800"/>
    <n v="9000"/>
    <s v="NPK(16-8-18-13S)"/>
    <n v="18000"/>
    <n v="1500"/>
    <s v="No"/>
    <m/>
    <n v="30200"/>
    <s v="No Change"/>
    <s v="Aphis"/>
    <n v="1"/>
    <s v="ZZ_Không sử dụng thuốc bảo vệ thực vật"/>
    <n v="2"/>
    <s v="liter"/>
    <n v="2000"/>
    <m/>
    <m/>
    <m/>
    <m/>
    <m/>
    <m/>
    <m/>
    <m/>
    <s v="No"/>
    <m/>
    <s v="Fuzadium|Collettechicum"/>
    <n v="0"/>
    <m/>
    <m/>
    <m/>
    <m/>
    <m/>
    <m/>
    <m/>
    <m/>
    <m/>
    <m/>
    <m/>
    <m/>
    <m/>
    <n v="2000"/>
    <m/>
    <s v="No Change"/>
    <s v="Thực hành canh tác tốt"/>
    <n v="4"/>
    <n v="40"/>
    <n v="160000"/>
    <s v="Yes"/>
    <s v="Pepper"/>
    <n v="120000"/>
    <m/>
    <m/>
    <m/>
    <m/>
    <m/>
    <n v="0"/>
    <n v="6000"/>
    <n v="0"/>
    <n v="30000"/>
    <s v="Decrease"/>
    <n v="10000"/>
    <s v="phụ cấp nhân công"/>
    <s v="Collector at commune"/>
    <s v="Just ok"/>
    <m/>
    <s v="Yes"/>
    <s v="Training"/>
    <n v="0"/>
    <m/>
    <m/>
    <m/>
    <m/>
    <m/>
    <s v="https://akvoflow-136.s3.amazonaws.com/images/9194fdd2-ac81-475f-823d-0773b9e7f709.jpg"/>
    <s v="Phạm Cường"/>
    <n v="1"/>
    <s v="12.959576666666665"/>
    <s v="108.189805"/>
    <s v="695.6"/>
    <s v="4ldjm0koa"/>
    <m/>
    <m/>
    <m/>
    <m/>
    <m/>
    <m/>
    <m/>
    <m/>
    <s v="{&quot;type&quot;:&quot;FeatureCollection&quot;,&quot;features&quot;:[{&quot;type&quot;:&quot;Feature&quot;,&quot;geometry&quot;:{&quot;type&quot;:&quot;Polygon&quot;,&quot;coordinates&quot;:[[[108.18983,12.95959],[108.1893483,12.95991],[108.1887583,12.9582317],[108.1893383,12.9582133],[108.18983,12.95959]]]},&quot;properties&quot;:{&quot;pointCount&quot;:&quot;4&quot;,&quot;length&quot;:&quot;483.87&quot;,&quot;area&quot;:&quot;10873.28&quot;}}]}"/>
    <s v="chồng chị Phạm Thị Nở"/>
  </r>
  <r>
    <s v="g02t-pu0g-xpmt"/>
    <n v="1"/>
    <s v="Đắk Lắk - H. Krông Năng - X. ĐLiê Ya - ea ruế - Trịnh Thị Chinh - Robusta"/>
    <s v="G4AW-VN-4"/>
    <s v="11010076"/>
    <s v="22-03-2017 08:00:34 CET"/>
    <s v="IPSARD_Thuong"/>
    <s v="00:20:13"/>
    <x v="2"/>
    <x v="4"/>
    <x v="6"/>
    <s v="ea ruế"/>
    <s v="Simexco"/>
    <s v="Trịnh Thị Chinh"/>
    <n v="53"/>
    <x v="1"/>
    <x v="1"/>
    <s v="Non-smart phone( phones with a physical keypad)"/>
    <x v="1"/>
    <m/>
    <n v="943933756"/>
    <s v="Primary school graduate"/>
    <s v="Secondary school graduate"/>
    <x v="0"/>
    <n v="2"/>
    <s v="Kinh"/>
    <m/>
    <x v="0"/>
    <x v="0"/>
    <x v="2"/>
    <x v="2"/>
    <x v="0"/>
    <s v="Above 0.5 hectar - 1 hectar"/>
    <s v="above 15 years"/>
    <s v="No"/>
    <m/>
    <m/>
    <m/>
    <m/>
    <m/>
    <m/>
    <m/>
    <x v="13"/>
    <x v="0"/>
    <m/>
    <s v="10- 20%"/>
    <x v="0"/>
    <m/>
    <x v="0"/>
    <s v="No"/>
    <s v="Yes"/>
    <x v="3"/>
    <n v="13"/>
    <n v="0"/>
    <n v="0"/>
    <s v="November|December"/>
    <x v="13"/>
    <m/>
    <s v="Decrease"/>
    <n v="400"/>
    <n v="2"/>
    <s v="No Change"/>
    <s v="Ground water (all kind of wells)"/>
    <x v="1"/>
    <s v="3"/>
    <s v="NPK(20-6-5-13S-TE)(MUA KHO)"/>
    <n v="500"/>
    <n v="5500"/>
    <s v="NPK(16-16-13+TE)"/>
    <n v="500"/>
    <n v="6200"/>
    <s v="NPK (16-8-16-13S)"/>
    <n v="500"/>
    <n v="5500"/>
    <s v="Yes"/>
    <s v="phân bò"/>
    <n v="20000"/>
    <s v="Increase"/>
    <s v="Melybourd"/>
    <n v="0"/>
    <m/>
    <m/>
    <m/>
    <m/>
    <m/>
    <m/>
    <m/>
    <m/>
    <m/>
    <m/>
    <m/>
    <m/>
    <m/>
    <m/>
    <s v="Pink fungus"/>
    <n v="0"/>
    <m/>
    <m/>
    <m/>
    <m/>
    <m/>
    <m/>
    <m/>
    <m/>
    <m/>
    <m/>
    <m/>
    <m/>
    <m/>
    <n v="0"/>
    <m/>
    <s v="No Change"/>
    <s v="hại sức khỏe"/>
    <n v="2"/>
    <n v="43000"/>
    <n v="86000"/>
    <s v="Yes"/>
    <s v="Pepper|Durian"/>
    <n v="20000"/>
    <m/>
    <n v="60000"/>
    <m/>
    <m/>
    <m/>
    <n v="0"/>
    <n v="2000"/>
    <n v="0"/>
    <n v="9000"/>
    <s v="Decrease"/>
    <n v="10000"/>
    <s v="trồng sầu riêng và tiêu"/>
    <s v="Collector at commune"/>
    <s v="Just ok"/>
    <m/>
    <s v="Yes"/>
    <s v="Training"/>
    <n v="0"/>
    <m/>
    <m/>
    <m/>
    <m/>
    <m/>
    <s v="https://akvoflow-136.s3.amazonaws.com/images/46b4a946-808f-4ef3-bfdf-7c809bf54f8f.jpg"/>
    <s v="Trịnh Thị Trinh"/>
    <n v="1"/>
    <s v="13.043076666666666"/>
    <s v="108.34861000000001"/>
    <s v="703"/>
    <s v="4mfwjre8u"/>
    <m/>
    <m/>
    <m/>
    <m/>
    <m/>
    <m/>
    <m/>
    <m/>
    <m/>
    <m/>
  </r>
  <r>
    <s v="a297-t2yf-tmgc"/>
    <n v="1"/>
    <s v="Lâm Đồng - H. Di Linh - X. Tân Châu - 4 - K Briệu - Robusta"/>
    <s v="G4AW-VN-10"/>
    <s v="5900231"/>
    <s v="21-03-2017 17:39:08 CET"/>
    <s v="CDC My"/>
    <s v="00:55:07"/>
    <x v="1"/>
    <x v="1"/>
    <x v="1"/>
    <s v="4"/>
    <s v="Olam"/>
    <s v="K Briệu"/>
    <n v="62"/>
    <x v="0"/>
    <x v="1"/>
    <s v="Non-smart phone( phones with a physical keypad)"/>
    <x v="1"/>
    <m/>
    <n v="63873131"/>
    <s v="Secondary school graduate"/>
    <s v="Secondary school graduate"/>
    <x v="0"/>
    <n v="6"/>
    <s v="Non-Kinh"/>
    <s v="k ho"/>
    <x v="2"/>
    <x v="1"/>
    <x v="0"/>
    <x v="1"/>
    <x v="0"/>
    <s v="Above 1.5 hectar"/>
    <s v="above 15 years"/>
    <s v="No"/>
    <m/>
    <m/>
    <m/>
    <m/>
    <m/>
    <m/>
    <m/>
    <x v="1"/>
    <x v="0"/>
    <m/>
    <s v="10- 20%"/>
    <x v="0"/>
    <m/>
    <x v="0"/>
    <s v="Yes"/>
    <s v="No"/>
    <x v="3"/>
    <n v="15"/>
    <n v="6"/>
    <n v="0"/>
    <s v="November|December"/>
    <x v="1"/>
    <m/>
    <s v="Decrease"/>
    <n v="550"/>
    <n v="3"/>
    <s v="Increase"/>
    <s v="Ground water (all kind of wells)"/>
    <x v="11"/>
    <s v="3"/>
    <s v="SA 21%"/>
    <n v="1700"/>
    <n v="10700"/>
    <s v="NPK (16-16-8-13S)"/>
    <n v="2400"/>
    <n v="25900"/>
    <s v="NPK (16-8-16-13S)"/>
    <n v="28500"/>
    <n v="2500"/>
    <s v="Yes"/>
    <s v="phân bò (20000)"/>
    <n v="85100"/>
    <s v="Increase"/>
    <s v="Aphis"/>
    <n v="1"/>
    <s v="ZZ_Không sử dụng thuốc bảo vệ thực vật"/>
    <n v="6"/>
    <s v="liter"/>
    <n v="5000"/>
    <m/>
    <m/>
    <m/>
    <m/>
    <m/>
    <m/>
    <m/>
    <m/>
    <s v="No"/>
    <m/>
    <s v="Collettechicum|Die back"/>
    <n v="1"/>
    <s v="ZZ_Thuốc diệt nấm khác"/>
    <n v="4"/>
    <s v="liter"/>
    <n v="3000"/>
    <m/>
    <m/>
    <m/>
    <m/>
    <m/>
    <m/>
    <m/>
    <m/>
    <s v="No"/>
    <n v="8000"/>
    <m/>
    <s v="Increase"/>
    <s v="Sâu hại, Bềnh ngày càng nhiều"/>
    <n v="15"/>
    <n v="40"/>
    <n v="600000"/>
    <s v="No"/>
    <m/>
    <m/>
    <m/>
    <m/>
    <m/>
    <m/>
    <m/>
    <n v="0"/>
    <n v="10000"/>
    <n v="0"/>
    <n v="78000"/>
    <s v="Decrease"/>
    <n v="8000"/>
    <s v="Bồi dưỡng nhân công"/>
    <s v="Collector at commune"/>
    <s v="Just ok"/>
    <m/>
    <s v="Yes"/>
    <s v="Training"/>
    <n v="0"/>
    <m/>
    <m/>
    <m/>
    <m/>
    <m/>
    <s v="https://akvoflow-136.s3.amazonaws.com/images/f4737e22-e0b4-4a17-b7ed-18b0d4bef81f.jpg"/>
    <s v="K Briệu"/>
    <n v="1"/>
    <s v="11.607345000000002"/>
    <s v="108.05261999999999"/>
    <s v="941.4"/>
    <s v="444c76pxq"/>
    <m/>
    <m/>
    <m/>
    <m/>
    <m/>
    <m/>
    <m/>
    <m/>
    <s v="{&quot;type&quot;:&quot;FeatureCollection&quot;,&quot;features&quot;:[{&quot;type&quot;:&quot;Feature&quot;,&quot;geometry&quot;:{&quot;type&quot;:&quot;Polygon&quot;,&quot;coordinates&quot;:[[[108.052575,11.6072317],[108.0512767,11.60875],[108.0512617,11.60891],[108.051625,11.6089467],[108.0527233,11.6074],[108.052575,11.6072317]]]},&quot;properties&quot;:{&quot;pointCount&quot;:&quot;5&quot;,&quot;length&quot;:&quot;510.79&quot;,&quot;area&quot;:&quot;7612.61&quot;}}]}"/>
    <m/>
  </r>
  <r>
    <s v="6tt7-1trt-2r7r"/>
    <n v="1"/>
    <s v="Đắk Lắk - H. KRông Búk - Tt. Buôn Hồ - Eanur - Lê Văn Hòa - Robusta"/>
    <s v="G4AW-VN-8"/>
    <s v="2790017"/>
    <s v="21-03-2017 17:26:48 CET"/>
    <s v="CDC-CHAU"/>
    <s v="00:57:54"/>
    <x v="2"/>
    <x v="2"/>
    <x v="19"/>
    <s v="Eanur"/>
    <s v="Tin Nghia"/>
    <s v="Lê Văn Hòa"/>
    <n v="43"/>
    <x v="0"/>
    <x v="0"/>
    <s v="Non-smart phone( phones with a physical keypad)"/>
    <x v="1"/>
    <m/>
    <n v="1668573116"/>
    <s v="Secondary school graduate"/>
    <s v="High school graduate"/>
    <x v="0"/>
    <n v="4"/>
    <s v="Kinh"/>
    <m/>
    <x v="0"/>
    <x v="2"/>
    <x v="0"/>
    <x v="1"/>
    <x v="0"/>
    <s v="Above 1.5 hectar"/>
    <s v="above 15 years"/>
    <s v="Yes"/>
    <n v="5"/>
    <n v="6"/>
    <m/>
    <m/>
    <m/>
    <m/>
    <m/>
    <x v="9"/>
    <x v="0"/>
    <m/>
    <s v="10- 20%"/>
    <x v="0"/>
    <m/>
    <x v="0"/>
    <s v="No"/>
    <s v="No"/>
    <x v="32"/>
    <n v="15"/>
    <n v="0"/>
    <n v="0"/>
    <s v="September|October|November"/>
    <x v="2"/>
    <m/>
    <s v="Decrease"/>
    <n v="450"/>
    <n v="3"/>
    <s v="No Change"/>
    <s v="Ground water (all kind of wells)"/>
    <x v="55"/>
    <s v="2"/>
    <s v="NPK (20-5-5-13S)"/>
    <n v="500"/>
    <n v="4200"/>
    <s v="SA 21%"/>
    <n v="400"/>
    <n v="3000"/>
    <m/>
    <m/>
    <m/>
    <s v="Yes"/>
    <s v="Phân ure, SA"/>
    <n v="16700"/>
    <s v="Decrease"/>
    <s v="Rầy, rệp sáp, sâu đục thân"/>
    <n v="0"/>
    <m/>
    <m/>
    <m/>
    <m/>
    <m/>
    <m/>
    <m/>
    <m/>
    <m/>
    <m/>
    <m/>
    <m/>
    <m/>
    <m/>
    <s v="Coffee leave rust|Die back|Yellow leaves"/>
    <n v="0"/>
    <m/>
    <m/>
    <m/>
    <m/>
    <m/>
    <m/>
    <m/>
    <m/>
    <m/>
    <m/>
    <m/>
    <m/>
    <m/>
    <n v="0"/>
    <m/>
    <s v="Decrease"/>
    <s v="Nhận thức được sự độc hại khi sử dụng thuôc bvtv, thực tế trêb vườn ít sâu bênhh, không cần phun thuốc"/>
    <n v="7"/>
    <n v="0"/>
    <n v="0"/>
    <s v="Yes"/>
    <s v="Avocado"/>
    <m/>
    <n v="15000"/>
    <m/>
    <m/>
    <m/>
    <m/>
    <n v="2000"/>
    <n v="4000"/>
    <n v="165"/>
    <n v="27000"/>
    <s v="Decrease"/>
    <n v="8000"/>
    <s v="phụ cấp cho người lao động sấy cà phê"/>
    <s v="Collector at commune"/>
    <s v="Happy"/>
    <m/>
    <s v="Yes"/>
    <s v="Training"/>
    <n v="0"/>
    <m/>
    <m/>
    <m/>
    <m/>
    <m/>
    <s v="https://akvoflow-136.s3.amazonaws.com/images/10a0d267-4d8a-4cf2-8bfa-2e57ebebe510.jpg"/>
    <s v="Lê Văn Hòa"/>
    <n v="1"/>
    <s v="12.927605000000002"/>
    <s v="108.22882166666668"/>
    <s v="681,2"/>
    <s v="4kyuvwj3k"/>
    <m/>
    <m/>
    <m/>
    <m/>
    <m/>
    <m/>
    <m/>
    <m/>
    <s v="{&quot;type&quot;:&quot;FeatureCollection&quot;,&quot;features&quot;:[{&quot;type&quot;:&quot;Feature&quot;,&quot;geometry&quot;:{&quot;type&quot;:&quot;Polygon&quot;,&quot;coordinates&quot;:[[[108.22881683707237,12.927577127889604],[108.23056,12.92676],[108.230545,12.9274167],[108.229195,12.92808],[108.22881683707237,12.927577127889604]]]},&quot;properties&quot;:{&quot;pointCount&quot;:&quot;4&quot;,&quot;length&quot;:&quot;515,30&quot;,&quot;area&quot;:&quot;12425,66&quot;}}]}"/>
    <s v="Vườn 1.1ha ở huyện khác, cách xa nhà Phần trăm tạp, đen vỡ = 0 được hiểu là tỷ lệ tạp dưới 1% và tỷ lệ đen vỡ dưới 5%"/>
  </r>
  <r>
    <s v="pfj4-ry2r-wgnd"/>
    <n v="1"/>
    <s v="Gia Lai - TP. Plei Ku - X. Gào - Làng A - A Chi (Tên thường gọi Rcham Chuyên) - Robusta"/>
    <s v="G4AW-VN-10"/>
    <s v="15040236"/>
    <s v="28-03-2017 04:20:14 CEST"/>
    <s v="CDC My"/>
    <s v="00:34:30"/>
    <x v="3"/>
    <x v="7"/>
    <x v="9"/>
    <s v="Làng A"/>
    <s v="Louis Dreyfus"/>
    <s v="A Chi (Tên thường gọi Rcham Chuyên)"/>
    <n v="38"/>
    <x v="0"/>
    <x v="0"/>
    <s v="Non-smart phone( phones with a physical keypad)"/>
    <x v="1"/>
    <m/>
    <n v="1638162947"/>
    <s v="Secondary school graduate"/>
    <s v="High school graduate"/>
    <x v="0"/>
    <n v="6"/>
    <s v="Non-Kinh"/>
    <s v="Ja Ray"/>
    <x v="4"/>
    <x v="0"/>
    <x v="4"/>
    <x v="6"/>
    <x v="0"/>
    <s v="Above 1.5 hectar"/>
    <s v="above 5 years to 15 year"/>
    <s v="No"/>
    <m/>
    <m/>
    <m/>
    <m/>
    <m/>
    <m/>
    <m/>
    <x v="2"/>
    <x v="0"/>
    <m/>
    <s v="Less than 10%"/>
    <x v="0"/>
    <m/>
    <x v="0"/>
    <s v="No"/>
    <s v="No"/>
    <x v="3"/>
    <n v="16"/>
    <n v="0"/>
    <n v="0"/>
    <s v="November|December"/>
    <x v="2"/>
    <m/>
    <s v="No Change"/>
    <n v="500"/>
    <n v="3"/>
    <s v="Increase"/>
    <s v="Surface water (stream, river, late, pond)"/>
    <x v="40"/>
    <s v="3"/>
    <s v="PHÂN HỮU CƠ"/>
    <n v="4500"/>
    <n v="4000"/>
    <s v="NPK (16-16-8-12S)"/>
    <n v="1200"/>
    <n v="12960"/>
    <s v="NPK (16-8-14-13S-TE)"/>
    <n v="17640"/>
    <n v="1400"/>
    <s v="Yes"/>
    <s v="Ure (400kg : 6080)"/>
    <n v="40680"/>
    <s v="Increase"/>
    <s v="Aphis"/>
    <n v="0"/>
    <m/>
    <m/>
    <m/>
    <m/>
    <m/>
    <m/>
    <m/>
    <m/>
    <m/>
    <m/>
    <m/>
    <m/>
    <m/>
    <m/>
    <s v="Pink fungus|Collettechicum|Die back"/>
    <n v="0"/>
    <m/>
    <m/>
    <m/>
    <m/>
    <m/>
    <m/>
    <m/>
    <m/>
    <m/>
    <m/>
    <m/>
    <m/>
    <m/>
    <n v="0"/>
    <m/>
    <s v="Decrease"/>
    <s v="khu vực không phun thuốc"/>
    <n v="7"/>
    <n v="46"/>
    <n v="322000"/>
    <s v="No"/>
    <m/>
    <m/>
    <m/>
    <m/>
    <m/>
    <m/>
    <m/>
    <n v="0"/>
    <n v="5000"/>
    <n v="0"/>
    <n v="54000"/>
    <s v="Decrease"/>
    <n v="6000"/>
    <s v="Bồi dưỡng nhân công"/>
    <s v="Collector at commune"/>
    <s v="Happy"/>
    <m/>
    <s v="Yes"/>
    <s v="Training"/>
    <n v="0"/>
    <m/>
    <m/>
    <m/>
    <m/>
    <m/>
    <s v="https://akvoflow-136.s3.amazonaws.com/images/fc9d035b-c804-406c-9ad7-2617165c1b8e.jpg"/>
    <s v="A Chi (Tên thường gọi Rcham Chuyên)"/>
    <n v="1"/>
    <s v="13.856679999999999"/>
    <s v="107.97979833333332"/>
    <s v="654.7"/>
    <s v="4wto65985"/>
    <m/>
    <m/>
    <m/>
    <m/>
    <m/>
    <m/>
    <m/>
    <m/>
    <s v="{&quot;type&quot;:&quot;FeatureCollection&quot;,&quot;features&quot;:[{&quot;type&quot;:&quot;Feature&quot;,&quot;geometry&quot;:{&quot;type&quot;:&quot;Polygon&quot;,&quot;coordinates&quot;:[[[107.9792183,13.8567867],[107.979195,13.856745],[107.97944,13.8565717],[107.9801017,13.8559267],[107.9801017,13.8559267],[107.980595,13.8564883],[107.9792183,13.8567867]]]},&quot;properties&quot;:{&quot;pointCount&quot;:&quot;6&quot;,&quot;length&quot;:&quot;373.31&quot;,&quot;area&quot;:&quot;5605.37&quot;}}]}"/>
    <m/>
  </r>
  <r>
    <s v="tcy8-wcra-k30j"/>
    <n v="1"/>
    <s v="Gia Lai - H. Chư Prông - X. Bàu Cạn - Đoàn Kết - Bùi Thị Hạnh (chồng Võ Văn Minh) - Robusta"/>
    <s v="G4AW-VN-10"/>
    <s v="13060101"/>
    <s v="28-03-2017 13:13:43 CEST"/>
    <s v="CDC My"/>
    <s v="00:33:34"/>
    <x v="3"/>
    <x v="9"/>
    <x v="13"/>
    <s v="Đoàn Kết"/>
    <s v="Louis Dreyfus"/>
    <s v="Bùi Thị Hạnh (chồng Võ Văn Minh)"/>
    <n v="52"/>
    <x v="1"/>
    <x v="1"/>
    <s v="Non-smart phone( phones with a physical keypad)"/>
    <x v="1"/>
    <m/>
    <n v="1697037669"/>
    <s v="High school graduate"/>
    <s v="University graduate"/>
    <x v="0"/>
    <n v="5"/>
    <s v="Kinh"/>
    <m/>
    <x v="2"/>
    <x v="1"/>
    <x v="0"/>
    <x v="4"/>
    <x v="0"/>
    <s v="Above 1 hectar - 1.5 hectar"/>
    <s v="above 15 years"/>
    <s v="No"/>
    <m/>
    <m/>
    <m/>
    <m/>
    <m/>
    <m/>
    <m/>
    <x v="19"/>
    <x v="0"/>
    <m/>
    <s v="Less than 10%"/>
    <x v="0"/>
    <m/>
    <x v="0"/>
    <s v="No"/>
    <s v="No"/>
    <x v="3"/>
    <n v="16"/>
    <n v="0"/>
    <n v="0"/>
    <s v="November|December"/>
    <x v="16"/>
    <m/>
    <s v="No Change"/>
    <n v="600"/>
    <n v="5"/>
    <s v="Increase"/>
    <s v="Surface water (stream, river, late, pond)"/>
    <x v="27"/>
    <s v="3"/>
    <s v="NPK(20-5-6-13S)"/>
    <n v="600"/>
    <n v="5400"/>
    <s v="NPK (16-8-16-3S)"/>
    <n v="1000"/>
    <n v="12600"/>
    <s v="NPK(16-8-18-13S)"/>
    <n v="15600"/>
    <n v="1200"/>
    <s v="Yes"/>
    <s v="Vi sinh 2000kg :9000"/>
    <n v="42600"/>
    <s v="Increase"/>
    <s v="Melybourd"/>
    <n v="1"/>
    <s v="ZZ_Không sử dụng thuốc bảo vệ thực vật"/>
    <n v="6"/>
    <s v="liter"/>
    <n v="4000"/>
    <m/>
    <m/>
    <m/>
    <m/>
    <m/>
    <m/>
    <m/>
    <m/>
    <s v="No"/>
    <m/>
    <s v="Fuzadium|Pink fungus|Collettechicum"/>
    <n v="0"/>
    <m/>
    <m/>
    <m/>
    <m/>
    <m/>
    <m/>
    <m/>
    <m/>
    <m/>
    <m/>
    <m/>
    <m/>
    <m/>
    <n v="4000"/>
    <m/>
    <s v="Decrease"/>
    <s v="hạn chế sử dụng"/>
    <n v="4.9000000000000004"/>
    <n v="45"/>
    <n v="220500"/>
    <s v="Yes"/>
    <s v="Pepper"/>
    <n v="10000"/>
    <m/>
    <m/>
    <m/>
    <m/>
    <m/>
    <n v="0"/>
    <n v="3000"/>
    <n v="0"/>
    <n v="30000"/>
    <s v="Decrease"/>
    <n v="6000"/>
    <s v="phụ cấp nhân công"/>
    <s v="Collector at commune"/>
    <s v="Happy"/>
    <m/>
    <s v="Yes"/>
    <s v="Training"/>
    <n v="0"/>
    <m/>
    <m/>
    <m/>
    <m/>
    <m/>
    <s v="https://akvoflow-136.s3.amazonaws.com/images/c60fb8bb-89a9-4e64-8cbd-c6c7d6fe2fcb.jpg"/>
    <s v="Bùi Thị Hạnh"/>
    <n v="1"/>
    <s v="13.865496666666665"/>
    <s v="107.86419166666668"/>
    <s v="582.5"/>
    <s v="4wxpve3u9"/>
    <m/>
    <m/>
    <m/>
    <m/>
    <m/>
    <m/>
    <m/>
    <m/>
    <s v="{&quot;type&quot;:&quot;FeatureCollection&quot;,&quot;features&quot;:[{&quot;type&quot;:&quot;Feature&quot;,&quot;geometry&quot;:{&quot;type&quot;:&quot;Polygon&quot;,&quot;coordinates&quot;:[[[107.8642033,13.8654883],[107.8633833,13.86544],[107.8628367,13.865765],[107.86289,13.866045],[107.8632183,13.866245],[107.8633933,13.8664067],[107.863515,13.8664],[107.864045,13.8663783],[107.8642033,13.8654883]]]},&quot;properties&quot;:{&quot;pointCount&quot;:&quot;8&quot;,&quot;length&quot;:&quot;427.80&quot;,&quot;area&quot;:&quot;12016.14&quot;}}]}"/>
    <m/>
  </r>
  <r>
    <s v="8esq-j80w-gg01"/>
    <n v="1"/>
    <s v="Lâm Đồng - TP. Đà Lạt - X. Xuân Trường - đất lành - nguyễn đắc cẩm - Arabica"/>
    <s v="G4AW-VN-6"/>
    <s v="11050284"/>
    <s v="23-03-2017 02:49:37 CET"/>
    <s v="CDC - Điệp"/>
    <s v="00:40:05"/>
    <x v="1"/>
    <x v="5"/>
    <x v="7"/>
    <s v="đất lành"/>
    <s v="Ho Phuong"/>
    <s v="nguyễn đắc cẩm"/>
    <n v="51"/>
    <x v="0"/>
    <x v="1"/>
    <s v="Non-smart phone( phones with a physical keypad)"/>
    <x v="1"/>
    <m/>
    <n v="907514481"/>
    <s v="Secondary school graduate"/>
    <s v="University graduate"/>
    <x v="0"/>
    <n v="3"/>
    <s v="Kinh"/>
    <m/>
    <x v="0"/>
    <x v="3"/>
    <x v="1"/>
    <x v="4"/>
    <x v="2"/>
    <m/>
    <m/>
    <m/>
    <m/>
    <m/>
    <s v="Above 1.5 hectar"/>
    <s v="above 15 years"/>
    <s v="Yes"/>
    <n v="20"/>
    <n v="1"/>
    <x v="30"/>
    <x v="0"/>
    <m/>
    <s v="Less than 10%"/>
    <x v="1"/>
    <s v="Price does not justify high labour cost"/>
    <x v="1"/>
    <m/>
    <m/>
    <x v="12"/>
    <m/>
    <m/>
    <m/>
    <s v="November|December"/>
    <x v="7"/>
    <n v="5"/>
    <s v="Decrease"/>
    <n v="80"/>
    <n v="2"/>
    <s v="No Change"/>
    <s v="Surface water (stream, river, late, pond)"/>
    <x v="22"/>
    <s v="3"/>
    <s v="BO VANG NPK(20-20-15)"/>
    <n v="1000"/>
    <n v="13440"/>
    <s v="BO"/>
    <n v="300"/>
    <n v="3600"/>
    <s v="KALI 58%"/>
    <n v="28800"/>
    <n v="1600"/>
    <s v="Yes"/>
    <s v="phân hữu cơ hà lan 3000kg 12000. Magie 300kg 1800. phân bón lá yara hidrophos 4l 1040"/>
    <n v="60680"/>
    <s v="No Change"/>
    <s v="bọ xít muỗi"/>
    <n v="1"/>
    <s v="Diazol 10GR, 50EW|Diazinon (min 95 %)"/>
    <n v="3840"/>
    <s v="mililiter"/>
    <n v="960"/>
    <m/>
    <m/>
    <m/>
    <m/>
    <m/>
    <m/>
    <m/>
    <m/>
    <s v="No"/>
    <m/>
    <s v="Coffee leave rust|Pink fungus|Die back"/>
    <s v="2"/>
    <s v="Anvil 5SC|Hexaconazole (min 85 %)"/>
    <n v="500"/>
    <s v="mililiter"/>
    <n v="220"/>
    <s v="Tilt Super 300EC|Difenoconazole 150g/l + Propiconazole 150g/l"/>
    <n v="1200"/>
    <n v="1500"/>
    <s v="mililiter"/>
    <m/>
    <m/>
    <m/>
    <m/>
    <s v="No"/>
    <n v="2680"/>
    <m/>
    <s v="No Change"/>
    <s v="năm nào cũng bị dịch bọ xít muỗi nên xịt như nhau"/>
    <n v="8"/>
    <n v="40"/>
    <n v="320000"/>
    <s v="Yes"/>
    <s v="Other crop"/>
    <m/>
    <m/>
    <m/>
    <m/>
    <s v="Chanh dây"/>
    <n v="140000"/>
    <n v="6000"/>
    <n v="9000"/>
    <n v="0"/>
    <n v="80000"/>
    <s v="Decrease"/>
    <n v="5500"/>
    <s v="ăn uống thuốc lá thêm, đi lại của người hái"/>
    <s v="Collector at commune"/>
    <s v="Happy"/>
    <m/>
    <s v="Yes"/>
    <s v="Training"/>
    <n v="0"/>
    <m/>
    <m/>
    <m/>
    <m/>
    <m/>
    <s v="https://akvoflow-136.s3.amazonaws.com/images/34e6822d-1051-40b3-aa85-c823d1a965ea.jpg"/>
    <s v="nguyễn đắc cẩm"/>
    <n v="1"/>
    <s v="11.902475"/>
    <s v="108.525805"/>
    <s v="1389,3"/>
    <s v="47vx3yz0q"/>
    <m/>
    <m/>
    <m/>
    <m/>
    <m/>
    <m/>
    <m/>
    <m/>
    <s v="{&quot;type&quot;:&quot;FeatureCollection&quot;,&quot;features&quot;:[{&quot;type&quot;:&quot;Feature&quot;,&quot;geometry&quot;:{&quot;type&quot;:&quot;Polygon&quot;,&quot;coordinates&quot;:[[[108.5257267,11.902515],[108.5249283,11.90353],[108.5247217,11.9037267],[108.5245417,11.9039967],[108.52537,11.903655],[108.52566,11.9036867],[108.525825,11.9035133],[108.5260083,11.9033883],[108.5262883,11.9031817],[108.5264283,11.9029133],[108.5262633,11.9027767],[108.5257267,11.902515]]]},&quot;properties&quot;:{&quot;pointCount&quot;:&quot;11&quot;,&quot;length&quot;:&quot;549,47&quot;,&quot;area&quot;:&quot;12817,17&quot;}}]}"/>
    <s v="còn 2 vườn ở dưới đồi sình chủ vườn đi làm không dẫn đường"/>
  </r>
  <r>
    <s v="cxte-bwyb-wftb"/>
    <n v="1"/>
    <s v="Đắk Lắk - H. KRông Búk - X. Chư KBô - hòa lộc - nguyễn thị từ - Robusta"/>
    <s v="G4AW-VN-6"/>
    <s v="5650732"/>
    <s v="17-03-2017 15:50:54 CET"/>
    <s v="CDC - Điệp"/>
    <s v="00:40:33"/>
    <x v="2"/>
    <x v="2"/>
    <x v="2"/>
    <s v="hòa lộc"/>
    <s v="Tin Nghia"/>
    <s v="nguyễn  thị từ"/>
    <n v="43"/>
    <x v="1"/>
    <x v="0"/>
    <s v="Non-smart phone( phones with a physical keypad)"/>
    <x v="1"/>
    <m/>
    <n v="1633304276"/>
    <s v="Secondary school graduate"/>
    <s v="University graduate"/>
    <x v="0"/>
    <n v="5"/>
    <s v="Kinh"/>
    <m/>
    <x v="1"/>
    <x v="4"/>
    <x v="1"/>
    <x v="1"/>
    <x v="0"/>
    <s v="Above 1.5 hectar"/>
    <s v="above 15 years"/>
    <s v="No"/>
    <m/>
    <m/>
    <m/>
    <m/>
    <m/>
    <m/>
    <m/>
    <x v="24"/>
    <x v="0"/>
    <m/>
    <s v="Less than 10%"/>
    <x v="0"/>
    <m/>
    <x v="0"/>
    <s v="Yes"/>
    <s v="No"/>
    <x v="8"/>
    <n v="16"/>
    <n v="0"/>
    <n v="1"/>
    <s v="October|November|December"/>
    <x v="3"/>
    <m/>
    <s v="Decrease"/>
    <n v="450"/>
    <n v="3"/>
    <s v="No Change"/>
    <s v="Surface water (stream, river, late, pond)"/>
    <x v="0"/>
    <s v="3"/>
    <s v="SA 21%"/>
    <n v="900"/>
    <n v="3960"/>
    <s v="P2O5"/>
    <n v="1500"/>
    <n v="3600"/>
    <s v="NPK (20-5-5-13S)"/>
    <n v="8280"/>
    <n v="900"/>
    <s v="Yes"/>
    <s v="npk sao việt 1600 (kg) 16320"/>
    <n v="32160"/>
    <s v="Increase"/>
    <s v="Aphis"/>
    <n v="0"/>
    <m/>
    <m/>
    <m/>
    <m/>
    <m/>
    <m/>
    <m/>
    <m/>
    <m/>
    <m/>
    <m/>
    <m/>
    <m/>
    <m/>
    <s v="Pink fungus"/>
    <n v="1"/>
    <s v="Anvil 5SC|Hexaconazole (min 85 %)"/>
    <n v="10"/>
    <s v="liter"/>
    <n v="3600"/>
    <m/>
    <m/>
    <m/>
    <m/>
    <m/>
    <m/>
    <m/>
    <m/>
    <s v="No"/>
    <n v="3600"/>
    <m/>
    <s v="Decrease"/>
    <s v="chỉ phòng bệnh, vườn không có bệnh nên không dùng nhiều như trước"/>
    <n v="7"/>
    <n v="42"/>
    <n v="294000"/>
    <s v="No"/>
    <m/>
    <m/>
    <m/>
    <m/>
    <m/>
    <m/>
    <m/>
    <n v="3500"/>
    <n v="4500"/>
    <n v="0"/>
    <n v="54000"/>
    <s v="Decrease"/>
    <n v="5000"/>
    <s v="bao bì, ăn uống thêm"/>
    <s v="Collector at commune"/>
    <s v="Happy"/>
    <m/>
    <s v="Yes"/>
    <s v="Training"/>
    <n v="0"/>
    <m/>
    <m/>
    <m/>
    <m/>
    <m/>
    <s v="https://akvoflow-136.s3.amazonaws.com/images/76a39760-2a63-45f4-a2d7-41ce3496cf3c.jpg"/>
    <s v="nguyễn thị từ"/>
    <n v="1"/>
    <s v="13.010201666666667"/>
    <s v="108.26219999999999"/>
    <s v="704,4"/>
    <s v="4m0sxt79a"/>
    <m/>
    <m/>
    <m/>
    <m/>
    <m/>
    <m/>
    <m/>
    <m/>
    <m/>
    <s v="vườn cách nhà 27km nên không vẽ sơ đồ vườn"/>
  </r>
  <r>
    <s v="sddb-52ak-up3w"/>
    <n v="1"/>
    <s v="Đắk Lắk - H. KRông Búk - X. Chư KBô - hòa lộc - lê thị huệ ( nguyễn ngọc luyến) - Robusta"/>
    <s v="G4AW-VN-6"/>
    <s v="8750643"/>
    <s v="17-03-2017 17:10:39 CET"/>
    <s v="CDC - Điệp"/>
    <s v="00:36:46"/>
    <x v="2"/>
    <x v="2"/>
    <x v="2"/>
    <s v="hòa lộc"/>
    <s v="Tin Nghia"/>
    <s v="lê thị huệ ( nguyễn ngọc luyến)"/>
    <n v="57"/>
    <x v="1"/>
    <x v="1"/>
    <s v="Smart Phone-Android"/>
    <x v="0"/>
    <s v="Yes"/>
    <n v="983474713"/>
    <s v="High school graduate"/>
    <s v="University graduate"/>
    <x v="0"/>
    <n v="3"/>
    <s v="Kinh"/>
    <m/>
    <x v="2"/>
    <x v="4"/>
    <x v="0"/>
    <x v="15"/>
    <x v="0"/>
    <s v="Above 0.5 hectar - 1 hectar"/>
    <s v="above 15 years"/>
    <s v="No"/>
    <m/>
    <m/>
    <m/>
    <m/>
    <m/>
    <m/>
    <m/>
    <x v="19"/>
    <x v="0"/>
    <m/>
    <s v="Less than 10%"/>
    <x v="0"/>
    <m/>
    <x v="0"/>
    <s v="Yes"/>
    <s v="Yes"/>
    <x v="8"/>
    <n v="16"/>
    <n v="0"/>
    <n v="1"/>
    <s v="November|December"/>
    <x v="0"/>
    <m/>
    <s v="No Change"/>
    <n v="450"/>
    <n v="4"/>
    <s v="No Change"/>
    <s v="Ground water (all kind of wells)"/>
    <x v="21"/>
    <s v="3"/>
    <s v="P2O5"/>
    <n v="300"/>
    <n v="1200"/>
    <s v="KALI 58%"/>
    <n v="360"/>
    <n v="5760"/>
    <s v="NPK (16-8-16-13S)"/>
    <n v="3150"/>
    <n v="350"/>
    <s v="No"/>
    <m/>
    <n v="10110"/>
    <s v="Increase"/>
    <s v="Melybourd"/>
    <n v="0"/>
    <m/>
    <m/>
    <m/>
    <m/>
    <m/>
    <m/>
    <m/>
    <m/>
    <m/>
    <m/>
    <m/>
    <m/>
    <m/>
    <m/>
    <s v="Pink fungus"/>
    <n v="1"/>
    <s v="Antracol  70 WP|Propineb (min 80%)"/>
    <n v="8"/>
    <s v="kilogram"/>
    <n v="2400"/>
    <m/>
    <m/>
    <m/>
    <m/>
    <m/>
    <m/>
    <m/>
    <m/>
    <s v="No"/>
    <n v="2400"/>
    <m/>
    <s v="Decrease"/>
    <s v="vườn ổn định hơn trước, áp dụng nhiều biện pháp GAP"/>
    <n v="4.5"/>
    <n v="44"/>
    <n v="198000"/>
    <s v="No"/>
    <m/>
    <m/>
    <m/>
    <m/>
    <m/>
    <m/>
    <m/>
    <n v="2600"/>
    <n v="3500"/>
    <n v="0"/>
    <n v="35000"/>
    <s v="Decrease"/>
    <n v="5000"/>
    <s v="ăn uống phát sinh thêm"/>
    <s v="Collector at commune"/>
    <s v="Happy"/>
    <m/>
    <s v="Yes"/>
    <s v="Training"/>
    <n v="0"/>
    <m/>
    <m/>
    <m/>
    <m/>
    <m/>
    <s v="https://akvoflow-136.s3.amazonaws.com/images/748e1c91-8bf6-41f1-89f7-db122d888707.jpg"/>
    <s v="lê thị huệ"/>
    <n v="1"/>
    <s v="13.037031666666667"/>
    <s v="108.26152166666667"/>
    <s v="710"/>
    <s v="4md4np7qv"/>
    <m/>
    <m/>
    <m/>
    <m/>
    <m/>
    <m/>
    <m/>
    <m/>
    <s v="{&quot;type&quot;:&quot;FeatureCollection&quot;,&quot;features&quot;:[{&quot;type&quot;:&quot;Feature&quot;,&quot;geometry&quot;:{&quot;type&quot;:&quot;Polygon&quot;,&quot;coordinates&quot;:[[[108.26092,13.0379767],[108.2608133,13.039045],[108.2608133,13.039045],[108.2622433,13.0381567],[108.261625,13.0371767],[108.26092,13.0379767]]]},&quot;properties&quot;:{&quot;pointCount&quot;:&quot;5&quot;,&quot;length&quot;:&quot;546,82&quot;,&quot;area&quot;:&quot;15770,22&quot;}}]}"/>
    <s v="chủ hộ đau không chụp hình như yêu cầu được"/>
  </r>
  <r>
    <s v="qufx-3xqb-nps4"/>
    <n v="1"/>
    <s v="Đắk Lắk - H. KRông Búk - X. Chư KBô - tân lập - võ thị thưởng - Robusta"/>
    <s v="G4AW-VN-6"/>
    <s v="1710212"/>
    <s v="16-03-2017 16:31:04 CET"/>
    <s v="CDC - Điệp"/>
    <s v="00:53:02"/>
    <x v="2"/>
    <x v="2"/>
    <x v="2"/>
    <s v="tân lập"/>
    <s v="Tin Nghia"/>
    <s v="võ thị thưởng"/>
    <n v="45"/>
    <x v="1"/>
    <x v="0"/>
    <s v="Smart Phone-Android"/>
    <x v="0"/>
    <s v="Yes"/>
    <n v="978701872"/>
    <s v="Secondary school graduate"/>
    <s v="University graduate"/>
    <x v="0"/>
    <n v="6"/>
    <s v="Kinh"/>
    <m/>
    <x v="1"/>
    <x v="4"/>
    <x v="1"/>
    <x v="1"/>
    <x v="0"/>
    <s v="Above 1 hectar - 1.5 hectar"/>
    <s v="above 15 years"/>
    <s v="No"/>
    <m/>
    <m/>
    <m/>
    <m/>
    <m/>
    <m/>
    <m/>
    <x v="19"/>
    <x v="0"/>
    <m/>
    <s v="Less than 10%"/>
    <x v="0"/>
    <m/>
    <x v="0"/>
    <s v="No"/>
    <s v="No"/>
    <x v="33"/>
    <n v="14"/>
    <n v="0"/>
    <n v="1"/>
    <s v="November|December"/>
    <x v="10"/>
    <m/>
    <s v="Decrease"/>
    <n v="400"/>
    <n v="3"/>
    <s v="No Change"/>
    <s v="Surface water (stream, river, late, pond)"/>
    <x v="56"/>
    <s v="3"/>
    <s v="NPK HUMIC"/>
    <n v="250"/>
    <n v="2300"/>
    <s v="NPK (16-16-8-13S)"/>
    <n v="650"/>
    <n v="8060"/>
    <s v="NPK (17-7-17-13S)"/>
    <n v="8500"/>
    <n v="650"/>
    <s v="Yes"/>
    <s v="kali 200(kg)2200"/>
    <n v="21060"/>
    <s v="Increase"/>
    <s v="ve sầu"/>
    <n v="0"/>
    <m/>
    <m/>
    <m/>
    <m/>
    <m/>
    <m/>
    <m/>
    <m/>
    <m/>
    <m/>
    <m/>
    <m/>
    <m/>
    <m/>
    <s v="Coffee leave rust|Pink fungus|Die back"/>
    <n v="1"/>
    <s v="Anvil 5SC|Hexaconazole (min 85 %)"/>
    <n v="2"/>
    <s v="liter"/>
    <n v="1200"/>
    <m/>
    <m/>
    <m/>
    <m/>
    <m/>
    <m/>
    <m/>
    <m/>
    <s v="No"/>
    <n v="1200"/>
    <m/>
    <s v="Increase"/>
    <s v="sâu bệnh hơn"/>
    <n v="4"/>
    <n v="45"/>
    <n v="180000"/>
    <s v="Yes"/>
    <s v="Pepper"/>
    <n v="48000"/>
    <m/>
    <m/>
    <m/>
    <m/>
    <m/>
    <n v="1500"/>
    <n v="4200"/>
    <n v="0"/>
    <n v="28000"/>
    <s v="Decrease"/>
    <n v="5000"/>
    <s v="bạt, bao bì đựng cà, ăn uống thêm"/>
    <s v="Collector at commune"/>
    <s v="Happy"/>
    <m/>
    <s v="Yes"/>
    <s v="Training"/>
    <n v="0"/>
    <m/>
    <m/>
    <m/>
    <m/>
    <m/>
    <s v="https://akvoflow-136.s3.amazonaws.com/images/63eea02f-ac36-42cb-b9f1-48f1aaaaeac7.jpg"/>
    <s v="võ thị thưởng"/>
    <n v="1"/>
    <s v="13.056065"/>
    <s v="108.26659999999998"/>
    <s v="722,4"/>
    <s v="4mlvdo5rd"/>
    <m/>
    <m/>
    <m/>
    <m/>
    <m/>
    <m/>
    <m/>
    <m/>
    <s v="{&quot;type&quot;:&quot;FeatureCollection&quot;,&quot;features&quot;:[{&quot;type&quot;:&quot;Feature&quot;,&quot;geometry&quot;:{&quot;type&quot;:&quot;Polygon&quot;,&quot;coordinates&quot;:[[[108.266605,13.05604],[108.2669867,13.0549083],[108.2673717,13.0550667],[108.267255,13.0554317],[108.2675117,13.056125],[108.2673933,13.0564383],[108.266605,13.05604]]]},&quot;properties&quot;:{&quot;pointCount&quot;:&quot;6&quot;,&quot;length&quot;:&quot;434,22&quot;,&quot;area&quot;:&quot;9415,11&quot;}}]}"/>
    <m/>
  </r>
  <r>
    <s v="m0aw-21wy-xq3k"/>
    <n v="1"/>
    <s v="Đắk Lắk - H. KRông Búk - X. Pơng Drang - 14 - Lê Thị Dung - Robusta"/>
    <s v="G4AW-VN-10"/>
    <s v="1720407"/>
    <s v="16-03-2017 15:41:29 CET"/>
    <s v="CDC My"/>
    <s v="01:30:08"/>
    <x v="2"/>
    <x v="2"/>
    <x v="3"/>
    <s v="14"/>
    <s v="Tin Nghia"/>
    <s v="Lê Thị Dung"/>
    <n v="45"/>
    <x v="1"/>
    <x v="0"/>
    <s v="Non-smart phone( phones with a physical keypad)"/>
    <x v="1"/>
    <m/>
    <n v="1246104106"/>
    <s v="Secondary school graduate"/>
    <s v="University graduate"/>
    <x v="0"/>
    <n v="5"/>
    <s v="Kinh"/>
    <m/>
    <x v="4"/>
    <x v="4"/>
    <x v="0"/>
    <x v="1"/>
    <x v="0"/>
    <s v="Above 0.5 hectar - 1 hectar"/>
    <s v="above 15 years"/>
    <s v="Yes"/>
    <n v="30"/>
    <n v="3"/>
    <m/>
    <m/>
    <m/>
    <m/>
    <m/>
    <x v="27"/>
    <x v="0"/>
    <m/>
    <s v="20-30%"/>
    <x v="0"/>
    <m/>
    <x v="0"/>
    <s v="Yes"/>
    <s v="No"/>
    <x v="34"/>
    <n v="16"/>
    <n v="0"/>
    <n v="0"/>
    <s v="November|December"/>
    <x v="2"/>
    <m/>
    <s v="Decrease"/>
    <n v="600"/>
    <n v="3"/>
    <s v="Increase"/>
    <s v="Surface water (stream, river, late, pond)"/>
    <x v="8"/>
    <s v="2"/>
    <s v="NPK(20-5-6-13S)"/>
    <n v="600"/>
    <n v="4680"/>
    <s v="NPK (20-5-5-13S)"/>
    <n v="1500"/>
    <n v="20500"/>
    <m/>
    <m/>
    <m/>
    <s v="Yes"/>
    <s v="phân chuồng"/>
    <n v="33180"/>
    <s v="Increase"/>
    <s v="Melybourd"/>
    <n v="0"/>
    <m/>
    <m/>
    <m/>
    <m/>
    <m/>
    <m/>
    <m/>
    <m/>
    <m/>
    <m/>
    <m/>
    <m/>
    <m/>
    <m/>
    <s v="Coffee leave rust|Pink fungus|Collettechicum|Die back"/>
    <n v="0"/>
    <m/>
    <m/>
    <m/>
    <m/>
    <m/>
    <m/>
    <m/>
    <m/>
    <m/>
    <m/>
    <m/>
    <m/>
    <m/>
    <n v="0"/>
    <m/>
    <s v="Decrease"/>
    <s v="độc hại"/>
    <n v="2.5"/>
    <n v="45"/>
    <n v="112500"/>
    <s v="No"/>
    <m/>
    <m/>
    <m/>
    <m/>
    <m/>
    <m/>
    <m/>
    <n v="0"/>
    <n v="6000"/>
    <n v="0"/>
    <n v="26000"/>
    <s v="No Change"/>
    <n v="5000"/>
    <s v="Tiền ăn nhân công"/>
    <s v="Collector at commune"/>
    <s v="Just ok"/>
    <m/>
    <s v="Yes"/>
    <s v="Training"/>
    <n v="0"/>
    <m/>
    <m/>
    <m/>
    <m/>
    <m/>
    <s v="https://akvoflow-136.s3.amazonaws.com/images/eded906b-4284-4455-b5db-f90af60cb060.jpg"/>
    <s v="Nguyễn Thị Nga"/>
    <n v="1"/>
    <s v="12.978838333333332"/>
    <s v="108.23779"/>
    <s v="721.9"/>
    <s v="4lme4x85l"/>
    <m/>
    <m/>
    <m/>
    <m/>
    <m/>
    <m/>
    <m/>
    <m/>
    <s v="{&quot;type&quot;:&quot;FeatureCollection&quot;,&quot;features&quot;:[{&quot;type&quot;:&quot;Feature&quot;,&quot;geometry&quot;:{&quot;type&quot;:&quot;Polygon&quot;,&quot;coordinates&quot;:[[[108.2378733,12.9788667],[108.2377233,12.9792717],[108.2372283,12.9809967],[108.23699,12.98023],[108.237125,12.9790933],[108.2378733,12.9788667]]]},&quot;properties&quot;:{&quot;pointCount&quot;:&quot;5&quot;,&quot;length&quot;:&quot;546.16&quot;,&quot;area&quot;:&quot;10625.55&quot;}}]}"/>
    <m/>
  </r>
  <r>
    <s v="f43h-u2q3-gqf5"/>
    <n v="1"/>
    <s v="Đắk Lắk - H. KRông Búk - X. Pơng Drang - tân lập 5 - trần thị truyện - Robusta"/>
    <s v="G4AW-VN-6"/>
    <s v="10040568"/>
    <s v="28-03-2017 17:51:54 CEST"/>
    <s v="CDC - Điệp"/>
    <s v="00:21:22"/>
    <x v="2"/>
    <x v="2"/>
    <x v="3"/>
    <s v="tân lập 5"/>
    <s v="Tin Nghia"/>
    <s v="trần thị truyện"/>
    <n v="53"/>
    <x v="1"/>
    <x v="1"/>
    <s v="No Phone"/>
    <x v="2"/>
    <m/>
    <m/>
    <s v="Secondary school graduate"/>
    <s v="University graduate"/>
    <x v="0"/>
    <n v="4"/>
    <s v="Kinh"/>
    <m/>
    <x v="0"/>
    <x v="0"/>
    <x v="0"/>
    <x v="1"/>
    <x v="0"/>
    <s v="Above 1.5 hectar"/>
    <s v="above 15 years"/>
    <s v="No"/>
    <m/>
    <m/>
    <m/>
    <m/>
    <m/>
    <m/>
    <m/>
    <x v="2"/>
    <x v="0"/>
    <m/>
    <s v="10- 20%"/>
    <x v="0"/>
    <m/>
    <x v="0"/>
    <s v="No"/>
    <s v="No"/>
    <x v="11"/>
    <n v="16"/>
    <n v="0"/>
    <n v="0"/>
    <s v="November|December"/>
    <x v="6"/>
    <m/>
    <s v="Decrease"/>
    <n v="350"/>
    <n v="4"/>
    <s v="Increase"/>
    <s v="Surface water (stream, river, late, pond)"/>
    <x v="57"/>
    <s v="3"/>
    <s v="SA 21%"/>
    <n v="500"/>
    <n v="2300"/>
    <s v="NPK (16-16-8-13S)"/>
    <n v="1000"/>
    <n v="12600"/>
    <s v="NPK (20-5-5-13S)"/>
    <n v="4320"/>
    <n v="450"/>
    <s v="Yes"/>
    <s v="urê 1250kg 9000. lân 1200kg 4200."/>
    <n v="32420"/>
    <s v="Increase"/>
    <s v="No Pest"/>
    <n v="0"/>
    <m/>
    <m/>
    <m/>
    <m/>
    <m/>
    <m/>
    <m/>
    <m/>
    <m/>
    <m/>
    <m/>
    <m/>
    <m/>
    <m/>
    <s v="Pink fungus"/>
    <n v="0"/>
    <m/>
    <m/>
    <m/>
    <m/>
    <m/>
    <m/>
    <m/>
    <m/>
    <m/>
    <m/>
    <m/>
    <m/>
    <m/>
    <n v="0"/>
    <m/>
    <s v="Decrease"/>
    <s v="cắt đốt các cành lá bệnh. thăm vườn thường xuyên"/>
    <n v="6"/>
    <n v="45"/>
    <n v="270000"/>
    <s v="Yes"/>
    <s v="Durian"/>
    <m/>
    <m/>
    <n v="5000"/>
    <m/>
    <m/>
    <m/>
    <n v="4000"/>
    <n v="3200"/>
    <n v="0"/>
    <n v="50000"/>
    <s v="Decrease"/>
    <n v="4500"/>
    <s v="bao bạt hái. ăn uống thêm"/>
    <s v="Collector at commune"/>
    <s v="Happy"/>
    <m/>
    <s v="Yes"/>
    <s v="Training"/>
    <n v="0"/>
    <m/>
    <m/>
    <m/>
    <m/>
    <m/>
    <s v="https://akvoflow-136.s3.amazonaws.com/images/ac138797-3284-47b2-a899-3444eb5e51b2.jpg"/>
    <s v="trần thị truyện"/>
    <n v="1"/>
    <s v="12.998140000000001"/>
    <s v="108.22184"/>
    <s v="755,7"/>
    <s v="4lv9hlje2"/>
    <m/>
    <m/>
    <m/>
    <m/>
    <m/>
    <m/>
    <m/>
    <m/>
    <s v="{&quot;type&quot;:&quot;FeatureCollection&quot;,&quot;features&quot;:[{&quot;type&quot;:&quot;Feature&quot;,&quot;geometry&quot;:{&quot;type&quot;:&quot;Polygon&quot;,&quot;coordinates&quot;:[[[108.2218467,12.9981267],[108.2216133,12.9975167],[108.2207183,12.9983033],[108.2207017,12.9986317],[108.2206833,12.9986767],[108.22089,12.99934],[108.2210867,12.99928],[108.2212883,12.9992017],[108.2217533,12.99897],[108.2220417,12.9989483],[108.2220817,12.998845],[108.222275,12.99854],[108.2222683,12.99812],[108.2218467,12.9981267]]]},&quot;properties&quot;:{&quot;pointCount&quot;:&quot;13&quot;,&quot;length&quot;:&quot;598,93&quot;,&quot;area&quot;:&quot;20669,59&quot;}}]}"/>
    <m/>
  </r>
  <r>
    <s v="n2qp-xpy4-qe95"/>
    <n v="1"/>
    <s v="Đắk Nông - H. Đắk Mil - X. Đắk Sắk - 3/2 - trần thị hồng ( nguyễn tấn hưng) - Robusta"/>
    <s v="G4AW-VN-6"/>
    <s v="11060446"/>
    <s v="25-03-2017 10:42:04 CET"/>
    <s v="CDC - Điệp"/>
    <s v="00:52:19"/>
    <x v="0"/>
    <x v="0"/>
    <x v="0"/>
    <s v="3/2"/>
    <s v="Louis Dreyfus"/>
    <s v="trần thị hồng ( nguyễn tấn hưng)"/>
    <n v="37"/>
    <x v="1"/>
    <x v="0"/>
    <s v="Non-smart phone( phones with a physical keypad)"/>
    <x v="1"/>
    <m/>
    <n v="1669528516"/>
    <s v="Secondary school graduate"/>
    <s v="Secondary school graduate"/>
    <x v="0"/>
    <n v="6"/>
    <s v="Kinh"/>
    <m/>
    <x v="0"/>
    <x v="0"/>
    <x v="0"/>
    <x v="4"/>
    <x v="0"/>
    <s v="Above 1.5 hectar"/>
    <s v="above 15 years"/>
    <s v="Yes"/>
    <n v="40"/>
    <n v="8"/>
    <m/>
    <m/>
    <m/>
    <m/>
    <m/>
    <x v="2"/>
    <x v="0"/>
    <m/>
    <s v="10- 20%"/>
    <x v="0"/>
    <m/>
    <x v="0"/>
    <s v="Yes"/>
    <s v="No"/>
    <x v="35"/>
    <n v="15"/>
    <n v="0"/>
    <n v="1"/>
    <s v="November|December"/>
    <x v="16"/>
    <m/>
    <s v="No Change"/>
    <n v="600"/>
    <n v="8"/>
    <s v="Increase"/>
    <s v="Surface water (stream, river, late, pond)"/>
    <x v="17"/>
    <s v="3"/>
    <s v="SA 21%"/>
    <n v="200"/>
    <n v="920"/>
    <s v="P2O5"/>
    <n v="1500"/>
    <n v="5250"/>
    <s v="KALI 58%"/>
    <n v="9350"/>
    <n v="850"/>
    <s v="Yes"/>
    <s v="urê 1300kg 10920. kẽm 50kg 560. npk 20-5-5 500kg 5200. npk 16-16-8 600kg 5760. npk 16-8-16 300kg 3120"/>
    <n v="41080"/>
    <s v="Increase"/>
    <s v="Aphis"/>
    <n v="0"/>
    <m/>
    <m/>
    <m/>
    <m/>
    <m/>
    <m/>
    <m/>
    <m/>
    <m/>
    <m/>
    <m/>
    <m/>
    <m/>
    <m/>
    <s v="Fuzadium|Pink fungus|Collettechicum"/>
    <s v="2"/>
    <s v="Anvil 5SC|Hexaconazole (min 85 %)"/>
    <n v="4"/>
    <s v="liter"/>
    <n v="720"/>
    <s v="Tilt 250 EC|Propiconazole  (min 90 %)"/>
    <n v="2"/>
    <n v="220"/>
    <s v="liter"/>
    <m/>
    <m/>
    <m/>
    <m/>
    <s v="No"/>
    <n v="940"/>
    <m/>
    <s v="No Change"/>
    <s v="phun mỗi năm 1 lần phòng bệnh"/>
    <n v="6.5"/>
    <n v="39"/>
    <n v="253500"/>
    <s v="No"/>
    <m/>
    <m/>
    <m/>
    <m/>
    <m/>
    <m/>
    <m/>
    <n v="2500"/>
    <n v="6500"/>
    <n v="5"/>
    <n v="42000"/>
    <s v="Decrease"/>
    <n v="4500"/>
    <s v="bao bạt hái. ăn thêm phát sinh"/>
    <s v="Collector at commune"/>
    <s v="Happy"/>
    <m/>
    <s v="Yes"/>
    <s v="Training"/>
    <n v="0"/>
    <m/>
    <m/>
    <m/>
    <m/>
    <m/>
    <s v="https://akvoflow-136.s3.amazonaws.com/images/8908e0fe-e0df-4397-af49-e3b11e3ecf8e.jpg"/>
    <s v="trần thị hồng"/>
    <n v="1"/>
    <s v="12.42885"/>
    <s v="107.66774333333333"/>
    <s v="581,1"/>
    <s v="4elqh0zt1"/>
    <m/>
    <m/>
    <m/>
    <m/>
    <m/>
    <m/>
    <m/>
    <m/>
    <m/>
    <s v="vườn xa 16km nhà có con đau không dẫn đi được. định vị tại nhà"/>
  </r>
  <r>
    <s v="8n1s-apcr-mm5c"/>
    <n v="1"/>
    <s v="Đắk Lắk - H. KRông Búk - Tt. Buôn Hồ - Eanur - Phan Văn Hùng - Robusta"/>
    <s v="G4AW-VN-8"/>
    <s v="7890121"/>
    <s v="21-03-2017 13:57:31 CET"/>
    <s v="CDC-CHAU"/>
    <s v="00:57:16"/>
    <x v="2"/>
    <x v="2"/>
    <x v="19"/>
    <s v="Eanur"/>
    <s v="Tin Nghia"/>
    <s v="Phan Văn Hùng"/>
    <n v="61"/>
    <x v="0"/>
    <x v="1"/>
    <s v="Non-smart phone( phones with a physical keypad)"/>
    <x v="1"/>
    <m/>
    <n v="1664153710"/>
    <s v="Secondary school graduate"/>
    <s v="High school graduate"/>
    <x v="0"/>
    <n v="2"/>
    <s v="Kinh"/>
    <m/>
    <x v="0"/>
    <x v="2"/>
    <x v="1"/>
    <x v="3"/>
    <x v="0"/>
    <s v="Above 1 hectar - 1.5 hectar"/>
    <s v="above 15 years"/>
    <s v="Yes"/>
    <n v="50"/>
    <n v="10"/>
    <m/>
    <m/>
    <m/>
    <m/>
    <m/>
    <x v="0"/>
    <x v="0"/>
    <m/>
    <s v="10- 20%"/>
    <x v="0"/>
    <m/>
    <x v="0"/>
    <s v="No"/>
    <s v="No"/>
    <x v="8"/>
    <n v="15"/>
    <n v="0"/>
    <n v="0"/>
    <s v="September|October|November|December"/>
    <x v="0"/>
    <m/>
    <s v="Decrease"/>
    <n v="500"/>
    <n v="4"/>
    <s v="Increase"/>
    <s v="Surface water (stream, river, late, pond)"/>
    <x v="58"/>
    <s v="3"/>
    <s v="NPK (16-8-16-13S)"/>
    <n v="500"/>
    <n v="3800"/>
    <s v="ZZ_Phân bón khác"/>
    <n v="1000"/>
    <n v="7600"/>
    <s v="ZZ_Phân bón khác"/>
    <n v="12800"/>
    <n v="1000"/>
    <s v="Yes"/>
    <s v="Phân vi sinh đầu trâu"/>
    <n v="31000"/>
    <s v="No Change"/>
    <s v="Rệp sáp, sâu đục thân, mọt đục quả"/>
    <n v="1"/>
    <s v="ZZ_Không sử dụng thuốc bảo vệ thực vật"/>
    <n v="15"/>
    <s v="liter"/>
    <n v="675"/>
    <m/>
    <m/>
    <m/>
    <m/>
    <m/>
    <m/>
    <m/>
    <m/>
    <s v="No"/>
    <m/>
    <s v="Coffee leave rust|Pink fungus|Die back"/>
    <n v="1"/>
    <s v="ZZ_Thuốc diệt nấm khác"/>
    <n v="15"/>
    <s v="liter"/>
    <n v="999"/>
    <m/>
    <m/>
    <m/>
    <m/>
    <m/>
    <m/>
    <m/>
    <m/>
    <s v="No"/>
    <n v="999"/>
    <m/>
    <s v="No Change"/>
    <s v="Phun đều hàng năm để phòng và trị sâu bệnh"/>
    <n v="5"/>
    <n v="45000"/>
    <n v="225000"/>
    <s v="No"/>
    <m/>
    <m/>
    <m/>
    <m/>
    <m/>
    <m/>
    <m/>
    <n v="1200"/>
    <n v="3500"/>
    <n v="0"/>
    <n v="31000"/>
    <s v="Decrease"/>
    <n v="4500"/>
    <s v="Sấy cà phê"/>
    <s v="Collector at commune"/>
    <s v="Happy"/>
    <m/>
    <s v="Yes"/>
    <s v="Training"/>
    <n v="0"/>
    <m/>
    <m/>
    <m/>
    <m/>
    <m/>
    <s v="https://akvoflow-136.s3.amazonaws.com/images/1877c9e5-87b0-46dc-9840-84f5a7d2de37.jpg"/>
    <s v="Phan Văn Hùng"/>
    <n v="1"/>
    <s v="12.936788333333334"/>
    <s v="108.23491833333334"/>
    <s v="718,5"/>
    <s v="4l32pfsh9"/>
    <m/>
    <m/>
    <m/>
    <m/>
    <m/>
    <m/>
    <m/>
    <m/>
    <s v="{&quot;type&quot;:&quot;FeatureCollection&quot;,&quot;features&quot;:[{&quot;type&quot;:&quot;Feature&quot;,&quot;geometry&quot;:{&quot;type&quot;:&quot;Polygon&quot;,&quot;coordinates&quot;:[[[108.23500469326973,12.93693653053188],[108.23491048067808,12.936846669910645],[108.2348581776023,12.936808111525076],[108.23485650122166,12.93704142234335],[108.2349617,12.93763],[108.23559645563364,12.937676980818338],[108.23559276759624,12.93686921676047],[108.23529168963432,12.936897972160192],[108.23500469326973,12.93693653053188]]]},&quot;properties&quot;:{&quot;pointCount&quot;:&quot;8&quot;,&quot;length&quot;:&quot;335,98&quot;,&quot;area&quot;:&quot;6353,93&quot;}},{&quot;type&quot;:&quot;Feature&quot;,&quot;geometry&quot;:{&quot;type&quot;:&quot;Polygon&quot;,&quot;coordinates&quot;:[[[108.2347210496664,12.936828044250571],[108.23428,12.9359233],[108.2334783,12.93619],[108.23407,12.9368433],[108.23439382016659,12.937259048204002],[108.23491517454386,12.937752136726296],[108.23479849845171,12.937338778952274],[108.2347210496664,12.936828044250571]]]},&quot;properties&quot;:{&quot;pointCount&quot;:&quot;7&quot;,&quot;length&quot;:&quot;540,53&quot;,&quot;area&quot;:&quot;11516,72&quot;}}]}"/>
    <s v="Phần trăm tạp, đen vỡ = 0 được hiểu là tỷ lệ tạp dưới 1% và tỷ lệ đen vỡ dưới 5%"/>
  </r>
  <r>
    <s v="eqhs-3ka4-ycdt"/>
    <n v="1"/>
    <s v="Lâm Đồng - TP. Đà Lạt - X. Xuân Trường - trường xuân 1 - nguyễn thị kim nhung - Arabica"/>
    <s v="G4AW-VN-6"/>
    <s v="8990127"/>
    <s v="23-03-2017 04:50:47 CET"/>
    <s v="CDC - Điệp"/>
    <s v="00:43:36"/>
    <x v="1"/>
    <x v="5"/>
    <x v="7"/>
    <s v="trường xuân 1"/>
    <s v="Ho Phuong"/>
    <s v="nguyễn thị kim nhung"/>
    <n v="61"/>
    <x v="1"/>
    <x v="1"/>
    <s v="Smart Phone-Android"/>
    <x v="0"/>
    <s v="Yes"/>
    <n v="937580539"/>
    <s v="High school graduate"/>
    <s v="University graduate"/>
    <x v="0"/>
    <n v="4"/>
    <s v="Kinh"/>
    <m/>
    <x v="0"/>
    <x v="0"/>
    <x v="0"/>
    <x v="6"/>
    <x v="2"/>
    <m/>
    <m/>
    <m/>
    <m/>
    <m/>
    <s v="Above 1 hectar - 1.5 hectar"/>
    <s v="above 15 years"/>
    <s v="No"/>
    <m/>
    <m/>
    <x v="18"/>
    <x v="0"/>
    <m/>
    <s v="10- 20%"/>
    <x v="1"/>
    <s v="không có sân và công phơi"/>
    <x v="1"/>
    <m/>
    <m/>
    <x v="12"/>
    <m/>
    <m/>
    <m/>
    <s v="November|December"/>
    <x v="7"/>
    <n v="3"/>
    <s v="Decrease"/>
    <n v="0"/>
    <n v="0"/>
    <s v="Decrease"/>
    <s v="Surface water (stream, river, late, pond)"/>
    <x v="15"/>
    <s v="3"/>
    <s v="SA 21%"/>
    <n v="1500"/>
    <n v="8400"/>
    <s v="NPK (16-8-16-13S)"/>
    <n v="1000"/>
    <n v="12400"/>
    <s v="P2O5"/>
    <n v="1800"/>
    <n v="19800"/>
    <s v="Yes"/>
    <s v="phân hữu cơ 10000kg 12000"/>
    <n v="52600"/>
    <s v="Increase"/>
    <s v="bọ xít muỗi"/>
    <n v="1"/>
    <s v="ZZ_Không sử dụng thuốc bảo vệ thực vật"/>
    <n v="4"/>
    <s v="liter"/>
    <n v="640"/>
    <m/>
    <m/>
    <m/>
    <m/>
    <m/>
    <m/>
    <m/>
    <m/>
    <s v="Yes"/>
    <s v="cáo sa mạc 700EC 2l 380"/>
    <s v="Coffee leave rust|Pink fungus"/>
    <n v="1"/>
    <s v="Tilt Super 300EC|Difenoconazole 150g/l + Propiconazole 150g/l"/>
    <n v="1"/>
    <s v="liter"/>
    <n v="180"/>
    <m/>
    <m/>
    <m/>
    <m/>
    <m/>
    <m/>
    <m/>
    <m/>
    <s v="No"/>
    <n v="1200"/>
    <m/>
    <s v="Increase"/>
    <s v="sâu bệnh nhiều do thời tiết thay đổi"/>
    <n v="2.5"/>
    <n v="40"/>
    <n v="100000"/>
    <s v="No"/>
    <m/>
    <m/>
    <m/>
    <m/>
    <m/>
    <m/>
    <m/>
    <n v="3000"/>
    <n v="2500"/>
    <n v="0"/>
    <n v="18000"/>
    <s v="Decrease"/>
    <n v="4500"/>
    <s v="ăn uống phát sinh. bao bì hái"/>
    <s v="Collector at commune"/>
    <s v="Happy"/>
    <m/>
    <s v="Yes"/>
    <s v="Training"/>
    <n v="0"/>
    <m/>
    <m/>
    <m/>
    <m/>
    <m/>
    <s v="https://akvoflow-136.s3.amazonaws.com/images/11bf2a97-98d7-447b-866f-8a9a7980ef7e.jpg"/>
    <s v="nguyễn thị kim nhung"/>
    <n v="1"/>
    <s v="11.899338333333333"/>
    <s v="108.56018666666665"/>
    <s v="1355,3"/>
    <s v="47uh6hvs1"/>
    <m/>
    <m/>
    <m/>
    <m/>
    <m/>
    <m/>
    <m/>
    <m/>
    <s v="{&quot;type&quot;:&quot;FeatureCollection&quot;,&quot;features&quot;:[{&quot;type&quot;:&quot;Feature&quot;,&quot;geometry&quot;:{&quot;type&quot;:&quot;Polygon&quot;,&quot;coordinates&quot;:[[[108.5602017,11.8992833],[108.5605533,11.8996],[108.5611783,11.8991683],[108.56141,11.8985433],[108.561185,11.8983317],[108.5610883,11.89824],[108.5602017,11.8992833]]]},&quot;properties&quot;:{&quot;pointCount&quot;:&quot;6&quot;,&quot;length&quot;:&quot;407,69&quot;,&quot;area&quot;:&quot;9302,77&quot;}}]}"/>
    <s v="trời mưa nên không tưới"/>
  </r>
  <r>
    <s v="p4pu-b984-rsye"/>
    <n v="1"/>
    <s v="Đắk Lắk - H. KRông Búk - X. Pơng Drang - tân lập 5 - bùi quốc vương ( huỳnh thị oanh) - Robusta"/>
    <s v="G4AW-VN-6"/>
    <s v="12120010"/>
    <s v="28-03-2017 18:10:20 CEST"/>
    <s v="CDC - Điệp"/>
    <s v="00:26:06"/>
    <x v="2"/>
    <x v="2"/>
    <x v="3"/>
    <s v="tân lập 5"/>
    <s v="Tin Nghia"/>
    <s v="bùi quốc vương ( huỳnh thị oanh)"/>
    <n v="42"/>
    <x v="0"/>
    <x v="0"/>
    <s v="Smart Phone-Android"/>
    <x v="0"/>
    <s v="No"/>
    <n v="1672527276"/>
    <s v="High school graduate"/>
    <s v="High school graduate"/>
    <x v="0"/>
    <n v="3"/>
    <s v="Kinh"/>
    <m/>
    <x v="0"/>
    <x v="0"/>
    <x v="0"/>
    <x v="1"/>
    <x v="0"/>
    <s v="Above 1.5 hectar"/>
    <s v="above 15 years"/>
    <s v="No"/>
    <m/>
    <m/>
    <m/>
    <m/>
    <m/>
    <m/>
    <m/>
    <x v="10"/>
    <x v="0"/>
    <m/>
    <s v="10- 20%"/>
    <x v="0"/>
    <m/>
    <x v="0"/>
    <s v="No"/>
    <s v="No"/>
    <x v="11"/>
    <n v="16"/>
    <n v="0"/>
    <n v="0"/>
    <s v="November|December"/>
    <x v="13"/>
    <m/>
    <s v="Decrease"/>
    <n v="450"/>
    <n v="4"/>
    <s v="Increase"/>
    <s v="Surface water (stream, river, late, pond)"/>
    <x v="13"/>
    <s v="3"/>
    <s v="SA 21%"/>
    <n v="2000"/>
    <n v="5400"/>
    <s v="P2O5"/>
    <n v="3000"/>
    <n v="7800"/>
    <s v="KALI 58%"/>
    <n v="13200"/>
    <n v="1200"/>
    <s v="Yes"/>
    <s v="urê 1200kg 11400."/>
    <n v="37800"/>
    <s v="Increase"/>
    <s v="Melybourd"/>
    <n v="0"/>
    <m/>
    <m/>
    <m/>
    <m/>
    <m/>
    <m/>
    <m/>
    <m/>
    <m/>
    <m/>
    <m/>
    <m/>
    <m/>
    <m/>
    <s v="Coffee leave rust|Pink fungus|Die back"/>
    <n v="0"/>
    <m/>
    <m/>
    <m/>
    <m/>
    <m/>
    <m/>
    <m/>
    <m/>
    <m/>
    <m/>
    <m/>
    <m/>
    <m/>
    <n v="0"/>
    <m/>
    <s v="Decrease"/>
    <s v="thăm vườn thường xuyên. hạn chế dùng thuốc"/>
    <n v="4.5"/>
    <n v="39"/>
    <n v="175500"/>
    <s v="No"/>
    <m/>
    <m/>
    <m/>
    <m/>
    <m/>
    <m/>
    <m/>
    <n v="2800"/>
    <n v="4300"/>
    <n v="0"/>
    <n v="70000"/>
    <s v="Decrease"/>
    <n v="4200"/>
    <s v="bao bạt hái. ăn uống thêm"/>
    <s v="Collector at commune"/>
    <s v="Happy"/>
    <m/>
    <s v="Yes"/>
    <s v="Training"/>
    <n v="0"/>
    <m/>
    <m/>
    <m/>
    <m/>
    <m/>
    <s v="https://akvoflow-136.s3.amazonaws.com/images/9fbc9c29-6884-415c-b916-d680ccb1fb0c.jpg"/>
    <s v="bùi quốc vương"/>
    <n v="1"/>
    <s v="12.978174999999998"/>
    <s v="108.14276166666666"/>
    <s v="672,6"/>
    <s v="4lm37z45v"/>
    <m/>
    <m/>
    <m/>
    <m/>
    <m/>
    <m/>
    <m/>
    <m/>
    <s v="{&quot;type&quot;:&quot;FeatureCollection&quot;,&quot;features&quot;:[{&quot;type&quot;:&quot;Feature&quot;,&quot;geometry&quot;:{&quot;type&quot;:&quot;Polygon&quot;,&quot;coordinates&quot;:[[[108.1429883,12.9784067],[108.14179,12.97839],[108.1410717,12.9780133],[108.1410617,12.9779683],[108.14122,12.9777983],[108.1415533,12.9773967],[108.1417217,12.9771017],[108.1426067,12.9773967],[108.14272,12.9774817],[108.14293,12.9776633],[108.143045,12.9777883],[108.1431117,12.9778667],[108.1430717,12.9781483],[108.1429883,12.9784067]]]},&quot;properties&quot;:{&quot;pointCount&quot;:&quot;13&quot;,&quot;length&quot;:&quot;582,27&quot;,&quot;area&quot;:&quot;21511,51&quot;}}]}"/>
    <m/>
  </r>
  <r>
    <s v="r54q-wsyh-ckfn"/>
    <n v="1"/>
    <s v="Gia Lai - H. Chư Prông - X. Bàu Cạn - Đồng Tâm - Nguyễn Văn Hùng (mẹ Nguyễn Thị Thơm) - Robusta"/>
    <s v="G4AW-VN-10"/>
    <s v="6970279"/>
    <s v="28-03-2017 05:49:52 CEST"/>
    <s v="CDC My"/>
    <s v="00:30:40"/>
    <x v="3"/>
    <x v="9"/>
    <x v="13"/>
    <s v="Đồng Tâm"/>
    <s v="Louis Dreyfus"/>
    <s v="Nguyễn Văn Hùng (mẹ Nguyễn Thị Thơm)"/>
    <n v="25"/>
    <x v="0"/>
    <x v="2"/>
    <s v="Smart Phone-Android"/>
    <x v="0"/>
    <s v="Yes"/>
    <n v="1667033117"/>
    <s v="University graduate"/>
    <s v="University graduate"/>
    <x v="0"/>
    <n v="3"/>
    <s v="Kinh"/>
    <m/>
    <x v="4"/>
    <x v="0"/>
    <x v="0"/>
    <x v="4"/>
    <x v="0"/>
    <s v="Above 1.5 hectar"/>
    <s v="above 15 years"/>
    <s v="No"/>
    <m/>
    <m/>
    <m/>
    <m/>
    <m/>
    <m/>
    <m/>
    <x v="10"/>
    <x v="0"/>
    <m/>
    <s v="10- 20%"/>
    <x v="0"/>
    <m/>
    <x v="0"/>
    <s v="No"/>
    <s v="No"/>
    <x v="9"/>
    <n v="16"/>
    <n v="0"/>
    <n v="2"/>
    <s v="October|November|December"/>
    <x v="9"/>
    <m/>
    <s v="Decrease"/>
    <n v="650"/>
    <n v="5"/>
    <s v="Increase"/>
    <s v="Surface water (stream, river, late, pond)"/>
    <x v="4"/>
    <s v="3"/>
    <s v="PHAN VI SINH (2-25-1)"/>
    <n v="1200"/>
    <n v="5000"/>
    <s v="NPK (20-5-5-13S)"/>
    <n v="1000"/>
    <n v="8400"/>
    <s v="KALI 58%"/>
    <n v="4940"/>
    <n v="650"/>
    <s v="Yes"/>
    <s v="ure 1200kg:14160;  lân 1300kg:4500"/>
    <n v="37000"/>
    <s v="No Change"/>
    <s v="Aphis"/>
    <n v="0"/>
    <m/>
    <m/>
    <m/>
    <m/>
    <m/>
    <m/>
    <m/>
    <m/>
    <m/>
    <m/>
    <m/>
    <m/>
    <m/>
    <m/>
    <s v="Pink fungus|Collettechicum|Die back"/>
    <n v="1"/>
    <s v="ZZ_Thuốc diệt nấm khác"/>
    <n v="4"/>
    <s v="liter"/>
    <n v="3000"/>
    <m/>
    <m/>
    <m/>
    <m/>
    <m/>
    <m/>
    <m/>
    <m/>
    <s v="No"/>
    <n v="3000"/>
    <m/>
    <s v="Decrease"/>
    <s v="ít sâu bệnh"/>
    <n v="6"/>
    <n v="44"/>
    <n v="264000"/>
    <s v="No"/>
    <m/>
    <m/>
    <m/>
    <m/>
    <m/>
    <m/>
    <m/>
    <n v="2000"/>
    <n v="5000"/>
    <n v="0"/>
    <n v="70000"/>
    <s v="Decrease"/>
    <n v="4000"/>
    <s v="phụ cấp nhân công"/>
    <s v="Collector at commune"/>
    <s v="Happy"/>
    <m/>
    <s v="Yes"/>
    <s v="Training"/>
    <n v="0"/>
    <m/>
    <m/>
    <m/>
    <m/>
    <m/>
    <s v="https://akvoflow-136.s3.amazonaws.com/images/d70ce879-5743-40dd-97d1-8e0bbd5298a1.jpg"/>
    <s v="Nguyễn Văn Hùng"/>
    <n v="1"/>
    <s v="13.867573333333333"/>
    <s v="107.959345"/>
    <s v="720.7"/>
    <s v="4wyo9rquh"/>
    <m/>
    <m/>
    <m/>
    <m/>
    <m/>
    <m/>
    <m/>
    <m/>
    <s v="{&quot;type&quot;:&quot;FeatureCollection&quot;,&quot;features&quot;:[{&quot;type&quot;:&quot;Feature&quot;,&quot;geometry&quot;:{&quot;type&quot;:&quot;Polygon&quot;,&quot;coordinates&quot;:[[[107.95927,13.8675817],[107.95785,13.8687117],[107.9575633,13.868435],[107.9583983,13.8677583],[107.9583017,13.8676217],[107.9586917,13.8672317],[107.95927,13.8675817]]]},&quot;properties&quot;:{&quot;pointCount&quot;:&quot;6&quot;,&quot;length&quot;:&quot;511.03&quot;,&quot;area&quot;:&quot;9948.05&quot;}}]}"/>
    <m/>
  </r>
  <r>
    <s v="5k29-n73d-rg2j"/>
    <n v="1"/>
    <s v="Lâm Đồng - H. Bảo Lâm - X. Lộc Thành - 12 - Nguyễn Bá Đặng - Robusta"/>
    <s v="G4AW-VN-10"/>
    <s v="7990618"/>
    <s v="24-03-2017 05:26:34 CET"/>
    <s v="CDC My"/>
    <s v="00:51:27"/>
    <x v="1"/>
    <x v="11"/>
    <x v="20"/>
    <s v="12"/>
    <s v="Coex"/>
    <s v="Nguyễn Bá Đặng"/>
    <n v="58"/>
    <x v="0"/>
    <x v="1"/>
    <s v="Smart Phone-Android"/>
    <x v="0"/>
    <s v="Yes"/>
    <n v="982112095"/>
    <s v="University graduate"/>
    <s v="University graduate"/>
    <x v="0"/>
    <n v="6"/>
    <s v="Kinh"/>
    <m/>
    <x v="2"/>
    <x v="1"/>
    <x v="0"/>
    <x v="0"/>
    <x v="0"/>
    <s v="Above 1.5 hectar"/>
    <s v="above 15 years"/>
    <s v="No"/>
    <m/>
    <m/>
    <m/>
    <m/>
    <m/>
    <m/>
    <m/>
    <x v="10"/>
    <x v="0"/>
    <m/>
    <s v="10- 20%"/>
    <x v="0"/>
    <m/>
    <x v="0"/>
    <s v="No"/>
    <s v="No"/>
    <x v="3"/>
    <n v="15"/>
    <n v="0"/>
    <n v="0"/>
    <s v="November|December"/>
    <x v="2"/>
    <m/>
    <s v="No Change"/>
    <n v="500"/>
    <n v="4"/>
    <s v="Increase"/>
    <s v="Surface water (stream, river, late, pond)"/>
    <x v="7"/>
    <s v="3"/>
    <s v="NPK(20-5-6-13S)"/>
    <n v="650"/>
    <n v="5640"/>
    <s v="NPK (16-16-8-13S)"/>
    <n v="1600"/>
    <n v="17280"/>
    <s v="NPK (16-8-16-13S)"/>
    <n v="20160"/>
    <n v="1800"/>
    <s v="Yes"/>
    <s v="phân hữu cơ 16000"/>
    <n v="59080"/>
    <s v="Increase"/>
    <s v="Melybourd"/>
    <n v="0"/>
    <m/>
    <m/>
    <m/>
    <m/>
    <m/>
    <m/>
    <m/>
    <m/>
    <m/>
    <m/>
    <m/>
    <m/>
    <m/>
    <m/>
    <s v="Fuzadium|Pink fungus|Collettechicum"/>
    <n v="0"/>
    <m/>
    <m/>
    <m/>
    <m/>
    <m/>
    <m/>
    <m/>
    <m/>
    <m/>
    <m/>
    <m/>
    <m/>
    <m/>
    <n v="0"/>
    <m/>
    <s v="Decrease"/>
    <s v="không dùng thuốc BVTV nhiều năm"/>
    <n v="10"/>
    <n v="45"/>
    <n v="450000"/>
    <s v="No"/>
    <m/>
    <m/>
    <m/>
    <m/>
    <m/>
    <m/>
    <m/>
    <n v="0"/>
    <n v="5000"/>
    <n v="0"/>
    <n v="65000"/>
    <s v="No Change"/>
    <n v="4000"/>
    <s v="Phụ cấp nhân công"/>
    <s v="Collector at commune"/>
    <s v="Just ok"/>
    <m/>
    <s v="Yes"/>
    <s v="Training"/>
    <n v="0"/>
    <m/>
    <m/>
    <m/>
    <m/>
    <m/>
    <s v="https://akvoflow-136.s3.amazonaws.com/images/76220a19-b730-45fd-adaf-dfef63186e1e.jpg"/>
    <s v="Nguyễn Bá Đặng"/>
    <n v="1"/>
    <s v="11.479250000000002"/>
    <s v="107.84763333333333"/>
    <s v="696.9"/>
    <s v="42hhtpft8"/>
    <m/>
    <m/>
    <m/>
    <m/>
    <m/>
    <m/>
    <m/>
    <m/>
    <s v="{&quot;type&quot;:&quot;FeatureCollection&quot;,&quot;features&quot;:[{&quot;type&quot;:&quot;Feature&quot;,&quot;geometry&quot;:{&quot;type&quot;:&quot;Polygon&quot;,&quot;coordinates&quot;:[[[107.8476417,11.4790867],[107.8474983,11.479265],[107.84757,11.4795267],[107.84778,11.4797217],[107.8477483,11.4798217],[107.84789,11.479925],[107.8482017,11.4800467],[107.8483283,11.4799233],[107.8485567,11.479955],[107.8486883,11.4800967],[107.8494517,11.4793983],[107.848455,11.4789567],[107.8484167,11.47897],[107.8480817,11.47938],[107.8476417,11.4790867]]]},&quot;properties&quot;:{&quot;pointCount&quot;:&quot;14&quot;,&quot;length&quot;:&quot;573.31&quot;,&quot;area&quot;:&quot;15132.45&quot;}}]}"/>
    <m/>
  </r>
  <r>
    <s v="1jxm-849x-n9tt"/>
    <n v="1"/>
    <s v="Lâm Đồng - H. Di Linh - X. Tân Châu - 4 - K Ngọc (Cha K Bột Ngọt) - Robusta"/>
    <s v="G4AW-VN-10"/>
    <s v="3870142"/>
    <s v="21-03-2017 17:55:06 CET"/>
    <s v="CDC My"/>
    <s v="00:34:19"/>
    <x v="1"/>
    <x v="1"/>
    <x v="1"/>
    <s v="4"/>
    <s v="Olam"/>
    <s v="K Ngọc (Cha K Bột Ngọt)"/>
    <n v="33"/>
    <x v="0"/>
    <x v="0"/>
    <s v="Non-smart phone( phones with a physical keypad)"/>
    <x v="1"/>
    <m/>
    <n v="1694994318"/>
    <s v="Secondary school graduate"/>
    <s v="Secondary school graduate"/>
    <x v="0"/>
    <n v="4"/>
    <s v="Non-Kinh"/>
    <s v="k ho"/>
    <x v="0"/>
    <x v="1"/>
    <x v="1"/>
    <x v="1"/>
    <x v="0"/>
    <s v="Above 1.5 hectar"/>
    <s v="above 5 years to 15 year"/>
    <s v="Yes"/>
    <n v="25"/>
    <n v="2"/>
    <m/>
    <m/>
    <m/>
    <m/>
    <m/>
    <x v="2"/>
    <x v="0"/>
    <m/>
    <s v="10- 20%"/>
    <x v="0"/>
    <m/>
    <x v="0"/>
    <s v="Yes"/>
    <s v="No"/>
    <x v="3"/>
    <n v="15"/>
    <n v="7"/>
    <n v="1"/>
    <s v="November|December"/>
    <x v="3"/>
    <m/>
    <s v="No Change"/>
    <n v="500"/>
    <n v="3"/>
    <s v="Increase"/>
    <s v="Ground water (all kind of wells)"/>
    <x v="4"/>
    <s v="3"/>
    <s v="NPK(20-5-6-13S)"/>
    <n v="500"/>
    <n v="4100"/>
    <s v="NPK (16-16-8-12S)"/>
    <n v="1000"/>
    <n v="11400"/>
    <s v="KALI 58%"/>
    <n v="7200"/>
    <n v="500"/>
    <s v="Yes"/>
    <s v="Ure (300): 2700; phân chuồng 20000"/>
    <n v="45400"/>
    <s v="Increase"/>
    <s v="Melybourd"/>
    <n v="1"/>
    <s v="ZZ_Không sử dụng thuốc bảo vệ thực vật"/>
    <n v="5"/>
    <s v="liter"/>
    <n v="6000"/>
    <m/>
    <m/>
    <m/>
    <m/>
    <m/>
    <m/>
    <m/>
    <m/>
    <s v="No"/>
    <m/>
    <s v="Collettechicum|Die back"/>
    <n v="1"/>
    <s v="Anvil 5SC|Hexaconazole (min 85 %)"/>
    <n v="1"/>
    <s v="liter"/>
    <n v="1000"/>
    <m/>
    <m/>
    <m/>
    <m/>
    <m/>
    <m/>
    <m/>
    <m/>
    <s v="No"/>
    <n v="7000"/>
    <m/>
    <s v="Increase"/>
    <s v="nhiều sâu bệnh"/>
    <n v="5"/>
    <n v="44"/>
    <n v="220000"/>
    <s v="No"/>
    <m/>
    <m/>
    <m/>
    <m/>
    <m/>
    <m/>
    <m/>
    <n v="0"/>
    <n v="5000"/>
    <n v="0"/>
    <n v="58000"/>
    <s v="Decrease"/>
    <n v="4000"/>
    <s v="phụ cấp tiền ăn"/>
    <s v="Collector at commune"/>
    <s v="Happy"/>
    <m/>
    <s v="Yes"/>
    <s v="Training"/>
    <n v="0"/>
    <m/>
    <m/>
    <m/>
    <m/>
    <m/>
    <s v="https://akvoflow-136.s3.amazonaws.com/images/8e67c45a-c269-40d6-915a-617d04e76ee0.jpg"/>
    <s v="K Ngọc"/>
    <n v="1"/>
    <s v="11.604571666666667"/>
    <s v="108.03624999999998"/>
    <s v="930.2"/>
    <s v="4432e004q"/>
    <m/>
    <m/>
    <m/>
    <m/>
    <m/>
    <m/>
    <m/>
    <m/>
    <s v="{&quot;type&quot;:&quot;FeatureCollection&quot;,&quot;features&quot;:[{&quot;type&quot;:&quot;Feature&quot;,&quot;geometry&quot;:{&quot;type&quot;:&quot;Polygon&quot;,&quot;coordinates&quot;:[[[108.0362733,11.604535],[108.0364067,11.6047],[108.036725,11.6046967],[108.0369083,11.60454],[108.0368233,11.604315],[108.036745,11.6045033],[108.036515,11.6043483],[108.0362733,11.604535]]]},&quot;properties&quot;:{&quot;pointCount&quot;:&quot;7&quot;,&quot;length&quot;:&quot;197.46&quot;,&quot;area&quot;:&quot;1755.55&quot;}}]}"/>
    <s v="chỉ chụp được 1 vườn, những vườn khác trên đồi khó đi"/>
  </r>
  <r>
    <s v="b4n7-kr0r-ky2x"/>
    <n v="1"/>
    <s v="Đắk Lắk - H. KRông Búk - X. Chư KBô - hòa lộc - mai thị hương - Robusta"/>
    <s v="G4AW-VN-6"/>
    <s v="6680307"/>
    <s v="21-03-2017 00:36:51 CET"/>
    <s v="CDC - Điệp"/>
    <s v="00:33:55"/>
    <x v="2"/>
    <x v="2"/>
    <x v="2"/>
    <s v="hòa lộc"/>
    <s v="Tin Nghia"/>
    <s v="mai thị hương"/>
    <n v="36"/>
    <x v="1"/>
    <x v="0"/>
    <s v="Non-smart phone( phones with a physical keypad)"/>
    <x v="1"/>
    <m/>
    <n v="962859459"/>
    <s v="Secondary school graduate"/>
    <s v="High school graduate"/>
    <x v="0"/>
    <n v="5"/>
    <s v="Kinh"/>
    <m/>
    <x v="0"/>
    <x v="0"/>
    <x v="0"/>
    <x v="15"/>
    <x v="0"/>
    <s v="Above 1.5 hectar"/>
    <s v="above 15 years"/>
    <s v="No"/>
    <m/>
    <m/>
    <m/>
    <m/>
    <m/>
    <m/>
    <m/>
    <x v="2"/>
    <x v="0"/>
    <m/>
    <s v="20-30%"/>
    <x v="0"/>
    <m/>
    <x v="0"/>
    <s v="Yes"/>
    <s v="No"/>
    <x v="8"/>
    <n v="16"/>
    <n v="6"/>
    <n v="2"/>
    <s v="November|December"/>
    <x v="6"/>
    <m/>
    <s v="Decrease"/>
    <n v="600"/>
    <n v="3"/>
    <s v="Decrease"/>
    <s v="Surface water (stream, river, late, pond)"/>
    <x v="59"/>
    <s v="3"/>
    <s v="VI SINH SONGLAM333"/>
    <n v="4000"/>
    <n v="6000"/>
    <s v="NPK (16-16-8-13S)"/>
    <n v="900"/>
    <n v="8100"/>
    <s v="NPK(20-20-10)"/>
    <n v="6120"/>
    <n v="900"/>
    <s v="Yes"/>
    <s v="urê 800kg 5920."/>
    <n v="26140"/>
    <s v="Increase"/>
    <s v="steam borer"/>
    <n v="0"/>
    <m/>
    <m/>
    <m/>
    <m/>
    <m/>
    <m/>
    <m/>
    <m/>
    <m/>
    <m/>
    <m/>
    <m/>
    <m/>
    <m/>
    <s v="Coffee leave rust|Pink fungus"/>
    <n v="0"/>
    <m/>
    <m/>
    <m/>
    <m/>
    <m/>
    <m/>
    <m/>
    <m/>
    <m/>
    <m/>
    <m/>
    <m/>
    <m/>
    <n v="0"/>
    <m/>
    <s v="Decrease"/>
    <s v="theo kinh tế, độc hại"/>
    <n v="3.4"/>
    <n v="40"/>
    <n v="136000"/>
    <s v="No"/>
    <m/>
    <m/>
    <m/>
    <m/>
    <m/>
    <m/>
    <m/>
    <n v="1600"/>
    <n v="4900"/>
    <n v="0"/>
    <n v="52000"/>
    <s v="Decrease"/>
    <n v="4000"/>
    <s v="ăn uống phát sinh, quà cáp người thân ở hái"/>
    <s v="Collector at commune"/>
    <s v="Happy"/>
    <m/>
    <s v="Yes"/>
    <s v="Training"/>
    <n v="0"/>
    <m/>
    <m/>
    <m/>
    <m/>
    <m/>
    <s v="https://akvoflow-136.s3.amazonaws.com/images/4d834cd9-659f-408a-be9f-de97b15665c5.jpg"/>
    <s v="mai thị hương"/>
    <n v="1"/>
    <s v="13.029333333333334"/>
    <s v="108.25498833333334"/>
    <s v="729,4"/>
    <s v="4m9lbbho5"/>
    <m/>
    <m/>
    <m/>
    <m/>
    <m/>
    <m/>
    <m/>
    <m/>
    <s v="{&quot;type&quot;:&quot;FeatureCollection&quot;,&quot;features&quot;:[{&quot;type&quot;:&quot;Feature&quot;,&quot;geometry&quot;:{&quot;type&quot;:&quot;Polygon&quot;,&quot;coordinates&quot;:[[[108.2550833,13.0293067],[108.2549817,13.0298217],[108.254285,13.0298683],[108.2541483,13.0295333],[108.2539567,13.02956],[108.2542033,13.0293333],[108.2543367,13.0291233],[108.2549783,13.0285483],[108.2550417,13.0286067],[108.2550833,13.0293067]]]},&quot;properties&quot;:{&quot;pointCount&quot;:&quot;9&quot;,&quot;length&quot;:&quot;440,02&quot;,&quot;area&quot;:&quot;10117,55&quot;}}]}"/>
    <s v="1 vườn eató nên không định vị được (19km)"/>
  </r>
  <r>
    <s v="cvsj-rfjj-yvp3"/>
    <n v="1"/>
    <s v="Đắk Lắk - H. KRông Búk - X. Pơng Drang - 14 - hồ huy hảo - Robusta"/>
    <s v="G4AW-VN-6"/>
    <s v="16040144"/>
    <s v="27-03-2017 16:43:12 CEST"/>
    <s v="CDC - Điệp"/>
    <s v="00:27:21"/>
    <x v="2"/>
    <x v="2"/>
    <x v="3"/>
    <s v="14"/>
    <s v="Tin Nghia"/>
    <s v="hồ huy hảo"/>
    <n v="46"/>
    <x v="0"/>
    <x v="0"/>
    <s v="Smart Phone-Android"/>
    <x v="0"/>
    <s v="Yes"/>
    <n v="971190059"/>
    <s v="High school graduate"/>
    <s v="University graduate"/>
    <x v="0"/>
    <n v="6"/>
    <s v="Kinh"/>
    <m/>
    <x v="0"/>
    <x v="0"/>
    <x v="0"/>
    <x v="6"/>
    <x v="0"/>
    <s v="Above 1 hectar - 1.5 hectar"/>
    <s v="above 15 years"/>
    <s v="Yes"/>
    <n v="10"/>
    <n v="5"/>
    <m/>
    <m/>
    <m/>
    <m/>
    <m/>
    <x v="0"/>
    <x v="0"/>
    <m/>
    <s v="10- 20%"/>
    <x v="0"/>
    <m/>
    <x v="0"/>
    <s v="No"/>
    <s v="No"/>
    <x v="11"/>
    <n v="16"/>
    <n v="0"/>
    <n v="1"/>
    <s v="November|December"/>
    <x v="33"/>
    <m/>
    <s v="Decrease"/>
    <n v="600"/>
    <n v="4"/>
    <s v="Increase"/>
    <s v="Ground water (all kind of wells)"/>
    <x v="21"/>
    <s v="3"/>
    <s v="NPK (20-5-5-13S)"/>
    <n v="800"/>
    <n v="6720"/>
    <s v="NPK (16-16-8-13S)"/>
    <n v="500"/>
    <n v="5400"/>
    <s v="P2O5"/>
    <n v="6400"/>
    <n v="1000"/>
    <s v="Yes"/>
    <s v="kali 100kg 1000. npk 18-8-18-13s 500kg 6300"/>
    <n v="25820"/>
    <s v="Increase"/>
    <s v="Aphis"/>
    <n v="1"/>
    <s v="ZZ_Không sử dụng thuốc bảo vệ thực vật"/>
    <n v="1"/>
    <s v="liter"/>
    <n v="880"/>
    <m/>
    <m/>
    <m/>
    <m/>
    <m/>
    <m/>
    <m/>
    <m/>
    <s v="No"/>
    <m/>
    <s v="Coffee leave rust|Pink fungus|Die back"/>
    <s v="2"/>
    <s v="Tilt Super 300EC|Difenoconazole 150g/l + Propiconazole 150g/l"/>
    <n v="1750"/>
    <s v="mililiter"/>
    <n v="560"/>
    <s v="Anvil 5SC|Hexaconazole (min 85 %)"/>
    <n v="2"/>
    <n v="360"/>
    <s v="liter"/>
    <m/>
    <m/>
    <m/>
    <m/>
    <s v="No"/>
    <n v="1800"/>
    <m/>
    <s v="No Change"/>
    <s v="năm nào cũng phun 1 lần đề phòng sâu bệnh"/>
    <n v="4.5999999999999996"/>
    <n v="45"/>
    <n v="207000"/>
    <s v="No"/>
    <m/>
    <m/>
    <m/>
    <m/>
    <m/>
    <m/>
    <m/>
    <n v="2000"/>
    <n v="3100"/>
    <n v="0"/>
    <n v="43500"/>
    <s v="Decrease"/>
    <n v="4000"/>
    <s v="bao bạt hái. ăn uống thêm"/>
    <s v="Collector at commune"/>
    <s v="Happy"/>
    <m/>
    <s v="Yes"/>
    <s v="Training"/>
    <n v="0"/>
    <m/>
    <m/>
    <m/>
    <m/>
    <m/>
    <s v="https://akvoflow-136.s3.amazonaws.com/images/acb7c16f-e997-418f-b789-40f8c59ac135.jpg"/>
    <s v="hồ huy hảo"/>
    <n v="1"/>
    <s v="12.976304999999998"/>
    <s v="108.24136333333333"/>
    <s v="748,4"/>
    <s v="4ll8amjot"/>
    <m/>
    <m/>
    <m/>
    <m/>
    <m/>
    <m/>
    <m/>
    <m/>
    <s v="{&quot;type&quot;:&quot;FeatureCollection&quot;,&quot;features&quot;:[{&quot;type&quot;:&quot;Feature&quot;,&quot;geometry&quot;:{&quot;type&quot;:&quot;Polygon&quot;,&quot;coordinates&quot;:[[[108.2413633,12.9777233],[108.241605,12.9780733],[108.2418017,12.9780433],[108.2421467,12.977665],[108.2421133,12.9772517],[108.2420617,12.9772433],[108.241675,12.9769717],[108.2413633,12.9777233]]]},&quot;properties&quot;:{&quot;pointCount&quot;:&quot;7&quot;,&quot;length&quot;:&quot;317,42&quot;,&quot;area&quot;:&quot;6530,33&quot;}}]}"/>
    <s v="1 vườn ở xa, chủ hộ không dẫn đi được"/>
  </r>
  <r>
    <s v="w37r-m4af-kvfj"/>
    <n v="1"/>
    <s v="Đắk Lắk - H. KRông Búk - X. Pơng Drang - 14 - Trần Thị Sinh - Arabica"/>
    <s v="G4AW-VN-10"/>
    <s v="4780581"/>
    <s v="17-03-2017 16:54:35 CET"/>
    <s v="CDC My"/>
    <s v="01:20:14"/>
    <x v="2"/>
    <x v="2"/>
    <x v="3"/>
    <s v="14"/>
    <s v="Tin Nghia"/>
    <s v="Trần Thị Sinh"/>
    <n v="52"/>
    <x v="1"/>
    <x v="1"/>
    <s v="Non-smart phone( phones with a physical keypad)"/>
    <x v="1"/>
    <m/>
    <n v="1626820903"/>
    <s v="Secondary school graduate"/>
    <s v="High school graduate"/>
    <x v="0"/>
    <n v="3"/>
    <s v="Kinh"/>
    <m/>
    <x v="1"/>
    <x v="1"/>
    <x v="1"/>
    <x v="1"/>
    <x v="2"/>
    <m/>
    <m/>
    <m/>
    <m/>
    <m/>
    <s v="Above 0.5 hectar - 1 hectar"/>
    <s v="above 5 years to 15 year"/>
    <s v="Yes"/>
    <n v="40"/>
    <n v="3"/>
    <x v="27"/>
    <x v="0"/>
    <m/>
    <s v="Less than 10%"/>
    <x v="1"/>
    <s v="nhập lại do không chế biến ướt"/>
    <x v="1"/>
    <m/>
    <m/>
    <x v="12"/>
    <m/>
    <m/>
    <m/>
    <s v="October|November"/>
    <x v="7"/>
    <n v="5"/>
    <s v="No Change"/>
    <n v="300"/>
    <n v="2"/>
    <s v="Increase"/>
    <s v="Surface water (stream, river, late, pond)"/>
    <x v="60"/>
    <s v="3"/>
    <s v="SA 21%"/>
    <n v="900"/>
    <n v="4000"/>
    <s v="NPK (16-16-8-12S)"/>
    <n v="600"/>
    <n v="7000"/>
    <s v="NPK (16-8-16-3S)"/>
    <n v="7800"/>
    <n v="600"/>
    <s v="Yes"/>
    <s v="vi lượng, phân bón lá"/>
    <n v="22000"/>
    <s v="No Change"/>
    <s v="Melybourd"/>
    <n v="0"/>
    <m/>
    <m/>
    <m/>
    <m/>
    <m/>
    <m/>
    <m/>
    <m/>
    <m/>
    <m/>
    <m/>
    <m/>
    <m/>
    <m/>
    <s v="Pink fungus|Collettechicum|Die back"/>
    <n v="1"/>
    <s v="Tilt 250 EC|Propiconazole  (min 90 %)"/>
    <n v="2"/>
    <s v="kilogram"/>
    <n v="2000"/>
    <m/>
    <m/>
    <m/>
    <m/>
    <m/>
    <m/>
    <m/>
    <m/>
    <s v="No"/>
    <n v="2000"/>
    <m/>
    <s v="No Change"/>
    <s v="chỉ phun phòng hằng năm"/>
    <n v="3.3"/>
    <n v="45"/>
    <n v="148500"/>
    <s v="No"/>
    <m/>
    <m/>
    <m/>
    <m/>
    <m/>
    <m/>
    <m/>
    <n v="1000"/>
    <n v="2000"/>
    <n v="0"/>
    <n v="30000"/>
    <s v="Increase"/>
    <n v="4000"/>
    <s v="xăng xe di chuyển đi làm do xa nhà"/>
    <s v="Collector at commune"/>
    <s v="Just ok"/>
    <m/>
    <s v="Yes"/>
    <s v="Training"/>
    <n v="0"/>
    <m/>
    <m/>
    <m/>
    <m/>
    <m/>
    <s v="https://akvoflow-136.s3.amazonaws.com/images/9b9e244a-cc7b-4057-8982-b48869c1baf8.jpg"/>
    <s v="Trần Thị Sinh"/>
    <n v="1"/>
    <s v="12.976730000000002"/>
    <s v="108.23785500000001"/>
    <s v="735.1"/>
    <s v="4llfemxsa"/>
    <m/>
    <m/>
    <m/>
    <m/>
    <m/>
    <m/>
    <m/>
    <m/>
    <m/>
    <s v="rẫy xa (rẫy ở Ea H'leo)"/>
  </r>
  <r>
    <s v="s612-tg8t-stf4"/>
    <n v="1"/>
    <s v="Lâm Đồng - TP. Đà Lạt - X. Xuân Trường - Đất Làng - Dương Thị Nga (chồng Bùi Văn Thành) - Arabica"/>
    <s v="G4AW-VN-10"/>
    <s v="11050089"/>
    <s v="22-03-2017 12:39:21 CET"/>
    <s v="CDC My"/>
    <s v="00:38:07"/>
    <x v="1"/>
    <x v="5"/>
    <x v="7"/>
    <s v="Đất Làng"/>
    <s v="Ho Phuong"/>
    <s v="Dương Thị Nga (chồng Bùi Văn Thành)"/>
    <n v="52"/>
    <x v="1"/>
    <x v="1"/>
    <s v="Non-smart phone( phones with a physical keypad)"/>
    <x v="1"/>
    <m/>
    <n v="1667778056"/>
    <s v="Secondary school graduate"/>
    <s v="High school graduate"/>
    <x v="0"/>
    <n v="3"/>
    <s v="Kinh"/>
    <m/>
    <x v="2"/>
    <x v="3"/>
    <x v="2"/>
    <x v="6"/>
    <x v="2"/>
    <m/>
    <m/>
    <m/>
    <m/>
    <m/>
    <s v="Above 1.5 hectar"/>
    <s v="above 15 years"/>
    <s v="Yes"/>
    <n v="30"/>
    <n v="4"/>
    <x v="1"/>
    <x v="0"/>
    <m/>
    <s v="More than 30%"/>
    <x v="1"/>
    <s v="Price does not justify high labour cost"/>
    <x v="1"/>
    <m/>
    <m/>
    <x v="12"/>
    <m/>
    <m/>
    <m/>
    <s v="November|December"/>
    <x v="7"/>
    <n v="2.2999999999999998"/>
    <s v="Decrease"/>
    <n v="0"/>
    <n v="0"/>
    <s v="No Change"/>
    <s v="Surface water (stream, river, late, pond)"/>
    <x v="15"/>
    <s v="2"/>
    <s v="NPK (16-8-16)"/>
    <n v="3000"/>
    <n v="33000"/>
    <s v="P2O5"/>
    <n v="1000"/>
    <n v="31000"/>
    <m/>
    <m/>
    <m/>
    <s v="Yes"/>
    <s v="phân vi sinh 19000"/>
    <n v="55100"/>
    <s v="No Change"/>
    <s v="bọ xít muỗi"/>
    <n v="1"/>
    <s v="ZZ_Không sử dụng thuốc bảo vệ thực vật"/>
    <n v="10"/>
    <s v="liter"/>
    <n v="7000"/>
    <m/>
    <m/>
    <m/>
    <m/>
    <m/>
    <m/>
    <m/>
    <m/>
    <s v="No"/>
    <m/>
    <s v="Collettechicum|Die back"/>
    <n v="0"/>
    <m/>
    <m/>
    <m/>
    <m/>
    <m/>
    <m/>
    <m/>
    <m/>
    <m/>
    <m/>
    <m/>
    <m/>
    <m/>
    <n v="7000"/>
    <m/>
    <s v="Increase"/>
    <s v="Do dịch bệnh nhiều hơn"/>
    <n v="6"/>
    <n v="45"/>
    <n v="270000"/>
    <s v="Yes"/>
    <s v="Avocado|Other crop"/>
    <m/>
    <n v="6000"/>
    <m/>
    <m/>
    <s v="cây hồng"/>
    <n v="6000"/>
    <n v="4000"/>
    <n v="2000"/>
    <n v="0"/>
    <n v="62000"/>
    <s v="Decrease"/>
    <n v="3000"/>
    <s v="phụ cấp tiền ăn"/>
    <s v="Collector at commune"/>
    <s v="Happy"/>
    <m/>
    <s v="Yes"/>
    <s v="Training"/>
    <n v="0"/>
    <m/>
    <m/>
    <m/>
    <m/>
    <m/>
    <s v="https://akvoflow-136.s3.amazonaws.com/images/2e14cb50-428c-4870-9cc3-7540d5c37d19.jpg"/>
    <s v="Dương Thị Nga"/>
    <n v="1"/>
    <s v="11.897158333333334"/>
    <s v="108.54548000000001"/>
    <s v="1391.3"/>
    <s v="47th4kwwe"/>
    <m/>
    <m/>
    <m/>
    <m/>
    <m/>
    <m/>
    <m/>
    <m/>
    <s v="{&quot;type&quot;:&quot;FeatureCollection&quot;,&quot;features&quot;:[{&quot;type&quot;:&quot;Feature&quot;,&quot;geometry&quot;:{&quot;type&quot;:&quot;Polygon&quot;,&quot;coordinates&quot;:[[[108.545615,11.897315],[108.5460383,11.8965567],[108.545215,11.89622],[108.5452367,11.896825],[108.545615,11.897315]]]},&quot;properties&quot;:{&quot;pointCount&quot;:&quot;4&quot;,&quot;length&quot;:&quot;327.91&quot;,&quot;area&quot;:&quot;5959.06&quot;}}]}"/>
    <m/>
  </r>
  <r>
    <s v="gtk1-vque-6mcu"/>
    <n v="1"/>
    <s v="Gia Lai - H. Chư Prông - X. Bàu Cạn - Bình An - Đoàn Thị Thủy (Đào Xuân Hiệp) - Robusta"/>
    <s v="G4AW-VN-10"/>
    <s v="6990121"/>
    <s v="28-03-2017 13:13:31 CEST"/>
    <s v="CDC My"/>
    <s v="00:52:59"/>
    <x v="3"/>
    <x v="9"/>
    <x v="13"/>
    <s v="Bình An"/>
    <s v="Louis Dreyfus"/>
    <s v="Đoàn Thị Thủy (Đào Xuân Hiệp)"/>
    <n v="45"/>
    <x v="1"/>
    <x v="0"/>
    <s v="Non-smart phone( phones with a physical keypad)"/>
    <x v="1"/>
    <m/>
    <n v="1698038345"/>
    <s v="High school graduate"/>
    <s v="University graduate"/>
    <x v="0"/>
    <n v="4"/>
    <s v="Kinh"/>
    <m/>
    <x v="0"/>
    <x v="0"/>
    <x v="2"/>
    <x v="1"/>
    <x v="0"/>
    <s v="Above 1.5 hectar"/>
    <s v="above 15 years"/>
    <s v="Yes"/>
    <n v="25"/>
    <n v="4"/>
    <m/>
    <m/>
    <m/>
    <m/>
    <m/>
    <x v="2"/>
    <x v="0"/>
    <m/>
    <s v="Less than 10%"/>
    <x v="0"/>
    <m/>
    <x v="0"/>
    <s v="No"/>
    <s v="No"/>
    <x v="3"/>
    <n v="15"/>
    <n v="0"/>
    <n v="0"/>
    <s v="October|November|December"/>
    <x v="16"/>
    <m/>
    <s v="No Change"/>
    <n v="650"/>
    <n v="4"/>
    <s v="Increase"/>
    <s v="Surface water (stream, river, late, pond)"/>
    <x v="7"/>
    <s v="3"/>
    <s v="PHAN VI SINH (5-3-3-0.3S)"/>
    <n v="2500"/>
    <n v="22500"/>
    <s v="NPK(20-5-6-13S)"/>
    <n v="1400"/>
    <n v="11250"/>
    <s v="NPK (16-8-16-13S)"/>
    <n v="25760"/>
    <n v="2300"/>
    <s v="Yes"/>
    <s v="Trung - vi lượng 1000kg: 14000"/>
    <n v="73510"/>
    <s v="Increase"/>
    <s v="Aphis"/>
    <n v="1"/>
    <s v="ZZ_Không sử dụng thuốc bảo vệ thực vật"/>
    <n v="3"/>
    <s v="liter"/>
    <n v="3000"/>
    <m/>
    <m/>
    <m/>
    <m/>
    <m/>
    <m/>
    <m/>
    <m/>
    <s v="No"/>
    <m/>
    <s v="Pink fungus|Collettechicum|Die back"/>
    <n v="0"/>
    <m/>
    <m/>
    <m/>
    <m/>
    <m/>
    <m/>
    <m/>
    <m/>
    <m/>
    <m/>
    <m/>
    <m/>
    <m/>
    <n v="3000"/>
    <m/>
    <s v="Decrease"/>
    <s v="chỉ phun những cây có sâu hại, hạn chế sử dụng thuốc"/>
    <n v="7"/>
    <n v="45"/>
    <n v="315000"/>
    <s v="Yes"/>
    <s v="Pepper"/>
    <n v="30000"/>
    <m/>
    <m/>
    <m/>
    <m/>
    <m/>
    <n v="0"/>
    <n v="5000"/>
    <n v="0"/>
    <n v="60000"/>
    <s v="Decrease"/>
    <n v="3000"/>
    <s v="phụ cấp nhân công"/>
    <s v="Collector at commune"/>
    <s v="Happy"/>
    <m/>
    <s v="Yes"/>
    <s v="Training"/>
    <n v="0"/>
    <m/>
    <m/>
    <m/>
    <m/>
    <m/>
    <s v="https://akvoflow-136.s3.amazonaws.com/images/24b11b37-c38b-4c8b-9681-7dd518e72066.jpg"/>
    <s v="Đoàn Thị Thủy"/>
    <n v="1"/>
    <s v="13.848241666666668"/>
    <s v="107.94612000000001"/>
    <s v="717"/>
    <s v="4wpsl6rad"/>
    <m/>
    <m/>
    <m/>
    <m/>
    <m/>
    <m/>
    <m/>
    <m/>
    <s v="{&quot;type&quot;:&quot;FeatureCollection&quot;,&quot;features&quot;:[{&quot;type&quot;:&quot;Feature&quot;,&quot;geometry&quot;:{&quot;type&quot;:&quot;Polygon&quot;,&quot;coordinates&quot;:[[[107.9460367,13.8483033],[107.9460367,13.8471183],[107.9456533,13.8471617],[107.9456483,13.8483233],[107.9460367,13.8483033]]]},&quot;properties&quot;:{&quot;pointCount&quot;:&quot;4&quot;,&quot;length&quot;:&quot;343.39&quot;,&quot;area&quot;:&quot;5434.60&quot;}}]}"/>
    <m/>
  </r>
  <r>
    <s v="tbq5-kkhj-uxy0"/>
    <n v="1"/>
    <s v="Lâm Đồng - H. Bảo Lâm - X. Lộc Thành - 11 - Nguyễn Thị Xuân (Hoàng Văn Bính) - Robusta"/>
    <s v="G4AW-VN-10"/>
    <s v="2850518"/>
    <s v="24-03-2017 04:54:45 CET"/>
    <s v="CDC My"/>
    <s v="00:45:29"/>
    <x v="1"/>
    <x v="11"/>
    <x v="20"/>
    <s v="11"/>
    <s v="Coex"/>
    <s v="Nguyễn Thị Xuân (Hoàng Văn Bính)"/>
    <n v="45"/>
    <x v="1"/>
    <x v="0"/>
    <s v="Smart Phone-Android"/>
    <x v="0"/>
    <s v="Yes"/>
    <n v="1642720835"/>
    <s v="University graduate"/>
    <s v="University graduate"/>
    <x v="0"/>
    <n v="5"/>
    <s v="Kinh"/>
    <m/>
    <x v="4"/>
    <x v="0"/>
    <x v="0"/>
    <x v="0"/>
    <x v="0"/>
    <s v="Above 1.5 hectar"/>
    <s v="above 15 years"/>
    <s v="No"/>
    <m/>
    <m/>
    <m/>
    <m/>
    <m/>
    <m/>
    <m/>
    <x v="2"/>
    <x v="0"/>
    <m/>
    <s v="10- 20%"/>
    <x v="0"/>
    <m/>
    <x v="0"/>
    <s v="Yes"/>
    <s v="No"/>
    <x v="3"/>
    <n v="15"/>
    <n v="0"/>
    <n v="0"/>
    <s v="October|November|December"/>
    <x v="16"/>
    <m/>
    <s v="No Change"/>
    <n v="500"/>
    <n v="4"/>
    <s v="Increase"/>
    <s v="Surface water (stream, river, late, pond)"/>
    <x v="18"/>
    <s v="3"/>
    <s v="NPK (17-10-5)"/>
    <n v="1000"/>
    <n v="9300"/>
    <s v="COMIC NPK(6-4-6)"/>
    <n v="7000"/>
    <n v="54600"/>
    <s v="KALI 58%"/>
    <n v="3360"/>
    <n v="400"/>
    <s v="Yes"/>
    <s v="ure (400 kg:2880); phân bò 13000"/>
    <n v="83140"/>
    <s v="Increase"/>
    <s v="Coffee brach borer"/>
    <n v="0"/>
    <m/>
    <m/>
    <m/>
    <m/>
    <m/>
    <m/>
    <m/>
    <m/>
    <m/>
    <m/>
    <m/>
    <m/>
    <m/>
    <m/>
    <s v="Pink fungus|Collettechicum|Die back"/>
    <n v="1"/>
    <s v="Anvil 5SC|Hexaconazole (min 85 %)"/>
    <n v="10"/>
    <s v="liter"/>
    <n v="4000"/>
    <m/>
    <m/>
    <m/>
    <m/>
    <m/>
    <m/>
    <m/>
    <m/>
    <s v="No"/>
    <n v="4000"/>
    <m/>
    <s v="Decrease"/>
    <s v="hại sức khỏe"/>
    <n v="10"/>
    <n v="45"/>
    <n v="450000"/>
    <s v="Yes"/>
    <s v="Durian"/>
    <m/>
    <m/>
    <n v="7000"/>
    <m/>
    <m/>
    <m/>
    <n v="0"/>
    <n v="5000"/>
    <n v="0"/>
    <n v="59000"/>
    <s v="No Change"/>
    <n v="3000"/>
    <s v="phụ cấp nhân công"/>
    <s v="Collector at commune"/>
    <s v="Just ok"/>
    <m/>
    <s v="Yes"/>
    <s v="Training"/>
    <n v="0"/>
    <m/>
    <m/>
    <m/>
    <m/>
    <m/>
    <s v="https://akvoflow-136.s3.amazonaws.com/images/619c7a95-0734-43d3-b3da-9bc600868ac1.jpg"/>
    <s v="Nguyễn Thị Xuân"/>
    <n v="1"/>
    <s v="11.472454999999998"/>
    <s v="107.85658"/>
    <s v="673.9"/>
    <s v="42edd5uat"/>
    <m/>
    <m/>
    <m/>
    <m/>
    <m/>
    <m/>
    <m/>
    <m/>
    <s v="{&quot;type&quot;:&quot;FeatureCollection&quot;,&quot;features&quot;:[{&quot;type&quot;:&quot;Feature&quot;,&quot;geometry&quot;:{&quot;type&quot;:&quot;Polygon&quot;,&quot;coordinates&quot;:[[[107.85663,11.4724967],[107.857445,11.4704183],[107.8574733,11.47055],[107.85757,11.4717117],[107.8572967,11.4721217],[107.8571467,11.4723033],[107.8565233,11.4727833],[107.85663,11.4724967]]]},&quot;properties&quot;:{&quot;pointCount&quot;:&quot;7&quot;,&quot;length&quot;:&quot;590.59&quot;,&quot;area&quot;:&quot;10282.93&quot;}}]}"/>
    <m/>
  </r>
  <r>
    <s v="xtqu-fq42-7ay5"/>
    <n v="1"/>
    <s v="Lâm Đồng - H. Bảo Lâm - X. Lộc Thành - thôn 12 - Nguyễn Thị Thu Lan - Robusta"/>
    <s v="G4AW-VN-1"/>
    <s v="6890458"/>
    <s v="24-03-2017 12:02:30 CET"/>
    <s v="CDC-Tra"/>
    <s v="00:48:41"/>
    <x v="1"/>
    <x v="11"/>
    <x v="20"/>
    <s v="thôn 12"/>
    <s v="Coex"/>
    <s v="Nguyễn Thị Thu Lan"/>
    <n v="21"/>
    <x v="1"/>
    <x v="2"/>
    <s v="Non-smart phone( phones with a physical keypad)"/>
    <x v="1"/>
    <m/>
    <n v="1686627174"/>
    <s v="Secondary school graduate"/>
    <s v="High school graduate"/>
    <x v="0"/>
    <n v="3"/>
    <s v="Kinh"/>
    <m/>
    <x v="0"/>
    <x v="0"/>
    <x v="0"/>
    <x v="0"/>
    <x v="0"/>
    <s v="Above 0.5 hectar - 1 hectar"/>
    <s v="above 15 years"/>
    <s v="Yes"/>
    <n v="40"/>
    <n v="3"/>
    <m/>
    <m/>
    <m/>
    <m/>
    <m/>
    <x v="13"/>
    <x v="0"/>
    <m/>
    <s v="Less than 10%"/>
    <x v="0"/>
    <m/>
    <x v="0"/>
    <s v="Yes"/>
    <s v="No"/>
    <x v="15"/>
    <n v="16"/>
    <n v="0"/>
    <n v="0"/>
    <s v="November|December"/>
    <x v="19"/>
    <m/>
    <s v="Increase"/>
    <n v="400"/>
    <n v="3"/>
    <s v="Increase"/>
    <s v="Surface water (stream, river, late, pond)"/>
    <x v="27"/>
    <s v="3"/>
    <s v="ZZ_Phân bón khác"/>
    <n v="999"/>
    <n v="3000"/>
    <s v="SA 21%"/>
    <n v="0.9"/>
    <n v="500"/>
    <s v="KALI 58%"/>
    <n v="900"/>
    <n v="0.9"/>
    <s v="Yes"/>
    <s v="npk( 16:16:8) 400 (kg) 4200; lân văn điển 1000 (kg) 3400; NPK(16:8:18) 300 (kg) 3150; npk (20:5:6) 350 (kg) 3325; ure 46% 180 (kg) 1500"/>
    <n v="19975"/>
    <s v="Increase"/>
    <s v="mọt cành; sâu đục thân,khô cành, rệp"/>
    <n v="1"/>
    <s v="ZZ_Không sử dụng thuốc bảo vệ thực vật"/>
    <n v="999"/>
    <s v="mililiter"/>
    <n v="1000"/>
    <m/>
    <m/>
    <m/>
    <m/>
    <m/>
    <m/>
    <m/>
    <m/>
    <s v="No"/>
    <m/>
    <s v="Coffee leave rust|Pink fungus|Die back"/>
    <s v="2"/>
    <s v="Tilt Super 300EC|Difenoconazole 150g/l + Propiconazole 150g/l"/>
    <n v="600"/>
    <s v="mililiter"/>
    <n v="600"/>
    <s v="ZZ_Thuốc diệt nấm khác"/>
    <n v="560"/>
    <n v="700"/>
    <s v="mililiter"/>
    <m/>
    <m/>
    <m/>
    <m/>
    <s v="No"/>
    <n v="2300"/>
    <m/>
    <s v="No Change"/>
    <s v="dịch bệnh bình thường"/>
    <n v="4.5"/>
    <n v="45000"/>
    <n v="202500"/>
    <s v="Yes"/>
    <s v="Other crop"/>
    <m/>
    <m/>
    <m/>
    <m/>
    <s v="chè"/>
    <n v="60000"/>
    <n v="1000"/>
    <n v="10000"/>
    <n v="0"/>
    <n v="50000"/>
    <s v="Increase"/>
    <n v="3000"/>
    <s v="phụ cấp"/>
    <s v="Collector at commune"/>
    <s v="Happy"/>
    <m/>
    <s v="Yes"/>
    <s v="Training"/>
    <n v="0"/>
    <m/>
    <m/>
    <m/>
    <m/>
    <m/>
    <s v="https://akvoflow-136.s3.amazonaws.com/images/b14d5df4-c65c-4e4f-81a3-29c4fdccc104.jpg"/>
    <s v="Nguyễn Thị Thu Lan"/>
    <n v="1"/>
    <s v="11.47825"/>
    <s v="107.83011499999999"/>
    <s v="707,3"/>
    <s v="42h1abyql"/>
    <m/>
    <m/>
    <m/>
    <m/>
    <m/>
    <m/>
    <m/>
    <m/>
    <s v="{&quot;type&quot;:&quot;FeatureCollection&quot;,&quot;features&quot;:[{&quot;type&quot;:&quot;Feature&quot;,&quot;geometry&quot;:{&quot;type&quot;:&quot;Polygon&quot;,&quot;coordinates&quot;:[[[107.8301517,11.4773133],[107.8296667,11.47751],[107.8296417,11.47784],[107.8295017,11.4784917],[107.83043,11.4781633],[107.8301517,11.4773133]]]},&quot;properties&quot;:{&quot;pointCount&quot;:&quot;5&quot;,&quot;length&quot;:&quot;373,92&quot;,&quot;area&quot;:&quot;7840,99&quot;}}]}"/>
    <s v="con của Phạm Văn Việt"/>
  </r>
  <r>
    <s v="xxs0-29af-jqkx"/>
    <n v="1"/>
    <s v="Lâm Đồng - TP. Đà Lạt - X. Xuân Trường - Đất Làng - Lê Thị Hợi - Arabica"/>
    <s v="G4AW-VN-10"/>
    <s v="9970268"/>
    <s v="22-03-2017 14:38:49 CET"/>
    <s v="CDC My"/>
    <s v="00:41:47"/>
    <x v="1"/>
    <x v="5"/>
    <x v="7"/>
    <s v="Đất Làng"/>
    <s v="Ho Phuong"/>
    <s v="Lê Thị Hợi"/>
    <n v="47"/>
    <x v="1"/>
    <x v="0"/>
    <s v="Non-smart phone( phones with a physical keypad)"/>
    <x v="1"/>
    <m/>
    <n v="1659423789"/>
    <s v="Secondary school graduate"/>
    <s v="University graduate"/>
    <x v="0"/>
    <n v="4"/>
    <s v="Kinh"/>
    <m/>
    <x v="2"/>
    <x v="3"/>
    <x v="2"/>
    <x v="4"/>
    <x v="2"/>
    <m/>
    <m/>
    <m/>
    <m/>
    <m/>
    <s v="Above 1.5 hectar"/>
    <s v="above 5 years to 15 year"/>
    <s v="Yes"/>
    <n v="25"/>
    <n v="4"/>
    <x v="2"/>
    <x v="0"/>
    <m/>
    <s v="10- 20%"/>
    <x v="1"/>
    <s v="Price does not justify high labour cost"/>
    <x v="1"/>
    <m/>
    <m/>
    <x v="12"/>
    <m/>
    <m/>
    <m/>
    <s v="November|December"/>
    <x v="7"/>
    <n v="2.5"/>
    <s v="Decrease"/>
    <n v="400"/>
    <n v="3"/>
    <s v="Increase"/>
    <s v="Surface water (stream, river, late, pond)"/>
    <x v="15"/>
    <s v="3"/>
    <s v="SA 21%"/>
    <n v="700"/>
    <n v="4800"/>
    <s v="NPK (16-16-8-12S)"/>
    <n v="1000"/>
    <n v="10800"/>
    <s v="NPK (16-8-16-3S)"/>
    <n v="19800"/>
    <n v="1600"/>
    <s v="Yes"/>
    <s v="Vi sinh"/>
    <n v="47400"/>
    <s v="Increase"/>
    <s v="bo xít muỗi"/>
    <n v="1"/>
    <s v="Basasuper  700EC|Fenobucarb (BPMC) (min 96 %)"/>
    <n v="3"/>
    <s v="liter"/>
    <n v="1500"/>
    <m/>
    <m/>
    <m/>
    <m/>
    <m/>
    <m/>
    <m/>
    <m/>
    <s v="No"/>
    <m/>
    <s v="Collettechicum|Die back"/>
    <n v="0"/>
    <m/>
    <m/>
    <m/>
    <m/>
    <m/>
    <m/>
    <m/>
    <m/>
    <m/>
    <m/>
    <m/>
    <m/>
    <m/>
    <n v="1500"/>
    <m/>
    <s v="Decrease"/>
    <s v="hạn chế sử dụng thuốc vì độc hại"/>
    <n v="4.5"/>
    <n v="45"/>
    <n v="202500"/>
    <s v="No"/>
    <m/>
    <m/>
    <m/>
    <m/>
    <m/>
    <m/>
    <m/>
    <n v="0"/>
    <n v="2000"/>
    <n v="0"/>
    <n v="48000"/>
    <s v="Decrease"/>
    <n v="3000"/>
    <s v="phụ cấp tiền ăn nhân công"/>
    <s v="Collector at commune"/>
    <s v="Happy"/>
    <m/>
    <s v="Yes"/>
    <s v="Training"/>
    <n v="0"/>
    <m/>
    <m/>
    <m/>
    <m/>
    <m/>
    <s v="https://akvoflow-136.s3.amazonaws.com/images/e112d6e2-8788-4dbb-882e-f6b001ff805f.jpg"/>
    <s v="Lê Thị Hợi"/>
    <n v="1"/>
    <s v="11.897941666666668"/>
    <s v="108.54777"/>
    <s v="1384.3"/>
    <s v="47tu6xcth"/>
    <m/>
    <m/>
    <m/>
    <m/>
    <m/>
    <m/>
    <m/>
    <m/>
    <s v="{&quot;type&quot;:&quot;FeatureCollection&quot;,&quot;features&quot;:[{&quot;type&quot;:&quot;Feature&quot;,&quot;geometry&quot;:{&quot;type&quot;:&quot;Polygon&quot;,&quot;coordinates&quot;:[[[108.5480117,11.8979783],[108.548055,11.8979817],[108.548725,11.8984333],[108.54849,11.89848],[108.5476717,11.8980833],[108.5480117,11.8979783]]]},&quot;properties&quot;:{&quot;pointCount&quot;:&quot;5&quot;,&quot;length&quot;:&quot;257.48&quot;,&quot;area&quot;:&quot;2288.53&quot;}}]}"/>
    <s v="Tưới nước cho cà phê chỉ bắt ống cho nước chảy từ trên cao xuống để tưới nên không tốn phí nhiên liệu"/>
  </r>
  <r>
    <s v="7vb2-r9g0-gqgn"/>
    <n v="1"/>
    <s v="Gia Lai - TP. Plei Ku - X. Gào - thôn 4 - Nguyễn Thị Thủy - Robusta"/>
    <s v="G4AW-VN-1"/>
    <s v="10040217"/>
    <s v="27-03-2017 11:18:23 CEST"/>
    <s v="CDC-Tra"/>
    <s v="00:57:50"/>
    <x v="3"/>
    <x v="7"/>
    <x v="9"/>
    <s v="thôn 4"/>
    <s v="Louis Dreyfus"/>
    <s v="Nguyễn Thị Thủy"/>
    <n v="46"/>
    <x v="1"/>
    <x v="0"/>
    <s v="Non-smart phone( phones with a physical keypad)"/>
    <x v="1"/>
    <m/>
    <n v="1687801597"/>
    <s v="Secondary school graduate"/>
    <s v="University graduate"/>
    <x v="0"/>
    <n v="4"/>
    <s v="Kinh"/>
    <m/>
    <x v="3"/>
    <x v="4"/>
    <x v="1"/>
    <x v="1"/>
    <x v="0"/>
    <s v="Above 1 hectar - 1.5 hectar"/>
    <s v="above 15 years"/>
    <s v="No"/>
    <m/>
    <m/>
    <m/>
    <m/>
    <m/>
    <m/>
    <m/>
    <x v="0"/>
    <x v="0"/>
    <m/>
    <s v="Less than 10%"/>
    <x v="0"/>
    <m/>
    <x v="0"/>
    <s v="Yes"/>
    <s v="No"/>
    <x v="7"/>
    <n v="15"/>
    <n v="0"/>
    <n v="0"/>
    <s v="November|December"/>
    <x v="2"/>
    <m/>
    <s v="No Change"/>
    <n v="550"/>
    <n v="3"/>
    <s v="No Change"/>
    <s v="Ground water (all kind of wells)"/>
    <x v="55"/>
    <s v="2"/>
    <s v="NPK (16-16-8-13S)"/>
    <n v="2000"/>
    <n v="27200"/>
    <s v="PHOSPHATE 16,5%"/>
    <n v="1500"/>
    <n v="5400"/>
    <m/>
    <m/>
    <m/>
    <s v="Yes"/>
    <s v="npk (18:3:3:10 OM) 2240 (kg) 25200; npk (16:6:18) 1000(kg) 12000"/>
    <n v="69800"/>
    <s v="No Change"/>
    <s v="No Pest"/>
    <n v="0"/>
    <m/>
    <m/>
    <m/>
    <m/>
    <m/>
    <m/>
    <m/>
    <m/>
    <m/>
    <m/>
    <m/>
    <m/>
    <m/>
    <m/>
    <s v="Pink fungus"/>
    <n v="0"/>
    <m/>
    <m/>
    <m/>
    <m/>
    <m/>
    <m/>
    <m/>
    <m/>
    <m/>
    <m/>
    <m/>
    <m/>
    <m/>
    <n v="0"/>
    <m/>
    <s v="No Change"/>
    <s v="ít sâu bệnh"/>
    <n v="6"/>
    <n v="47200"/>
    <n v="283200"/>
    <s v="Yes"/>
    <s v="Pepper"/>
    <n v="24000"/>
    <m/>
    <m/>
    <m/>
    <m/>
    <m/>
    <n v="5000"/>
    <n v="8000"/>
    <n v="0"/>
    <n v="44000"/>
    <s v="No Change"/>
    <n v="3000"/>
    <s v="phụ cấp người lao động"/>
    <s v="Collector at commune"/>
    <s v="Just ok"/>
    <m/>
    <s v="Yes"/>
    <s v="Training"/>
    <n v="0"/>
    <m/>
    <m/>
    <m/>
    <m/>
    <m/>
    <s v="https://akvoflow-136.s3.amazonaws.com/images/f9d5e12f-cbdb-4a28-9539-e3bb261dfccd.jpg"/>
    <s v="Nguyễn Thị Thủy"/>
    <n v="1"/>
    <s v="13.881565"/>
    <s v="107.98278666666666"/>
    <s v="749,2"/>
    <s v="4x53n2043"/>
    <m/>
    <m/>
    <m/>
    <m/>
    <m/>
    <m/>
    <m/>
    <m/>
    <s v="{&quot;type&quot;:&quot;FeatureCollection&quot;,&quot;features&quot;:[{&quot;type&quot;:&quot;Feature&quot;,&quot;geometry&quot;:{&quot;type&quot;:&quot;Polygon&quot;,&quot;coordinates&quot;:[[[107.9832583,13.8816167],[107.9828283,13.8828083],[107.9826033,13.882795],[107.982385,13.8815083],[107.9832583,13.8816167]]]},&quot;properties&quot;:{&quot;pointCount&quot;:&quot;4&quot;,&quot;length&quot;:&quot;403,61&quot;,&quot;area&quot;:&quot;8245,24&quot;}}]}"/>
    <s v="Vợ Nguyễn Văn Thắng"/>
  </r>
  <r>
    <s v="8t5k-9hrh-4npx"/>
    <n v="1"/>
    <s v="Gia Lai - TP. Plei Ku - X. Gào - Làng A - Siu Sang - Robusta"/>
    <s v="G4AW-VN-10"/>
    <s v="18000062"/>
    <s v="28-03-2017 03:55:11 CEST"/>
    <s v="CDC My"/>
    <s v="00:25:20"/>
    <x v="3"/>
    <x v="7"/>
    <x v="9"/>
    <s v="Làng A"/>
    <s v="Louis Dreyfus"/>
    <s v="Siu Sang"/>
    <n v="36"/>
    <x v="0"/>
    <x v="0"/>
    <s v="Non-smart phone( phones with a physical keypad)"/>
    <x v="1"/>
    <m/>
    <n v="1659262405"/>
    <s v="Secondary school graduate"/>
    <s v="Secondary school graduate"/>
    <x v="0"/>
    <n v="7"/>
    <s v="Non-Kinh"/>
    <s v="Ja Ray"/>
    <x v="2"/>
    <x v="1"/>
    <x v="4"/>
    <x v="1"/>
    <x v="0"/>
    <s v="Above 1 hectar - 1.5 hectar"/>
    <s v="above 5 years to 15 year"/>
    <s v="No"/>
    <m/>
    <m/>
    <m/>
    <m/>
    <m/>
    <m/>
    <m/>
    <x v="18"/>
    <x v="0"/>
    <m/>
    <s v="Less than 10%"/>
    <x v="0"/>
    <m/>
    <x v="0"/>
    <s v="No"/>
    <s v="No"/>
    <x v="36"/>
    <n v="15"/>
    <n v="0"/>
    <n v="0"/>
    <s v="November|December"/>
    <x v="2"/>
    <m/>
    <s v="No Change"/>
    <n v="550"/>
    <n v="3"/>
    <s v="Increase"/>
    <s v="Surface water (stream, river, late, pond)"/>
    <x v="27"/>
    <s v="3"/>
    <s v="NPK(20-5-6-13S)"/>
    <n v="600"/>
    <n v="5000"/>
    <s v="NPK (16-16-8-12S)"/>
    <n v="800"/>
    <n v="8320"/>
    <s v="NPK (16-8-16-3S)"/>
    <n v="11600"/>
    <n v="1000"/>
    <s v="Yes"/>
    <s v="phân hữu cơ 5000kg: 4000"/>
    <n v="28920"/>
    <s v="Increase"/>
    <s v="Aphis"/>
    <n v="0"/>
    <m/>
    <m/>
    <m/>
    <m/>
    <m/>
    <m/>
    <m/>
    <m/>
    <m/>
    <m/>
    <m/>
    <m/>
    <m/>
    <m/>
    <s v="Pink fungus|Collettechicum|Die back"/>
    <n v="0"/>
    <m/>
    <m/>
    <m/>
    <m/>
    <m/>
    <m/>
    <m/>
    <m/>
    <m/>
    <m/>
    <m/>
    <m/>
    <m/>
    <n v="0"/>
    <m/>
    <s v="Decrease"/>
    <s v="khu vực ít người phun, nhà cũng không phun"/>
    <n v="3.5"/>
    <n v="46"/>
    <n v="161000"/>
    <s v="Yes"/>
    <s v="Pepper"/>
    <n v="15000"/>
    <m/>
    <m/>
    <m/>
    <m/>
    <m/>
    <n v="0"/>
    <n v="5000"/>
    <n v="0"/>
    <n v="28000"/>
    <s v="Decrease"/>
    <n v="3000"/>
    <s v="Bồi dưỡng nhân công"/>
    <s v="Collector at commune"/>
    <s v="Happy"/>
    <m/>
    <s v="Yes"/>
    <s v="Training"/>
    <n v="0"/>
    <m/>
    <m/>
    <m/>
    <m/>
    <m/>
    <s v="https://akvoflow-136.s3.amazonaws.com/images/346df2bc-2f93-44bf-8539-ddcf2ff8f606.jpg"/>
    <s v="Siu Sang"/>
    <n v="1"/>
    <s v="13.867310000000002"/>
    <s v="107.98385333333333"/>
    <s v="715"/>
    <s v="4wyjyz1r2"/>
    <m/>
    <m/>
    <m/>
    <m/>
    <m/>
    <m/>
    <m/>
    <m/>
    <s v="{&quot;type&quot;:&quot;FeatureCollection&quot;,&quot;features&quot;:[{&quot;type&quot;:&quot;Feature&quot;,&quot;geometry&quot;:{&quot;type&quot;:&quot;Polygon&quot;,&quot;coordinates&quot;:[[[107.9839083,13.8673417],[107.98412,13.8670867],[107.9849317,13.86728],[107.9849783,13.867115],[107.9852517,13.8671867],[107.98521,13.8675133],[107.9839083,13.8673417]]]},&quot;properties&quot;:{&quot;pointCount&quot;:&quot;6&quot;,&quot;length&quot;:&quot;354.57&quot;,&quot;area&quot;:&quot;3918.74&quot;}}]}"/>
    <m/>
  </r>
  <r>
    <s v="4jeu-uny2-pmn3"/>
    <n v="1"/>
    <s v="Đắk Lắk - H. KRông Búk - X. Pơng Drang - Thôn 14 - Đặng Thị Vui - Robusta"/>
    <s v="G4AW-VN-10"/>
    <s v="6640373"/>
    <s v="16-03-2017 16:53:56 CET"/>
    <s v="CDC My"/>
    <s v="00:56:03"/>
    <x v="2"/>
    <x v="2"/>
    <x v="3"/>
    <s v="Thôn 14"/>
    <s v="Tin Nghia"/>
    <s v="Đặng Thị Vui"/>
    <n v="50"/>
    <x v="1"/>
    <x v="0"/>
    <s v="Non-smart phone( phones with a physical keypad)"/>
    <x v="1"/>
    <m/>
    <n v="1636516347"/>
    <s v="Secondary school graduate"/>
    <s v="High school graduate"/>
    <x v="0"/>
    <n v="4"/>
    <s v="Kinh"/>
    <m/>
    <x v="4"/>
    <x v="4"/>
    <x v="1"/>
    <x v="1"/>
    <x v="0"/>
    <s v="Above 1 hectar - 1.5 hectar"/>
    <s v="above 15 years"/>
    <s v="Yes"/>
    <n v="10"/>
    <n v="1"/>
    <m/>
    <m/>
    <m/>
    <m/>
    <m/>
    <x v="18"/>
    <x v="0"/>
    <m/>
    <s v="10- 20%"/>
    <x v="0"/>
    <m/>
    <x v="0"/>
    <s v="No"/>
    <s v="Yes"/>
    <x v="37"/>
    <n v="16"/>
    <n v="0"/>
    <n v="0"/>
    <s v="November|December"/>
    <x v="2"/>
    <m/>
    <s v="Decrease"/>
    <n v="480"/>
    <n v="3"/>
    <s v="Increase"/>
    <s v="Surface water (stream, river, late, pond)"/>
    <x v="61"/>
    <s v="2"/>
    <s v="NPK(20-5-6-13S)"/>
    <n v="700"/>
    <n v="5460"/>
    <s v="NPK (16-8-16-3S)"/>
    <n v="1500"/>
    <n v="16500"/>
    <m/>
    <m/>
    <m/>
    <s v="Yes"/>
    <s v="vi sinh"/>
    <n v="25460"/>
    <s v="No Change"/>
    <s v="Melybourd"/>
    <s v="2"/>
    <s v="ZZ_Không sử dụng thuốc bảo vệ thực vật"/>
    <n v="2"/>
    <s v="liter"/>
    <n v="1000"/>
    <s v="ZZ_Không sử dụng thuốc bảo vệ thực vật"/>
    <n v="1"/>
    <s v="liter"/>
    <n v="600"/>
    <m/>
    <m/>
    <m/>
    <m/>
    <s v="No"/>
    <m/>
    <s v="Fuzadium|Pink fungus|Die back"/>
    <n v="1"/>
    <s v="ZZ_Thuốc diệt nấm khác"/>
    <n v="2"/>
    <s v="kilogram"/>
    <n v="1500"/>
    <m/>
    <m/>
    <m/>
    <m/>
    <m/>
    <m/>
    <m/>
    <m/>
    <s v="No"/>
    <n v="3100"/>
    <m/>
    <s v="Increase"/>
    <s v="nhiều sâu bệnh"/>
    <n v="2"/>
    <n v="45000"/>
    <n v="90000"/>
    <s v="No"/>
    <m/>
    <m/>
    <m/>
    <m/>
    <m/>
    <m/>
    <m/>
    <n v="0"/>
    <n v="5000"/>
    <n v="0"/>
    <n v="27000"/>
    <s v="Decrease"/>
    <n v="3000"/>
    <s v="phụ cấp ăn cho nhân công"/>
    <s v="Collector at commune"/>
    <s v="Happy"/>
    <m/>
    <s v="Yes"/>
    <s v="Training"/>
    <n v="0"/>
    <m/>
    <m/>
    <m/>
    <m/>
    <m/>
    <s v="https://akvoflow-136.s3.amazonaws.com/images/67f097a5-7b82-4ed5-b7fa-a9c9c7d2f9a0.jpg"/>
    <s v="Đặng Thị Vui"/>
    <n v="1"/>
    <s v="12.954963333333334"/>
    <s v="108.24651999999999"/>
    <s v="783.7"/>
    <s v="4lbfdcach"/>
    <m/>
    <m/>
    <m/>
    <m/>
    <m/>
    <m/>
    <m/>
    <m/>
    <m/>
    <m/>
  </r>
  <r>
    <s v="61y6-t6w4-dm97"/>
    <n v="1"/>
    <s v="Đắk Lắk - H. KRông Búk - X. Pơng Drang - 14 - đinh bạt hiệp - Robusta"/>
    <s v="G4AW-VN-6"/>
    <s v="14070024"/>
    <s v="27-03-2017 16:55:42 CEST"/>
    <s v="CDC - Điệp"/>
    <s v="00:21:15"/>
    <x v="2"/>
    <x v="2"/>
    <x v="3"/>
    <s v="14"/>
    <s v="Tin Nghia"/>
    <s v="đinh bạt hiệp"/>
    <n v="46"/>
    <x v="0"/>
    <x v="0"/>
    <s v="Non-smart phone( phones with a physical keypad)"/>
    <x v="1"/>
    <m/>
    <n v="935215217"/>
    <s v="Secondary school graduate"/>
    <s v="High school graduate"/>
    <x v="0"/>
    <n v="5"/>
    <s v="Kinh"/>
    <m/>
    <x v="0"/>
    <x v="0"/>
    <x v="0"/>
    <x v="15"/>
    <x v="0"/>
    <s v="Above 0.5 hectar - 1 hectar"/>
    <s v="above 15 years"/>
    <s v="No"/>
    <m/>
    <m/>
    <m/>
    <m/>
    <m/>
    <m/>
    <m/>
    <x v="18"/>
    <x v="0"/>
    <m/>
    <s v="10- 20%"/>
    <x v="0"/>
    <m/>
    <x v="0"/>
    <s v="Yes"/>
    <s v="No"/>
    <x v="11"/>
    <n v="16"/>
    <n v="0"/>
    <n v="1"/>
    <s v="November|December"/>
    <x v="0"/>
    <m/>
    <s v="Decrease"/>
    <n v="250"/>
    <n v="3"/>
    <s v="Decrease"/>
    <s v="Ground water (all kind of wells)"/>
    <x v="27"/>
    <s v="3"/>
    <s v="NPK (20-5-5-13S)"/>
    <n v="350"/>
    <n v="2940"/>
    <s v="NPK (16-16-8-13S)"/>
    <n v="550"/>
    <n v="5940"/>
    <s v="NPK (16-8-16-13S)"/>
    <n v="6380"/>
    <n v="550"/>
    <s v="No"/>
    <m/>
    <n v="15260"/>
    <s v="Increase"/>
    <s v="Aphis"/>
    <n v="0"/>
    <m/>
    <m/>
    <m/>
    <m/>
    <m/>
    <m/>
    <m/>
    <m/>
    <m/>
    <m/>
    <m/>
    <m/>
    <m/>
    <m/>
    <s v="Pink fungus|Die back"/>
    <s v="2"/>
    <s v="Antracol  70 WP|Propineb (min 80%)"/>
    <n v="2"/>
    <s v="kilogram"/>
    <n v="420"/>
    <s v="Anvil 5SC|Hexaconazole (min 85 %)"/>
    <n v="2"/>
    <n v="360"/>
    <s v="liter"/>
    <m/>
    <m/>
    <m/>
    <m/>
    <s v="No"/>
    <n v="780"/>
    <m/>
    <s v="No Change"/>
    <s v="phun 1 lần phòng sâu bệnh"/>
    <n v="4"/>
    <n v="45"/>
    <n v="180000"/>
    <s v="No"/>
    <m/>
    <m/>
    <m/>
    <m/>
    <m/>
    <m/>
    <m/>
    <n v="800"/>
    <n v="2000"/>
    <n v="0"/>
    <n v="25000"/>
    <s v="Decrease"/>
    <n v="3000"/>
    <s v="bao bì hái."/>
    <s v="Collector at commune"/>
    <s v="Happy"/>
    <m/>
    <s v="Yes"/>
    <s v="Training"/>
    <n v="0"/>
    <m/>
    <m/>
    <m/>
    <m/>
    <m/>
    <s v="https://akvoflow-136.s3.amazonaws.com/images/da885b4b-811f-4dc8-86b5-616297926dea.jpg"/>
    <s v="đinh bạt hiệp"/>
    <n v="1"/>
    <s v="12.978083333333332"/>
    <s v="108.24174666666667"/>
    <s v="741,3"/>
    <s v="4lm1qe4hd"/>
    <m/>
    <m/>
    <m/>
    <m/>
    <m/>
    <m/>
    <m/>
    <m/>
    <s v="{&quot;type&quot;:&quot;FeatureCollection&quot;,&quot;features&quot;:[{&quot;type&quot;:&quot;Feature&quot;,&quot;geometry&quot;:{&quot;type&quot;:&quot;Polygon&quot;,&quot;coordinates&quot;:[[[108.241765,12.9780083],[108.2423567,12.9790417],[108.2415167,12.9792067],[108.24123,12.9783867],[108.241765,12.9780083]]]},&quot;properties&quot;:{&quot;pointCount&quot;:&quot;4&quot;,&quot;length&quot;:&quot;391,53&quot;,&quot;area&quot;:&quot;9113,87&quot;}}]}"/>
    <m/>
  </r>
  <r>
    <s v="mkm6-jf17-78m"/>
    <n v="1"/>
    <s v="Lâm Đồng - Tx. Bảo Lộc - X. Lộc Thanh - 12 - phạm văn dũng - Robusta"/>
    <s v="G4AW-VN-6"/>
    <s v="3970437"/>
    <s v="24-03-2017 03:52:07 CET"/>
    <s v="CDC - Điệp"/>
    <s v="00:25:20"/>
    <x v="1"/>
    <x v="12"/>
    <x v="21"/>
    <s v="12"/>
    <s v="Coex"/>
    <s v="phạm văn dũng"/>
    <n v="56"/>
    <x v="0"/>
    <x v="1"/>
    <s v="Smart Phone - Apple"/>
    <x v="0"/>
    <s v="Yes"/>
    <n v="987094949"/>
    <s v="High school graduate"/>
    <s v="University graduate"/>
    <x v="0"/>
    <n v="3"/>
    <s v="Kinh"/>
    <m/>
    <x v="0"/>
    <x v="3"/>
    <x v="1"/>
    <x v="6"/>
    <x v="0"/>
    <s v="Above 1.5 hectar"/>
    <s v="above 5 years to 15 year"/>
    <s v="No"/>
    <m/>
    <m/>
    <m/>
    <m/>
    <m/>
    <m/>
    <m/>
    <x v="4"/>
    <x v="0"/>
    <m/>
    <s v="10- 20%"/>
    <x v="0"/>
    <m/>
    <x v="0"/>
    <s v="No"/>
    <s v="No"/>
    <x v="11"/>
    <n v="16"/>
    <n v="0"/>
    <n v="1"/>
    <s v="October|November"/>
    <x v="6"/>
    <m/>
    <s v="Decrease"/>
    <n v="150"/>
    <n v="7"/>
    <s v="Decrease"/>
    <s v="Ground water (all kind of wells)"/>
    <x v="10"/>
    <s v="3"/>
    <s v="SA 21%"/>
    <n v="500"/>
    <n v="2300"/>
    <s v="P2O5"/>
    <n v="2000"/>
    <n v="9200"/>
    <s v="KALI 58%"/>
    <n v="15400"/>
    <n v="1400"/>
    <s v="Yes"/>
    <s v="urê 1400kg 9000"/>
    <n v="35900"/>
    <s v="Increase"/>
    <s v="kiến"/>
    <n v="1"/>
    <s v="Regent 0.3GR, 800WG|Fipronil  (min 95 %)"/>
    <n v="3"/>
    <s v="gram"/>
    <n v="120"/>
    <m/>
    <m/>
    <m/>
    <m/>
    <m/>
    <m/>
    <m/>
    <m/>
    <s v="No"/>
    <m/>
    <s v="Pink fungus"/>
    <n v="1"/>
    <s v="Anvil 5SC|Hexaconazole (min 85 %)"/>
    <n v="7"/>
    <s v="liter"/>
    <n v="1540"/>
    <m/>
    <m/>
    <m/>
    <m/>
    <m/>
    <m/>
    <m/>
    <m/>
    <s v="No"/>
    <n v="1660"/>
    <m/>
    <s v="Decrease"/>
    <s v="làm cành, vệ sinh vườn thường xuyên"/>
    <n v="4"/>
    <n v="46"/>
    <n v="184000"/>
    <s v="No"/>
    <m/>
    <m/>
    <m/>
    <m/>
    <m/>
    <m/>
    <m/>
    <n v="1500"/>
    <n v="2000"/>
    <n v="2"/>
    <n v="38000"/>
    <s v="Decrease"/>
    <n v="2500"/>
    <s v="ăn uống thêm, bao bì"/>
    <s v="Collector at commune"/>
    <s v="Happy"/>
    <m/>
    <s v="Yes"/>
    <s v="Training"/>
    <n v="0"/>
    <m/>
    <m/>
    <m/>
    <m/>
    <m/>
    <s v="https://akvoflow-136.s3.amazonaws.com/images/87e5fa7b-3009-41a2-9740-9a94a6c5eed2.jpg"/>
    <s v="phạm văn dũng"/>
    <n v="1"/>
    <s v="11.470928333333331"/>
    <s v="107.84244333333332"/>
    <s v="730"/>
    <s v="42do28mmw"/>
    <m/>
    <m/>
    <m/>
    <m/>
    <m/>
    <m/>
    <m/>
    <m/>
    <s v="{&quot;type&quot;:&quot;FeatureCollection&quot;,&quot;features&quot;:[{&quot;type&quot;:&quot;Feature&quot;,&quot;geometry&quot;:{&quot;type&quot;:&quot;Polygon&quot;,&quot;coordinates&quot;:[[[107.8424667,11.4709017],[107.842485,11.4707917],[107.8426917,11.4704383],[107.8427133,11.470435],[107.84303,11.4707467],[107.8434533,11.4711833],[107.8430233,11.4715717],[107.8423017,11.4722717],[107.8422217,11.4722317],[107.8421067,11.4720283],[107.8421067,11.4720283],[107.8424667,11.4709017]]]},&quot;properties&quot;:{&quot;pointCount&quot;:&quot;11&quot;,&quot;length&quot;:&quot;515,75&quot;,&quot;area&quot;:&quot;13681,17&quot;}}]}"/>
    <m/>
  </r>
  <r>
    <s v="cr3b-t99r-r7sg"/>
    <n v="1"/>
    <s v="Lâm Đồng - TP. Đà Lạt - X. Xuân Trường - trường xuân 1 - nguyễn quang kiếm ( lê thị xuân) - Arabica"/>
    <s v="G4AW-VN-6"/>
    <s v="2870457"/>
    <s v="23-03-2017 04:51:03 CET"/>
    <s v="CDC - Điệp"/>
    <s v="00:31:23"/>
    <x v="1"/>
    <x v="5"/>
    <x v="7"/>
    <s v="trường xuân 1"/>
    <s v="Ho Phuong"/>
    <s v="nguyễn quang kiếm ( lê thị xuân)"/>
    <n v="55"/>
    <x v="0"/>
    <x v="1"/>
    <s v="Non-smart phone( phones with a physical keypad)"/>
    <x v="1"/>
    <m/>
    <n v="1687579323"/>
    <s v="Secondary school graduate"/>
    <s v="University graduate"/>
    <x v="0"/>
    <n v="4"/>
    <s v="Kinh"/>
    <m/>
    <x v="1"/>
    <x v="4"/>
    <x v="1"/>
    <x v="0"/>
    <x v="2"/>
    <m/>
    <m/>
    <m/>
    <m/>
    <m/>
    <s v="Above 1.5 hectar"/>
    <s v="above 5 years to 15 year"/>
    <s v="Yes"/>
    <n v="40"/>
    <n v="10"/>
    <x v="18"/>
    <x v="0"/>
    <m/>
    <s v="10- 20%"/>
    <x v="1"/>
    <s v="không có công và sân phơi"/>
    <x v="1"/>
    <m/>
    <m/>
    <x v="12"/>
    <m/>
    <m/>
    <m/>
    <s v="November|December"/>
    <x v="7"/>
    <n v="3.7"/>
    <s v="Decrease"/>
    <n v="0"/>
    <n v="0"/>
    <s v="Decrease"/>
    <s v="Ground water (all kind of wells)"/>
    <x v="15"/>
    <s v="3"/>
    <s v="HUU CO CON GA"/>
    <n v="1000"/>
    <n v="3800"/>
    <s v="NPK (16-16-8-13S)"/>
    <n v="1000"/>
    <n v="11200"/>
    <s v="NPK(16-8-18-13S)"/>
    <n v="11600"/>
    <n v="1000"/>
    <s v="No"/>
    <m/>
    <n v="26600"/>
    <s v="Increase"/>
    <s v="bọ cánh cứng."/>
    <n v="1"/>
    <s v="ZZ_Không sử dụng thuốc bảo vệ thực vật"/>
    <n v="1"/>
    <s v="liter"/>
    <n v="160"/>
    <m/>
    <m/>
    <m/>
    <m/>
    <m/>
    <m/>
    <m/>
    <m/>
    <s v="No"/>
    <m/>
    <s v="Coffee leave rust|Pink fungus"/>
    <s v="2"/>
    <s v="ZZ_Thuốc diệt nấm khác"/>
    <n v="1"/>
    <s v="kilogram"/>
    <n v="265"/>
    <s v="Anvil 5SC|Hexaconazole (min 85 %)"/>
    <n v="1"/>
    <n v="220"/>
    <s v="liter"/>
    <m/>
    <m/>
    <m/>
    <m/>
    <s v="Yes"/>
    <n v="731"/>
    <s v="boocđô 1kg 86"/>
    <s v="Increase"/>
    <s v="sâu bệnh nhiều hơn do thời tiết thay đổi"/>
    <n v="3"/>
    <n v="40"/>
    <n v="120000"/>
    <s v="Yes"/>
    <s v="Other crop"/>
    <m/>
    <m/>
    <m/>
    <m/>
    <s v="hồng"/>
    <n v="20000"/>
    <n v="4500"/>
    <n v="2400"/>
    <n v="0"/>
    <n v="23000"/>
    <s v="Decrease"/>
    <n v="2500"/>
    <s v="bao bạt. ăn uống phát sinh"/>
    <s v="Collector at commune"/>
    <s v="Happy"/>
    <m/>
    <s v="Yes"/>
    <s v="Training"/>
    <n v="0"/>
    <m/>
    <m/>
    <m/>
    <m/>
    <m/>
    <s v="https://akvoflow-136.s3.amazonaws.com/images/95e0baf9-4e48-4d6e-bd0d-5e6bd33ad483.jpg"/>
    <s v="nguyễn quang kiếm"/>
    <n v="1"/>
    <s v="11.886626666666666"/>
    <s v="108.52763000000002"/>
    <s v="1381,1"/>
    <s v="47omzagrg"/>
    <m/>
    <m/>
    <m/>
    <m/>
    <m/>
    <m/>
    <m/>
    <m/>
    <s v="{&quot;type&quot;:&quot;FeatureCollection&quot;,&quot;features&quot;:[{&quot;type&quot;:&quot;Feature&quot;,&quot;geometry&quot;:{&quot;type&quot;:&quot;Polygon&quot;,&quot;coordinates&quot;:[[[108.527975,11.886435],[108.5282167,11.886525],[108.528485,11.8871367],[108.5278767,11.8874583],[108.52729,11.88682],[108.527975,11.886435]]]},&quot;properties&quot;:{&quot;pointCount&quot;:&quot;5&quot;,&quot;length&quot;:&quot;358,25&quot;,&quot;area&quot;:&quot;8334,37&quot;}}]}"/>
    <s v="trời mưa nên không tưới."/>
  </r>
  <r>
    <s v="jvhj-wc23-t86e"/>
    <n v="1"/>
    <s v="Đắk Nông - H. Đắk Mil - X. Đắk Sắk - Thọ Hoàng1 - Nguyễn Văn Thái - Robusta"/>
    <s v="G4AW-VN-10"/>
    <s v="2960119"/>
    <s v="27-03-2017 09:14:12 CEST"/>
    <s v="CDC My"/>
    <s v="00:42:50"/>
    <x v="0"/>
    <x v="0"/>
    <x v="0"/>
    <s v="Thọ Hoàng1"/>
    <s v="Louis Dreyfus"/>
    <s v="Nguyễn Văn Thái"/>
    <n v="59"/>
    <x v="0"/>
    <x v="1"/>
    <s v="Non-smart phone( phones with a physical keypad)"/>
    <x v="1"/>
    <m/>
    <n v="1647093721"/>
    <s v="High school graduate"/>
    <s v="University graduate"/>
    <x v="0"/>
    <n v="4"/>
    <s v="Kinh"/>
    <m/>
    <x v="2"/>
    <x v="0"/>
    <x v="0"/>
    <x v="1"/>
    <x v="0"/>
    <s v="Above 1.5 hectar"/>
    <s v="above 15 years"/>
    <s v="Yes"/>
    <n v="20"/>
    <n v="5"/>
    <m/>
    <m/>
    <m/>
    <m/>
    <m/>
    <x v="2"/>
    <x v="0"/>
    <m/>
    <s v="Less than 10%"/>
    <x v="0"/>
    <m/>
    <x v="0"/>
    <s v="Yes"/>
    <s v="No"/>
    <x v="3"/>
    <n v="16"/>
    <n v="0"/>
    <n v="0"/>
    <s v="November|December"/>
    <x v="6"/>
    <m/>
    <s v="Decrease"/>
    <n v="550"/>
    <n v="3"/>
    <s v="Increase"/>
    <s v="Surface water (stream, river, late, pond)"/>
    <x v="0"/>
    <s v="3"/>
    <s v="NPK (20-5-5-13S)"/>
    <n v="600"/>
    <n v="5000"/>
    <s v="NPK (16-16-8-12S)"/>
    <n v="1400"/>
    <n v="15000"/>
    <s v="NPK (16-8-16-13S)"/>
    <n v="1600"/>
    <n v="17600"/>
    <s v="Yes"/>
    <s v="phân hữu cơ 5000 kg : 4500"/>
    <n v="42100"/>
    <s v="Increase"/>
    <s v="Melybourd"/>
    <n v="0"/>
    <m/>
    <m/>
    <m/>
    <m/>
    <m/>
    <m/>
    <m/>
    <m/>
    <m/>
    <m/>
    <m/>
    <m/>
    <m/>
    <m/>
    <s v="Pink fungus|Collettechicum|Die back"/>
    <n v="1"/>
    <s v="ZZ_Thuốc diệt nấm khác"/>
    <n v="5"/>
    <s v="kilogram"/>
    <n v="2000"/>
    <m/>
    <m/>
    <m/>
    <m/>
    <m/>
    <m/>
    <m/>
    <m/>
    <s v="No"/>
    <n v="2000"/>
    <m/>
    <s v="Decrease"/>
    <s v="Sử dụng nhiều độc hại, phun theo hướng dẫn, tập huấn"/>
    <n v="6"/>
    <n v="45"/>
    <n v="270000"/>
    <s v="No"/>
    <m/>
    <m/>
    <m/>
    <m/>
    <m/>
    <m/>
    <m/>
    <n v="0"/>
    <n v="7000"/>
    <n v="0"/>
    <n v="55000"/>
    <s v="Decrease"/>
    <n v="2000"/>
    <s v="Phụ cấp nhân công"/>
    <s v="Collector at commune"/>
    <s v="Just ok"/>
    <m/>
    <s v="Yes"/>
    <s v="Training"/>
    <n v="0"/>
    <m/>
    <m/>
    <m/>
    <m/>
    <m/>
    <s v="https://akvoflow-136.s3.amazonaws.com/images/cb378a49-75c2-4c2a-a37f-06c8233c4ab5.jpg"/>
    <s v="Nguyễn Văn Thái"/>
    <n v="1"/>
    <s v="12.440378333333335"/>
    <s v="107.68211333333332"/>
    <s v="673.2"/>
    <s v="4er0zqkt1"/>
    <m/>
    <m/>
    <m/>
    <m/>
    <m/>
    <m/>
    <m/>
    <m/>
    <s v="{&quot;type&quot;:&quot;FeatureCollection&quot;,&quot;features&quot;:[{&quot;type&quot;:&quot;Feature&quot;,&quot;geometry&quot;:{&quot;type&quot;:&quot;Polygon&quot;,&quot;coordinates&quot;:[[[107.6822433,12.4406233],[107.6821633,12.4407617],[107.6820233,12.4408133],[107.681565,12.4407467],[107.6818033,12.4404333],[107.6819083,12.4404567],[107.6819217,12.4404017],[107.6820967,12.439595],[107.6823567,12.4396317],[107.6822433,12.4406233]]]},&quot;properties&quot;:{&quot;pointCount&quot;:&quot;9&quot;,&quot;length&quot;:&quot;375.67&quot;,&quot;area&quot;:&quot;5376.87&quot;}}]}"/>
    <m/>
  </r>
  <r>
    <s v="gf3p-882c-h9ec"/>
    <n v="1"/>
    <s v="Lâm Đồng - H. Đam Rông - X. Đạ KNàng - Tân Trung - Bùi Thị Bình - Robusta - Arabica"/>
    <s v="G4AW-VN-8"/>
    <s v="6770234"/>
    <s v="21-03-2017 18:03:56 CET"/>
    <s v="CDC-CHAU"/>
    <s v="01:06:57"/>
    <x v="1"/>
    <x v="3"/>
    <x v="4"/>
    <s v="Tân Trung"/>
    <s v="Ho Phuong"/>
    <s v="Bùi Thị Bình"/>
    <n v="45"/>
    <x v="1"/>
    <x v="0"/>
    <s v="Non-smart phone( phones with a physical keypad)"/>
    <x v="1"/>
    <m/>
    <n v="1687507817"/>
    <s v="Secondary school graduate"/>
    <s v="High school graduate"/>
    <x v="0"/>
    <n v="4"/>
    <s v="Kinh"/>
    <m/>
    <x v="2"/>
    <x v="4"/>
    <x v="0"/>
    <x v="0"/>
    <x v="1"/>
    <s v="0.5 hectar or below"/>
    <s v="above 15 years"/>
    <s v="No"/>
    <m/>
    <m/>
    <s v="Above 1 hectar - 1.5 hectar"/>
    <s v="above 15 years"/>
    <s v="Yes"/>
    <n v="30"/>
    <n v="7"/>
    <x v="2"/>
    <x v="0"/>
    <m/>
    <s v="Less than 10%"/>
    <x v="0"/>
    <m/>
    <x v="2"/>
    <m/>
    <m/>
    <x v="12"/>
    <n v="15"/>
    <n v="0"/>
    <n v="0"/>
    <s v="September|October|November"/>
    <x v="6"/>
    <n v="2"/>
    <s v="Decrease"/>
    <n v="200"/>
    <n v="3"/>
    <s v="No Change"/>
    <s v="Surface water (stream, river, late, pond)"/>
    <x v="62"/>
    <s v="3"/>
    <s v="NPK (16-16-8-13S)"/>
    <n v="1000"/>
    <n v="10500"/>
    <s v="NPK (16-16-8-13S)"/>
    <n v="1000"/>
    <n v="10500"/>
    <s v="SA 21%"/>
    <n v="4000"/>
    <n v="1000"/>
    <s v="Yes"/>
    <s v="Phân đơn P (P2O5) và K"/>
    <n v="8550"/>
    <s v="Increase"/>
    <s v="Bọ xít, rầy, rệp sáp"/>
    <s v="2"/>
    <s v="ZZ_Không sử dụng thuốc bảo vệ thực vật"/>
    <n v="18"/>
    <s v="liter"/>
    <n v="3000"/>
    <s v="ZZ_Không sử dụng thuốc bảo vệ thực vật"/>
    <n v="2"/>
    <s v="liter"/>
    <n v="320"/>
    <m/>
    <m/>
    <m/>
    <m/>
    <s v="No"/>
    <m/>
    <s v="Coffee leave rust|Fuzadium|Pink fungus"/>
    <n v="0"/>
    <m/>
    <m/>
    <m/>
    <m/>
    <m/>
    <m/>
    <m/>
    <m/>
    <m/>
    <m/>
    <m/>
    <m/>
    <m/>
    <n v="3320"/>
    <m/>
    <s v="Increase"/>
    <s v="Sâu bệnh nhiều hơn và khó trị hơn"/>
    <n v="3"/>
    <n v="46500"/>
    <n v="165000"/>
    <s v="Yes"/>
    <s v="Avocado"/>
    <m/>
    <n v="5000"/>
    <m/>
    <m/>
    <m/>
    <m/>
    <n v="500"/>
    <n v="3000"/>
    <n v="165"/>
    <n v="48000"/>
    <s v="Decrease"/>
    <n v="2000"/>
    <s v="Phụ cấp cho người lao động"/>
    <s v="Collector at commune"/>
    <s v="Happy"/>
    <m/>
    <s v="Yes"/>
    <s v="Training"/>
    <n v="0"/>
    <m/>
    <m/>
    <m/>
    <m/>
    <m/>
    <s v="https://akvoflow-136.s3.amazonaws.com/images/9edd5fe1-f6ba-4a52-b1a9-9f1561e1b11d.jpg"/>
    <s v="Bùi Thị Bình"/>
    <n v="1"/>
    <s v="11.922458333333335"/>
    <s v="108.14409333333333"/>
    <s v="957,3"/>
    <s v="4853jjmqo"/>
    <m/>
    <m/>
    <m/>
    <m/>
    <m/>
    <m/>
    <m/>
    <m/>
    <s v="{&quot;type&quot;:&quot;FeatureCollection&quot;,&quot;features&quot;:[{&quot;type&quot;:&quot;Feature&quot;,&quot;geometry&quot;:{&quot;type&quot;:&quot;Polygon&quot;,&quot;coordinates&quot;:[[[108.1438897177577,11.922431406080591],[108.14409423619509,11.922439279127142],[108.14407914876938,11.922516697406023],[108.1440867,11.9226783],[108.14423639327288,11.92269154453932],[108.14432457089423,11.922652835427584],[108.14436949789524,11.922605925225447],[108.1444787979126,11.922635121086472],[108.14453277736902,11.92288509001516],[108.14465582370758,11.92251735349303],[108.14496092498301,11.92284998940521],[108.14456697553396,11.92316392647494],[108.14421828836203,11.92329153506509],[108.14404293894768,11.923532974289946],[108.14396783709527,11.92376588420817],[108.14379047602415,11.923829524348239],[108.14362652599812,11.923856751826285],[108.14349543303251,11.92387052958521],[108.14352091401814,11.92360809596147],[108.14353935420513,11.923373545695439],[108.14367346465586,11.923075682967484],[108.14380656927823,11.922859830698178],[108.1438897177577,11.922431406080591]]]},&quot;properties&quot;:{&quot;pointCount&quot;:&quot;22&quot;,&quot;length&quot;:&quot;592,01&quot;,&quot;area&quot;:&quot;11649,43&quot;}},{&quot;type&quot;:&quot;Feature&quot;,&quot;geometry&quot;:{&quot;type&quot;:&quot;Polygon&quot;,&quot;coordinates&quot;:[[[108.14313903450966,11.923049111496791],[108.14325235784055,11.92230937382991],[108.14350884407759,11.922350051252899],[108.1433217599988,11.923196402702814],[108.14313903450966,11.923049111496791]]]},&quot;properties&quot;:{&quot;pointCount&quot;:&quot;4&quot;,&quot;length&quot;:&quot;232,60&quot;,&quot;area&quot;:&quot;2277,65&quot;}}]}"/>
    <s v="Phần trăm tạp, đen vỡ = 0 được hiểu là tỷ lệ tạp dưới 1% và tỷ lệ đen vỡ dưới 5% Thực hiện cả chế biến khô và chế biến ướt đối với cà phê chè, chỉ chế biến khô đối với cà phê vối"/>
  </r>
  <r>
    <s v="wdxq-sgwm-tx5k"/>
    <n v="1"/>
    <s v="Đắk Nông - H. Đắk R'Lấp - X. Nhân Cơ - 8 - nguyễn xuân vân - Robusta"/>
    <s v="G4AW-VN-6"/>
    <s v="6950018"/>
    <s v="25-03-2017 09:50:18 CET"/>
    <s v="CDC - Điệp"/>
    <s v="00:39:19"/>
    <x v="0"/>
    <x v="13"/>
    <x v="22"/>
    <s v="8"/>
    <s v="Louis Dreyfus"/>
    <s v="nguyễn xuân vân"/>
    <n v="69"/>
    <x v="0"/>
    <x v="1"/>
    <s v="Non-smart phone( phones with a physical keypad)"/>
    <x v="1"/>
    <m/>
    <n v="1638899434"/>
    <s v="University graduate"/>
    <s v="University graduate"/>
    <x v="0"/>
    <n v="3"/>
    <s v="Kinh"/>
    <m/>
    <x v="0"/>
    <x v="0"/>
    <x v="0"/>
    <x v="4"/>
    <x v="0"/>
    <s v="Above 1.5 hectar"/>
    <s v="above 15 years"/>
    <s v="No"/>
    <m/>
    <m/>
    <m/>
    <m/>
    <m/>
    <m/>
    <m/>
    <x v="2"/>
    <x v="0"/>
    <m/>
    <s v="10- 20%"/>
    <x v="0"/>
    <m/>
    <x v="0"/>
    <s v="No"/>
    <s v="No"/>
    <x v="11"/>
    <n v="15"/>
    <n v="0"/>
    <n v="1"/>
    <s v="October|November"/>
    <x v="31"/>
    <m/>
    <s v="Decrease"/>
    <n v="200"/>
    <n v="4"/>
    <s v="Decrease"/>
    <s v="Surface water (stream, river, late, pond)"/>
    <x v="63"/>
    <n v="1"/>
    <s v="ZZ_Phân bón khác"/>
    <n v="500"/>
    <n v="8200"/>
    <m/>
    <m/>
    <m/>
    <m/>
    <m/>
    <m/>
    <s v="Yes"/>
    <s v="npk anfa đức 30-9-9 325kg 5200. npk 18-9-9 500kg 8400"/>
    <n v="21800"/>
    <s v="Increase"/>
    <s v="Coffee cherry borer"/>
    <n v="1"/>
    <s v="ZZ_Không sử dụng thuốc bảo vệ thực vật"/>
    <n v="4"/>
    <s v="liter"/>
    <n v="480"/>
    <m/>
    <m/>
    <m/>
    <m/>
    <m/>
    <m/>
    <m/>
    <m/>
    <s v="No"/>
    <m/>
    <s v="Fuzadium|Pink fungus|Collettechicum"/>
    <s v="2"/>
    <s v="Anvil 5SC|Hexaconazole (min 85 %)"/>
    <n v="4"/>
    <s v="liter"/>
    <n v="680"/>
    <s v="Tilt Super 300EC|Difenoconazole 150g/l + Propiconazole 150g/l"/>
    <n v="4"/>
    <n v="320"/>
    <s v="liter"/>
    <m/>
    <m/>
    <m/>
    <m/>
    <s v="No"/>
    <n v="1480"/>
    <m/>
    <s v="Decrease"/>
    <s v="thuốc độc hại quá không sử dụng nhiều. thăm vườn phât hiện bệnh sớm"/>
    <n v="4.2"/>
    <n v="40"/>
    <n v="168000"/>
    <s v="Yes"/>
    <s v="Pepper|Avocado|Durian|Cashew"/>
    <n v="20000"/>
    <n v="2000"/>
    <n v="60000"/>
    <n v="56000"/>
    <m/>
    <m/>
    <n v="200"/>
    <n v="2000"/>
    <n v="0"/>
    <n v="39000"/>
    <s v="Decrease"/>
    <n v="2000"/>
    <s v="bao bì hái.  ăn uống thêm"/>
    <s v="Collector at commune"/>
    <s v="Happy"/>
    <m/>
    <s v="Yes"/>
    <s v="Training"/>
    <n v="0"/>
    <m/>
    <m/>
    <m/>
    <m/>
    <m/>
    <s v="https://akvoflow-136.s3.amazonaws.com/images/5c143e53-277f-4ff0-838c-e12e5562dac6.jpg"/>
    <s v="nguyễn xuân vân"/>
    <n v="1"/>
    <s v="11.976408333333332"/>
    <s v="107.62955666666667"/>
    <s v="481,6"/>
    <s v="48tvrz96v"/>
    <m/>
    <m/>
    <m/>
    <m/>
    <m/>
    <m/>
    <m/>
    <m/>
    <s v="{&quot;type&quot;:&quot;FeatureCollection&quot;,&quot;features&quot;:[{&quot;type&quot;:&quot;Feature&quot;,&quot;geometry&quot;:{&quot;type&quot;:&quot;Polygon&quot;,&quot;coordinates&quot;:[[[107.6299917,11.9767183],[107.62973,11.9765267],[107.630195,11.9727983],[107.6307233,11.97282],[107.6299917,11.9767183]]]},&quot;properties&quot;:{&quot;pointCount&quot;:&quot;4&quot;,&quot;length&quot;:&quot;947,19&quot;,&quot;area&quot;:&quot;18990,34&quot;}}]}"/>
    <m/>
  </r>
  <r>
    <s v="bxun-4tgs-y7w"/>
    <n v="1"/>
    <s v="Lâm Đồng - H. Đam Rông - X. Đạ KNàng - Trung Tâm - Phí Thị Loan - Robusta - Arabica"/>
    <s v="G4AW-VN-10"/>
    <s v="9810020"/>
    <s v="21-03-2017 00:37:51 CET"/>
    <s v="CDC My"/>
    <s v="00:37:00"/>
    <x v="1"/>
    <x v="3"/>
    <x v="4"/>
    <s v="Trung Tâm"/>
    <s v="Ho Phuong"/>
    <s v="Phí Thị Loan"/>
    <n v="55"/>
    <x v="1"/>
    <x v="1"/>
    <s v="Non-smart phone( phones with a physical keypad)"/>
    <x v="1"/>
    <m/>
    <n v="1286220996"/>
    <s v="High school graduate"/>
    <s v="High school graduate"/>
    <x v="0"/>
    <n v="3"/>
    <s v="Kinh"/>
    <m/>
    <x v="2"/>
    <x v="1"/>
    <x v="0"/>
    <x v="4"/>
    <x v="1"/>
    <s v="Above 0.5 hectar - 1 hectar"/>
    <s v="5 years or below"/>
    <s v="No"/>
    <m/>
    <m/>
    <s v="Above 0.5 hectar - 1 hectar"/>
    <s v="above 5 years to 15 year"/>
    <s v="No"/>
    <m/>
    <m/>
    <x v="32"/>
    <x v="0"/>
    <m/>
    <s v="10- 20%"/>
    <x v="0"/>
    <m/>
    <x v="0"/>
    <s v="No"/>
    <s v="No"/>
    <x v="38"/>
    <n v="16"/>
    <n v="0"/>
    <n v="0"/>
    <s v="September|October|November|December"/>
    <x v="9"/>
    <n v="4"/>
    <s v="Decrease"/>
    <n v="550"/>
    <n v="2"/>
    <s v="Increase"/>
    <s v="Surface water (stream, river, late, pond)"/>
    <x v="64"/>
    <s v="3"/>
    <s v="NPK (15-5-5-5S)"/>
    <n v="600"/>
    <n v="4900"/>
    <s v="NPK (16-16-8-12S)"/>
    <n v="1000"/>
    <n v="10200"/>
    <s v="NPK (16-8-16-3S)"/>
    <n v="12000"/>
    <n v="1100"/>
    <s v="Yes"/>
    <s v="phân chuồng"/>
    <n v="47100"/>
    <s v="Increase"/>
    <s v="Coffee cherry borer"/>
    <n v="1"/>
    <s v="Termicide 40EC|Chlorpyrifos Ethyl (min 94 %)"/>
    <n v="6"/>
    <s v="liter"/>
    <n v="2000"/>
    <m/>
    <m/>
    <m/>
    <m/>
    <m/>
    <m/>
    <m/>
    <m/>
    <s v="No"/>
    <m/>
    <s v="Die back"/>
    <n v="0"/>
    <m/>
    <m/>
    <m/>
    <m/>
    <m/>
    <m/>
    <m/>
    <m/>
    <m/>
    <m/>
    <m/>
    <m/>
    <m/>
    <n v="0"/>
    <m/>
    <s v="Decrease"/>
    <s v="độc hại nên ít sử dụng"/>
    <n v="5.5"/>
    <n v="46000"/>
    <n v="253000"/>
    <s v="No"/>
    <m/>
    <m/>
    <m/>
    <m/>
    <m/>
    <m/>
    <m/>
    <n v="0"/>
    <n v="5000"/>
    <n v="0"/>
    <n v="35000"/>
    <s v="Decrease"/>
    <n v="2000"/>
    <s v="phụ cấp nước uống"/>
    <s v="Collector at commune"/>
    <s v="Happy"/>
    <m/>
    <s v="Yes"/>
    <s v="Training"/>
    <n v="0"/>
    <m/>
    <m/>
    <m/>
    <m/>
    <m/>
    <s v="https://akvoflow-136.s3.amazonaws.com/images/5121d9f5-82d3-4f8c-a378-a42d48b57409.jpg"/>
    <s v="Phí Thị Loan"/>
    <n v="1"/>
    <s v="11.920978333333334"/>
    <s v="108.14945833333334"/>
    <s v="974.6"/>
    <s v="484f2e3h2"/>
    <m/>
    <m/>
    <m/>
    <m/>
    <m/>
    <m/>
    <m/>
    <m/>
    <s v="{&quot;type&quot;:&quot;FeatureCollection&quot;,&quot;features&quot;:[{&quot;type&quot;:&quot;Feature&quot;,&quot;geometry&quot;:{&quot;type&quot;:&quot;Polygon&quot;,&quot;coordinates&quot;:[[[108.149435,11.92101],[108.1493183,11.92166],[108.1495483,11.9219983],[108.1502317,11.9219967],[108.1504383,11.92117],[108.149435,11.92101]]]},&quot;properties&quot;:{&quot;pointCount&quot;:&quot;5&quot;,&quot;length&quot;:&quot;397.40&quot;,&quot;area&quot;:&quot;10446.59&quot;}}]}"/>
    <m/>
  </r>
  <r>
    <s v="p14b-24y2-j1uc"/>
    <n v="1"/>
    <s v="Lâm Đồng - H. Đam Rông - X. Đạ KNàng - trung tâm - nguyễn thị phượng - Robusta - Arabica"/>
    <s v="G4AW-VN-6"/>
    <s v="9740213"/>
    <s v="21-03-2017 00:37:40 CET"/>
    <s v="CDC - Điệp"/>
    <s v="00:32:20"/>
    <x v="1"/>
    <x v="3"/>
    <x v="4"/>
    <s v="trung tâm"/>
    <s v="Ho Phuong"/>
    <s v="nguyễn thị phượng"/>
    <n v="45"/>
    <x v="1"/>
    <x v="0"/>
    <s v="Non-smart phone( phones with a physical keypad)"/>
    <x v="1"/>
    <m/>
    <n v="914746504"/>
    <s v="Secondary school graduate"/>
    <s v="Secondary school graduate"/>
    <x v="1"/>
    <n v="5"/>
    <s v="Kinh"/>
    <m/>
    <x v="0"/>
    <x v="0"/>
    <x v="0"/>
    <x v="1"/>
    <x v="1"/>
    <s v="Above 0.5 hectar - 1 hectar"/>
    <s v="above 5 years to 15 year"/>
    <s v="Yes"/>
    <n v="70"/>
    <n v="2"/>
    <s v="Above 0.5 hectar - 1 hectar"/>
    <s v="above 5 years to 15 year"/>
    <s v="No"/>
    <m/>
    <m/>
    <x v="0"/>
    <x v="0"/>
    <m/>
    <s v="Less than 10%"/>
    <x v="1"/>
    <s v="mưa quá không phơi được"/>
    <x v="1"/>
    <m/>
    <m/>
    <x v="12"/>
    <m/>
    <m/>
    <m/>
    <s v="September|October"/>
    <x v="23"/>
    <n v="1.4"/>
    <s v="Decrease"/>
    <n v="250"/>
    <n v="2"/>
    <s v="Increase"/>
    <s v="Surface water (stream, river, late, pond)"/>
    <x v="65"/>
    <s v="3"/>
    <s v="NPK (20-5-5-13S)"/>
    <n v="500"/>
    <n v="4500"/>
    <s v="P2O5"/>
    <n v="500"/>
    <n v="3600"/>
    <s v="VÔI"/>
    <n v="750"/>
    <n v="250"/>
    <s v="Yes"/>
    <s v="npk 16-16-8-13s 1000kg 11000. npk 18-8-18-13s 1000kg 12000. phân bò ủ 3500kg 5000"/>
    <n v="43600"/>
    <s v="Increase"/>
    <s v="Coffee brach borer"/>
    <s v="2"/>
    <s v="Subatox  75 EC|Fenitrothion 45% +  Fenoburcarb 30%"/>
    <n v="2"/>
    <s v="liter"/>
    <n v="480"/>
    <s v="ZZ_Không sử dụng thuốc bảo vệ thực vật"/>
    <n v="4"/>
    <s v="liter"/>
    <n v="360"/>
    <m/>
    <m/>
    <m/>
    <m/>
    <s v="No"/>
    <m/>
    <s v="Pink fungus|Die back"/>
    <s v="2"/>
    <s v="Anvil 5SC|Hexaconazole (min 85 %)"/>
    <n v="2"/>
    <s v="liter"/>
    <n v="360"/>
    <s v="Tilt 250 EC|Propiconazole  (min 90 %)"/>
    <n v="500"/>
    <n v="160"/>
    <s v="mililiter"/>
    <m/>
    <m/>
    <m/>
    <m/>
    <s v="No"/>
    <n v="1360"/>
    <m/>
    <s v="Increase"/>
    <s v="sâu bệnh nhiều hơn"/>
    <n v="1.2"/>
    <n v="37"/>
    <n v="44400"/>
    <s v="No"/>
    <m/>
    <m/>
    <m/>
    <m/>
    <m/>
    <m/>
    <m/>
    <n v="1200"/>
    <n v="1800"/>
    <n v="0"/>
    <n v="33000"/>
    <s v="Decrease"/>
    <n v="2000"/>
    <s v="mua vật tư"/>
    <s v="Collector at commune"/>
    <s v="Happy"/>
    <m/>
    <s v="Yes"/>
    <s v="Training"/>
    <n v="0"/>
    <m/>
    <m/>
    <m/>
    <m/>
    <m/>
    <s v="https://akvoflow-136.s3.amazonaws.com/images/7b85da62-581c-462f-a724-c1866b292395.jpg"/>
    <s v="nguyễn thị phượng"/>
    <n v="1"/>
    <s v="11.917575"/>
    <s v="108.15581666666667"/>
    <s v="1029,9"/>
    <s v="482uu4aqe"/>
    <m/>
    <m/>
    <m/>
    <m/>
    <m/>
    <m/>
    <m/>
    <m/>
    <s v="{&quot;type&quot;:&quot;FeatureCollection&quot;,&quot;features&quot;:[{&quot;type&quot;:&quot;Feature&quot;,&quot;geometry&quot;:{&quot;type&quot;:&quot;Polygon&quot;,&quot;coordinates&quot;:[[[108.156055,11.9177017],[108.155455,11.91749],[108.1553667,11.9174133],[108.153575,11.9181833],[108.156055,11.9177017]]]},&quot;properties&quot;:{&quot;pointCount&quot;:&quot;4&quot;,&quot;length&quot;:&quot;570,58&quot;,&quot;area&quot;:&quot;6166,20&quot;}}]}"/>
    <s v="trời mưa to không lên đồi định vị được góc vườn còn lại. bản đồ chỉ 1 nửa"/>
  </r>
  <r>
    <s v="y897-sbee-gpns"/>
    <n v="1"/>
    <s v="Đắk Lắk - H. KRông Búk - X. Pơng Drang - tân lập 5 - nguyễn thị hòa - Robusta"/>
    <s v="G4AW-VN-6"/>
    <s v="9750170"/>
    <s v="21-03-2017 00:36:14 CET"/>
    <s v="CDC - Điệp"/>
    <s v="00:30:11"/>
    <x v="2"/>
    <x v="2"/>
    <x v="3"/>
    <s v="tân lập 5"/>
    <s v="Tin Nghia"/>
    <s v="nguyễn thị hòa"/>
    <n v="33"/>
    <x v="1"/>
    <x v="0"/>
    <s v="Smart Phone-Android"/>
    <x v="0"/>
    <s v="Yes"/>
    <n v="975634612"/>
    <s v="High school graduate"/>
    <s v="High school graduate"/>
    <x v="0"/>
    <n v="4"/>
    <s v="Kinh"/>
    <m/>
    <x v="0"/>
    <x v="0"/>
    <x v="0"/>
    <x v="4"/>
    <x v="0"/>
    <s v="Above 0.5 hectar - 1 hectar"/>
    <s v="above 15 years"/>
    <s v="Yes"/>
    <n v="20"/>
    <n v="4"/>
    <m/>
    <m/>
    <m/>
    <m/>
    <m/>
    <x v="33"/>
    <x v="0"/>
    <m/>
    <s v="10- 20%"/>
    <x v="0"/>
    <m/>
    <x v="0"/>
    <s v="Yes"/>
    <s v="No"/>
    <x v="8"/>
    <n v="16"/>
    <n v="0"/>
    <n v="0"/>
    <s v="October|November"/>
    <x v="13"/>
    <m/>
    <s v="Decrease"/>
    <n v="550"/>
    <n v="3"/>
    <s v="Decrease"/>
    <s v="Surface water (stream, river, late, pond)"/>
    <x v="66"/>
    <s v="3"/>
    <s v="NPK (20-5-5-13S)"/>
    <n v="250"/>
    <n v="2650"/>
    <s v="P2O5"/>
    <n v="500"/>
    <n v="1700"/>
    <s v="NPK (16-16-8-13S)"/>
    <n v="4550"/>
    <n v="350"/>
    <s v="Yes"/>
    <s v="urê 250kg 2100"/>
    <n v="11000"/>
    <s v="Increase"/>
    <s v="Aphis"/>
    <n v="0"/>
    <m/>
    <m/>
    <m/>
    <m/>
    <m/>
    <m/>
    <m/>
    <m/>
    <m/>
    <m/>
    <m/>
    <m/>
    <m/>
    <m/>
    <s v="Pink fungus"/>
    <n v="0"/>
    <m/>
    <m/>
    <m/>
    <m/>
    <m/>
    <m/>
    <m/>
    <m/>
    <m/>
    <m/>
    <m/>
    <m/>
    <m/>
    <n v="0"/>
    <m/>
    <s v="Decrease"/>
    <s v="áp dụng các biện pháp canh tác mới, tưới bét trừ rệp sáp"/>
    <n v="2"/>
    <n v="44"/>
    <n v="88000"/>
    <s v="Yes"/>
    <s v="Avocado"/>
    <m/>
    <n v="3000"/>
    <m/>
    <m/>
    <m/>
    <m/>
    <n v="3000"/>
    <n v="1000"/>
    <n v="0"/>
    <n v="21000"/>
    <s v="Decrease"/>
    <n v="2000"/>
    <s v="bạt hái, bao đựng cà"/>
    <s v="Collector at commune"/>
    <s v="Happy"/>
    <m/>
    <s v="Yes"/>
    <s v="Training"/>
    <n v="0"/>
    <m/>
    <m/>
    <m/>
    <m/>
    <m/>
    <s v="https://akvoflow-136.s3.amazonaws.com/images/ddf3d7ec-0e48-4969-a683-997709319146.jpg"/>
    <s v="nguyễn thị hòa"/>
    <n v="1"/>
    <s v="12.989853333333334"/>
    <s v="108.242485"/>
    <s v="719,1"/>
    <s v="4lrgdy2m0"/>
    <m/>
    <m/>
    <m/>
    <m/>
    <m/>
    <m/>
    <m/>
    <m/>
    <s v="{&quot;type&quot;:&quot;FeatureCollection&quot;,&quot;features&quot;:[{&quot;type&quot;:&quot;Feature&quot;,&quot;geometry&quot;:{&quot;type&quot;:&quot;Polygon&quot;,&quot;coordinates&quot;:[[[108.2424783,12.989235],[108.2424633,12.9896917],[108.241615,12.9897717],[108.241935,12.9890467],[108.2424783,12.989235]]]},&quot;properties&quot;:{&quot;pointCount&quot;:&quot;4&quot;,&quot;length&quot;:&quot;292,92&quot;,&quot;area&quot;:&quot;5062,35&quot;}}]}"/>
    <m/>
  </r>
  <r>
    <s v="e667-xxtk-xh2g"/>
    <n v="1"/>
    <s v="Đắk Lắk - H. KRông Búk - X. Pơng Drang - tân lập 5 - phạm thị mỹ châu - Robusta"/>
    <s v="G4AW-VN-6"/>
    <s v="17080017"/>
    <s v="28-03-2017 17:49:59 CEST"/>
    <s v="CDC - Điệp"/>
    <s v="00:20:18"/>
    <x v="2"/>
    <x v="2"/>
    <x v="3"/>
    <s v="tân lập 5"/>
    <s v="Tin Nghia"/>
    <s v="phạm thị mỹ châu"/>
    <n v="41"/>
    <x v="1"/>
    <x v="0"/>
    <s v="Smart Phone-Android"/>
    <x v="0"/>
    <s v="Yes"/>
    <n v="942895537"/>
    <s v="High school graduate"/>
    <s v="Secondary school graduate"/>
    <x v="0"/>
    <n v="4"/>
    <s v="Kinh"/>
    <m/>
    <x v="0"/>
    <x v="0"/>
    <x v="0"/>
    <x v="1"/>
    <x v="0"/>
    <s v="Above 1 hectar - 1.5 hectar"/>
    <s v="above 15 years"/>
    <s v="No"/>
    <m/>
    <m/>
    <m/>
    <m/>
    <m/>
    <m/>
    <m/>
    <x v="18"/>
    <x v="0"/>
    <m/>
    <s v="10- 20%"/>
    <x v="0"/>
    <m/>
    <x v="0"/>
    <s v="No"/>
    <s v="No"/>
    <x v="39"/>
    <n v="16"/>
    <n v="0"/>
    <n v="0"/>
    <s v="November|December"/>
    <x v="31"/>
    <m/>
    <s v="Decrease"/>
    <n v="450"/>
    <n v="4"/>
    <s v="Increase"/>
    <s v="Ground water (all kind of wells)"/>
    <x v="21"/>
    <s v="3"/>
    <s v="NPK(20-5-6-13S)"/>
    <n v="800"/>
    <n v="8500"/>
    <s v="NPK (16-16-8-13S)"/>
    <n v="500"/>
    <n v="6300"/>
    <s v="NPK (16-8-16-3S)"/>
    <n v="4500"/>
    <n v="500"/>
    <s v="Yes"/>
    <s v="lân 1000kg 2300."/>
    <n v="21600"/>
    <s v="Increase"/>
    <s v="Aphis"/>
    <n v="0"/>
    <m/>
    <m/>
    <m/>
    <m/>
    <m/>
    <m/>
    <m/>
    <m/>
    <m/>
    <m/>
    <m/>
    <m/>
    <m/>
    <m/>
    <s v="Coffee leave rust|Pink fungus|Yellow leaves"/>
    <n v="1"/>
    <s v="Anvil 5SC|Hexaconazole (min 85 %)"/>
    <n v="2"/>
    <s v="liter"/>
    <n v="340"/>
    <m/>
    <m/>
    <m/>
    <m/>
    <m/>
    <m/>
    <m/>
    <m/>
    <s v="No"/>
    <n v="340"/>
    <m/>
    <s v="No Change"/>
    <s v="phun cục bộ. hạn chế sử dụng"/>
    <n v="2"/>
    <n v="43"/>
    <n v="86000"/>
    <s v="No"/>
    <m/>
    <m/>
    <m/>
    <m/>
    <m/>
    <m/>
    <m/>
    <n v="600"/>
    <n v="1200"/>
    <n v="0"/>
    <n v="22000"/>
    <s v="Decrease"/>
    <n v="1500"/>
    <s v="bao bạt. ăn uống thêm"/>
    <s v="Collector at commune"/>
    <s v="Just ok"/>
    <m/>
    <s v="Yes"/>
    <s v="Training"/>
    <n v="0"/>
    <m/>
    <m/>
    <m/>
    <m/>
    <m/>
    <s v="https://akvoflow-136.s3.amazonaws.com/images/feb618cc-f350-4133-8d24-9b37515b68d7.jpg"/>
    <s v="phạm thị mỹ châu"/>
    <n v="1"/>
    <s v="12.989428333333334"/>
    <s v="108.24702833333335"/>
    <s v="747,7"/>
    <s v="4lr99xoiu"/>
    <m/>
    <m/>
    <m/>
    <m/>
    <m/>
    <m/>
    <m/>
    <m/>
    <s v="{&quot;type&quot;:&quot;FeatureCollection&quot;,&quot;features&quot;:[{&quot;type&quot;:&quot;Feature&quot;,&quot;geometry&quot;:{&quot;type&quot;:&quot;Polygon&quot;,&quot;coordinates&quot;:[[[108.2473183,12.9900717],[108.2468517,12.9903217],[108.2465367,12.9892317],[108.2469583,12.9890367],[108.2473183,12.9900717]]]},&quot;properties&quot;:{&quot;pointCount&quot;:&quot;4&quot;,&quot;length&quot;:&quot;354,57&quot;,&quot;area&quot;:&quot;6589,61&quot;}}]}"/>
    <m/>
  </r>
  <r>
    <s v="563g-xar7-afgu"/>
    <n v="1"/>
    <s v="Đắk Lắk - H. KRông Búk - X. Pơng Drang - Thôn 12 - Trần Thị Ngân - Robusta"/>
    <s v="G4AW-VN-1"/>
    <s v="9880012"/>
    <s v="21-03-2017 13:26:18 CET"/>
    <s v="CDC-Tra"/>
    <s v="01:27:06"/>
    <x v="2"/>
    <x v="2"/>
    <x v="3"/>
    <s v="Thôn 12"/>
    <s v="Tin Nghia"/>
    <s v="Trần Thị Ngân"/>
    <n v="50"/>
    <x v="1"/>
    <x v="0"/>
    <s v="Smart Phone-Android"/>
    <x v="0"/>
    <s v="Yes"/>
    <n v="986691783"/>
    <s v="High school graduate"/>
    <s v="High school graduate"/>
    <x v="0"/>
    <n v="4"/>
    <s v="Kinh"/>
    <m/>
    <x v="3"/>
    <x v="4"/>
    <x v="1"/>
    <x v="4"/>
    <x v="0"/>
    <s v="Above 0.5 hectar - 1 hectar"/>
    <s v="above 15 years"/>
    <s v="Yes"/>
    <n v="20"/>
    <n v="7"/>
    <m/>
    <m/>
    <m/>
    <m/>
    <m/>
    <x v="3"/>
    <x v="0"/>
    <m/>
    <s v="10- 20%"/>
    <x v="1"/>
    <s v="không có công làm"/>
    <x v="1"/>
    <m/>
    <m/>
    <x v="12"/>
    <m/>
    <m/>
    <m/>
    <s v="November|December"/>
    <x v="2"/>
    <m/>
    <s v="No Change"/>
    <n v="500"/>
    <n v="3"/>
    <s v="No Change"/>
    <s v="Ground water (all kind of wells)"/>
    <x v="0"/>
    <s v="3"/>
    <s v="NPK (16-8-16-13S)"/>
    <n v="300"/>
    <n v="2040"/>
    <s v="NPK(16-16-13+TE)"/>
    <n v="300"/>
    <n v="3300"/>
    <s v="NPK (17-7-17-13S)"/>
    <n v="3300"/>
    <n v="300"/>
    <s v="Yes"/>
    <s v="SA 21% 200(kg) 880; ure 46% 200 (kg) 1600; kali 58% 200 (kg) 1520; lân văn điển 600 (kg) 1980; trung vi lượng 25 (kg) 1300; vỏ cà phê và phân chuồng 9000 (kg) 4500"/>
    <n v="20420"/>
    <s v="No Change"/>
    <s v="steam borer"/>
    <n v="0"/>
    <m/>
    <m/>
    <m/>
    <m/>
    <m/>
    <m/>
    <m/>
    <m/>
    <m/>
    <m/>
    <m/>
    <m/>
    <m/>
    <m/>
    <s v="No Disease"/>
    <n v="0"/>
    <m/>
    <m/>
    <m/>
    <m/>
    <m/>
    <m/>
    <m/>
    <m/>
    <m/>
    <m/>
    <m/>
    <m/>
    <m/>
    <n v="0"/>
    <m/>
    <s v="No Change"/>
    <s v="không sâu bệnh"/>
    <n v="2"/>
    <n v="42000"/>
    <n v="84000"/>
    <s v="No"/>
    <m/>
    <m/>
    <m/>
    <m/>
    <m/>
    <m/>
    <m/>
    <n v="3000"/>
    <n v="4000"/>
    <n v="0"/>
    <n v="18000"/>
    <s v="No Change"/>
    <n v="1500"/>
    <s v="phụ cấp nhân công"/>
    <s v="Collector at commune"/>
    <s v="Just ok"/>
    <m/>
    <s v="Yes"/>
    <s v="Training"/>
    <n v="0"/>
    <m/>
    <m/>
    <m/>
    <m/>
    <m/>
    <s v="https://akvoflow-136.s3.amazonaws.com/images/4a68debb-fbec-4449-9695-c84371df900b.jpg"/>
    <s v="Trần Thị Ngân"/>
    <n v="1"/>
    <s v="12.924596666666666"/>
    <s v="108.22942166666665"/>
    <s v="728,1"/>
    <s v="4kxh3ts8m"/>
    <m/>
    <m/>
    <m/>
    <m/>
    <m/>
    <m/>
    <m/>
    <m/>
    <s v="{&quot;type&quot;:&quot;FeatureCollection&quot;,&quot;features&quot;:[{&quot;type&quot;:&quot;Feature&quot;,&quot;geometry&quot;:{&quot;type&quot;:&quot;Polygon&quot;,&quot;coordinates&quot;:[[[108.2293917,12.92458],[108.2299317,12.92461],[108.230035,12.9237583],[108.2295117,12.9238133],[108.2293917,12.92458]]]},&quot;properties&quot;:{&quot;pointCount&quot;:&quot;4&quot;,&quot;length&quot;:&quot;296,51&quot;,&quot;area&quot;:&quot;5167,69&quot;}}]}"/>
    <m/>
  </r>
  <r>
    <s v="12xm-6mde-v8xh"/>
    <n v="1"/>
    <s v="Lâm Đồng - Tx. Bảo Lộc - X. Lộc Thanh - 11 - nguyễn tuấn anh - Robusta"/>
    <s v="G4AW-VN-6"/>
    <s v="5910145"/>
    <s v="24-03-2017 03:57:35 CET"/>
    <s v="CDC - Điệp"/>
    <s v="00:30:09"/>
    <x v="1"/>
    <x v="12"/>
    <x v="21"/>
    <s v="11"/>
    <s v="Coex"/>
    <s v="nguyễn tuấn anh"/>
    <n v="44"/>
    <x v="0"/>
    <x v="0"/>
    <s v="Smart Phone-Android"/>
    <x v="0"/>
    <s v="Yes"/>
    <n v="988446056"/>
    <s v="Secondary school graduate"/>
    <s v="High school graduate"/>
    <x v="0"/>
    <n v="4"/>
    <s v="Kinh"/>
    <m/>
    <x v="0"/>
    <x v="0"/>
    <x v="2"/>
    <x v="6"/>
    <x v="0"/>
    <s v="Above 1 hectar - 1.5 hectar"/>
    <s v="above 5 years to 15 year"/>
    <s v="No"/>
    <m/>
    <m/>
    <m/>
    <m/>
    <m/>
    <m/>
    <m/>
    <x v="12"/>
    <x v="0"/>
    <m/>
    <s v="Less than 10%"/>
    <x v="0"/>
    <m/>
    <x v="0"/>
    <s v="No"/>
    <s v="No"/>
    <x v="11"/>
    <n v="16"/>
    <n v="1"/>
    <n v="1"/>
    <s v="October|November"/>
    <x v="31"/>
    <m/>
    <s v="Decrease"/>
    <n v="300"/>
    <n v="5"/>
    <s v="Increase"/>
    <s v="Surface water (stream, river, late, pond)"/>
    <x v="67"/>
    <s v="3"/>
    <s v="NPK(20-5-5-20S)"/>
    <n v="300"/>
    <n v="2400"/>
    <s v="NPK (16-16-8-13S)"/>
    <n v="600"/>
    <n v="6300"/>
    <s v="KALI 58%"/>
    <n v="5280"/>
    <n v="500"/>
    <s v="Yes"/>
    <s v="SA 300kg 1260. trung vi lượng 20kg 1450. npk 16-16-8-13s 500kg 4800"/>
    <n v="21490"/>
    <s v="Increase"/>
    <s v="Coffee brach borer"/>
    <n v="1"/>
    <s v="ZZ_Không sử dụng thuốc bảo vệ thực vật"/>
    <n v="12"/>
    <s v="kilogram"/>
    <n v="420"/>
    <m/>
    <m/>
    <m/>
    <m/>
    <m/>
    <m/>
    <m/>
    <m/>
    <s v="No"/>
    <m/>
    <s v="Coffee leave rust"/>
    <n v="1"/>
    <s v="Anvil 5SC|Hexaconazole (min 85 %)"/>
    <n v="250"/>
    <s v="mililiter"/>
    <n v="90"/>
    <m/>
    <m/>
    <m/>
    <m/>
    <m/>
    <m/>
    <m/>
    <m/>
    <s v="No"/>
    <n v="510"/>
    <m/>
    <s v="Decrease"/>
    <s v="dọn vườn kết hợp các biện pháp canh tác tốt hạn chế sâu bệnh hại"/>
    <n v="2.8"/>
    <n v="44"/>
    <n v="123200"/>
    <s v="Yes"/>
    <s v="Other crop"/>
    <m/>
    <m/>
    <m/>
    <m/>
    <s v="chè"/>
    <n v="5200"/>
    <n v="4600"/>
    <n v="1200"/>
    <n v="0"/>
    <n v="24000"/>
    <s v="Decrease"/>
    <n v="1400"/>
    <s v="bao bì hái cà. ăn uống thêm"/>
    <s v="Collector at commune"/>
    <s v="Happy"/>
    <m/>
    <s v="Yes"/>
    <s v="Training"/>
    <n v="0"/>
    <m/>
    <m/>
    <m/>
    <m/>
    <m/>
    <s v="https://akvoflow-136.s3.amazonaws.com/images/1b357df8-f0e4-4de6-a37c-2b4477270eca.jpg"/>
    <s v="nguyễn tuấn anh"/>
    <n v="1"/>
    <s v="11.467823333333335"/>
    <s v="107.82327166666667"/>
    <s v="783,6"/>
    <s v="42c8skv6g"/>
    <m/>
    <m/>
    <m/>
    <m/>
    <m/>
    <m/>
    <m/>
    <m/>
    <s v="{&quot;type&quot;:&quot;FeatureCollection&quot;,&quot;features&quot;:[{&quot;type&quot;:&quot;Feature&quot;,&quot;geometry&quot;:{&quot;type&quot;:&quot;Polygon&quot;,&quot;coordinates&quot;:[[[107.82275,11.4682167],[107.82282,11.468175],[107.8231417,11.4679383],[107.82332,11.4678917],[107.8233217,11.46785],[107.82286,11.4674583],[107.8228033,11.46735],[107.82209,11.4675],[107.8224067,11.4679333],[107.8225883,11.46811],[107.82275,11.4682167]]]},&quot;properties&quot;:{&quot;pointCount&quot;:&quot;10&quot;,&quot;length&quot;:&quot;345,11&quot;,&quot;area&quot;:&quot;6795,22&quot;}}]}"/>
    <m/>
  </r>
  <r>
    <s v="3chc-mcrb-tk4j"/>
    <n v="1"/>
    <s v="Đắk Nông - H. Đắk R'Lấp - X. Nhân Cơ - 8 - nguyễn thị xuân - Robusta"/>
    <s v="G4AW-VN-6"/>
    <s v="11060443"/>
    <s v="25-03-2017 10:21:19 CET"/>
    <s v="CDC - Điệp"/>
    <s v="00:23:49"/>
    <x v="0"/>
    <x v="13"/>
    <x v="22"/>
    <s v="8"/>
    <s v="Louis Dreyfus"/>
    <s v="nguyễn thị xuân"/>
    <n v="28"/>
    <x v="1"/>
    <x v="2"/>
    <s v="Smart Phone-Android"/>
    <x v="0"/>
    <s v="Yes"/>
    <n v="1656246924"/>
    <s v="University graduate"/>
    <s v="University graduate"/>
    <x v="0"/>
    <n v="3"/>
    <s v="Kinh"/>
    <m/>
    <x v="0"/>
    <x v="3"/>
    <x v="1"/>
    <x v="0"/>
    <x v="0"/>
    <s v="Above 1 hectar - 1.5 hectar"/>
    <s v="above 15 years"/>
    <s v="No"/>
    <m/>
    <m/>
    <m/>
    <m/>
    <m/>
    <m/>
    <m/>
    <x v="0"/>
    <x v="0"/>
    <m/>
    <s v="10- 20%"/>
    <x v="0"/>
    <m/>
    <x v="0"/>
    <s v="No"/>
    <s v="No"/>
    <x v="11"/>
    <n v="15"/>
    <n v="0"/>
    <n v="0"/>
    <s v="October|November"/>
    <x v="34"/>
    <m/>
    <s v="Decrease"/>
    <n v="350"/>
    <n v="5"/>
    <s v="Decrease"/>
    <s v="Surface water (stream, river, late, pond)"/>
    <x v="68"/>
    <s v="3"/>
    <s v="SA 21%"/>
    <n v="1000"/>
    <n v="2300"/>
    <s v="P2O5"/>
    <n v="1200"/>
    <n v="4200"/>
    <s v="KALI 58%"/>
    <n v="7700"/>
    <n v="700"/>
    <s v="Yes"/>
    <s v="urê 500kg 2800"/>
    <n v="17000"/>
    <s v="No Change"/>
    <s v="Coffee cherry borer"/>
    <n v="0"/>
    <m/>
    <m/>
    <m/>
    <m/>
    <m/>
    <m/>
    <m/>
    <m/>
    <m/>
    <m/>
    <m/>
    <m/>
    <m/>
    <m/>
    <s v="Pink fungus|Collettechicum|Die back"/>
    <n v="1"/>
    <s v="Anvil 5SC|Hexaconazole (min 85 %)"/>
    <n v="3"/>
    <s v="liter"/>
    <n v="510"/>
    <m/>
    <m/>
    <m/>
    <m/>
    <m/>
    <m/>
    <m/>
    <m/>
    <s v="No"/>
    <n v="510"/>
    <m/>
    <s v="No Change"/>
    <s v="chỉ xịt 1 lần đầu mùa để phòng"/>
    <n v="2.5"/>
    <n v="44"/>
    <n v="110000"/>
    <s v="Yes"/>
    <s v="Avocado|Durian"/>
    <m/>
    <n v="6000"/>
    <n v="12000"/>
    <m/>
    <m/>
    <m/>
    <n v="200"/>
    <n v="2500"/>
    <n v="5"/>
    <n v="32000"/>
    <s v="Decrease"/>
    <n v="1200"/>
    <s v="bao bì hái. ăn uống thêm"/>
    <s v="Collector at commune"/>
    <s v="Happy"/>
    <m/>
    <s v="Yes"/>
    <s v="Training"/>
    <n v="0"/>
    <m/>
    <m/>
    <m/>
    <m/>
    <m/>
    <s v="https://akvoflow-136.s3.amazonaws.com/images/91dd6f6e-8091-47de-a8af-48df69f4feed.jpg"/>
    <s v="nguyễn thị xuân"/>
    <n v="1"/>
    <s v="11.96597"/>
    <s v="107.64175166666668"/>
    <s v="377,4"/>
    <s v="48p3a85s1"/>
    <m/>
    <m/>
    <m/>
    <m/>
    <m/>
    <m/>
    <m/>
    <m/>
    <s v="{&quot;type&quot;:&quot;FeatureCollection&quot;,&quot;features&quot;:[{&quot;type&quot;:&quot;Feature&quot;,&quot;geometry&quot;:{&quot;type&quot;:&quot;Polygon&quot;,&quot;coordinates&quot;:[[[107.6416617,11.9664283],[107.6426467,11.9664917],[107.6431517,11.96673],[107.64367,11.9660633],[107.643215,11.96529],[107.6417567,11.96575],[107.6416617,11.9664283]]]},&quot;properties&quot;:{&quot;pointCount&quot;:&quot;6&quot;,&quot;length&quot;:&quot;602,77&quot;,&quot;area&quot;:&quot;21842,32&quot;}}]}"/>
    <m/>
  </r>
  <r>
    <s v="u7nu-qu9j-rwh5"/>
    <n v="1"/>
    <s v="Đắk Lắk - H. KRông Búk - X. Pơng Drang - 14 - đặng quốc vương - Robusta"/>
    <s v="G4AW-VN-6"/>
    <s v="11070346"/>
    <s v="27-03-2017 16:47:50 CEST"/>
    <s v="CDC - Điệp"/>
    <s v="00:18:25"/>
    <x v="2"/>
    <x v="2"/>
    <x v="3"/>
    <s v="14"/>
    <s v="Tin Nghia"/>
    <s v="đặng quốc vương"/>
    <n v="59"/>
    <x v="0"/>
    <x v="1"/>
    <s v="Non-smart phone( phones with a physical keypad)"/>
    <x v="1"/>
    <m/>
    <n v="1685628565"/>
    <s v="High school graduate"/>
    <s v="University graduate"/>
    <x v="0"/>
    <n v="5"/>
    <s v="Kinh"/>
    <m/>
    <x v="0"/>
    <x v="0"/>
    <x v="2"/>
    <x v="6"/>
    <x v="0"/>
    <s v="Above 0.5 hectar - 1 hectar"/>
    <s v="above 15 years"/>
    <s v="No"/>
    <m/>
    <m/>
    <m/>
    <m/>
    <m/>
    <m/>
    <m/>
    <x v="20"/>
    <x v="0"/>
    <m/>
    <s v="10- 20%"/>
    <x v="0"/>
    <m/>
    <x v="0"/>
    <s v="No"/>
    <s v="No"/>
    <x v="11"/>
    <n v="16"/>
    <n v="0"/>
    <n v="1"/>
    <s v="November|December"/>
    <x v="3"/>
    <m/>
    <s v="Decrease"/>
    <n v="400"/>
    <n v="3"/>
    <s v="No Change"/>
    <s v="Ground water (all kind of wells)"/>
    <x v="37"/>
    <s v="3"/>
    <s v="NPK (20-5-5-13S)"/>
    <n v="400"/>
    <n v="3360"/>
    <s v="NPK (16-16-8-13S)"/>
    <n v="500"/>
    <n v="5400"/>
    <s v="NPK (16-8-16-13S)"/>
    <n v="2900"/>
    <n v="250"/>
    <s v="No"/>
    <m/>
    <n v="11660"/>
    <s v="Increase"/>
    <s v="No Pest"/>
    <n v="0"/>
    <m/>
    <m/>
    <m/>
    <m/>
    <m/>
    <m/>
    <m/>
    <m/>
    <m/>
    <m/>
    <m/>
    <m/>
    <m/>
    <m/>
    <s v="Pink fungus"/>
    <n v="1"/>
    <s v="Tilt Super 300EC|Difenoconazole 150g/l + Propiconazole 150g/l"/>
    <n v="1"/>
    <s v="liter"/>
    <n v="280"/>
    <m/>
    <m/>
    <m/>
    <m/>
    <m/>
    <m/>
    <m/>
    <m/>
    <s v="No"/>
    <n v="280"/>
    <m/>
    <s v="Decrease"/>
    <s v="chỉ phun phòng bệnh đầu mùa"/>
    <n v="2"/>
    <n v="46"/>
    <n v="92000"/>
    <s v="Yes"/>
    <s v="Avocado"/>
    <m/>
    <n v="6000"/>
    <m/>
    <m/>
    <m/>
    <m/>
    <n v="600"/>
    <n v="2000"/>
    <n v="0"/>
    <n v="18000"/>
    <s v="Decrease"/>
    <n v="1200"/>
    <s v="bao bạt hái"/>
    <s v="Collector at commune"/>
    <s v="Happy"/>
    <m/>
    <s v="Yes"/>
    <s v="Training"/>
    <n v="0"/>
    <m/>
    <m/>
    <m/>
    <m/>
    <m/>
    <s v="https://akvoflow-136.s3.amazonaws.com/images/4ee48583-82ac-4d30-81ad-2bc980f0dd29.jpg"/>
    <s v="đặng quốc vương"/>
    <n v="1"/>
    <s v="12.976553333333333"/>
    <s v="108.24200166666667"/>
    <s v="761,1"/>
    <s v="4llcfgwxg"/>
    <m/>
    <m/>
    <m/>
    <m/>
    <m/>
    <m/>
    <m/>
    <m/>
    <s v="{&quot;type&quot;:&quot;FeatureCollection&quot;,&quot;features&quot;:[{&quot;type&quot;:&quot;Feature&quot;,&quot;geometry&quot;:{&quot;type&quot;:&quot;Polygon&quot;,&quot;coordinates&quot;:[[[108.2423783,12.976905],[108.2425033,12.9770367],[108.2426267,12.9773067],[108.24238,12.9775833],[108.2415183,12.9765983],[108.2418717,12.976225],[108.2423783,12.976905]]]},&quot;properties&quot;:{&quot;pointCount&quot;:&quot;6&quot;,&quot;length&quot;:&quot;386,39&quot;,&quot;area&quot;:&quot;7214,37&quot;}}]}"/>
    <m/>
  </r>
  <r>
    <s v="kgst-8mgb-0uh6"/>
    <n v="1"/>
    <s v="Lâm Đồng - H. Đức Trọng - X. Ninh Gia - Thôn Tân Phú - Nguyễn Thị Hà - Robusta"/>
    <s v="G4AW-VN-9"/>
    <s v="3840168"/>
    <s v="21-03-2017 17:23:33 CET"/>
    <s v="CDC_Nhât"/>
    <s v="00:36:48"/>
    <x v="1"/>
    <x v="6"/>
    <x v="8"/>
    <s v="Thôn Tân Phú"/>
    <s v="Olam"/>
    <s v="Nguyễn Thị Hà"/>
    <n v="52"/>
    <x v="1"/>
    <x v="1"/>
    <s v="Non-smart phone( phones with a physical keypad)"/>
    <x v="1"/>
    <m/>
    <n v="1683244696"/>
    <s v="High school graduate"/>
    <s v="Primary school graduate"/>
    <x v="0"/>
    <n v="5"/>
    <s v="Kinh"/>
    <m/>
    <x v="1"/>
    <x v="0"/>
    <x v="3"/>
    <x v="2"/>
    <x v="0"/>
    <s v="Above 1 hectar - 1.5 hectar"/>
    <s v="above 15 years"/>
    <s v="No"/>
    <m/>
    <m/>
    <m/>
    <m/>
    <m/>
    <m/>
    <m/>
    <x v="18"/>
    <x v="0"/>
    <m/>
    <s v="10- 20%"/>
    <x v="0"/>
    <m/>
    <x v="0"/>
    <s v="No"/>
    <s v="No"/>
    <x v="4"/>
    <n v="13"/>
    <n v="5"/>
    <n v="0"/>
    <s v="October|November"/>
    <x v="6"/>
    <m/>
    <s v="Decrease"/>
    <n v="300"/>
    <n v="4"/>
    <s v="Increase"/>
    <s v="Surface water (stream, river, late, pond)"/>
    <x v="8"/>
    <s v="2"/>
    <s v="SA 21%"/>
    <n v="300"/>
    <n v="1350"/>
    <s v="P2O5"/>
    <n v="1000"/>
    <n v="3500"/>
    <m/>
    <m/>
    <m/>
    <s v="Yes"/>
    <s v="NPK mùa khô 8 tạ = 6860 NPK mùa mưa 8 tạ = 9600"/>
    <n v="30000"/>
    <s v="No Change"/>
    <s v="sâu đục thân; sâu đục thân"/>
    <n v="0"/>
    <m/>
    <m/>
    <m/>
    <m/>
    <m/>
    <m/>
    <m/>
    <m/>
    <m/>
    <m/>
    <m/>
    <m/>
    <m/>
    <m/>
    <s v="Coffee leave rust|Die back|Yellow leaves"/>
    <n v="0"/>
    <m/>
    <m/>
    <m/>
    <m/>
    <m/>
    <m/>
    <m/>
    <m/>
    <m/>
    <m/>
    <m/>
    <m/>
    <m/>
    <n v="3000"/>
    <m/>
    <s v="No Change"/>
    <s v="Anvin, tin, 4 trai"/>
    <n v="2.8"/>
    <n v="46500"/>
    <n v="130200"/>
    <s v="No"/>
    <m/>
    <m/>
    <m/>
    <m/>
    <m/>
    <m/>
    <m/>
    <n v="0"/>
    <n v="500"/>
    <n v="0"/>
    <n v="10000"/>
    <s v="Increase"/>
    <n v="1200"/>
    <s v="chi phí xay xát"/>
    <s v="Collector at commune"/>
    <s v="Happy"/>
    <m/>
    <s v="Yes"/>
    <s v="Training"/>
    <n v="0"/>
    <m/>
    <m/>
    <m/>
    <m/>
    <m/>
    <s v="https://akvoflow-136.s3.amazonaws.com/images/60f736f0-7abf-4637-9734-3dbc5ac0b431.jpg"/>
    <s v="Hà"/>
    <n v="1"/>
    <s v="11.659368333333335"/>
    <s v="108.25294000000001"/>
    <s v="860,3"/>
    <s v="44s8ijwdd"/>
    <m/>
    <m/>
    <m/>
    <m/>
    <m/>
    <m/>
    <m/>
    <m/>
    <s v="{&quot;type&quot;:&quot;FeatureCollection&quot;,&quot;features&quot;:[{&quot;type&quot;:&quot;Feature&quot;,&quot;geometry&quot;:{&quot;type&quot;:&quot;Polygon&quot;,&quot;coordinates&quot;:[[[108.25512,11.6586917],[108.25512,11.6586917]]]},&quot;properties&quot;:{&quot;pointCount&quot;:&quot;1&quot;,&quot;length&quot;:&quot;0,00&quot;,&quot;area&quot;:&quot;0,00&quot;}},{&quot;type&quot;:&quot;Feature&quot;,&quot;geometry&quot;:{&quot;type&quot;:&quot;Polygon&quot;,&quot;coordinates&quot;:[[[108.25296,11.6595667],[108.2529583,11.659555],[108.2522567,11.6597933],[108.2524033,11.6597567],[108.253015,11.6593283],[108.2531567,11.659035],[108.2534733,11.6589033],[108.25296,11.6595667]]]},&quot;properties&quot;:{&quot;pointCount&quot;:&quot;7&quot;,&quot;length&quot;:&quot;346,23&quot;,&quot;area&quot;:&quot;1612,06&quot;}}]}"/>
    <m/>
  </r>
  <r>
    <s v="2cbr-emux-skhc"/>
    <n v="1"/>
    <s v="Đắk Nông - H. Đắk R'Lấp - X. Nhân Cơ - Thôn 12 - Lê Cảnh Trường - Robusta"/>
    <s v="G4AW-VN-1"/>
    <s v="8910406"/>
    <s v="25-03-2017 11:17:05 CET"/>
    <s v="CDC-Tra"/>
    <s v="00:47:28"/>
    <x v="0"/>
    <x v="13"/>
    <x v="22"/>
    <s v="Thôn 12"/>
    <s v="Louis Dreyfus"/>
    <s v="Lê Cảnh Trường"/>
    <n v="46"/>
    <x v="0"/>
    <x v="0"/>
    <s v="Smart Phone-Android"/>
    <x v="0"/>
    <s v="Yes"/>
    <n v="978092603"/>
    <s v="Secondary school graduate"/>
    <s v="Secondary school graduate"/>
    <x v="0"/>
    <n v="5"/>
    <s v="Kinh"/>
    <m/>
    <x v="3"/>
    <x v="3"/>
    <x v="1"/>
    <x v="3"/>
    <x v="0"/>
    <s v="Above 1 hectar - 1.5 hectar"/>
    <s v="above 15 years"/>
    <s v="Yes"/>
    <n v="3"/>
    <n v="2"/>
    <m/>
    <m/>
    <m/>
    <m/>
    <m/>
    <x v="18"/>
    <x v="0"/>
    <m/>
    <s v="10- 20%"/>
    <x v="0"/>
    <m/>
    <x v="0"/>
    <s v="Yes"/>
    <s v="No"/>
    <x v="40"/>
    <n v="14"/>
    <n v="0"/>
    <n v="0"/>
    <s v="October|November|December"/>
    <x v="1"/>
    <m/>
    <s v="Decrease"/>
    <n v="400"/>
    <n v="3"/>
    <s v="Increase"/>
    <s v="Surface water (stream, river, late, pond)"/>
    <x v="69"/>
    <s v="3"/>
    <s v="NPK(20-6-5-13S-TE)(MUA KHO)"/>
    <n v="400"/>
    <n v="1600"/>
    <s v="P2O5"/>
    <n v="1500"/>
    <n v="4950"/>
    <s v="NPK (16-16-8-13S)"/>
    <n v="4500"/>
    <n v="500"/>
    <s v="Yes"/>
    <s v="phân vi sinh komix 2000 (kg) 12000; phân bón lá rong biển 8 (lit) 1560; phân chuồng và vỏ cà phê 2000 (kg) 3500"/>
    <n v="28110"/>
    <s v="Increase"/>
    <s v="Melybourd"/>
    <n v="1"/>
    <s v="Subatox  75 EC|Fenitrothion 45% +  Fenoburcarb 30%"/>
    <n v="7"/>
    <s v="liter"/>
    <n v="700"/>
    <m/>
    <m/>
    <m/>
    <m/>
    <m/>
    <m/>
    <m/>
    <m/>
    <s v="No"/>
    <m/>
    <s v="Fuzadium|Pink fungus"/>
    <n v="1"/>
    <s v="ZZ_Thuốc diệt nấm khác"/>
    <n v="7"/>
    <s v="liter"/>
    <n v="980"/>
    <m/>
    <m/>
    <m/>
    <m/>
    <m/>
    <m/>
    <m/>
    <m/>
    <s v="No"/>
    <n v="1680"/>
    <m/>
    <s v="No Change"/>
    <s v="sâu bệnh bình thường"/>
    <n v="2.5"/>
    <n v="48000"/>
    <n v="120000"/>
    <s v="Yes"/>
    <s v="Pepper|Cashew"/>
    <n v="150000"/>
    <m/>
    <m/>
    <n v="3500"/>
    <m/>
    <m/>
    <n v="1000"/>
    <n v="5000"/>
    <n v="60"/>
    <n v="32000"/>
    <s v="No Change"/>
    <n v="1000"/>
    <s v="phụ cấp cho người lao động"/>
    <s v="Collector at commune"/>
    <s v="Just ok"/>
    <m/>
    <s v="Yes"/>
    <s v="Training"/>
    <n v="0"/>
    <m/>
    <m/>
    <m/>
    <m/>
    <m/>
    <s v="https://akvoflow-136.s3.amazonaws.com/images/2ba30297-0979-48b0-b7ae-12fc1602cc93.jpg"/>
    <s v="Lê Cảnh Trường"/>
    <n v="1"/>
    <s v="11.970841666666669"/>
    <s v="107.63615833333333"/>
    <s v="622,5"/>
    <s v="48rbtp5s9"/>
    <m/>
    <m/>
    <m/>
    <m/>
    <m/>
    <m/>
    <m/>
    <m/>
    <s v="{&quot;type&quot;:&quot;FeatureCollection&quot;,&quot;features&quot;:[{&quot;type&quot;:&quot;Feature&quot;,&quot;geometry&quot;:{&quot;type&quot;:&quot;Polygon&quot;,&quot;coordinates&quot;:[[[107.6360167,11.970835],[107.6361633,11.9709833],[107.6375933,11.97323],[107.6374383,11.97302],[107.6360167,11.970835]]]},&quot;properties&quot;:{&quot;pointCount&quot;:&quot;4&quot;,&quot;length&quot;:&quot;631,96&quot;,&quot;area&quot;:&quot;952,09&quot;}}]}"/>
    <m/>
  </r>
  <r>
    <s v="bw1h-va6a-1pgw"/>
    <n v="1"/>
    <s v="Lâm Đồng - TP. Đà Lạt - X. Xuân Trường - Trường Xuân - Nguyễn Thị Kim Lan - Arabica"/>
    <s v="G4AW-VN-10"/>
    <s v="3960154"/>
    <s v="23-03-2017 00:04:32 CET"/>
    <s v="CDC My"/>
    <s v="00:51:07"/>
    <x v="1"/>
    <x v="5"/>
    <x v="7"/>
    <s v="Trường Xuân"/>
    <s v="Ho Phuong"/>
    <s v="Nguyễn Thị Kim Lan"/>
    <n v="52"/>
    <x v="1"/>
    <x v="1"/>
    <s v="Smart Phone - Apple"/>
    <x v="0"/>
    <s v="Yes"/>
    <n v="1654969801"/>
    <s v="High school graduate"/>
    <s v="University graduate"/>
    <x v="0"/>
    <n v="4"/>
    <s v="Kinh"/>
    <m/>
    <x v="2"/>
    <x v="4"/>
    <x v="0"/>
    <x v="4"/>
    <x v="2"/>
    <m/>
    <m/>
    <m/>
    <m/>
    <m/>
    <s v="Above 1 hectar - 1.5 hectar"/>
    <s v="above 5 years to 15 year"/>
    <s v="No"/>
    <m/>
    <m/>
    <x v="19"/>
    <x v="0"/>
    <m/>
    <s v="Less than 10%"/>
    <x v="1"/>
    <s v="không có công"/>
    <x v="1"/>
    <m/>
    <m/>
    <x v="12"/>
    <m/>
    <m/>
    <m/>
    <s v="October|November|December"/>
    <x v="7"/>
    <n v="3"/>
    <s v="Decrease"/>
    <n v="0"/>
    <n v="0"/>
    <s v="No Change"/>
    <s v="Surface water (stream, river, late, pond)"/>
    <x v="15"/>
    <s v="3"/>
    <s v="HUU CO CON GA"/>
    <n v="3300"/>
    <n v="14000"/>
    <s v="NPK (16-16-8-12S)"/>
    <n v="500"/>
    <n v="5400"/>
    <s v="NPK (16-16-8-13S)"/>
    <n v="6600"/>
    <n v="600"/>
    <s v="No"/>
    <m/>
    <n v="26000"/>
    <s v="No Change"/>
    <s v="bọ xít muỗi"/>
    <n v="1"/>
    <s v="ZZ_Không sử dụng thuốc bảo vệ thực vật"/>
    <n v="5"/>
    <s v="liter"/>
    <n v="2000"/>
    <m/>
    <m/>
    <m/>
    <m/>
    <m/>
    <m/>
    <m/>
    <m/>
    <s v="No"/>
    <m/>
    <s v="Coffee leave rust|Collettechicum|Die back"/>
    <n v="1"/>
    <s v="Anvil 5SC|Hexaconazole (min 85 %)"/>
    <n v="4"/>
    <s v="liter"/>
    <n v="3000"/>
    <m/>
    <m/>
    <m/>
    <m/>
    <m/>
    <m/>
    <m/>
    <m/>
    <s v="No"/>
    <n v="3000"/>
    <m/>
    <s v="Increase"/>
    <s v="Nhiều loại sâu, bệnh hại mới"/>
    <n v="3.5"/>
    <n v="46"/>
    <n v="161000"/>
    <s v="Yes"/>
    <s v="Avocado"/>
    <m/>
    <n v="10000"/>
    <m/>
    <m/>
    <m/>
    <m/>
    <n v="0"/>
    <n v="2000"/>
    <n v="0"/>
    <n v="32000"/>
    <s v="Decrease"/>
    <n v="1000"/>
    <s v="Bồi dưỡng nhân công"/>
    <s v="Collector at commune"/>
    <s v="Happy"/>
    <m/>
    <s v="Yes"/>
    <s v="Training"/>
    <n v="0"/>
    <m/>
    <m/>
    <m/>
    <m/>
    <m/>
    <s v="https://akvoflow-136.s3.amazonaws.com/images/3deb776c-5970-45d8-9223-e68c27b7d100.jpg"/>
    <s v="Nguyễn Thị Kim Lan"/>
    <n v="1"/>
    <s v="11.897718333333334"/>
    <s v="108.55819000000001"/>
    <s v="1414.2"/>
    <s v="47tqdznrh"/>
    <m/>
    <m/>
    <m/>
    <m/>
    <m/>
    <m/>
    <m/>
    <m/>
    <s v="{&quot;type&quot;:&quot;FeatureCollection&quot;,&quot;features&quot;:[{&quot;type&quot;:&quot;Feature&quot;,&quot;geometry&quot;:{&quot;type&quot;:&quot;Polygon&quot;,&quot;coordinates&quot;:[[[108.5580133,11.898175],[108.5578733,11.8982417],[108.5577967,11.8985383],[108.5576983,11.8994517],[108.5577467,11.8997183],[108.5580133,11.8992633],[108.5580133,11.898175]]]},&quot;properties&quot;:{&quot;pointCount&quot;:&quot;6&quot;,&quot;length&quot;:&quot;360.87&quot;,&quot;area&quot;:&quot;3837.79&quot;}}]}"/>
    <m/>
  </r>
  <r>
    <s v="sy4g-7gcx-shtg"/>
    <n v="1"/>
    <s v="Đắk Lắk - H. KRông Búk - X. Pơng Drang - Tân Lập 5 - Bùi Văn Dũng - Robusta"/>
    <s v="G4AW-VN-9"/>
    <s v="1790712"/>
    <s v="19-03-2017 14:02:03 CET"/>
    <s v="CDC_Nhât"/>
    <s v="01:08:13"/>
    <x v="2"/>
    <x v="2"/>
    <x v="3"/>
    <s v="Tân Lập 5"/>
    <s v="Tin Nghia"/>
    <s v="Bùi Văn Dũng"/>
    <n v="42"/>
    <x v="0"/>
    <x v="0"/>
    <s v="Smart Phone-Android"/>
    <x v="0"/>
    <s v="Yes"/>
    <n v="982388308"/>
    <s v="Secondary school graduate"/>
    <s v="High school graduate"/>
    <x v="0"/>
    <n v="6"/>
    <s v="Kinh"/>
    <m/>
    <x v="2"/>
    <x v="2"/>
    <x v="4"/>
    <x v="2"/>
    <x v="0"/>
    <s v="Above 0.5 hectar - 1 hectar"/>
    <s v="above 15 years"/>
    <s v="Yes"/>
    <n v="60"/>
    <n v="3"/>
    <m/>
    <m/>
    <m/>
    <m/>
    <m/>
    <x v="18"/>
    <x v="0"/>
    <m/>
    <s v="10- 20%"/>
    <x v="0"/>
    <m/>
    <x v="0"/>
    <s v="Yes"/>
    <s v="No"/>
    <x v="3"/>
    <n v="14"/>
    <n v="5"/>
    <n v="1"/>
    <s v="November|December"/>
    <x v="13"/>
    <m/>
    <s v="Decrease"/>
    <n v="400"/>
    <n v="4"/>
    <s v="Increase"/>
    <s v="Surface water (stream, river, late, pond)"/>
    <x v="25"/>
    <s v="3"/>
    <s v="KALI 58%"/>
    <n v="450"/>
    <n v="3150"/>
    <s v="SA 21%"/>
    <n v="450"/>
    <n v="2250"/>
    <s v="ZZ_Phân bón khác"/>
    <n v="3375"/>
    <n v="450"/>
    <s v="Yes"/>
    <s v="NPK Đầu trâu vàng, xanh: 1000kg = 9800"/>
    <n v="20000"/>
    <s v="No Change"/>
    <s v="Melybourd"/>
    <s v="2"/>
    <s v="ZZ_Không sử dụng thuốc bảo vệ thực vật"/>
    <n v="2"/>
    <s v="liter"/>
    <n v="1000"/>
    <s v="ZZ_Không sử dụng thuốc bảo vệ thực vật"/>
    <n v="2"/>
    <s v="liter"/>
    <n v="2000"/>
    <m/>
    <m/>
    <m/>
    <m/>
    <s v="Yes"/>
    <s v="Bón lá"/>
    <s v="Coffee leave rust"/>
    <n v="0"/>
    <m/>
    <m/>
    <m/>
    <m/>
    <m/>
    <m/>
    <m/>
    <m/>
    <m/>
    <m/>
    <m/>
    <m/>
    <m/>
    <n v="4000"/>
    <m/>
    <s v="No Change"/>
    <s v="Cũng tùy theo"/>
    <n v="2"/>
    <n v="45000"/>
    <n v="90000"/>
    <s v="No"/>
    <m/>
    <m/>
    <m/>
    <m/>
    <m/>
    <m/>
    <m/>
    <n v="1000"/>
    <n v="1000"/>
    <n v="0"/>
    <n v="24000"/>
    <s v="Decrease"/>
    <n v="1000"/>
    <s v="Tổng kết"/>
    <s v="Collector at commune"/>
    <s v="Happy"/>
    <m/>
    <s v="Yes"/>
    <s v="Training"/>
    <n v="0"/>
    <m/>
    <m/>
    <m/>
    <m/>
    <m/>
    <s v="https://akvoflow-136.s3.amazonaws.com/images/5d8b8659-867f-41b0-9997-bafb86bfc7e7.jpg"/>
    <s v="Dũng"/>
    <n v="1"/>
    <s v="12.997543333333333"/>
    <s v="108.24726833333334"/>
    <s v="731,2"/>
    <s v="4luzkdgmg"/>
    <m/>
    <m/>
    <m/>
    <m/>
    <m/>
    <m/>
    <m/>
    <m/>
    <s v="{&quot;type&quot;:&quot;FeatureCollection&quot;,&quot;features&quot;:[{&quot;type&quot;:&quot;Feature&quot;,&quot;geometry&quot;:{&quot;type&quot;:&quot;Polygon&quot;,&quot;coordinates&quot;:[[[108.2472983,12.99758],[108.2473417,12.9977867],[108.2473417,12.9977867],[108.247325,12.997785],[108.247325,12.997785],[108.247325,12.997785],[108.24735,12.9979283],[108.2473633,12.9984383],[108.2472833,12.9988717],[108.2471333,12.998865],[108.2469283,12.99861],[108.2472717,12.9974633],[108.247055,12.9973983],[108.2472983,12.99758]]]},&quot;properties&quot;:{&quot;pointCount&quot;:&quot;13&quot;,&quot;length&quot;:&quot;388,61&quot;,&quot;area&quot;:&quot;4018,01&quot;}}]}"/>
    <m/>
  </r>
  <r>
    <s v="746v-0m87-7nsk"/>
    <n v="1"/>
    <s v="Lâm Đồng - H. Đức Trọng - X. Ninh Gia - Tân Phú - Trần Thị Thúy - Robusta"/>
    <s v="G4AW-VN-1"/>
    <s v="1940087"/>
    <s v="21-03-2017 17:42:27 CET"/>
    <s v="CDC-Tra"/>
    <s v="00:59:40"/>
    <x v="1"/>
    <x v="6"/>
    <x v="8"/>
    <s v="Tân Phú"/>
    <s v="Olam"/>
    <s v="Trần Thị Thúy"/>
    <n v="49"/>
    <x v="1"/>
    <x v="0"/>
    <s v="Smart Phone-Android"/>
    <x v="0"/>
    <s v="Yes"/>
    <n v="1645041795"/>
    <s v="High school graduate"/>
    <s v="High school graduate"/>
    <x v="0"/>
    <n v="2"/>
    <s v="Kinh"/>
    <m/>
    <x v="2"/>
    <x v="4"/>
    <x v="5"/>
    <x v="0"/>
    <x v="0"/>
    <s v="Above 0.5 hectar - 1 hectar"/>
    <s v="above 15 years"/>
    <s v="No"/>
    <m/>
    <m/>
    <m/>
    <m/>
    <m/>
    <m/>
    <m/>
    <x v="20"/>
    <x v="0"/>
    <m/>
    <s v="20-30%"/>
    <x v="0"/>
    <m/>
    <x v="0"/>
    <s v="No"/>
    <s v="No"/>
    <x v="7"/>
    <n v="15"/>
    <n v="1"/>
    <n v="0"/>
    <s v="October|November"/>
    <x v="2"/>
    <m/>
    <s v="Decrease"/>
    <n v="500"/>
    <n v="5"/>
    <s v="Increase"/>
    <s v="Ground water (all kind of wells)"/>
    <x v="70"/>
    <s v="3"/>
    <s v="NPK (16-16-8-13S)"/>
    <n v="200"/>
    <n v="2100"/>
    <s v="NPK (16-8-16)"/>
    <n v="500"/>
    <n v="6250"/>
    <s v="ZZ_Phân bón khác"/>
    <n v="1300"/>
    <n v="999"/>
    <s v="Yes"/>
    <s v="npk (22:7:5) 400 (kg) 3000; npk(18:8:22) 400 (kg) 4720; phân comix NPK(8:4:8) 600(kg) 4800; phân bón lá 1 (kg) 90"/>
    <n v="22260"/>
    <s v="No Change"/>
    <s v="Aphis"/>
    <n v="1"/>
    <s v="ZZ_Không sử dụng thuốc bảo vệ thực vật"/>
    <n v="2"/>
    <s v="liter"/>
    <n v="480"/>
    <m/>
    <m/>
    <m/>
    <m/>
    <m/>
    <m/>
    <m/>
    <m/>
    <s v="No"/>
    <m/>
    <s v="Pink fungus|Die back"/>
    <n v="1"/>
    <s v="ZZ_Thuốc diệt nấm khác"/>
    <n v="1"/>
    <s v="liter"/>
    <n v="480"/>
    <m/>
    <m/>
    <m/>
    <m/>
    <m/>
    <m/>
    <m/>
    <m/>
    <s v="No"/>
    <n v="960"/>
    <m/>
    <s v="No Change"/>
    <s v="dịch bệnh bình thường"/>
    <n v="3"/>
    <n v="40000"/>
    <n v="120000"/>
    <s v="No"/>
    <m/>
    <m/>
    <m/>
    <m/>
    <m/>
    <m/>
    <m/>
    <n v="500"/>
    <n v="1800"/>
    <n v="0"/>
    <n v="21000"/>
    <s v="Decrease"/>
    <n v="1000"/>
    <s v="bồi dưỡng lao công"/>
    <s v="Collector at commune"/>
    <s v="Just ok"/>
    <m/>
    <s v="Yes"/>
    <s v="Training"/>
    <n v="0"/>
    <m/>
    <m/>
    <m/>
    <m/>
    <m/>
    <s v="https://akvoflow-136.s3.amazonaws.com/images/000d1870-9107-4bc0-813d-5d08dc8ef714.jpg"/>
    <s v="Trần Thị Thúy"/>
    <n v="1"/>
    <s v="11.649049999999999"/>
    <s v="108.26608999999999"/>
    <s v="944,2"/>
    <s v="44ni08tk4"/>
    <m/>
    <m/>
    <m/>
    <m/>
    <m/>
    <m/>
    <m/>
    <m/>
    <s v="{&quot;type&quot;:&quot;FeatureCollection&quot;,&quot;features&quot;:[{&quot;type&quot;:&quot;Feature&quot;,&quot;geometry&quot;:{&quot;type&quot;:&quot;Polygon&quot;,&quot;coordinates&quot;:[[[108.26611,11.6488333],[108.2673283,11.64966],[108.2671033,11.64998],[108.2660283,11.6495283],[108.26611,11.6488333]]]},&quot;properties&quot;:{&quot;pointCount&quot;:&quot;4&quot;,&quot;length&quot;:&quot;409,17&quot;,&quot;area&quot;:&quot;8233,88&quot;}}]}"/>
    <m/>
  </r>
  <r>
    <s v="1aej-1dgy-fpf0"/>
    <n v="1"/>
    <s v="Đắk Lắk - H. KRông Búk - X. Pơng Drang - Ea Nur - Lê Đăng Hồ - Robusta"/>
    <s v="G4AW-VN-9"/>
    <s v="8760100"/>
    <s v="19-03-2017 15:04:00 CET"/>
    <s v="CDC_Nhât"/>
    <s v="00:44:58"/>
    <x v="2"/>
    <x v="2"/>
    <x v="3"/>
    <s v="Ea Nur"/>
    <s v="Tin Nghia"/>
    <s v="Lê Đăng Hồ"/>
    <n v="45"/>
    <x v="0"/>
    <x v="0"/>
    <s v="Non-smart phone( phones with a physical keypad)"/>
    <x v="1"/>
    <m/>
    <n v="1652586439"/>
    <s v="High school graduate"/>
    <s v="Secondary school graduate"/>
    <x v="0"/>
    <n v="4"/>
    <s v="Kinh"/>
    <m/>
    <x v="2"/>
    <x v="4"/>
    <x v="0"/>
    <x v="4"/>
    <x v="0"/>
    <s v="Above 1 hectar - 1.5 hectar"/>
    <s v="above 15 years"/>
    <s v="No"/>
    <m/>
    <m/>
    <m/>
    <m/>
    <m/>
    <m/>
    <m/>
    <x v="0"/>
    <x v="0"/>
    <m/>
    <s v="Less than 10%"/>
    <x v="0"/>
    <m/>
    <x v="0"/>
    <s v="Yes"/>
    <s v="No"/>
    <x v="3"/>
    <n v="14"/>
    <n v="5"/>
    <n v="1"/>
    <s v="October|November"/>
    <x v="6"/>
    <m/>
    <s v="Decrease"/>
    <n v="300"/>
    <n v="3"/>
    <s v="Increase"/>
    <s v="Ground water (all kind of wells)"/>
    <x v="8"/>
    <s v="2"/>
    <s v="ZZ_Phân bón khác"/>
    <n v="1500"/>
    <n v="610"/>
    <s v="NPK (16-8-14-13S-TE)"/>
    <n v="1500"/>
    <n v="3500"/>
    <m/>
    <m/>
    <m/>
    <s v="No"/>
    <m/>
    <n v="45000"/>
    <s v="Increase"/>
    <s v="Melybourd"/>
    <n v="0"/>
    <m/>
    <m/>
    <m/>
    <m/>
    <m/>
    <m/>
    <m/>
    <m/>
    <m/>
    <m/>
    <m/>
    <m/>
    <m/>
    <m/>
    <s v="Coffee leave rust|Fuzadium|No Disease"/>
    <n v="0"/>
    <m/>
    <m/>
    <m/>
    <m/>
    <m/>
    <m/>
    <m/>
    <m/>
    <m/>
    <m/>
    <m/>
    <m/>
    <m/>
    <n v="3000"/>
    <m/>
    <s v="Increase"/>
    <s v="Xịt làm 3 đợt"/>
    <n v="4.5"/>
    <n v="45000"/>
    <n v="202500"/>
    <s v="Yes"/>
    <s v="Pepper"/>
    <n v="10400"/>
    <m/>
    <m/>
    <m/>
    <m/>
    <m/>
    <n v="1000"/>
    <n v="3000"/>
    <n v="0"/>
    <n v="20000"/>
    <s v="Increase"/>
    <n v="1000"/>
    <s v="Mua bạt hái cf"/>
    <s v="Collector at commune"/>
    <s v="Happy"/>
    <m/>
    <s v="Yes"/>
    <s v="Training"/>
    <n v="0"/>
    <m/>
    <m/>
    <m/>
    <m/>
    <m/>
    <s v="https://akvoflow-136.s3.amazonaws.com/images/61a6f540-c5f6-480f-851b-7089881d5c94.jpg"/>
    <s v="Hồ"/>
    <n v="1"/>
    <s v="12.931493333333332"/>
    <s v="108.22776"/>
    <s v="678,7"/>
    <s v="4l0n7wqat"/>
    <m/>
    <m/>
    <m/>
    <m/>
    <m/>
    <m/>
    <m/>
    <m/>
    <s v="{&quot;type&quot;:&quot;FeatureCollection&quot;,&quot;features&quot;:[{&quot;type&quot;:&quot;Feature&quot;,&quot;geometry&quot;:{&quot;type&quot;:&quot;Polygon&quot;,&quot;coordinates&quot;:[[[108.22759,12.9314283],[108.2272483,12.9312383],[108.22778,12.93025],[108.2279117,12.9303],[108.228085,12.9303867],[108.2285417,12.9307083],[108.2278033,12.93153],[108.22759,12.9314283]]]},&quot;properties&quot;:{&quot;pointCount&quot;:&quot;7&quot;,&quot;length&quot;:&quot;410,60&quot;,&quot;area&quot;:&quot;10315,99&quot;}}]}"/>
    <m/>
  </r>
  <r>
    <s v="cdxq-ar01-m7jj"/>
    <n v="1"/>
    <s v="Đắk Nông - H. Đắk R'Lấp - X. Nhân Cơ - Thôn 12 - Vũ Văn Kiệt - Robusta"/>
    <s v="G4AW-VN-1"/>
    <s v="890614"/>
    <s v="25-03-2017 11:47:13 CET"/>
    <s v="CDC-Tra"/>
    <s v="00:41:18"/>
    <x v="0"/>
    <x v="13"/>
    <x v="22"/>
    <s v="Thôn 12"/>
    <s v="Louis Dreyfus"/>
    <s v="Vũ Văn Kiệt"/>
    <n v="55"/>
    <x v="0"/>
    <x v="1"/>
    <s v="Non-smart phone( phones with a physical keypad)"/>
    <x v="1"/>
    <m/>
    <n v="1699758860"/>
    <s v="Secondary school graduate"/>
    <s v="High school graduate"/>
    <x v="0"/>
    <n v="4"/>
    <s v="Kinh"/>
    <m/>
    <x v="0"/>
    <x v="3"/>
    <x v="1"/>
    <x v="4"/>
    <x v="0"/>
    <s v="Above 0.5 hectar - 1 hectar"/>
    <s v="above 15 years"/>
    <s v="No"/>
    <m/>
    <m/>
    <m/>
    <m/>
    <m/>
    <m/>
    <m/>
    <x v="13"/>
    <x v="0"/>
    <m/>
    <s v="10- 20%"/>
    <x v="0"/>
    <m/>
    <x v="0"/>
    <s v="No"/>
    <s v="No"/>
    <x v="41"/>
    <n v="15"/>
    <n v="1"/>
    <n v="0"/>
    <s v="October|November|December"/>
    <x v="1"/>
    <m/>
    <s v="Decrease"/>
    <n v="400"/>
    <n v="3"/>
    <s v="Increase"/>
    <s v="Surface water (stream, river, late, pond)"/>
    <x v="71"/>
    <s v="3"/>
    <s v="NPK(20-5-6-13S)"/>
    <n v="300"/>
    <n v="1920"/>
    <s v="KALI 58%"/>
    <n v="300"/>
    <n v="2220"/>
    <s v="SA 21%"/>
    <n v="920"/>
    <n v="200"/>
    <s v="Yes"/>
    <s v="npk(15:5:20)300 (kg) 2550 ; ure 46% 600 (kg) 5040 phân bón lá Đại Nông 3 (4 lít) 800"/>
    <n v="13450"/>
    <s v="No Change"/>
    <s v="Melybourd"/>
    <n v="1"/>
    <s v="ZZ_Không sử dụng thuốc bảo vệ thực vật"/>
    <n v="2"/>
    <s v="liter"/>
    <n v="540"/>
    <m/>
    <m/>
    <m/>
    <m/>
    <m/>
    <m/>
    <m/>
    <m/>
    <s v="No"/>
    <m/>
    <s v="Die back"/>
    <n v="0"/>
    <m/>
    <m/>
    <m/>
    <m/>
    <m/>
    <m/>
    <m/>
    <m/>
    <m/>
    <m/>
    <m/>
    <m/>
    <m/>
    <n v="540"/>
    <m/>
    <s v="Decrease"/>
    <s v="ít sâu bệnh hơn"/>
    <n v="2"/>
    <n v="45600"/>
    <n v="91200"/>
    <s v="Yes"/>
    <s v="Pepper|Durian|Cashew"/>
    <n v="50000"/>
    <m/>
    <n v="3000"/>
    <n v="3000"/>
    <m/>
    <m/>
    <n v="0"/>
    <n v="2000"/>
    <n v="0"/>
    <n v="20000"/>
    <s v="Decrease"/>
    <n v="1000"/>
    <s v="thuê xay cà"/>
    <s v="Collector at commune"/>
    <s v="Just ok"/>
    <m/>
    <s v="Yes"/>
    <s v="Training"/>
    <n v="0"/>
    <m/>
    <m/>
    <m/>
    <m/>
    <m/>
    <s v="https://akvoflow-136.s3.amazonaws.com/images/553e5c0f-aa53-4103-8e8b-fb616731cdad.jpg"/>
    <s v="Vũ Văn Kiệt"/>
    <n v="1"/>
    <s v="11.969888333333332"/>
    <s v="107.62654333333333"/>
    <s v="661,2"/>
    <s v="48qvy50yx"/>
    <m/>
    <m/>
    <m/>
    <m/>
    <m/>
    <m/>
    <m/>
    <m/>
    <s v="{&quot;type&quot;:&quot;FeatureCollection&quot;,&quot;features&quot;:[{&quot;type&quot;:&quot;Feature&quot;,&quot;geometry&quot;:{&quot;type&quot;:&quot;Polygon&quot;,&quot;coordinates&quot;:[[[107.62648,11.9698067],[107.6266283,11.969895],[107.6267567,11.9673667],[107.626475,11.9672183],[107.62648,11.9698067]]]},&quot;properties&quot;:{&quot;pointCount&quot;:&quot;4&quot;,&quot;length&quot;:&quot;620,04&quot;,&quot;area&quot;:&quot;6741,46&quot;}}]}"/>
    <s v="xịt thuốc rệp Bassa"/>
  </r>
  <r>
    <s v="7j0g-0jq5-cjgf"/>
    <n v="1"/>
    <s v="Đắk Lắk - H. KRông Búk - X. Pơng Drang - tân lập 5 - nguyễn thị tơ - Robusta"/>
    <s v="G4AW-VN-6"/>
    <s v="19060117"/>
    <s v="29-03-2017 09:15:58 CEST"/>
    <s v="CDC - Điệp"/>
    <s v="00:35:33"/>
    <x v="2"/>
    <x v="2"/>
    <x v="3"/>
    <s v="tân lập 5"/>
    <s v="Tin Nghia"/>
    <s v="nguyễn thị tơ"/>
    <n v="62"/>
    <x v="1"/>
    <x v="1"/>
    <s v="No Phone"/>
    <x v="2"/>
    <m/>
    <m/>
    <s v="Secondary school graduate"/>
    <s v="High school graduate"/>
    <x v="0"/>
    <n v="6"/>
    <s v="Kinh"/>
    <m/>
    <x v="4"/>
    <x v="0"/>
    <x v="4"/>
    <x v="1"/>
    <x v="0"/>
    <s v="Above 0.5 hectar - 1 hectar"/>
    <s v="above 15 years"/>
    <s v="No"/>
    <m/>
    <m/>
    <m/>
    <m/>
    <m/>
    <m/>
    <m/>
    <x v="18"/>
    <x v="0"/>
    <m/>
    <s v="10- 20%"/>
    <x v="0"/>
    <m/>
    <x v="0"/>
    <s v="No"/>
    <s v="No"/>
    <x v="11"/>
    <n v="16"/>
    <n v="0"/>
    <n v="1"/>
    <s v="November|December"/>
    <x v="3"/>
    <m/>
    <s v="Decrease"/>
    <n v="350"/>
    <n v="4"/>
    <s v="Increase"/>
    <s v="Ground water (all kind of wells)"/>
    <x v="21"/>
    <s v="3"/>
    <s v="SA 21%"/>
    <n v="500"/>
    <n v="2300"/>
    <s v="NPK (16-16-8-13S)"/>
    <n v="400"/>
    <n v="3500"/>
    <s v="ZZ_Phân bón khác"/>
    <n v="3800"/>
    <n v="400"/>
    <s v="Yes"/>
    <s v="lân 1000kg 3400."/>
    <n v="13000"/>
    <s v="Increase"/>
    <s v="Aphis"/>
    <n v="0"/>
    <m/>
    <m/>
    <m/>
    <m/>
    <m/>
    <m/>
    <m/>
    <m/>
    <m/>
    <m/>
    <m/>
    <m/>
    <m/>
    <m/>
    <s v="Pink fungus"/>
    <n v="1"/>
    <s v="Anvil 5SC|Hexaconazole (min 85 %)"/>
    <n v="500"/>
    <s v="mililiter"/>
    <n v="140"/>
    <m/>
    <m/>
    <m/>
    <m/>
    <m/>
    <m/>
    <m/>
    <m/>
    <s v="No"/>
    <n v="140"/>
    <m/>
    <s v="Decrease"/>
    <s v="phun cục bộ. dọn vệ sinh vườn cây"/>
    <n v="1"/>
    <n v="43"/>
    <n v="43000"/>
    <s v="No"/>
    <m/>
    <m/>
    <m/>
    <m/>
    <m/>
    <m/>
    <m/>
    <n v="500"/>
    <n v="1000"/>
    <n v="0"/>
    <n v="14000"/>
    <s v="Decrease"/>
    <n v="1000"/>
    <s v="bao bạt hái"/>
    <s v="Collector at commune"/>
    <s v="Happy"/>
    <m/>
    <s v="Yes"/>
    <s v="Training"/>
    <n v="0"/>
    <m/>
    <m/>
    <m/>
    <m/>
    <m/>
    <s v="https://akvoflow-136.s3.amazonaws.com/images/74b52832-d860-492f-82c2-cd8556aa01a3.jpg"/>
    <s v="nguyễn thị tơ"/>
    <n v="1"/>
    <s v="12.990721666666666"/>
    <s v="108.24749166666668"/>
    <s v="758,7"/>
    <s v="4lrurx6y2"/>
    <m/>
    <m/>
    <m/>
    <m/>
    <m/>
    <m/>
    <m/>
    <m/>
    <s v="{&quot;type&quot;:&quot;FeatureCollection&quot;,&quot;features&quot;:[{&quot;type&quot;:&quot;Feature&quot;,&quot;geometry&quot;:{&quot;type&quot;:&quot;Polygon&quot;,&quot;coordinates&quot;:[[[108.2325517,12.9726883],[108.23308,12.9731733],[108.231935,12.9736217],[108.2316733,12.9733383],[108.2325517,12.9726883]]]},&quot;properties&quot;:{&quot;pointCount&quot;:&quot;4&quot;,&quot;length&quot;:&quot;373,97&quot;,&quot;area&quot;:&quot;7297,05&quot;}}]}"/>
    <s v="dự  định sang năm chặt bỏ cà phê trồng tiêu. lớn tuổi không thể chụp hình như yêu cầu"/>
  </r>
  <r>
    <s v="1gvf-wfu6-at7f"/>
    <n v="1"/>
    <s v="Đắk Lắk - H. KRông Búk - X. Pơng Drang - 14 - Lê thị Hòa - Robusta"/>
    <s v="G4AW-VN-10"/>
    <s v="6660065"/>
    <s v="19-03-2017 12:40:40 CET"/>
    <s v="CDC My"/>
    <s v="00:34:05"/>
    <x v="2"/>
    <x v="2"/>
    <x v="3"/>
    <s v="14"/>
    <s v="Tin Nghia"/>
    <s v="Lê thị Hòa"/>
    <n v="37"/>
    <x v="1"/>
    <x v="0"/>
    <s v="Non-smart phone( phones with a physical keypad)"/>
    <x v="1"/>
    <m/>
    <n v="1256726247"/>
    <s v="Secondary school graduate"/>
    <s v="Secondary school graduate"/>
    <x v="0"/>
    <n v="3"/>
    <s v="Kinh"/>
    <m/>
    <x v="4"/>
    <x v="0"/>
    <x v="4"/>
    <x v="1"/>
    <x v="0"/>
    <s v="0.5 hectar or below"/>
    <s v="above 15 years"/>
    <s v="No"/>
    <m/>
    <m/>
    <m/>
    <m/>
    <m/>
    <m/>
    <m/>
    <x v="34"/>
    <x v="0"/>
    <m/>
    <s v="10- 20%"/>
    <x v="0"/>
    <m/>
    <x v="0"/>
    <s v="Yes"/>
    <s v="No"/>
    <x v="42"/>
    <n v="16"/>
    <n v="0"/>
    <n v="0"/>
    <s v="November"/>
    <x v="2"/>
    <m/>
    <s v="No Change"/>
    <n v="500"/>
    <n v="5"/>
    <s v="Increase"/>
    <s v="Surface water (stream, river, late, pond)"/>
    <x v="72"/>
    <s v="3"/>
    <s v="NPK(20-5-6-13S)"/>
    <n v="150"/>
    <n v="1100"/>
    <s v="NPK (16-16-8-13S)"/>
    <n v="350"/>
    <n v="3800"/>
    <s v="NPK (17-7-17-13S)"/>
    <n v="4900"/>
    <n v="400"/>
    <s v="No"/>
    <m/>
    <n v="9800"/>
    <s v="No Change"/>
    <s v="Aphis"/>
    <n v="0"/>
    <m/>
    <m/>
    <m/>
    <m/>
    <m/>
    <m/>
    <m/>
    <m/>
    <m/>
    <m/>
    <m/>
    <m/>
    <m/>
    <m/>
    <s v="Fuzadium|Die back"/>
    <n v="0"/>
    <m/>
    <m/>
    <m/>
    <m/>
    <m/>
    <m/>
    <m/>
    <m/>
    <m/>
    <m/>
    <m/>
    <m/>
    <m/>
    <n v="0"/>
    <m/>
    <s v="Decrease"/>
    <s v="Độc hại"/>
    <n v="1.5"/>
    <n v="45"/>
    <n v="67500"/>
    <s v="No"/>
    <m/>
    <m/>
    <m/>
    <m/>
    <m/>
    <m/>
    <m/>
    <n v="0"/>
    <n v="1000"/>
    <n v="0"/>
    <n v="12000"/>
    <s v="No Change"/>
    <n v="1000"/>
    <s v="phụ cấp nhân công"/>
    <s v="Collector at commune"/>
    <s v="Just ok"/>
    <m/>
    <s v="Yes"/>
    <s v="Training"/>
    <n v="0"/>
    <m/>
    <m/>
    <m/>
    <m/>
    <m/>
    <s v="https://akvoflow-136.s3.amazonaws.com/images/63ae7ca3-1b9f-45fc-9e8d-61e3a7ae6aec.jpg"/>
    <s v="Lê Thị Hòa"/>
    <n v="1"/>
    <s v="12.979098333333331"/>
    <s v="108.22920833333335"/>
    <s v="759.5"/>
    <s v="4lmifpxdg"/>
    <m/>
    <m/>
    <m/>
    <m/>
    <m/>
    <m/>
    <m/>
    <m/>
    <s v="{&quot;type&quot;:&quot;FeatureCollection&quot;,&quot;features&quot;:[{&quot;type&quot;:&quot;Feature&quot;,&quot;geometry&quot;:{&quot;type&quot;:&quot;Polygon&quot;,&quot;coordinates&quot;:[[[108.2291683,12.97912],[108.22916,12.9788783],[108.2291067,12.9788483],[108.2291433,12.97873],[108.2291683,12.978645],[108.2290383,12.978585],[108.229015,12.97846],[108.2280117,12.978255],[108.2280583,12.9783767],[108.2289433,12.9784883],[108.22883,12.9790617],[108.2291683,12.97912]]]},&quot;properties&quot;:{&quot;pointCount&quot;:&quot;11&quot;,&quot;length&quot;:&quot;410.79&quot;,&quot;area&quot;:&quot;2646.66&quot;}}]}"/>
    <m/>
  </r>
  <r>
    <s v="asjf-gn2j-32cu"/>
    <n v="1"/>
    <s v="Đắk Lắk - H. KRông Búk - X. Pơng Drang - Thôn 12 - Bùi Thị Lan - Robusta"/>
    <s v="G4AW-VN-1"/>
    <s v="5870019"/>
    <s v="21-03-2017 17:04:31 CET"/>
    <s v="CDC-Tra"/>
    <s v="01:04:10"/>
    <x v="2"/>
    <x v="2"/>
    <x v="3"/>
    <s v="Thôn 12"/>
    <s v="Tin Nghia"/>
    <s v="Bùi Thị Lan"/>
    <n v="52"/>
    <x v="1"/>
    <x v="1"/>
    <s v="Non-smart phone( phones with a physical keypad)"/>
    <x v="1"/>
    <m/>
    <n v="1294220131"/>
    <s v="University graduate"/>
    <s v="Post University"/>
    <x v="0"/>
    <n v="4"/>
    <s v="Kinh"/>
    <m/>
    <x v="2"/>
    <x v="2"/>
    <x v="4"/>
    <x v="0"/>
    <x v="0"/>
    <s v="0.5 hectar or below"/>
    <s v="above 15 years"/>
    <s v="Yes"/>
    <n v="20"/>
    <n v="3"/>
    <m/>
    <m/>
    <m/>
    <m/>
    <m/>
    <x v="35"/>
    <x v="0"/>
    <m/>
    <s v="10- 20%"/>
    <x v="0"/>
    <m/>
    <x v="0"/>
    <s v="Yes"/>
    <s v="No"/>
    <x v="43"/>
    <n v="15"/>
    <n v="0"/>
    <n v="0"/>
    <s v="November|December"/>
    <x v="3"/>
    <m/>
    <s v="Decrease"/>
    <n v="350"/>
    <n v="3"/>
    <s v="No Change"/>
    <s v="Ground water (all kind of wells)"/>
    <x v="70"/>
    <s v="3"/>
    <s v="NPK (16-16-8-13S)"/>
    <n v="75"/>
    <n v="780"/>
    <s v="NPK(16-8-18-13S)"/>
    <n v="300"/>
    <n v="3480"/>
    <s v="VỎ CÀ PHÊ"/>
    <n v="1200"/>
    <n v="4000"/>
    <s v="Yes"/>
    <s v="lân văn điển 150 (kg) 600"/>
    <n v="6060"/>
    <s v="No Change"/>
    <s v="Aphis"/>
    <n v="0"/>
    <m/>
    <m/>
    <m/>
    <m/>
    <m/>
    <m/>
    <m/>
    <m/>
    <m/>
    <m/>
    <m/>
    <m/>
    <m/>
    <m/>
    <s v="Die back"/>
    <n v="0"/>
    <m/>
    <m/>
    <m/>
    <m/>
    <m/>
    <m/>
    <m/>
    <m/>
    <m/>
    <m/>
    <m/>
    <m/>
    <m/>
    <n v="0"/>
    <m/>
    <s v="No Change"/>
    <s v="ít sâu bệnh và độc hại"/>
    <n v="0.9"/>
    <n v="42000"/>
    <n v="37800"/>
    <s v="Yes"/>
    <s v="Durian"/>
    <m/>
    <m/>
    <n v="60000"/>
    <m/>
    <m/>
    <m/>
    <n v="0"/>
    <n v="2000"/>
    <n v="0"/>
    <n v="10000"/>
    <s v="Decrease"/>
    <n v="1000"/>
    <s v="bôi dưỡng cho nhân công"/>
    <s v="Collector at commune"/>
    <s v="Just ok"/>
    <m/>
    <s v="Yes"/>
    <s v="Training"/>
    <n v="0"/>
    <m/>
    <m/>
    <m/>
    <m/>
    <m/>
    <s v="https://akvoflow-136.s3.amazonaws.com/images/a12b2e87-833c-49df-a4da-ec6c9112982e.jpg"/>
    <s v="Bùi Thih Lan"/>
    <n v="1"/>
    <s v="12.971148333333334"/>
    <s v="108.23909833333333"/>
    <s v="751,4"/>
    <s v="4liuyhu6u"/>
    <m/>
    <m/>
    <m/>
    <m/>
    <m/>
    <m/>
    <m/>
    <m/>
    <s v="{&quot;type&quot;:&quot;FeatureCollection&quot;,&quot;features&quot;:[{&quot;type&quot;:&quot;Feature&quot;,&quot;geometry&quot;:{&quot;type&quot;:&quot;Polygon&quot;,&quot;coordinates&quot;:[[[108.2390783,12.9710717],[108.23892,12.9710217],[108.239385,12.9702117],[108.23956,12.97031],[108.2390783,12.9710717]]]},&quot;properties&quot;:{&quot;pointCount&quot;:&quot;4&quot;,&quot;length&quot;:&quot;241,92&quot;,&quot;area&quot;:&quot;2000,84&quot;}}]}"/>
    <m/>
  </r>
  <r>
    <s v="8ybd-n2tr-c01v"/>
    <n v="1"/>
    <s v="Đắk Lắk - H. KRông Búk - X. Pơng Drang - ea nur - Y My mlô - Robusta"/>
    <s v="G4AW-VN-7"/>
    <s v="2820044"/>
    <s v="21-03-2017 17:20:04 CET"/>
    <s v="cdc-Trinh"/>
    <s v="01:01:58"/>
    <x v="2"/>
    <x v="2"/>
    <x v="3"/>
    <s v="ea nur"/>
    <s v="Tin Nghia"/>
    <s v="Y My mlô"/>
    <n v="48"/>
    <x v="0"/>
    <x v="0"/>
    <s v="Non-smart phone( phones with a physical keypad)"/>
    <x v="1"/>
    <m/>
    <n v="1629811682"/>
    <s v="Secondary school graduate"/>
    <s v="University graduate"/>
    <x v="0"/>
    <n v="4"/>
    <s v="Non-Kinh"/>
    <s v="e đê"/>
    <x v="1"/>
    <x v="4"/>
    <x v="1"/>
    <x v="1"/>
    <x v="0"/>
    <s v="Above 0.5 hectar - 1 hectar"/>
    <s v="above 15 years"/>
    <s v="No"/>
    <m/>
    <m/>
    <m/>
    <m/>
    <m/>
    <m/>
    <m/>
    <x v="13"/>
    <x v="0"/>
    <m/>
    <s v="10- 20%"/>
    <x v="0"/>
    <m/>
    <x v="0"/>
    <s v="No"/>
    <s v="No"/>
    <x v="3"/>
    <n v="14"/>
    <n v="15"/>
    <n v="0"/>
    <s v="November|December"/>
    <x v="6"/>
    <m/>
    <s v="Decrease"/>
    <n v="450"/>
    <n v="4"/>
    <s v="No Change"/>
    <s v="Ground water (all kind of wells)"/>
    <x v="20"/>
    <s v="2"/>
    <s v="NPK(20-6-5-13S-TE)(MUA KHO)"/>
    <n v="700"/>
    <n v="6020"/>
    <s v="NPK (16-16-8-13S)"/>
    <n v="1500"/>
    <n v="16500"/>
    <m/>
    <m/>
    <m/>
    <s v="Yes"/>
    <s v="phân bón lá cani bo 2 lít 500 nghìn đồng"/>
    <n v="23020"/>
    <s v="Decrease"/>
    <s v="Nemathode"/>
    <n v="1"/>
    <s v="ZZ_Không sử dụng thuốc bảo vệ thực vật"/>
    <n v="1800"/>
    <s v="mililiter"/>
    <n v="420"/>
    <m/>
    <m/>
    <m/>
    <m/>
    <m/>
    <m/>
    <m/>
    <m/>
    <s v="No"/>
    <m/>
    <s v="Fuzadium|Die back|Yellow leaves"/>
    <n v="0"/>
    <m/>
    <m/>
    <m/>
    <m/>
    <m/>
    <m/>
    <m/>
    <m/>
    <m/>
    <m/>
    <m/>
    <m/>
    <m/>
    <n v="420"/>
    <m/>
    <s v="Decrease"/>
    <s v="qua tập huấn nên biết cách phòng bệnh và hạn chế sử dụng thuốc BVTV."/>
    <n v="2.5"/>
    <n v="42000"/>
    <n v="105000"/>
    <s v="Yes"/>
    <s v="Other crop"/>
    <m/>
    <m/>
    <m/>
    <m/>
    <s v="lúa 2 tấn"/>
    <n v="12000"/>
    <n v="400"/>
    <n v="1600"/>
    <n v="0"/>
    <n v="9000"/>
    <s v="Decrease"/>
    <n v="600"/>
    <s v="mua bạt thu hoach cà phê."/>
    <s v="Collector at commune"/>
    <s v="Happy"/>
    <m/>
    <s v="Yes"/>
    <s v="Training"/>
    <n v="0"/>
    <m/>
    <m/>
    <m/>
    <m/>
    <m/>
    <s v="https://akvoflow-136.s3.amazonaws.com/images/1d8bc8a2-873a-4ee2-b633-7e932db85622.jpg"/>
    <s v="Y My Mlô"/>
    <n v="1"/>
    <s v="12.935440000000002"/>
    <s v="108.23529166666667"/>
    <s v="654.5"/>
    <s v="4l2gjmxv4"/>
    <m/>
    <m/>
    <m/>
    <m/>
    <m/>
    <m/>
    <m/>
    <m/>
    <s v="{&quot;type&quot;:&quot;FeatureCollection&quot;,&quot;features&quot;:[{&quot;type&quot;:&quot;Feature&quot;,&quot;geometry&quot;:{&quot;type&quot;:&quot;Polygon&quot;,&quot;coordinates&quot;:[[[108.235485,12.9356133],[108.2353683,12.935465],[108.2350883,12.9354833],[108.23494,12.935005],[108.235305,12.9349867],[108.2360133,12.93515],[108.235485,12.9356133]]]},&quot;properties&quot;:{&quot;pointCount&quot;:&quot;6&quot;,&quot;length&quot;:&quot;302.00&quot;,&quot;area&quot;:&quot;4658.94&quot;}}]}"/>
    <m/>
  </r>
  <r>
    <s v="7k4m-97nt-fvc3"/>
    <n v="1"/>
    <s v="Gia Lai - TP. Plei Ku - X. Gào - Làng A - Siu Glech - Robusta"/>
    <s v="G4AW-VN-1"/>
    <s v="16050093"/>
    <s v="28-03-2017 11:01:58 CEST"/>
    <s v="CDC-Tra"/>
    <s v="00:51:10"/>
    <x v="3"/>
    <x v="7"/>
    <x v="9"/>
    <s v="Làng A"/>
    <s v="Louis Dreyfus"/>
    <s v="Siu Glech"/>
    <n v="60"/>
    <x v="0"/>
    <x v="1"/>
    <s v="Non-smart phone( phones with a physical keypad)"/>
    <x v="1"/>
    <m/>
    <n v="1236984251"/>
    <s v="Secondary school graduate"/>
    <s v="High school graduate"/>
    <x v="0"/>
    <n v="5"/>
    <s v="Non-Kinh"/>
    <s v="Gia Rai"/>
    <x v="3"/>
    <x v="4"/>
    <x v="2"/>
    <x v="1"/>
    <x v="0"/>
    <s v="Above 1.5 hectar"/>
    <s v="above 15 years"/>
    <s v="No"/>
    <m/>
    <m/>
    <m/>
    <m/>
    <m/>
    <m/>
    <m/>
    <x v="0"/>
    <x v="0"/>
    <m/>
    <s v="10- 20%"/>
    <x v="0"/>
    <m/>
    <x v="0"/>
    <s v="No"/>
    <s v="Yes"/>
    <x v="7"/>
    <n v="15"/>
    <n v="0"/>
    <n v="0"/>
    <s v="November|December"/>
    <x v="15"/>
    <m/>
    <s v="Decrease"/>
    <n v="400"/>
    <n v="3"/>
    <s v="No Change"/>
    <s v="Surface water (stream, river, late, pond)"/>
    <x v="73"/>
    <s v="3"/>
    <s v="P2O5"/>
    <n v="1400"/>
    <n v="5320"/>
    <s v="SA 21%"/>
    <n v="1000"/>
    <n v="4300"/>
    <s v="KALI 58%"/>
    <n v="5040"/>
    <n v="700"/>
    <s v="Yes"/>
    <s v="ure 700 (kg) 5180; npk (16:16:8) 650(kg)5980; vỏ cà phê 12000 (kg) 6000"/>
    <n v="31820"/>
    <s v="No Change"/>
    <s v="Melybourd"/>
    <n v="0"/>
    <m/>
    <m/>
    <m/>
    <m/>
    <m/>
    <m/>
    <m/>
    <m/>
    <m/>
    <m/>
    <m/>
    <m/>
    <m/>
    <m/>
    <s v="Collettechicum|Die back"/>
    <n v="0"/>
    <m/>
    <m/>
    <m/>
    <m/>
    <m/>
    <m/>
    <m/>
    <m/>
    <m/>
    <m/>
    <m/>
    <m/>
    <m/>
    <n v="0"/>
    <m/>
    <s v="No Change"/>
    <s v="do thuốc độc hại"/>
    <n v="1.5"/>
    <n v="46300"/>
    <n v="69450"/>
    <s v="No"/>
    <m/>
    <m/>
    <m/>
    <m/>
    <m/>
    <m/>
    <m/>
    <n v="2000"/>
    <n v="8000"/>
    <n v="0"/>
    <n v="27000"/>
    <s v="No Change"/>
    <n v="200"/>
    <s v="thuê xay cà"/>
    <s v="Collector at commune"/>
    <s v="Not happy"/>
    <m/>
    <s v="Yes"/>
    <s v="Training"/>
    <n v="0"/>
    <m/>
    <m/>
    <m/>
    <m/>
    <m/>
    <s v="https://akvoflow-136.s3.amazonaws.com/images/c5897815-b466-4d17-afea-d2f7f2d77999.jpg"/>
    <s v="Siu Glech"/>
    <n v="1"/>
    <s v="13.858894999999999"/>
    <s v="107.97862666666667"/>
    <s v="758,4"/>
    <s v="4wuopx84q"/>
    <m/>
    <m/>
    <m/>
    <m/>
    <m/>
    <m/>
    <m/>
    <m/>
    <s v="{&quot;type&quot;:&quot;FeatureCollection&quot;,&quot;features&quot;:[{&quot;type&quot;:&quot;Feature&quot;,&quot;geometry&quot;:{&quot;type&quot;:&quot;Polygon&quot;,&quot;coordinates&quot;:[[[107.9786483,13.8588817],[107.9784367,13.8582383],[107.9804367,13.8570767],[107.980725,13.8574883],[107.9786483,13.8588817]]]},&quot;properties&quot;:{&quot;pointCount&quot;:&quot;4&quot;,&quot;length&quot;:&quot;653,79&quot;,&quot;area&quot;:&quot;16740,63&quot;}}]}"/>
    <s v="chỉ có thu được 660 cây chính 400 cây thu bói và  500 cây mới trồng"/>
  </r>
  <r>
    <s v="rewn-c0ns-c260"/>
    <n v="1"/>
    <s v="Đắk Lắk - H. KRông Búk - X. Pơng Drang - thôn 14 - Trương Thị Thủy - Robusta"/>
    <s v="G4AW-VN-10"/>
    <s v="1750193"/>
    <s v="16-03-2017 16:23:15 CET"/>
    <s v="CDC My"/>
    <s v="01:15:00"/>
    <x v="2"/>
    <x v="2"/>
    <x v="3"/>
    <s v="thôn 14"/>
    <s v="Tin Nghia"/>
    <s v="Trương Thị Thủy"/>
    <n v="38"/>
    <x v="1"/>
    <x v="0"/>
    <s v="Smart Phone-Android"/>
    <x v="0"/>
    <s v="Yes"/>
    <n v="1276417851"/>
    <s v="High school graduate"/>
    <s v="High school graduate"/>
    <x v="0"/>
    <n v="5"/>
    <s v="Non-Kinh"/>
    <s v="Mường"/>
    <x v="4"/>
    <x v="3"/>
    <x v="5"/>
    <x v="0"/>
    <x v="0"/>
    <s v="Above 1.5 hectar"/>
    <s v="above 15 years"/>
    <s v="No"/>
    <m/>
    <m/>
    <m/>
    <m/>
    <m/>
    <m/>
    <m/>
    <x v="1"/>
    <x v="0"/>
    <m/>
    <s v="10- 20%"/>
    <x v="0"/>
    <m/>
    <x v="0"/>
    <s v="No"/>
    <s v="No"/>
    <x v="44"/>
    <n v="16"/>
    <n v="0"/>
    <n v="0"/>
    <s v="November|December"/>
    <x v="0"/>
    <m/>
    <s v="Decrease"/>
    <n v="700"/>
    <n v="5"/>
    <s v="Increase"/>
    <s v="Ground water (all kind of wells)"/>
    <x v="74"/>
    <s v="2"/>
    <s v="NPK(20-5-6-13S)"/>
    <n v="3600"/>
    <n v="23760"/>
    <s v="NPK (17-7-17-13S)"/>
    <n v="7000"/>
    <n v="78800"/>
    <m/>
    <m/>
    <m/>
    <s v="Yes"/>
    <s v="phân bón lá"/>
    <n v="106650"/>
    <s v="No Change"/>
    <s v="Melybourd"/>
    <n v="1"/>
    <s v="ZZ_Không sử dụng thuốc bảo vệ thực vật"/>
    <n v="6"/>
    <s v="liter"/>
    <n v="3000"/>
    <m/>
    <m/>
    <m/>
    <m/>
    <m/>
    <m/>
    <m/>
    <m/>
    <s v="No"/>
    <m/>
    <s v="Pink fungus|Die back"/>
    <n v="1"/>
    <s v="ZZ_Thuốc diệt nấm khác"/>
    <n v="7"/>
    <s v="kilogram"/>
    <n v="3500"/>
    <m/>
    <m/>
    <m/>
    <m/>
    <m/>
    <m/>
    <m/>
    <m/>
    <s v="No"/>
    <n v="6500"/>
    <m/>
    <s v="Increase"/>
    <s v="sâu bệnh nhiều hơn"/>
    <n v="9"/>
    <n v="42"/>
    <n v="378000"/>
    <s v="Yes"/>
    <s v="Avocado"/>
    <m/>
    <n v="4000"/>
    <m/>
    <m/>
    <m/>
    <m/>
    <n v="0"/>
    <n v="9000"/>
    <n v="0"/>
    <n v="83000"/>
    <s v="Decrease"/>
    <n v="18"/>
    <s v="phụ cấp nhân công"/>
    <s v="Collector at commune"/>
    <s v="Happy"/>
    <m/>
    <s v="Yes"/>
    <s v="Training"/>
    <n v="0"/>
    <m/>
    <m/>
    <m/>
    <m/>
    <m/>
    <s v="https://akvoflow-136.s3.amazonaws.com/images/f9ba5367-7d36-4e8e-b842-26b473437e6e.jpg"/>
    <s v="Trương Thị Thủy"/>
    <n v="1"/>
    <s v="12.983726666666666"/>
    <s v="108.20089833333334"/>
    <s v="600.2"/>
    <s v="4lon0aw0o"/>
    <m/>
    <m/>
    <m/>
    <m/>
    <m/>
    <m/>
    <m/>
    <m/>
    <s v="{&quot;type&quot;:&quot;FeatureCollection&quot;,&quot;features&quot;:[{&quot;type&quot;:&quot;Feature&quot;,&quot;geometry&quot;:{&quot;type&quot;:&quot;Polygon&quot;,&quot;coordinates&quot;:[[[108.2018967,12.9830133],[108.2010167,12.9833033],[108.2010183,12.9833],[108.2010167,12.9832967],[108.2010033,12.98379],[108.2014217,12.98459],[108.20208,12.9841617],[108.2018967,12.9830133]]]},&quot;properties&quot;:{&quot;pointCount&quot;:&quot;7&quot;,&quot;length&quot;:&quot;469.89&quot;,&quot;area&quot;:&quot;13847.57&quot;}},{&quot;type&quot;:&quot;Feature&quot;,&quot;geometry&quot;:{&quot;type&quot;:&quot;Polygon&quot;,&quot;coordinates&quot;:[[[108.2006733,12.9836483],[108.2004367,12.983245],[108.1988367,12.9834767],[108.1989883,12.9844567],[108.19963,12.984405],[108.1995683,12.98406],[108.200955,12.98367],[108.2006733,12.9836483]]]},&quot;properties&quot;:{&quot;pointCount&quot;:&quot;7&quot;,&quot;length&quot;:&quot;632.37&quot;,&quot;area&quot;:&quot;15897.13&quot;}}]}"/>
    <m/>
  </r>
  <r>
    <s v="e4wb-v8rq-08xw"/>
    <n v="1"/>
    <s v="Gia Lai - H. Chư Sê - X. Dun - thôn Pan - Trần Quý Lâm - Robusta"/>
    <s v="G4AW-VN-12"/>
    <s v="6870452"/>
    <s v="23-03-2017 04:52:20 CET"/>
    <s v="ERIPT-Duc"/>
    <s v="00:11:29"/>
    <x v="3"/>
    <x v="14"/>
    <x v="23"/>
    <s v="thôn Pan"/>
    <s v="Neumann"/>
    <s v="Trần Quý Lâm"/>
    <n v="56"/>
    <x v="0"/>
    <x v="1"/>
    <s v="Smart Phone - Apple"/>
    <x v="0"/>
    <s v="Yes"/>
    <n v="914872527"/>
    <s v="High school graduate"/>
    <s v="Post University"/>
    <x v="0"/>
    <n v="6"/>
    <s v="Kinh"/>
    <m/>
    <x v="2"/>
    <x v="1"/>
    <x v="5"/>
    <x v="1"/>
    <x v="0"/>
    <s v="Above 1.5 hectar"/>
    <s v="above 15 years"/>
    <s v="Yes"/>
    <n v="60"/>
    <n v="1"/>
    <m/>
    <m/>
    <m/>
    <m/>
    <m/>
    <x v="6"/>
    <x v="0"/>
    <m/>
    <s v="Less than 10%"/>
    <x v="0"/>
    <m/>
    <x v="0"/>
    <s v="No"/>
    <s v="Yes"/>
    <x v="5"/>
    <n v="15"/>
    <n v="0"/>
    <n v="0"/>
    <s v="November|December"/>
    <x v="2"/>
    <m/>
    <s v="Decrease"/>
    <n v="300"/>
    <n v="4"/>
    <s v="No Change"/>
    <s v="Ground water (all kind of wells)"/>
    <x v="75"/>
    <n v="1"/>
    <s v="NPK (16-16-8-13S)"/>
    <n v="7500"/>
    <n v="75000000"/>
    <m/>
    <m/>
    <m/>
    <m/>
    <m/>
    <m/>
    <s v="No"/>
    <m/>
    <n v="75000000"/>
    <s v="No Change"/>
    <s v="Melybourd"/>
    <n v="1"/>
    <s v="Bi - 58  40 EC|Dimethoate (min 95 %)"/>
    <n v="3"/>
    <s v="liter"/>
    <n v="450000"/>
    <m/>
    <m/>
    <m/>
    <m/>
    <m/>
    <m/>
    <m/>
    <m/>
    <s v="No"/>
    <m/>
    <s v="không có bệnh"/>
    <n v="0"/>
    <m/>
    <m/>
    <m/>
    <m/>
    <m/>
    <m/>
    <m/>
    <m/>
    <m/>
    <m/>
    <m/>
    <m/>
    <m/>
    <n v="450000"/>
    <m/>
    <s v="Decrease"/>
    <s v="sâu bệnh giảm"/>
    <n v="9.5"/>
    <n v="47000"/>
    <n v="450000000"/>
    <s v="Yes"/>
    <s v="Pepper"/>
    <n v="100000000"/>
    <m/>
    <m/>
    <m/>
    <m/>
    <m/>
    <n v="1500000"/>
    <n v="0"/>
    <n v="70000"/>
    <n v="30000000"/>
    <s v="Decrease"/>
    <n v="0"/>
    <s v="không sử dụng dịch vụ khác"/>
    <s v="Companies outside commune"/>
    <m/>
    <s v="Happy"/>
    <s v="Yes"/>
    <s v="Training"/>
    <n v="0"/>
    <m/>
    <m/>
    <m/>
    <m/>
    <m/>
    <s v="https://akvoflow-136.s3.amazonaws.com/images/c17af20a-f7ca-4084-b807-2d43273cad25.jpg"/>
    <s v="Trần Quý Lâm"/>
    <n v="1"/>
    <s v="13.746016666666666"/>
    <s v="108.08262833333335"/>
    <s v="504,8"/>
    <s v="4vetw33i2"/>
    <m/>
    <m/>
    <m/>
    <m/>
    <m/>
    <m/>
    <m/>
    <m/>
    <s v="{&quot;type&quot;:&quot;FeatureCollection&quot;,&quot;features&quot;:[]}"/>
    <m/>
  </r>
  <r>
    <s v="68tv-tf0e-dj40"/>
    <n v="1"/>
    <s v="Đắk Lắk - H. Krông Năng - X. Ea Tân - ea blong - ma van anh - Robusta"/>
    <s v="G4AW-VN-4"/>
    <s v="8690015"/>
    <s v="15-03-2017 09:36:23 CET"/>
    <s v="akvo"/>
    <s v="00:17:18"/>
    <x v="2"/>
    <x v="4"/>
    <x v="5"/>
    <s v="ea blong"/>
    <s v="Simexco"/>
    <s v="ma van anh"/>
    <n v="24"/>
    <x v="0"/>
    <x v="2"/>
    <s v="Smart Phone-Android"/>
    <x v="0"/>
    <m/>
    <n v="868337557"/>
    <s v="Secondary school graduate"/>
    <s v="Secondary school graduate"/>
    <x v="0"/>
    <n v="5"/>
    <s v="Non-Kinh"/>
    <s v="Tày"/>
    <x v="2"/>
    <x v="3"/>
    <x v="4"/>
    <x v="10"/>
    <x v="0"/>
    <s v="Above 1.5 hectar"/>
    <s v="above 15 years"/>
    <s v="No"/>
    <m/>
    <m/>
    <m/>
    <m/>
    <m/>
    <m/>
    <m/>
    <x v="10"/>
    <x v="1"/>
    <s v="Price does not justify high labour cost"/>
    <s v="10- 20%"/>
    <x v="0"/>
    <m/>
    <x v="0"/>
    <s v="No"/>
    <s v="Yes"/>
    <x v="5"/>
    <n v="13"/>
    <n v="0"/>
    <n v="5"/>
    <s v="November|December"/>
    <x v="16"/>
    <m/>
    <s v="Decrease"/>
    <n v="400"/>
    <n v="3"/>
    <s v="Increase"/>
    <s v="Surface water (stream, river, late, pond)"/>
    <x v="76"/>
    <s v="2"/>
    <s v="NPK (10-10-5)"/>
    <n v="5000"/>
    <n v="35000000"/>
    <s v="PHAN VI SINH (5-3-3-0.3S)"/>
    <n v="5000"/>
    <n v="25000000"/>
    <m/>
    <m/>
    <m/>
    <s v="No"/>
    <m/>
    <n v="60000000"/>
    <s v="Decrease"/>
    <s v="Melybourd"/>
    <n v="0"/>
    <m/>
    <m/>
    <m/>
    <m/>
    <m/>
    <m/>
    <m/>
    <m/>
    <m/>
    <m/>
    <m/>
    <m/>
    <m/>
    <m/>
    <s v="Coffee leave rust|Collettechicum|Yellow leaves"/>
    <n v="0"/>
    <m/>
    <m/>
    <m/>
    <m/>
    <m/>
    <m/>
    <m/>
    <m/>
    <m/>
    <m/>
    <m/>
    <m/>
    <m/>
    <n v="0"/>
    <m/>
    <s v="Decrease"/>
    <s v="toàn thuốc độc. ảnh hưởng đến sức khỏe gia đình, vườn gần nhà và nguồn nước"/>
    <n v="5"/>
    <n v="43000"/>
    <n v="215000000"/>
    <s v="Yes"/>
    <s v="Pepper"/>
    <n v="0"/>
    <m/>
    <m/>
    <m/>
    <m/>
    <m/>
    <n v="0"/>
    <n v="1500000"/>
    <n v="0"/>
    <n v="15000000"/>
    <s v="Decrease"/>
    <n v="0"/>
    <s v="thời tiết ảnh hưởng đến năng suất cà phê"/>
    <s v="Collector at commune"/>
    <s v="Happy"/>
    <m/>
    <s v="Yes"/>
    <s v="Training"/>
    <n v="0"/>
    <m/>
    <m/>
    <m/>
    <m/>
    <m/>
    <s v="https://akvoflow-136.s3.amazonaws.com/images/ad08c38f-fd71-4ad4-89a2-7942c9153101.jpg"/>
    <s v="mai van anh"/>
    <n v="1"/>
    <s v="13.09958"/>
    <s v="108.35306833333334"/>
    <s v="735,1"/>
    <s v="4n5v4ctca"/>
    <m/>
    <m/>
    <m/>
    <m/>
    <m/>
    <m/>
    <m/>
    <m/>
    <s v="{&quot;type&quot;:&quot;FeatureCollection&quot;,&quot;features&quot;:[{&quot;type&quot;:&quot;Feature&quot;,&quot;geometry&quot;:{&quot;type&quot;:&quot;Polygon&quot;,&quot;coordinates&quot;:[[[108.3530167,13.0996517],[108.3530167,13.0996517]]]},&quot;properties&quot;:{&quot;pointCount&quot;:&quot;1&quot;,&quot;length&quot;:&quot;0,00&quot;,&quot;area&quot;:&quot;0,00&quot;}}]}"/>
    <m/>
  </r>
  <r>
    <s v="bqbf-4sa5-30fg"/>
    <n v="1"/>
    <s v="Gia Lai - H. Chư Sê - X. Dun - thôn Pan - Trần Anh Cao - Robusta"/>
    <s v="G4AW-VN-12"/>
    <s v="13000037"/>
    <s v="23-03-2017 10:41:03 CET"/>
    <s v="ERIPT-Duc"/>
    <s v="00:11:35"/>
    <x v="3"/>
    <x v="14"/>
    <x v="23"/>
    <s v="thôn Pan"/>
    <s v="Neumann"/>
    <s v="Trần Anh Cao"/>
    <n v="43"/>
    <x v="0"/>
    <x v="0"/>
    <s v="Non-smart phone( phones with a physical keypad)"/>
    <x v="1"/>
    <m/>
    <n v="974409434"/>
    <s v="High school graduate"/>
    <s v="High school graduate"/>
    <x v="0"/>
    <n v="8"/>
    <s v="Kinh"/>
    <m/>
    <x v="1"/>
    <x v="1"/>
    <x v="1"/>
    <x v="1"/>
    <x v="0"/>
    <s v="Above 1 hectar - 1.5 hectar"/>
    <s v="above 15 years"/>
    <s v="No"/>
    <m/>
    <m/>
    <m/>
    <m/>
    <m/>
    <m/>
    <m/>
    <x v="19"/>
    <x v="0"/>
    <m/>
    <s v="10- 20%"/>
    <x v="0"/>
    <m/>
    <x v="0"/>
    <s v="No"/>
    <s v="Yes"/>
    <x v="45"/>
    <n v="15"/>
    <n v="2"/>
    <n v="0"/>
    <s v="October|November|December"/>
    <x v="0"/>
    <m/>
    <s v="Decrease"/>
    <n v="200"/>
    <n v="4"/>
    <s v="Increase"/>
    <s v="Ground water (all kind of wells)"/>
    <x v="77"/>
    <n v="1"/>
    <s v="NPK (16-16-8-13S)"/>
    <n v="2400"/>
    <n v="28000000"/>
    <m/>
    <m/>
    <m/>
    <m/>
    <m/>
    <m/>
    <s v="No"/>
    <m/>
    <n v="28000000"/>
    <s v="No Change"/>
    <s v="không có sâu bệnh"/>
    <n v="0"/>
    <m/>
    <m/>
    <m/>
    <m/>
    <m/>
    <m/>
    <m/>
    <m/>
    <m/>
    <m/>
    <m/>
    <m/>
    <m/>
    <m/>
    <s v="không có bệnh"/>
    <n v="0"/>
    <m/>
    <m/>
    <m/>
    <m/>
    <m/>
    <m/>
    <m/>
    <m/>
    <m/>
    <m/>
    <m/>
    <m/>
    <m/>
    <n v="0"/>
    <m/>
    <s v="No Change"/>
    <s v="không sử dụng thuốc sâu trong 10 năm"/>
    <n v="4.5"/>
    <n v="44000"/>
    <n v="200000000"/>
    <s v="No"/>
    <m/>
    <m/>
    <m/>
    <m/>
    <m/>
    <m/>
    <m/>
    <n v="450000"/>
    <n v="0"/>
    <n v="0"/>
    <n v="13500000"/>
    <s v="Decrease"/>
    <n v="0"/>
    <s v="không sử dụng dịch vụ khác"/>
    <s v="Companies outside commune"/>
    <m/>
    <s v="Happy"/>
    <s v="Yes"/>
    <s v="Training"/>
    <n v="0"/>
    <m/>
    <m/>
    <m/>
    <m/>
    <m/>
    <s v="https://akvoflow-136.s3.amazonaws.com/images/8defc802-f2d9-4343-b3ca-fe899c3abbf7.jpg"/>
    <s v="Trần Anh Cao"/>
    <n v="1"/>
    <s v="13.708146666666668"/>
    <s v="108.06954499999999"/>
    <s v="510,9"/>
    <s v="4uxfl9kdz"/>
    <m/>
    <m/>
    <m/>
    <m/>
    <m/>
    <m/>
    <m/>
    <m/>
    <s v="{&quot;type&quot;:&quot;FeatureCollection&quot;,&quot;features&quot;:[]}"/>
    <m/>
  </r>
  <r>
    <s v="fh64-n8aa-vyeu"/>
    <n v="1"/>
    <s v="Gia Lai - H. Chư Sê - Tt. Chư Sê - thôn Mỹ Thạch 3 - Phạm Minh Đức - Robusta"/>
    <s v="G4AW-VN-12"/>
    <s v="9970116"/>
    <s v="21-03-2017 04:52:42 CET"/>
    <s v="ERIPT-Duc"/>
    <s v="00:37:47"/>
    <x v="3"/>
    <x v="14"/>
    <x v="24"/>
    <s v="thôn Mỹ Thạch 3"/>
    <s v="Neumann"/>
    <s v="Phạm Minh Đức"/>
    <n v="62"/>
    <x v="0"/>
    <x v="1"/>
    <s v="Smart Phone-Android"/>
    <x v="0"/>
    <s v="Yes"/>
    <n v="987120593"/>
    <s v="Secondary school graduate"/>
    <s v="University graduate"/>
    <x v="0"/>
    <n v="6"/>
    <s v="Kinh"/>
    <m/>
    <x v="2"/>
    <x v="2"/>
    <x v="3"/>
    <x v="2"/>
    <x v="0"/>
    <s v="Above 0.5 hectar - 1 hectar"/>
    <s v="above 15 years"/>
    <s v="No"/>
    <m/>
    <m/>
    <m/>
    <m/>
    <m/>
    <m/>
    <m/>
    <x v="3"/>
    <x v="0"/>
    <m/>
    <s v="10- 20%"/>
    <x v="0"/>
    <m/>
    <x v="0"/>
    <s v="No"/>
    <s v="Yes"/>
    <x v="5"/>
    <n v="13"/>
    <n v="1"/>
    <n v="1"/>
    <s v="October|November|December"/>
    <x v="13"/>
    <m/>
    <s v="Increase"/>
    <n v="350"/>
    <n v="5"/>
    <s v="Increase"/>
    <s v="Surface water (stream, river, late, pond)"/>
    <x v="78"/>
    <n v="1"/>
    <s v="NPK (16-16-8-13S)"/>
    <n v="1000"/>
    <n v="13000000"/>
    <m/>
    <m/>
    <m/>
    <m/>
    <m/>
    <m/>
    <s v="No"/>
    <m/>
    <n v="13000000"/>
    <s v="Increase"/>
    <s v="Melybourd"/>
    <n v="1"/>
    <s v="Basasuper  700EC|Fenobucarb (BPMC) (min 96 %)"/>
    <n v="3"/>
    <s v="liter"/>
    <n v="375000"/>
    <m/>
    <m/>
    <m/>
    <m/>
    <m/>
    <m/>
    <m/>
    <m/>
    <s v="No"/>
    <m/>
    <s v="Pink fungus|rệp sáp, rỉ sắt"/>
    <n v="1"/>
    <s v="Anvil 5SC|Hexaconazole (min 85 %)"/>
    <n v="1"/>
    <s v="liter"/>
    <n v="215000"/>
    <m/>
    <m/>
    <m/>
    <m/>
    <m/>
    <m/>
    <m/>
    <m/>
    <s v="No"/>
    <n v="490000"/>
    <m/>
    <s v="No Change"/>
    <s v="phun đúng thời điểm"/>
    <n v="2"/>
    <n v="42000"/>
    <n v="84000000"/>
    <s v="No"/>
    <m/>
    <m/>
    <m/>
    <m/>
    <m/>
    <m/>
    <m/>
    <n v="600000"/>
    <n v="0"/>
    <n v="180000"/>
    <n v="7500000"/>
    <s v="No Change"/>
    <n v="0"/>
    <s v="không sử dụng dịch vụ khác"/>
    <s v="Companies outside commune"/>
    <m/>
    <s v="Happy"/>
    <s v="Yes"/>
    <s v="Training"/>
    <n v="0"/>
    <m/>
    <m/>
    <m/>
    <m/>
    <m/>
    <s v="https://akvoflow-136.s3.amazonaws.com/images/9cdd4e36-35ee-4ad2-b313-b4e60fef4800.jpg"/>
    <s v="Phạm Minh Đức"/>
    <n v="1"/>
    <s v="13.702500000000002"/>
    <s v="108.05663166666666"/>
    <s v="482,6"/>
    <s v="4uuubcsfq"/>
    <m/>
    <m/>
    <m/>
    <m/>
    <m/>
    <m/>
    <m/>
    <m/>
    <s v="{&quot;type&quot;:&quot;FeatureCollection&quot;,&quot;features&quot;:[]}"/>
    <m/>
  </r>
  <r>
    <s v="nhsr-yws1-0q4"/>
    <n v="1"/>
    <s v="Gia Lai - H. Chư Sê - X. Dun - thôn Pan - Vũ Văn Thành - Robusta"/>
    <s v="G4AW-VN-12"/>
    <s v="3930695"/>
    <s v="23-03-2017 04:57:52 CET"/>
    <s v="ERIPT-Duc"/>
    <s v="00:14:31"/>
    <x v="3"/>
    <x v="14"/>
    <x v="23"/>
    <s v="thôn Pan"/>
    <s v="Neumann"/>
    <s v="Vũ Văn Thành"/>
    <n v="41"/>
    <x v="0"/>
    <x v="0"/>
    <s v="Smart Phone-Other"/>
    <x v="0"/>
    <s v="Yes"/>
    <n v="973661159"/>
    <s v="Secondary school graduate"/>
    <s v="Primary school graduate"/>
    <x v="0"/>
    <n v="4"/>
    <s v="Kinh"/>
    <m/>
    <x v="5"/>
    <x v="1"/>
    <x v="1"/>
    <x v="1"/>
    <x v="0"/>
    <s v="Above 1 hectar - 1.5 hectar"/>
    <s v="above 15 years"/>
    <s v="No"/>
    <m/>
    <m/>
    <m/>
    <m/>
    <m/>
    <m/>
    <m/>
    <x v="19"/>
    <x v="0"/>
    <m/>
    <s v="10- 20%"/>
    <x v="0"/>
    <m/>
    <x v="0"/>
    <s v="Yes"/>
    <s v="Yes"/>
    <x v="5"/>
    <n v="15"/>
    <n v="2"/>
    <n v="1"/>
    <s v="October"/>
    <x v="2"/>
    <m/>
    <s v="Decrease"/>
    <n v="200"/>
    <n v="3"/>
    <s v="Increase"/>
    <s v="Ground water (all kind of wells)"/>
    <x v="79"/>
    <n v="1"/>
    <s v="NPK (20-5-5-13S)"/>
    <n v="1000"/>
    <n v="10000000"/>
    <m/>
    <m/>
    <m/>
    <m/>
    <m/>
    <m/>
    <s v="Yes"/>
    <s v="Phân chuồng"/>
    <n v="25000000"/>
    <s v="Increase"/>
    <s v="Melybourd"/>
    <n v="1"/>
    <s v="Bi - 58  40 EC|Dimethoate (min 95 %)"/>
    <n v="10"/>
    <s v="liter"/>
    <n v="3000000"/>
    <m/>
    <m/>
    <m/>
    <m/>
    <m/>
    <m/>
    <m/>
    <m/>
    <s v="No"/>
    <m/>
    <s v="Pink fungus|nở cổ rễ"/>
    <n v="1"/>
    <s v="ZZ_Thuốc diệt nấm khác"/>
    <n v="3"/>
    <s v="liter"/>
    <n v="600000"/>
    <m/>
    <m/>
    <m/>
    <m/>
    <m/>
    <m/>
    <m/>
    <m/>
    <s v="No"/>
    <n v="3600000"/>
    <m/>
    <s v="No Change"/>
    <s v="phun đúng lượng"/>
    <n v="2.5"/>
    <n v="40000"/>
    <n v="120000000"/>
    <s v="Yes"/>
    <s v="Pepper"/>
    <n v="300000000"/>
    <m/>
    <m/>
    <m/>
    <m/>
    <m/>
    <n v="500000"/>
    <n v="0"/>
    <n v="70000"/>
    <n v="7500000"/>
    <s v="Decrease"/>
    <n v="0"/>
    <s v="không sử dụng dịch vụ khác"/>
    <s v="Collector at commune"/>
    <s v="Happy"/>
    <m/>
    <s v="Yes"/>
    <s v="Training"/>
    <n v="0"/>
    <m/>
    <m/>
    <m/>
    <m/>
    <m/>
    <s v="https://akvoflow-136.s3.amazonaws.com/images/e0dfd7b6-007d-4fef-bf30-5fda7582c138.jpg"/>
    <s v="Vũ Văn Thành"/>
    <n v="1"/>
    <s v="13.742365"/>
    <s v="108.08385833333332"/>
    <s v="114"/>
    <s v="4vd5iyxhi"/>
    <m/>
    <m/>
    <m/>
    <m/>
    <m/>
    <m/>
    <m/>
    <m/>
    <s v="{&quot;type&quot;:&quot;FeatureCollection&quot;,&quot;features&quot;:[]}"/>
    <m/>
  </r>
  <r>
    <s v="xv24-re5d-5wfd"/>
    <n v="1"/>
    <s v="Gia Lai - H. Chư Sê - X. Dun - thôn Pan - Đinh Thị Nga - Robusta"/>
    <s v="G4AW-VN-12"/>
    <s v="1990355"/>
    <s v="23-03-2017 10:38:42 CET"/>
    <s v="ERIPT-Duc"/>
    <s v="00:12:12"/>
    <x v="3"/>
    <x v="14"/>
    <x v="23"/>
    <s v="thôn Pan"/>
    <s v="Neumann"/>
    <s v="Đinh Thị Nga"/>
    <n v="33"/>
    <x v="1"/>
    <x v="0"/>
    <s v="Non-smart phone( phones with a physical keypad)"/>
    <x v="1"/>
    <m/>
    <n v="1643137588"/>
    <s v="Primary school graduate"/>
    <s v="High school graduate"/>
    <x v="0"/>
    <n v="4"/>
    <s v="Kinh"/>
    <m/>
    <x v="1"/>
    <x v="1"/>
    <x v="5"/>
    <x v="1"/>
    <x v="0"/>
    <s v="Above 0.5 hectar - 1 hectar"/>
    <s v="above 5 years to 15 year"/>
    <s v="No"/>
    <m/>
    <m/>
    <m/>
    <m/>
    <m/>
    <m/>
    <m/>
    <x v="3"/>
    <x v="0"/>
    <m/>
    <s v="Less than 10%"/>
    <x v="0"/>
    <m/>
    <x v="0"/>
    <s v="No"/>
    <s v="Yes"/>
    <x v="5"/>
    <n v="15"/>
    <n v="1"/>
    <n v="0"/>
    <s v="November|December"/>
    <x v="2"/>
    <m/>
    <s v="No Change"/>
    <n v="200"/>
    <n v="4"/>
    <s v="Increase"/>
    <s v="Ground water (all kind of wells)"/>
    <x v="80"/>
    <n v="1"/>
    <s v="NPK (16-16-8-13S)"/>
    <n v="1500"/>
    <n v="7500000"/>
    <m/>
    <m/>
    <m/>
    <m/>
    <m/>
    <m/>
    <s v="No"/>
    <m/>
    <n v="7500000"/>
    <s v="Increase"/>
    <s v="không có sâu bệnh"/>
    <n v="0"/>
    <m/>
    <m/>
    <m/>
    <m/>
    <m/>
    <m/>
    <m/>
    <m/>
    <m/>
    <m/>
    <m/>
    <m/>
    <m/>
    <m/>
    <s v="rỉ sắt"/>
    <n v="0"/>
    <m/>
    <m/>
    <m/>
    <m/>
    <m/>
    <m/>
    <m/>
    <m/>
    <m/>
    <m/>
    <m/>
    <m/>
    <m/>
    <n v="0"/>
    <m/>
    <s v="Decrease"/>
    <s v="không có sâu bệnh"/>
    <n v="2"/>
    <n v="40000"/>
    <n v="80000000"/>
    <s v="Yes"/>
    <s v="Pepper"/>
    <n v="30000000"/>
    <m/>
    <m/>
    <m/>
    <m/>
    <m/>
    <n v="200000"/>
    <n v="0"/>
    <n v="0"/>
    <n v="6000000"/>
    <s v="No Change"/>
    <n v="0"/>
    <s v="không sử dụng dịch vụ khác"/>
    <s v="Companies outside commune"/>
    <m/>
    <s v="Happy"/>
    <s v="Yes"/>
    <s v="Training"/>
    <n v="0"/>
    <m/>
    <m/>
    <m/>
    <m/>
    <m/>
    <s v="https://akvoflow-136.s3.amazonaws.com/images/ec96332a-41a4-4f6f-b700-a21595a8e2cc.jpg"/>
    <s v="Đinh Thị Nga"/>
    <n v="1"/>
    <s v="13.706044999999998"/>
    <s v="108.0655"/>
    <s v="511,2"/>
    <s v="4uwguz9zj"/>
    <m/>
    <m/>
    <m/>
    <m/>
    <m/>
    <m/>
    <m/>
    <m/>
    <s v="{&quot;type&quot;:&quot;FeatureCollection&quot;,&quot;features&quot;:[]}"/>
    <m/>
  </r>
  <r>
    <s v="ah6a-140a-ubff"/>
    <n v="1"/>
    <s v="Gia Lai - H. Chư Sê - Tt. Chư Sê - Thôn Hồ Nhớc - Lê Văn Diện - Robusta"/>
    <s v="G4AW-VN-12"/>
    <s v="4990122"/>
    <s v="21-03-2017 09:13:07 CET"/>
    <s v="ERIPT-Duc"/>
    <s v="00:37:20"/>
    <x v="3"/>
    <x v="14"/>
    <x v="24"/>
    <s v="Thôn Hồ Nhớc"/>
    <s v="Neumann"/>
    <s v="Lê Văn Diện"/>
    <n v="63"/>
    <x v="0"/>
    <x v="1"/>
    <s v="No Phone"/>
    <x v="2"/>
    <m/>
    <m/>
    <s v="Secondary school graduate"/>
    <s v="University graduate"/>
    <x v="1"/>
    <n v="3"/>
    <s v="Non-Kinh"/>
    <s v="Gia Rai"/>
    <x v="5"/>
    <x v="3"/>
    <x v="4"/>
    <x v="1"/>
    <x v="0"/>
    <s v="Above 1.5 hectar"/>
    <s v="above 5 years to 15 year"/>
    <s v="No"/>
    <m/>
    <m/>
    <m/>
    <m/>
    <m/>
    <m/>
    <m/>
    <x v="2"/>
    <x v="0"/>
    <m/>
    <s v="20-30%"/>
    <x v="0"/>
    <m/>
    <x v="2"/>
    <m/>
    <m/>
    <x v="12"/>
    <n v="15"/>
    <n v="3"/>
    <n v="3"/>
    <s v="November|December"/>
    <x v="13"/>
    <m/>
    <s v="No Change"/>
    <n v="500"/>
    <n v="5"/>
    <s v="No Change"/>
    <s v="Surface water (stream, river, late, pond)"/>
    <x v="81"/>
    <n v="1"/>
    <s v="BO"/>
    <n v="2500"/>
    <n v="47000000"/>
    <m/>
    <m/>
    <m/>
    <m/>
    <m/>
    <m/>
    <s v="Yes"/>
    <s v="SA 21%"/>
    <n v="71232000"/>
    <s v="No Change"/>
    <s v="Coffee brach borer"/>
    <n v="0"/>
    <m/>
    <m/>
    <m/>
    <m/>
    <m/>
    <m/>
    <m/>
    <m/>
    <m/>
    <m/>
    <m/>
    <m/>
    <m/>
    <m/>
    <s v="mọt đục cành, rẹp đen"/>
    <n v="0"/>
    <m/>
    <m/>
    <m/>
    <m/>
    <m/>
    <m/>
    <m/>
    <m/>
    <m/>
    <m/>
    <m/>
    <m/>
    <m/>
    <n v="0"/>
    <m/>
    <s v="No Change"/>
    <s v="không dùng"/>
    <n v="5"/>
    <n v="47000"/>
    <n v="256000000"/>
    <s v="No"/>
    <m/>
    <m/>
    <m/>
    <m/>
    <m/>
    <m/>
    <m/>
    <n v="0"/>
    <n v="0"/>
    <n v="150000"/>
    <n v="5000000"/>
    <s v="No Change"/>
    <n v="0"/>
    <s v="không sử dụng dịch vụ khác"/>
    <s v="Companies outside commune"/>
    <m/>
    <s v="Happy"/>
    <s v="Yes"/>
    <s v="Training"/>
    <n v="0"/>
    <m/>
    <m/>
    <m/>
    <m/>
    <m/>
    <s v="https://akvoflow-136.s3.amazonaws.com/images/43fb18d0-9aa4-4631-ae1f-870e6d5916c3.jpg"/>
    <s v="Lê Văn Diện"/>
    <n v="1"/>
    <s v="13.732173333333332"/>
    <s v="108.04961333333334"/>
    <s v="601,4"/>
    <s v="4v8h03uwg"/>
    <m/>
    <m/>
    <m/>
    <m/>
    <m/>
    <m/>
    <m/>
    <m/>
    <s v="{&quot;type&quot;:&quot;FeatureCollection&quot;,&quot;features&quot;:[]}"/>
    <m/>
  </r>
  <r>
    <s v="urtu-5xv6-psvr"/>
    <n v="1"/>
    <s v="Gia Lai - H. Chư Sê - X. Dun - thôn Pan - Trần Thị Phao - Robusta"/>
    <s v="G4AW-VN-12"/>
    <s v="2910287"/>
    <s v="23-03-2017 10:40:25 CET"/>
    <s v="ERIPT-Duc"/>
    <s v="00:15:03"/>
    <x v="3"/>
    <x v="14"/>
    <x v="23"/>
    <s v="thôn Pan"/>
    <s v="Neumann"/>
    <s v="Trần Thị Phao"/>
    <n v="50"/>
    <x v="1"/>
    <x v="0"/>
    <s v="Non-smart phone( phones with a physical keypad)"/>
    <x v="1"/>
    <m/>
    <n v="1696530690"/>
    <s v="Primary school graduate"/>
    <s v="Primary school graduate"/>
    <x v="0"/>
    <n v="4"/>
    <s v="Kinh"/>
    <m/>
    <x v="4"/>
    <x v="4"/>
    <x v="1"/>
    <x v="1"/>
    <x v="0"/>
    <s v="Above 1 hectar - 1.5 hectar"/>
    <s v="above 15 years"/>
    <s v="No"/>
    <m/>
    <m/>
    <m/>
    <m/>
    <m/>
    <m/>
    <m/>
    <x v="19"/>
    <x v="0"/>
    <m/>
    <s v="Less than 10%"/>
    <x v="0"/>
    <m/>
    <x v="0"/>
    <s v="No"/>
    <s v="Yes"/>
    <x v="3"/>
    <n v="15"/>
    <n v="0"/>
    <n v="0"/>
    <s v="November|December"/>
    <x v="6"/>
    <m/>
    <s v="Decrease"/>
    <n v="240"/>
    <n v="4"/>
    <s v="No Change"/>
    <s v="Ground water (all kind of wells)"/>
    <x v="82"/>
    <n v="1"/>
    <s v="NPK (16-8-16)"/>
    <n v="2400"/>
    <n v="30000000"/>
    <m/>
    <m/>
    <m/>
    <m/>
    <m/>
    <m/>
    <s v="Yes"/>
    <s v="Jaza"/>
    <n v="30000000"/>
    <s v="No Change"/>
    <s v="Melybourd"/>
    <n v="0"/>
    <m/>
    <m/>
    <m/>
    <m/>
    <m/>
    <m/>
    <m/>
    <m/>
    <m/>
    <m/>
    <m/>
    <m/>
    <m/>
    <m/>
    <s v="Pink fungus"/>
    <n v="1"/>
    <s v="Tilt 250 EC|Propiconazole  (min 90 %)"/>
    <n v="500"/>
    <s v="mililiter"/>
    <n v="250000"/>
    <m/>
    <m/>
    <m/>
    <m/>
    <m/>
    <m/>
    <m/>
    <m/>
    <s v="No"/>
    <n v="250000"/>
    <m/>
    <s v="Decrease"/>
    <s v="lượng sâu bệnh giảm"/>
    <n v="3"/>
    <n v="45500"/>
    <n v="136000000"/>
    <s v="Yes"/>
    <s v="Pepper"/>
    <n v="0"/>
    <m/>
    <m/>
    <m/>
    <m/>
    <m/>
    <n v="300000"/>
    <n v="0"/>
    <n v="0"/>
    <n v="5000000"/>
    <s v="Decrease"/>
    <n v="0"/>
    <s v="không sử dụng dịch vụ khác"/>
    <s v="Companies outside commune"/>
    <m/>
    <s v="Happy"/>
    <s v="Yes"/>
    <s v="Training"/>
    <n v="0"/>
    <m/>
    <m/>
    <m/>
    <m/>
    <m/>
    <s v="https://akvoflow-136.s3.amazonaws.com/images/8d21a3bc-7485-4789-a557-c27e777e254d.jpg"/>
    <s v="Trần Thị Phao"/>
    <n v="1"/>
    <s v="13.707515"/>
    <s v="108.06839833333333"/>
    <s v="499,3"/>
    <s v="4ux566h9n"/>
    <m/>
    <m/>
    <m/>
    <m/>
    <m/>
    <m/>
    <m/>
    <m/>
    <s v="{&quot;type&quot;:&quot;FeatureCollection&quot;,&quot;features&quot;:[]}"/>
    <m/>
  </r>
  <r>
    <s v="jc8m-2cpe-gtru"/>
    <n v="1"/>
    <s v="Gia Lai - H. Chư Sê - X. AL Bá - thôn Pan - Siu HDớt - Robusta"/>
    <s v="G4AW-VN-12"/>
    <s v="11010189"/>
    <s v="23-03-2017 10:35:46 CET"/>
    <s v="ERIPT-Duc"/>
    <s v="00:21:09"/>
    <x v="3"/>
    <x v="14"/>
    <x v="25"/>
    <s v="thôn Pan"/>
    <s v="Neumann"/>
    <s v="Siu HDớt"/>
    <n v="29"/>
    <x v="0"/>
    <x v="2"/>
    <s v="Smart Phone-Other"/>
    <x v="0"/>
    <s v="No"/>
    <n v="974394470"/>
    <s v="Secondary school graduate"/>
    <s v="University graduate"/>
    <x v="0"/>
    <n v="5"/>
    <s v="Non-Kinh"/>
    <s v="Gia Rai"/>
    <x v="0"/>
    <x v="5"/>
    <x v="5"/>
    <x v="1"/>
    <x v="0"/>
    <s v="Above 0.5 hectar - 1 hectar"/>
    <s v="above 15 years"/>
    <s v="No"/>
    <m/>
    <m/>
    <m/>
    <m/>
    <m/>
    <m/>
    <m/>
    <x v="18"/>
    <x v="0"/>
    <m/>
    <s v="Less than 10%"/>
    <x v="0"/>
    <m/>
    <x v="0"/>
    <s v="No"/>
    <s v="Yes"/>
    <x v="5"/>
    <n v="15"/>
    <n v="1"/>
    <n v="0"/>
    <s v="November|December"/>
    <x v="35"/>
    <m/>
    <s v="Decrease"/>
    <n v="350"/>
    <n v="3"/>
    <s v="Decrease"/>
    <s v="Ground water (all kind of wells)"/>
    <x v="80"/>
    <n v="1"/>
    <s v="LAN VI LUONG NPK(3-5-2)"/>
    <n v="1000"/>
    <n v="3600000"/>
    <m/>
    <m/>
    <m/>
    <m/>
    <m/>
    <m/>
    <s v="Yes"/>
    <s v="NPK"/>
    <n v="25000000"/>
    <s v="Decrease"/>
    <s v="Melybourd"/>
    <n v="1"/>
    <s v="Bi - 58  40 EC|Dimethoate (min 95 %)"/>
    <n v="3"/>
    <s v="liter"/>
    <n v="270000"/>
    <m/>
    <m/>
    <m/>
    <m/>
    <m/>
    <m/>
    <m/>
    <m/>
    <s v="No"/>
    <m/>
    <s v="Pink fungus|đốm mắt cua"/>
    <n v="1"/>
    <s v="Anvil 5SC|Hexaconazole (min 85 %)"/>
    <n v="1"/>
    <s v="liter"/>
    <n v="250000"/>
    <m/>
    <m/>
    <m/>
    <m/>
    <m/>
    <m/>
    <m/>
    <m/>
    <s v="No"/>
    <n v="520000"/>
    <m/>
    <s v="No Change"/>
    <s v="k có điều kiện để phun thêm"/>
    <n v="1.1000000000000001"/>
    <n v="46600"/>
    <n v="48000000"/>
    <s v="Yes"/>
    <s v="Pepper"/>
    <n v="0"/>
    <m/>
    <m/>
    <m/>
    <m/>
    <m/>
    <n v="150000"/>
    <n v="0"/>
    <n v="0"/>
    <n v="3000000"/>
    <s v="Decrease"/>
    <n v="0"/>
    <s v="không sử dụng dịch vụ khác"/>
    <s v="Companies outside commune"/>
    <m/>
    <s v="Happy"/>
    <s v="Yes"/>
    <s v="Training"/>
    <n v="0"/>
    <m/>
    <m/>
    <m/>
    <m/>
    <m/>
    <s v="https://akvoflow-136.s3.amazonaws.com/images/7ad57d89-c10f-4c06-a915-010889f4e614.jpg"/>
    <s v="Siu HDớt"/>
    <n v="1"/>
    <s v="13.705863333333332"/>
    <s v="108.06561000000002"/>
    <s v="513,4"/>
    <s v="4uwdvt93k"/>
    <m/>
    <m/>
    <m/>
    <m/>
    <m/>
    <m/>
    <m/>
    <m/>
    <s v="{&quot;type&quot;:&quot;FeatureCollection&quot;,&quot;features&quot;:[]}"/>
    <m/>
  </r>
  <r>
    <s v="m4ej-qbwk-aevg"/>
    <n v="1"/>
    <s v="Gia Lai - H. Chư Sê - Tt. Chư Sê - thôn Hồ Nhớc - Phạm Thế Tiêu - Robusta"/>
    <s v="G4AW-VN-12"/>
    <s v="11040028"/>
    <s v="21-03-2017 09:43:14 CET"/>
    <s v="ERIPT-Duc"/>
    <s v="00:24:15"/>
    <x v="3"/>
    <x v="14"/>
    <x v="24"/>
    <s v="thôn Hồ Nhớc"/>
    <s v="Neumann"/>
    <s v="Phạm Thế Tiêu"/>
    <n v="45"/>
    <x v="0"/>
    <x v="0"/>
    <s v="Non-smart phone( phones with a physical keypad)"/>
    <x v="1"/>
    <m/>
    <n v="987810073"/>
    <s v="Secondary school graduate"/>
    <s v="High school graduate"/>
    <x v="0"/>
    <n v="6"/>
    <s v="Kinh"/>
    <m/>
    <x v="4"/>
    <x v="4"/>
    <x v="1"/>
    <x v="1"/>
    <x v="0"/>
    <s v="Above 1 hectar - 1.5 hectar"/>
    <s v="above 15 years"/>
    <s v="No"/>
    <m/>
    <m/>
    <m/>
    <m/>
    <m/>
    <m/>
    <m/>
    <x v="0"/>
    <x v="0"/>
    <m/>
    <s v="Less than 10%"/>
    <x v="0"/>
    <m/>
    <x v="0"/>
    <s v="No"/>
    <s v="No"/>
    <x v="5"/>
    <n v="15"/>
    <n v="1"/>
    <n v="2"/>
    <s v="October|November"/>
    <x v="17"/>
    <m/>
    <s v="Increase"/>
    <n v="400"/>
    <n v="4"/>
    <s v="No Change"/>
    <s v="Surface water (stream, river, late, pond)"/>
    <x v="83"/>
    <s v="2"/>
    <s v="SA 21%"/>
    <n v="7500"/>
    <n v="15000000"/>
    <s v="NPK (16-8-16)"/>
    <n v="7500"/>
    <n v="15000000"/>
    <m/>
    <m/>
    <m/>
    <s v="No"/>
    <m/>
    <n v="30000000"/>
    <s v="No Change"/>
    <s v="Melybourd"/>
    <n v="0"/>
    <m/>
    <m/>
    <m/>
    <m/>
    <m/>
    <m/>
    <m/>
    <m/>
    <m/>
    <m/>
    <m/>
    <m/>
    <m/>
    <m/>
    <s v="Die back"/>
    <n v="1"/>
    <s v="ZZ_Thuốc diệt nấm khác"/>
    <n v="250"/>
    <s v="mililiter"/>
    <n v="1020000"/>
    <m/>
    <m/>
    <m/>
    <m/>
    <m/>
    <m/>
    <m/>
    <m/>
    <s v="No"/>
    <n v="3000000"/>
    <m/>
    <s v="Decrease"/>
    <s v="có kỹ thuật canh tác tốt hơn"/>
    <n v="6"/>
    <n v="44000"/>
    <n v="230000000"/>
    <s v="No"/>
    <m/>
    <m/>
    <m/>
    <m/>
    <m/>
    <m/>
    <m/>
    <n v="1000000"/>
    <n v="1800000"/>
    <n v="0"/>
    <n v="1800000"/>
    <s v="Decrease"/>
    <n v="0"/>
    <s v="không sử dụng dịch vụ khác"/>
    <s v="Collector at commune"/>
    <s v="Happy"/>
    <m/>
    <s v="Yes"/>
    <s v="Training"/>
    <n v="0"/>
    <m/>
    <m/>
    <m/>
    <m/>
    <m/>
    <s v="https://akvoflow-136.s3.amazonaws.com/images/039f13e1-2d85-404e-b0a6-58857e95920e.jpg"/>
    <s v="Phạm Thế Tiêu"/>
    <n v="1"/>
    <s v="13.732168333333334"/>
    <s v="108.04968833333332"/>
    <s v="591,3"/>
    <s v="4v8gu5iuo"/>
    <m/>
    <m/>
    <m/>
    <m/>
    <m/>
    <m/>
    <m/>
    <m/>
    <s v="{&quot;type&quot;:&quot;FeatureCollection&quot;,&quot;features&quot;:[]}"/>
    <m/>
  </r>
  <r>
    <s v="a90e-9qr3-f8r7"/>
    <n v="1"/>
    <s v="Lâm Đồng - H. Đam Rông - X. Đạ KNàng - Păng Dung - Lê Bá Bộ - Robusta - Arabica"/>
    <s v="G4AW-VN-1"/>
    <s v="930127"/>
    <s v="22-03-2017 17:18:07 CET"/>
    <s v="CDC-Tra"/>
    <s v="03:17:35"/>
    <x v="1"/>
    <x v="3"/>
    <x v="4"/>
    <s v="Păng Dung"/>
    <s v="Ho Phuong"/>
    <s v="Lê Bá Bộ"/>
    <n v="39"/>
    <x v="0"/>
    <x v="0"/>
    <s v="Smart Phone-Android"/>
    <x v="0"/>
    <s v="Yes"/>
    <n v="1673946279"/>
    <s v="Secondary school graduate"/>
    <s v="Secondary school graduate"/>
    <x v="1"/>
    <n v="4"/>
    <s v="Kinh"/>
    <m/>
    <x v="2"/>
    <x v="4"/>
    <x v="0"/>
    <x v="1"/>
    <x v="1"/>
    <s v="Above 1.5 hectar"/>
    <s v="above 15 years"/>
    <s v="Yes"/>
    <n v="20"/>
    <n v="1"/>
    <s v="Above 1.5 hectar"/>
    <s v="above 5 years to 15 year"/>
    <s v="No"/>
    <m/>
    <m/>
    <x v="36"/>
    <x v="0"/>
    <m/>
    <s v="Less than 10%"/>
    <x v="0"/>
    <m/>
    <x v="0"/>
    <s v="Yes"/>
    <s v="No"/>
    <x v="3"/>
    <n v="15"/>
    <n v="0"/>
    <n v="0"/>
    <s v="October|November|December"/>
    <x v="1"/>
    <n v="20"/>
    <s v="Decrease"/>
    <n v="0"/>
    <n v="0"/>
    <s v="Decrease"/>
    <s v="Surface water (stream, river, late, pond)"/>
    <x v="15"/>
    <s v="3"/>
    <s v="NPK (16-8-16-13S)"/>
    <n v="6000"/>
    <n v="60000"/>
    <s v="NPK (16-8-16)"/>
    <n v="4200"/>
    <n v="46200"/>
    <s v="KALI 58%"/>
    <n v="8000"/>
    <n v="800"/>
    <s v="Yes"/>
    <s v="ure 1600 (kg) 12800; lân 2800 (kg) 9240; vỏ cà phê và phân bò 20000 (kg) 10000; vi sinh cao nguyên 4500 (kg) 15750"/>
    <n v="161990"/>
    <s v="No Change"/>
    <s v="bọ xít"/>
    <n v="1"/>
    <s v="ZZ_Không sử dụng thuốc bảo vệ thực vật"/>
    <n v="7"/>
    <s v="liter"/>
    <n v="1050"/>
    <m/>
    <m/>
    <m/>
    <m/>
    <m/>
    <m/>
    <m/>
    <m/>
    <s v="No"/>
    <m/>
    <s v="Pink fungus"/>
    <s v="2"/>
    <s v="ZZ_Thuốc diệt nấm khác"/>
    <n v="50"/>
    <s v="kilogram"/>
    <n v="5000"/>
    <s v="Anvil 5SC|Hexaconazole (min 85 %)"/>
    <n v="2"/>
    <n v="875"/>
    <s v="kilogram"/>
    <m/>
    <m/>
    <m/>
    <m/>
    <s v="No"/>
    <n v="6925"/>
    <m/>
    <s v="Increase"/>
    <s v="nhiều sâu bệnh"/>
    <n v="12"/>
    <n v="46000"/>
    <n v="552000"/>
    <s v="No"/>
    <m/>
    <m/>
    <m/>
    <m/>
    <m/>
    <m/>
    <m/>
    <n v="2000"/>
    <n v="20000"/>
    <n v="0"/>
    <n v="210000"/>
    <s v="Decrease"/>
    <n v="0"/>
    <s v="không phát sinh"/>
    <s v="Collector at commune"/>
    <s v="Just ok"/>
    <m/>
    <s v="Yes"/>
    <s v="Training"/>
    <n v="0"/>
    <m/>
    <m/>
    <m/>
    <m/>
    <m/>
    <s v="https://akvoflow-136.s3.amazonaws.com/images/24e3fedf-5381-44be-bd6a-6360f76960d3.jpg"/>
    <s v="Lê Bá Bộ"/>
    <n v="1"/>
    <s v="11.872209999999999"/>
    <s v="108.099195"/>
    <s v="989,9"/>
    <s v="47i0ny2an"/>
    <m/>
    <m/>
    <m/>
    <m/>
    <m/>
    <m/>
    <m/>
    <m/>
    <s v="{&quot;type&quot;:&quot;FeatureCollection&quot;,&quot;features&quot;:[{&quot;type&quot;:&quot;Feature&quot;,&quot;geometry&quot;:{&quot;type&quot;:&quot;Polygon&quot;,&quot;coordinates&quot;:[[[108.1009667,11.8721367],[108.1001517,11.8710583],[108.0988617,11.8722433],[108.099525,11.8724683],[108.099845,11.8724617],[108.100025,11.8731867],[108.1009667,11.8721367]]]},&quot;properties&quot;:{&quot;pointCount&quot;:&quot;6&quot;,&quot;length&quot;:&quot;689,76&quot;,&quot;area&quot;:&quot;23410,57&quot;}}]}"/>
    <s v="chồng Phạm Thị Hoa"/>
  </r>
  <r>
    <s v="dqum-54ge-ks89"/>
    <n v="1"/>
    <s v="Lâm Đồng - TP. Đà Lạt - X. Xuân Trường - Đất Làng - Hà Đức Tư - Arabica"/>
    <s v="G4AW-VN-7"/>
    <s v="7990644"/>
    <s v="24-03-2017 06:23:37 CET"/>
    <s v="cdc-Trinh"/>
    <s v="01:50:08"/>
    <x v="1"/>
    <x v="5"/>
    <x v="7"/>
    <s v="Đất Làng"/>
    <s v="Ho Phuong"/>
    <s v="Hà Đức Tư"/>
    <n v="54"/>
    <x v="0"/>
    <x v="1"/>
    <s v="Non-smart phone( phones with a physical keypad)"/>
    <x v="1"/>
    <m/>
    <n v="16663780701"/>
    <s v="University graduate"/>
    <s v="University graduate"/>
    <x v="0"/>
    <n v="5"/>
    <s v="Kinh"/>
    <m/>
    <x v="2"/>
    <x v="3"/>
    <x v="4"/>
    <x v="4"/>
    <x v="2"/>
    <m/>
    <m/>
    <m/>
    <m/>
    <m/>
    <s v="Above 1 hectar - 1.5 hectar"/>
    <s v="above 5 years to 15 year"/>
    <s v="Yes"/>
    <n v="35"/>
    <n v="2"/>
    <x v="0"/>
    <x v="0"/>
    <m/>
    <s v="Less than 10%"/>
    <x v="1"/>
    <s v="không có côn"/>
    <x v="1"/>
    <m/>
    <m/>
    <x v="12"/>
    <m/>
    <m/>
    <m/>
    <s v="January|October|November|December"/>
    <x v="7"/>
    <n v="12"/>
    <s v="Decrease"/>
    <n v="200"/>
    <n v="3"/>
    <s v="Decrease"/>
    <s v="Surface water (stream, river, late, pond)"/>
    <x v="84"/>
    <s v="3"/>
    <s v="NPK(16-8-18-13S)"/>
    <n v="1500"/>
    <n v="18060"/>
    <s v="NPK (16-16-8-13S)"/>
    <n v="1100"/>
    <n v="13640"/>
    <s v="NPK (16-8-16-13S)"/>
    <n v="8250"/>
    <n v="750"/>
    <s v="Yes"/>
    <s v="vi sinh LUMIX 200Kg 7600 Nghìn đồng"/>
    <n v="47550"/>
    <s v="No Change"/>
    <s v="bọ xít muỗi,tuyến trùng"/>
    <n v="1"/>
    <s v="ZZ_Không sử dụng thuốc bảo vệ thực vật"/>
    <n v="8"/>
    <s v="liter"/>
    <n v="2000"/>
    <m/>
    <m/>
    <m/>
    <m/>
    <m/>
    <m/>
    <m/>
    <m/>
    <s v="No"/>
    <m/>
    <s v="Pink fungus|Die back|Yellow leaves"/>
    <n v="1"/>
    <s v="ZZ_Thuốc diệt nấm khác"/>
    <n v="5"/>
    <s v="mililiter"/>
    <n v="1300"/>
    <m/>
    <m/>
    <m/>
    <m/>
    <m/>
    <m/>
    <m/>
    <m/>
    <s v="No"/>
    <n v="2300"/>
    <m/>
    <s v="Decrease"/>
    <s v="ít sử dụng hơn trước đây, chỉ sử dụng khi cần thiết"/>
    <n v="18"/>
    <n v="9400"/>
    <n v="169200"/>
    <s v="Yes"/>
    <s v="Other crop"/>
    <m/>
    <m/>
    <m/>
    <m/>
    <s v="chanh dây 240 triệu đồng"/>
    <n v="240"/>
    <n v="1500"/>
    <n v="2000"/>
    <n v="0"/>
    <n v="190000"/>
    <s v="Decrease"/>
    <n v="0"/>
    <s v="0"/>
    <s v="Collector at commune"/>
    <s v="Happy"/>
    <m/>
    <s v="Yes"/>
    <s v="Training"/>
    <n v="0"/>
    <m/>
    <m/>
    <m/>
    <m/>
    <m/>
    <s v="https://akvoflow-136.s3.amazonaws.com/images/30fb7995-d411-47e5-baa7-69f55d5a588c.jpg"/>
    <s v="Hà Đức Tư"/>
    <n v="1"/>
    <s v="11.905503333333336"/>
    <s v="108.54049000000002"/>
    <s v="1416.5"/>
    <s v="47xb7ye3g"/>
    <m/>
    <m/>
    <m/>
    <m/>
    <m/>
    <m/>
    <m/>
    <m/>
    <s v="{&quot;type&quot;:&quot;FeatureCollection&quot;,&quot;features&quot;:[{&quot;type&quot;:&quot;Feature&quot;,&quot;geometry&quot;:{&quot;type&quot;:&quot;Polygon&quot;,&quot;coordinates&quot;:[[[108.5406833,11.9054283],[108.5405283,11.9048783],[108.54023,11.904905],[108.540035,11.9055433],[108.5403067,11.9057067],[108.5406833,11.9054283]]]},&quot;properties&quot;:{&quot;pointCount&quot;:&quot;5&quot;,&quot;length&quot;:&quot;255.49&quot;,&quot;area&quot;:&quot;4214.86&quot;}}]}"/>
    <s v="2 mảnh cách xa nên định vị và vẽ bản đồ vườn gần nhà"/>
  </r>
  <r>
    <s v="8u7y-365w-7mex"/>
    <n v="1"/>
    <s v="Lâm Đồng - H. Đức Trọng - X. Ninh Gia - Hiệp Hòa - Hồ Quang Tuấn - Robusta"/>
    <s v="G4AW-VN-8"/>
    <s v="930042"/>
    <s v="22-03-2017 15:48:04 CET"/>
    <s v="CDC-CHAU"/>
    <s v="01:00:45"/>
    <x v="1"/>
    <x v="6"/>
    <x v="8"/>
    <s v="Hiệp Hòa"/>
    <s v="Olam"/>
    <s v="Hồ Quang Tuấn"/>
    <n v="63"/>
    <x v="0"/>
    <x v="1"/>
    <s v="Smart Phone - Apple"/>
    <x v="0"/>
    <s v="Yes"/>
    <n v="974814757"/>
    <s v="Secondary school graduate"/>
    <s v="University graduate"/>
    <x v="0"/>
    <n v="6"/>
    <s v="Kinh"/>
    <m/>
    <x v="4"/>
    <x v="2"/>
    <x v="0"/>
    <x v="1"/>
    <x v="0"/>
    <s v="Above 1.5 hectar"/>
    <s v="above 15 years"/>
    <s v="Yes"/>
    <n v="30"/>
    <n v="7"/>
    <m/>
    <m/>
    <m/>
    <m/>
    <m/>
    <x v="1"/>
    <x v="0"/>
    <m/>
    <s v="Less than 10%"/>
    <x v="0"/>
    <m/>
    <x v="0"/>
    <s v="No"/>
    <s v="No"/>
    <x v="3"/>
    <n v="15"/>
    <n v="0"/>
    <n v="0"/>
    <s v="October|November"/>
    <x v="3"/>
    <m/>
    <s v="Decrease"/>
    <n v="500"/>
    <n v="4"/>
    <s v="Increase"/>
    <s v="Ground water (all kind of wells)"/>
    <x v="85"/>
    <s v="2"/>
    <s v="ZZ_Phân bón khác"/>
    <n v="350"/>
    <n v="3000"/>
    <s v="NPK (16-8-16-13S)"/>
    <n v="1100"/>
    <n v="22000"/>
    <m/>
    <m/>
    <m/>
    <s v="Yes"/>
    <s v="Phân chuồng"/>
    <n v="45000"/>
    <s v="Increase"/>
    <s v="Rệp sáp, sâu đục thân, mọt đục cành"/>
    <n v="1"/>
    <s v="Regent 0.3GR, 800WG|Fipronil  (min 95 %)"/>
    <n v="3"/>
    <s v="kilogram"/>
    <n v="400"/>
    <m/>
    <m/>
    <m/>
    <m/>
    <m/>
    <m/>
    <m/>
    <m/>
    <s v="No"/>
    <m/>
    <s v="Coffee leave rust|Pink fungus|Die back"/>
    <n v="0"/>
    <m/>
    <m/>
    <m/>
    <m/>
    <m/>
    <m/>
    <m/>
    <m/>
    <m/>
    <m/>
    <m/>
    <m/>
    <m/>
    <n v="400"/>
    <m/>
    <s v="No Change"/>
    <s v="tốn công tốn thuốc"/>
    <n v="7"/>
    <n v="0"/>
    <n v="0"/>
    <s v="No"/>
    <m/>
    <m/>
    <m/>
    <m/>
    <m/>
    <m/>
    <m/>
    <n v="1500"/>
    <n v="10000"/>
    <n v="250"/>
    <n v="100000"/>
    <s v="Decrease"/>
    <n v="0"/>
    <s v="Không có"/>
    <s v="Collector at commune"/>
    <s v="Happy"/>
    <m/>
    <s v="Yes"/>
    <s v="Training"/>
    <n v="0"/>
    <m/>
    <m/>
    <m/>
    <m/>
    <m/>
    <s v="https://akvoflow-136.s3.amazonaws.com/images/7736457d-b6cf-475c-85b8-cb63305bf936.jpg"/>
    <s v="Hồ Quang Tuấn"/>
    <n v="1"/>
    <s v="11.623915"/>
    <s v="108.27235166666667"/>
    <s v="871,5"/>
    <s v="44by8jdgj"/>
    <m/>
    <m/>
    <m/>
    <m/>
    <m/>
    <m/>
    <m/>
    <m/>
    <s v="{&quot;type&quot;:&quot;FeatureCollection&quot;,&quot;features&quot;:[{&quot;type&quot;:&quot;Feature&quot;,&quot;geometry&quot;:{&quot;type&quot;:&quot;Polygon&quot;,&quot;coordinates&quot;:[[[108.2719336822629,11.624728102132147],[108.27249258756636,11.62505945659559],[108.27264782041311,11.625127106715098],[108.27300287783146,11.625127106715098],[108.27330563217402,11.625060113392955],[108.27354300767183,11.624736312108748],[108.27362213283777,11.62453434661408],[108.27386084944008,11.624574739724716],[108.27408447861671,11.624556677765403],[108.27409084886312,11.624460785161745],[108.27402044087648,11.624353726941942],[108.27398356050253,11.62425619227028],[108.27398255467415,11.624133042383548],[108.2740955427289,11.624099874004736],[108.27425915747881,11.624093306008472],[108.27435303479433,11.624014490041148],[108.27420651912689,11.623712361959768],[108.27407609671353,11.623467703653713],[108.2737567,11.6236067],[108.2735517,11.6236133],[108.2732683,11.6236317],[108.2729067,11.6236633],[108.2725690305233,11.623428295584334],[108.27228169888258,11.623972454849442],[108.2719336822629,11.624728102132147]]]},&quot;properties&quot;:{&quot;pointCount&quot;:&quot;24&quot;,&quot;length&quot;:&quot;778,61&quot;,&quot;area&quot;:&quot;31164,57&quot;}}]}"/>
    <s v="Phần trăm tạp, đen vỡ = 0 được hiểu là tỷ lệ tạp dưới 1% và tỷ lệ đen vỡ dưới 5% Chưa bán cà phê, nên chưa có giá bán và chưa có thu nhâp chính xác trong vụ trước"/>
  </r>
  <r>
    <s v="yrhm-j3pk-6hbn"/>
    <n v="1"/>
    <s v="Lâm Đồng - TP. Đà Lạt - X. Xuân Trường - Đất Lành - Nguyễn Dương Bôn - Arabica"/>
    <s v="G4AW-VN-7"/>
    <s v="2930052"/>
    <s v="24-03-2017 17:36:34 CET"/>
    <s v="cdc-Trinh"/>
    <s v="00:56:58"/>
    <x v="1"/>
    <x v="5"/>
    <x v="7"/>
    <s v="Đất Lành"/>
    <s v="Ho Phuong"/>
    <s v="Nguyễn Dương Bôn"/>
    <n v="70"/>
    <x v="0"/>
    <x v="1"/>
    <s v="No Phone"/>
    <x v="2"/>
    <m/>
    <m/>
    <s v="High school graduate"/>
    <s v="University graduate"/>
    <x v="0"/>
    <n v="3"/>
    <s v="Kinh"/>
    <m/>
    <x v="0"/>
    <x v="0"/>
    <x v="0"/>
    <x v="4"/>
    <x v="2"/>
    <m/>
    <m/>
    <m/>
    <m/>
    <m/>
    <s v="Above 1.5 hectar"/>
    <s v="above 5 years to 15 year"/>
    <s v="Yes"/>
    <n v="20"/>
    <n v="1"/>
    <x v="5"/>
    <x v="0"/>
    <m/>
    <s v="Less than 10%"/>
    <x v="1"/>
    <s v="không có công và thời tiết mưa nhiều"/>
    <x v="1"/>
    <m/>
    <m/>
    <x v="12"/>
    <m/>
    <m/>
    <m/>
    <s v="January|October|November|December"/>
    <x v="7"/>
    <n v="18"/>
    <s v="Decrease"/>
    <n v="0"/>
    <n v="0"/>
    <s v="No Change"/>
    <s v="Surface water (stream, river, late, pond)"/>
    <x v="15"/>
    <n v="1"/>
    <s v="KALI 58%"/>
    <n v="1500"/>
    <n v="11100"/>
    <m/>
    <m/>
    <m/>
    <m/>
    <m/>
    <m/>
    <s v="Yes"/>
    <s v="vi sinh phân gà luic 8000kg 30400 nghìn đồng; NPK complex jara (12-11-18-TE) 1750kg 24500 nghìn đồng; ure 1500kg 10800 nghìn đồng."/>
    <n v="76800"/>
    <s v="Decrease"/>
    <s v="Melybourd"/>
    <n v="1"/>
    <s v="ZZ_Không sử dụng thuốc bảo vệ thực vật"/>
    <n v="3840"/>
    <s v="mililiter"/>
    <n v="840"/>
    <m/>
    <m/>
    <m/>
    <m/>
    <m/>
    <m/>
    <m/>
    <m/>
    <s v="No"/>
    <m/>
    <s v="Coffee leave rust|Die back|Yellow leaves"/>
    <n v="1"/>
    <s v="Tilt 250 EC|Propiconazole  (min 90 %)"/>
    <n v="3000"/>
    <s v="mililiter"/>
    <n v="3000"/>
    <m/>
    <m/>
    <m/>
    <m/>
    <m/>
    <m/>
    <m/>
    <m/>
    <s v="No"/>
    <n v="3840"/>
    <m/>
    <s v="Decrease"/>
    <s v="biết cách sử dụng thuốc BVTV hợp lý hơn nhờ tham gia các lớp tập huấn."/>
    <n v="58"/>
    <n v="9300"/>
    <n v="539400"/>
    <s v="Yes"/>
    <s v="Other crop"/>
    <m/>
    <m/>
    <m/>
    <m/>
    <s v="hồng"/>
    <n v="20000"/>
    <n v="11600"/>
    <n v="7000"/>
    <n v="0"/>
    <n v="98000"/>
    <s v="Decrease"/>
    <n v="0"/>
    <s v="0"/>
    <s v="Collector at commune"/>
    <s v="Just ok"/>
    <m/>
    <s v="Yes"/>
    <s v="Training"/>
    <n v="0"/>
    <m/>
    <m/>
    <m/>
    <m/>
    <m/>
    <s v="https://akvoflow-136.s3.amazonaws.com/images/78efcfa9-5e67-4d20-b732-f44b71abb61c.jpg"/>
    <s v="Nguyễn Dương Bôn"/>
    <n v="1"/>
    <s v="11.896545"/>
    <s v="108.54538166666667"/>
    <s v="1392.6"/>
    <s v="47t71ehvx"/>
    <m/>
    <m/>
    <m/>
    <m/>
    <m/>
    <m/>
    <m/>
    <m/>
    <s v="{&quot;type&quot;:&quot;FeatureCollection&quot;,&quot;features&quot;:[{&quot;type&quot;:&quot;Feature&quot;,&quot;geometry&quot;:{&quot;type&quot;:&quot;Polygon&quot;,&quot;coordinates&quot;:[[[108.5452583,11.896195],[108.5452367,11.8965817],[108.5462283,11.896425],[108.5462817,11.89602],[108.5452583,11.896195]]]},&quot;properties&quot;:{&quot;pointCount&quot;:&quot;4&quot;,&quot;length&quot;:&quot;310.59&quot;,&quot;area&quot;:&quot;4749.96&quot;}},{&quot;type&quot;:&quot;Feature&quot;,&quot;geometry&quot;:{&quot;type&quot;:&quot;Polygon&quot;,&quot;coordinates&quot;:[[[108.5452483,11.896585],[108.5452367,11.8965817],[108.54524,11.8965817],[108.54524,11.8965817],[108.5452367,11.8965817],[108.5452483,11.896585]]]},&quot;properties&quot;:{&quot;pointCount&quot;:&quot;5&quot;,&quot;length&quot;:&quot;3.35&quot;,&quot;area&quot;:&quot;0.00&quot;}}]}"/>
    <s v="5 mảnh 4ha nằm xa nhau nên chỉ lấy tọa độ và vẻ bản đồ vườn cây có nhà ở của chủ hộ. phỏng vấn chồng của bà Phan Thị Mai"/>
  </r>
  <r>
    <s v="11nu-0qtm-5sqp"/>
    <n v="1"/>
    <s v="Lâm Đồng - H. Đức Trọng - X. Ninh Gia - Hiệp Hòa - Nguyễn Văn Lợi - Robusta - Arabica"/>
    <s v="G4AW-VN-1"/>
    <s v="910223"/>
    <s v="22-03-2017 17:21:49 CET"/>
    <s v="CDC-Tra"/>
    <s v="01:26:08"/>
    <x v="1"/>
    <x v="6"/>
    <x v="8"/>
    <s v="Hiệp Hòa"/>
    <s v="Olam"/>
    <s v="Nguyễn Văn Lợi"/>
    <n v="54"/>
    <x v="0"/>
    <x v="1"/>
    <s v="Non-smart phone( phones with a physical keypad)"/>
    <x v="1"/>
    <m/>
    <n v="978360630"/>
    <s v="High school graduate"/>
    <s v="University graduate"/>
    <x v="0"/>
    <n v="5"/>
    <s v="Kinh"/>
    <m/>
    <x v="1"/>
    <x v="1"/>
    <x v="1"/>
    <x v="2"/>
    <x v="1"/>
    <s v="Above 1.5 hectar"/>
    <s v="above 15 years"/>
    <s v="Yes"/>
    <n v="25"/>
    <n v="5"/>
    <s v="0.5 hectar or below"/>
    <s v="above 5 years to 15 year"/>
    <s v="No"/>
    <m/>
    <m/>
    <x v="37"/>
    <x v="0"/>
    <m/>
    <s v="10- 20%"/>
    <x v="0"/>
    <m/>
    <x v="0"/>
    <s v="Yes"/>
    <s v="No"/>
    <x v="7"/>
    <n v="16"/>
    <n v="0"/>
    <n v="0"/>
    <s v="January|November|December"/>
    <x v="1"/>
    <n v="0.7"/>
    <s v="Decrease"/>
    <n v="400"/>
    <n v="5"/>
    <s v="Increase"/>
    <s v="Surface water (stream, river, late, pond)"/>
    <x v="36"/>
    <s v="3"/>
    <s v="SA 21%"/>
    <n v="500"/>
    <n v="4250"/>
    <s v="P2O5"/>
    <n v="850"/>
    <n v="3060"/>
    <s v="NPK (16-16-8-13S)"/>
    <n v="33320"/>
    <n v="3400"/>
    <s v="Yes"/>
    <s v="Phân bón lá 18 (lít) 1800"/>
    <n v="45830"/>
    <s v="No Change"/>
    <s v="Melybourd"/>
    <n v="1"/>
    <s v="ZZ_Không sử dụng thuốc bảo vệ thực vật"/>
    <n v="4"/>
    <s v="liter"/>
    <n v="1920"/>
    <m/>
    <m/>
    <m/>
    <m/>
    <m/>
    <m/>
    <m/>
    <m/>
    <s v="No"/>
    <m/>
    <s v="Pink fungus"/>
    <n v="1"/>
    <s v="ZZ_Thuốc diệt nấm khác"/>
    <n v="5"/>
    <s v="liter"/>
    <n v="2400"/>
    <m/>
    <m/>
    <m/>
    <m/>
    <m/>
    <m/>
    <m/>
    <m/>
    <s v="No"/>
    <n v="4320"/>
    <m/>
    <s v="No Change"/>
    <s v="dịch bệnh bình thường"/>
    <n v="4.4000000000000004"/>
    <n v="45000"/>
    <n v="198000"/>
    <s v="Yes"/>
    <s v="Pepper"/>
    <n v="2000"/>
    <m/>
    <m/>
    <m/>
    <m/>
    <m/>
    <n v="200"/>
    <n v="6000"/>
    <n v="0"/>
    <n v="90000"/>
    <s v="Decrease"/>
    <n v="0"/>
    <s v="không phát sinh"/>
    <s v="Collector at commune"/>
    <s v="Just ok"/>
    <m/>
    <s v="Yes"/>
    <s v="Training"/>
    <n v="0"/>
    <m/>
    <m/>
    <m/>
    <m/>
    <m/>
    <s v="https://akvoflow-136.s3.amazonaws.com/images/548547c3-6eb5-4aaf-97ee-0a4139345e45.jpg"/>
    <s v="Nguyễn Văn Lợi"/>
    <n v="1"/>
    <s v="11.624975"/>
    <s v="108.26737"/>
    <s v="915,2"/>
    <s v="44cfrmunl"/>
    <m/>
    <m/>
    <m/>
    <m/>
    <m/>
    <m/>
    <m/>
    <m/>
    <s v="{&quot;type&quot;:&quot;FeatureCollection&quot;,&quot;features&quot;:[{&quot;type&quot;:&quot;Feature&quot;,&quot;geometry&quot;:{&quot;type&quot;:&quot;Polygon&quot;,&quot;coordinates&quot;:[[[108.2674383,11.62499],[108.2675333,11.6244117],[108.26708,11.6239933],[108.2669933,11.62438],[108.266675,11.6243783],[108.2666867,11.6247533],[108.2674383,11.62499]]]},&quot;properties&quot;:{&quot;pointCount&quot;:&quot;6&quot;,&quot;length&quot;:&quot;338,59&quot;,&quot;area&quot;:&quot;6051,39&quot;}}]}"/>
    <s v="chồng của Quản Thị Gấm"/>
  </r>
  <r>
    <s v="7sdm-ptc0-m10w"/>
    <n v="1"/>
    <s v="Lâm Đồng - TP. Đà Lạt - X. Xuân Trường - Trường Xuân - Nguyễn Bình (mẹ Nguyễn Thị Thu Cúc) - Arabica"/>
    <s v="G4AW-VN-10"/>
    <s v="10020389"/>
    <s v="23-03-2017 02:44:25 CET"/>
    <s v="CDC My"/>
    <s v="00:41:46"/>
    <x v="1"/>
    <x v="5"/>
    <x v="7"/>
    <s v="Trường Xuân"/>
    <s v="Ho Phuong"/>
    <s v="Nguyễn Bình (mẹ Nguyễn Thị Thu Cúc)"/>
    <n v="22"/>
    <x v="0"/>
    <x v="2"/>
    <s v="Smart Phone-Android"/>
    <x v="0"/>
    <s v="Yes"/>
    <n v="913749519"/>
    <s v="Secondary school graduate"/>
    <s v="Secondary school graduate"/>
    <x v="0"/>
    <n v="7"/>
    <s v="Kinh"/>
    <m/>
    <x v="1"/>
    <x v="0"/>
    <x v="2"/>
    <x v="0"/>
    <x v="2"/>
    <m/>
    <m/>
    <m/>
    <m/>
    <m/>
    <s v="Above 1 hectar - 1.5 hectar"/>
    <s v="above 5 years to 15 year"/>
    <s v="No"/>
    <m/>
    <m/>
    <x v="1"/>
    <x v="0"/>
    <m/>
    <s v="Less than 10%"/>
    <x v="1"/>
    <s v="Price does not justify high labour cost"/>
    <x v="1"/>
    <m/>
    <m/>
    <x v="12"/>
    <m/>
    <m/>
    <m/>
    <s v="November|December"/>
    <x v="7"/>
    <n v="4.5"/>
    <s v="Decrease"/>
    <n v="0"/>
    <n v="0"/>
    <s v="No Change"/>
    <s v="Surface water (stream, river, late, pond)"/>
    <x v="15"/>
    <s v="3"/>
    <s v="HUU CO CON GA"/>
    <n v="3500"/>
    <n v="14700"/>
    <s v="NPK (16-16-8-13S)"/>
    <n v="1500"/>
    <n v="15900"/>
    <s v="NPK (16-8-16-3S)"/>
    <n v="29600"/>
    <n v="2400"/>
    <s v="No"/>
    <m/>
    <n v="60200"/>
    <s v="Decrease"/>
    <s v="steam borer"/>
    <n v="1"/>
    <s v="ZZ_Không sử dụng thuốc bảo vệ thực vật"/>
    <n v="2"/>
    <s v="liter"/>
    <n v="2000"/>
    <m/>
    <m/>
    <m/>
    <m/>
    <m/>
    <m/>
    <m/>
    <m/>
    <s v="No"/>
    <m/>
    <s v="Collettechicum|Die back"/>
    <n v="0"/>
    <m/>
    <m/>
    <m/>
    <m/>
    <m/>
    <m/>
    <m/>
    <m/>
    <m/>
    <m/>
    <m/>
    <m/>
    <m/>
    <n v="2000"/>
    <m/>
    <s v="Decrease"/>
    <s v="giảm sử dụng thuốc BVTV để nâng cao chất lượng sản phẩm"/>
    <n v="8"/>
    <n v="46"/>
    <n v="368000"/>
    <s v="Yes"/>
    <s v="Other crop"/>
    <m/>
    <m/>
    <m/>
    <m/>
    <s v="cây hồng"/>
    <n v="3000"/>
    <n v="0"/>
    <n v="5000"/>
    <n v="0"/>
    <n v="82000"/>
    <s v="Decrease"/>
    <n v="0"/>
    <s v="công nhà, tiết kiệm"/>
    <s v="Collector at commune"/>
    <s v="Happy"/>
    <m/>
    <s v="Yes"/>
    <s v="Training"/>
    <n v="0"/>
    <m/>
    <m/>
    <m/>
    <m/>
    <m/>
    <s v="https://akvoflow-136.s3.amazonaws.com/images/d4dd9eb7-7527-4679-9e1f-d22416228c45.jpg"/>
    <s v="Nguyễn Bình"/>
    <n v="1"/>
    <s v="11.910425000000002"/>
    <s v="108.52265333333335"/>
    <s v="1416"/>
    <s v="47zkl7296"/>
    <m/>
    <m/>
    <m/>
    <m/>
    <m/>
    <m/>
    <m/>
    <m/>
    <s v="{&quot;type&quot;:&quot;FeatureCollection&quot;,&quot;features&quot;:[{&quot;type&quot;:&quot;Feature&quot;,&quot;geometry&quot;:{&quot;type&quot;:&quot;Polygon&quot;,&quot;coordinates&quot;:[[[108.52253,11.9103933],[108.5231267,11.9104733],[108.52329,11.9097633],[108.52322,11.9095117],[108.5227133,11.9092883],[108.522465,11.9094533],[108.5224017,11.9098367],[108.52253,11.9103933]]]},&quot;properties&quot;:{&quot;pointCount&quot;:&quot;7&quot;,&quot;length&quot;:&quot;374.21&quot;,&quot;area&quot;:&quot;9687.22&quot;}}]}"/>
    <m/>
  </r>
  <r>
    <s v="ea19-e75g-v9mg"/>
    <n v="1"/>
    <s v="Đắk Nông - H. Đắk Mil - X. Đắk Sắk - Phương trạch - Trần Văn Hạnh ( cha Trần Văn Vinh) - Robusta"/>
    <s v="G4AW-VN-10"/>
    <s v="7960737"/>
    <s v="27-03-2017 08:57:58 CEST"/>
    <s v="CDC My"/>
    <s v="00:43:07"/>
    <x v="0"/>
    <x v="0"/>
    <x v="0"/>
    <s v="Phương trạch"/>
    <s v="Louis Dreyfus"/>
    <s v="Trần Văn Hạnh ( cha Trần Văn Vinh)"/>
    <n v="25"/>
    <x v="0"/>
    <x v="2"/>
    <s v="Smart Phone - Apple"/>
    <x v="0"/>
    <s v="Yes"/>
    <n v="964417711"/>
    <s v="University graduate"/>
    <s v="University graduate"/>
    <x v="0"/>
    <n v="6"/>
    <s v="Kinh"/>
    <m/>
    <x v="1"/>
    <x v="0"/>
    <x v="4"/>
    <x v="0"/>
    <x v="0"/>
    <s v="Above 1.5 hectar"/>
    <s v="above 15 years"/>
    <s v="Yes"/>
    <n v="80"/>
    <n v="4"/>
    <m/>
    <m/>
    <m/>
    <m/>
    <m/>
    <x v="1"/>
    <x v="0"/>
    <m/>
    <s v="20-30%"/>
    <x v="0"/>
    <m/>
    <x v="0"/>
    <s v="No"/>
    <s v="No"/>
    <x v="7"/>
    <n v="15"/>
    <n v="6"/>
    <n v="2"/>
    <s v="October|November|December"/>
    <x v="6"/>
    <m/>
    <s v="No Change"/>
    <n v="450"/>
    <n v="3"/>
    <s v="Increase"/>
    <s v="Surface water (stream, river, late, pond)"/>
    <x v="86"/>
    <s v="3"/>
    <s v="NPK (17-10-5)"/>
    <n v="1800"/>
    <n v="17000"/>
    <s v="NPK (16-16-8-12S)"/>
    <n v="2000"/>
    <n v="22000"/>
    <s v="NPK(16-8-18-13S)"/>
    <n v="26400"/>
    <n v="2200"/>
    <s v="No"/>
    <m/>
    <n v="65400"/>
    <s v="Increase"/>
    <s v="Coffee cherry borer"/>
    <n v="0"/>
    <m/>
    <m/>
    <m/>
    <m/>
    <m/>
    <m/>
    <m/>
    <m/>
    <m/>
    <m/>
    <m/>
    <m/>
    <m/>
    <m/>
    <s v="Pink fungus|Collettechicum|Die back"/>
    <n v="1"/>
    <s v="ZZ_Thuốc diệt nấm khác"/>
    <n v="10"/>
    <s v="liter"/>
    <n v="6000"/>
    <m/>
    <m/>
    <m/>
    <m/>
    <m/>
    <m/>
    <m/>
    <m/>
    <s v="No"/>
    <n v="6000"/>
    <m/>
    <s v="Decrease"/>
    <s v="do sử dụng giống kháng bệnh và chăm sóc tốt để hạn chế dùng thuốc"/>
    <n v="8"/>
    <n v="45"/>
    <n v="360000"/>
    <s v="No"/>
    <m/>
    <m/>
    <m/>
    <m/>
    <m/>
    <m/>
    <m/>
    <n v="0"/>
    <n v="15000"/>
    <n v="0"/>
    <n v="81000"/>
    <s v="Decrease"/>
    <n v="0"/>
    <s v="giao khoán là chính nên không có chi phí khác"/>
    <s v="Companies outside commune"/>
    <m/>
    <s v="Happy"/>
    <s v="Yes"/>
    <s v="Training"/>
    <n v="0"/>
    <m/>
    <m/>
    <m/>
    <m/>
    <m/>
    <s v="https://akvoflow-136.s3.amazonaws.com/images/77274dd8-e1f9-4329-97da-9ffae84d652d.jpg"/>
    <s v="Trần Văn Hạnh"/>
    <n v="1"/>
    <s v="12.431754999999999"/>
    <s v="107.68403500000001"/>
    <s v="668.7"/>
    <s v="4en2fm294"/>
    <m/>
    <m/>
    <m/>
    <m/>
    <m/>
    <m/>
    <m/>
    <m/>
    <s v="{&quot;type&quot;:&quot;FeatureCollection&quot;,&quot;features&quot;:[{&quot;type&quot;:&quot;Feature&quot;,&quot;geometry&quot;:{&quot;type&quot;:&quot;Polygon&quot;,&quot;coordinates&quot;:[[[107.683975,12.4318783],[107.684005,12.43118],[107.6845817,12.4318933],[107.6845817,12.4318717],[107.6847033,12.43117],[107.6847033,12.43117],[107.683975,12.4318783]]]},&quot;properties&quot;:{&quot;pointCount&quot;:&quot;6&quot;,&quot;length&quot;:&quot;370.64&quot;,&quot;area&quot;:&quot;84.01&quot;}},{&quot;type&quot;:&quot;Feature&quot;,&quot;geometry&quot;:{&quot;type&quot;:&quot;Polygon&quot;,&quot;coordinates&quot;:[[[107.6850267,12.4327717],[107.6848317,12.4327883],[107.6846733,12.43357],[107.6850433,12.4336117],[107.6850267,12.4327717]]]},&quot;properties&quot;:{&quot;pointCount&quot;:&quot;4&quot;,&quot;length&quot;:&quot;242.89&quot;,&quot;area&quot;:&quot;2776.55&quot;}}]}"/>
    <s v="Hai mãnh đều theo đường nối 4 góc, tuy nhiên do lỗi thao tác trong quá trình xem lại nên hình bị chéo."/>
  </r>
  <r>
    <s v="pvk9-jdry-eb1g"/>
    <n v="1"/>
    <s v="Lâm Đồng - TP. Đà Lạt - P. 7 - TDP Măng Lin - Đặng Bá Hùng - Arabica"/>
    <s v="G4AW-VN-9"/>
    <s v="12010045"/>
    <s v="22-03-2017 16:31:27 CET"/>
    <s v="CDC_Nhât"/>
    <s v="00:39:47"/>
    <x v="1"/>
    <x v="5"/>
    <x v="10"/>
    <s v="TDP Măng Lin"/>
    <s v="Nhu Tung"/>
    <s v="Đặng Bá Hùng"/>
    <n v="47"/>
    <x v="0"/>
    <x v="0"/>
    <s v="Non-smart phone( phones with a physical keypad)"/>
    <x v="1"/>
    <m/>
    <n v="917927957"/>
    <s v="High school graduate"/>
    <s v="University graduate"/>
    <x v="0"/>
    <n v="4"/>
    <s v="Kinh"/>
    <m/>
    <x v="4"/>
    <x v="0"/>
    <x v="3"/>
    <x v="3"/>
    <x v="2"/>
    <m/>
    <m/>
    <m/>
    <m/>
    <m/>
    <s v="Above 1.5 hectar"/>
    <s v="above 5 years to 15 year"/>
    <s v="No"/>
    <m/>
    <m/>
    <x v="14"/>
    <x v="0"/>
    <m/>
    <s v="Less than 10%"/>
    <x v="1"/>
    <s v="Thời tiết mưa nhiều"/>
    <x v="1"/>
    <m/>
    <m/>
    <x v="12"/>
    <m/>
    <m/>
    <m/>
    <s v="October|November"/>
    <x v="7"/>
    <n v="16.5"/>
    <s v="Decrease"/>
    <n v="50"/>
    <n v="2"/>
    <s v="Increase"/>
    <s v="Surface water (stream, river, late, pond)"/>
    <x v="87"/>
    <n v="1"/>
    <s v="ZZ_Phân bón khác"/>
    <n v="6000"/>
    <n v="72000"/>
    <m/>
    <m/>
    <m/>
    <m/>
    <m/>
    <m/>
    <s v="Yes"/>
    <s v="Vi sinh 2000kg × 15000 = 30000"/>
    <n v="100000"/>
    <s v="Increase"/>
    <s v="Bọ xít; rỉ sắt; rầy"/>
    <s v="2"/>
    <s v="ZZ_Không sử dụng thuốc bảo vệ thực vật"/>
    <n v="10"/>
    <s v="mililiter"/>
    <n v="360"/>
    <s v="ZZ_Không sử dụng thuốc bảo vệ thực vật"/>
    <n v="20"/>
    <s v="gram"/>
    <n v="300"/>
    <m/>
    <m/>
    <m/>
    <m/>
    <s v="Yes"/>
    <s v="phân bón lá: 3 lá xanh: 1500"/>
    <s v="Coffee leave rust|Bọ xít muỗi"/>
    <n v="0"/>
    <m/>
    <m/>
    <m/>
    <m/>
    <m/>
    <m/>
    <m/>
    <m/>
    <m/>
    <m/>
    <m/>
    <m/>
    <m/>
    <n v="2160"/>
    <m/>
    <s v="No Change"/>
    <s v="0"/>
    <n v="31"/>
    <n v="8"/>
    <n v="248000"/>
    <s v="No"/>
    <m/>
    <m/>
    <m/>
    <m/>
    <m/>
    <m/>
    <m/>
    <n v="0"/>
    <n v="500"/>
    <n v="0"/>
    <n v="80000"/>
    <s v="Increase"/>
    <n v="0"/>
    <s v="Làm cỏ, xịt thuốc"/>
    <s v="Collector at commune"/>
    <s v="Happy"/>
    <m/>
    <s v="Yes"/>
    <s v="Training"/>
    <n v="0"/>
    <m/>
    <m/>
    <m/>
    <m/>
    <m/>
    <s v="https://akvoflow-136.s3.amazonaws.com/images/583fcb45-b9fd-42aa-a1a1-932c94690062.jpg"/>
    <s v="Hùng"/>
    <n v="1"/>
    <s v="11.973331666666665"/>
    <s v="108.39606"/>
    <s v="1467,9"/>
    <s v="48sh06ny0"/>
    <m/>
    <m/>
    <m/>
    <m/>
    <m/>
    <m/>
    <m/>
    <m/>
    <s v="{&quot;type&quot;:&quot;FeatureCollection&quot;,&quot;features&quot;:[{&quot;type&quot;:&quot;Feature&quot;,&quot;geometry&quot;:{&quot;type&quot;:&quot;Polygon&quot;,&quot;coordinates&quot;:[[[108.3961983,11.9731733],[108.3960917,11.9733483],[108.396055,11.9733883],[108.3958083,11.9736233],[108.3955933,11.9737483],[108.396295,11.974125],[108.3961983,11.9731733]]]},&quot;properties&quot;:{&quot;pointCount&quot;:&quot;6&quot;,&quot;length&quot;:&quot;285,97&quot;,&quot;area&quot;:&quot;3397,89&quot;}}]}"/>
    <s v="cà phê bán tấn tươi"/>
  </r>
  <r>
    <s v="xs5f-jt36-vvf"/>
    <n v="1"/>
    <s v="Lâm Đồng - TP. Đà Lạt - X. Xuân Trường - Trường Xuân - Nguyễn Thị Kim Diệp - Arabica"/>
    <s v="G4AW-VN-10"/>
    <s v="5960086"/>
    <s v="22-03-2017 10:49:55 CET"/>
    <s v="CDC My"/>
    <s v="00:43:49"/>
    <x v="1"/>
    <x v="5"/>
    <x v="7"/>
    <s v="Trường Xuân"/>
    <s v="Ho Phuong"/>
    <s v="Nguyễn Thị Kim Diệp"/>
    <n v="46"/>
    <x v="1"/>
    <x v="0"/>
    <s v="Non-smart phone( phones with a physical keypad)"/>
    <x v="1"/>
    <m/>
    <n v="1234507420"/>
    <s v="High school graduate"/>
    <s v="High school graduate"/>
    <x v="0"/>
    <n v="5"/>
    <s v="Kinh"/>
    <m/>
    <x v="2"/>
    <x v="4"/>
    <x v="0"/>
    <x v="4"/>
    <x v="2"/>
    <m/>
    <m/>
    <m/>
    <m/>
    <m/>
    <s v="Above 1.5 hectar"/>
    <s v="above 15 years"/>
    <s v="Yes"/>
    <n v="20"/>
    <n v="1"/>
    <x v="1"/>
    <x v="0"/>
    <m/>
    <s v="Less than 10%"/>
    <x v="1"/>
    <s v="không có công"/>
    <x v="1"/>
    <m/>
    <m/>
    <x v="12"/>
    <m/>
    <m/>
    <m/>
    <s v="October|November|December"/>
    <x v="7"/>
    <n v="4.5"/>
    <s v="No Change"/>
    <n v="450"/>
    <n v="2"/>
    <s v="Increase"/>
    <s v="Surface water (stream, river, late, pond)"/>
    <x v="27"/>
    <s v="2"/>
    <s v="NPK (16-16-8-13S)"/>
    <n v="1500"/>
    <n v="16200"/>
    <s v="NPK (16-8-14-13S-TE)"/>
    <n v="1500"/>
    <n v="16800"/>
    <m/>
    <m/>
    <m/>
    <s v="Yes"/>
    <s v="phân gà (4000) 3800/ Tấn"/>
    <n v="48200"/>
    <s v="No Change"/>
    <s v="sâu đục thân; Bọ xít muỗi"/>
    <n v="1"/>
    <s v="ZZ_Không sử dụng thuốc bảo vệ thực vật"/>
    <n v="6"/>
    <s v="liter"/>
    <n v="4000"/>
    <m/>
    <m/>
    <m/>
    <m/>
    <m/>
    <m/>
    <m/>
    <m/>
    <s v="No"/>
    <m/>
    <s v="Pink fungus|Collettechicum|Die back"/>
    <n v="0"/>
    <m/>
    <m/>
    <m/>
    <m/>
    <m/>
    <m/>
    <m/>
    <m/>
    <m/>
    <m/>
    <m/>
    <m/>
    <m/>
    <n v="4000"/>
    <m/>
    <s v="Increase"/>
    <s v="Do sâu hại nhiều hơn"/>
    <n v="5"/>
    <n v="45"/>
    <n v="225000"/>
    <s v="No"/>
    <m/>
    <m/>
    <m/>
    <m/>
    <m/>
    <m/>
    <m/>
    <n v="0"/>
    <n v="2000"/>
    <n v="0"/>
    <n v="78000"/>
    <s v="Decrease"/>
    <n v="0"/>
    <s v="giao khoán là chính"/>
    <s v="Collector at commune"/>
    <s v="Not happy"/>
    <m/>
    <s v="Yes"/>
    <s v="Training"/>
    <n v="0"/>
    <m/>
    <m/>
    <m/>
    <m/>
    <m/>
    <s v="https://akvoflow-136.s3.amazonaws.com/images/28aaa342-a708-4281-af05-54712ac1d9bb.jpg"/>
    <s v="Nguyễn Thị Kim Diệp"/>
    <n v="1"/>
    <s v="11.899168333333334"/>
    <s v="108.55802333333334"/>
    <s v="1408"/>
    <s v="47ueda6x8"/>
    <m/>
    <m/>
    <m/>
    <m/>
    <m/>
    <m/>
    <m/>
    <m/>
    <s v="{&quot;type&quot;:&quot;FeatureCollection&quot;,&quot;features&quot;:[{&quot;type&quot;:&quot;Feature&quot;,&quot;geometry&quot;:{&quot;type&quot;:&quot;Polygon&quot;,&quot;coordinates&quot;:[[[108.5581117,11.8992983],[108.5579067,11.8981117],[108.5581333,11.8978367],[108.558825,11.89827],[108.5581117,11.8992983]]]},&quot;properties&quot;:{&quot;pointCount&quot;:&quot;4&quot;,&quot;length&quot;:&quot;399.40&quot;,&quot;area&quot;:&quot;8140.04&quot;}}]}"/>
    <s v="Chỉ 1 vườn tưới nước"/>
  </r>
  <r>
    <s v="xn3x-uup7-q277"/>
    <n v="1"/>
    <s v="Lâm Đồng - TP. Đà Lạt - X. Xuân Trường - Tổ Malin - Hoàng Xuân Nghiêm - Arabica"/>
    <s v="G4AW-VN-1"/>
    <s v="8920179"/>
    <s v="22-03-2017 17:07:27 CET"/>
    <s v="CDC-Tra"/>
    <s v="00:59:33"/>
    <x v="1"/>
    <x v="5"/>
    <x v="7"/>
    <s v="Tổ Malin"/>
    <s v="Nhu Tung"/>
    <s v="Hoàng Xuân Nghiêm"/>
    <n v="36"/>
    <x v="1"/>
    <x v="0"/>
    <s v="Smart Phone-Android"/>
    <x v="0"/>
    <s v="No"/>
    <n v="1626923950"/>
    <s v="Secondary school graduate"/>
    <s v="Secondary school graduate"/>
    <x v="0"/>
    <n v="4"/>
    <s v="Kinh"/>
    <m/>
    <x v="1"/>
    <x v="4"/>
    <x v="1"/>
    <x v="17"/>
    <x v="2"/>
    <m/>
    <m/>
    <m/>
    <m/>
    <m/>
    <s v="Above 1 hectar - 1.5 hectar"/>
    <s v="above 15 years"/>
    <s v="No"/>
    <m/>
    <m/>
    <x v="18"/>
    <x v="0"/>
    <m/>
    <s v="Less than 10%"/>
    <x v="1"/>
    <s v="Need money instantly"/>
    <x v="1"/>
    <m/>
    <m/>
    <x v="12"/>
    <m/>
    <m/>
    <m/>
    <s v="October|November|December"/>
    <x v="7"/>
    <n v="4"/>
    <s v="Decrease"/>
    <n v="0"/>
    <n v="0"/>
    <s v="No Change"/>
    <s v="Surface water (stream, river, late, pond)"/>
    <x v="15"/>
    <s v="3"/>
    <s v="NPK DAU BO(20-20-20)"/>
    <n v="400"/>
    <n v="6000"/>
    <s v="BO VANG NPK(20-20-15)"/>
    <n v="400"/>
    <n v="9000"/>
    <s v="PM K-HUMAT(5-8-5)"/>
    <n v="7500"/>
    <n v="500"/>
    <s v="No"/>
    <m/>
    <n v="22500"/>
    <s v="No Change"/>
    <s v="Aphis"/>
    <n v="0"/>
    <m/>
    <m/>
    <m/>
    <m/>
    <m/>
    <m/>
    <m/>
    <m/>
    <m/>
    <m/>
    <m/>
    <m/>
    <m/>
    <m/>
    <s v="No Disease|"/>
    <n v="0"/>
    <m/>
    <m/>
    <m/>
    <m/>
    <m/>
    <m/>
    <m/>
    <m/>
    <m/>
    <m/>
    <m/>
    <m/>
    <m/>
    <n v="0"/>
    <m/>
    <s v="No Change"/>
    <s v="không sâu bệnh"/>
    <n v="4"/>
    <n v="41000"/>
    <n v="16400"/>
    <s v="No"/>
    <m/>
    <m/>
    <m/>
    <m/>
    <m/>
    <m/>
    <m/>
    <n v="5000"/>
    <n v="3000"/>
    <n v="0"/>
    <n v="65000"/>
    <s v="Decrease"/>
    <n v="0"/>
    <s v="không phát sinh"/>
    <s v="Collector at commune"/>
    <s v="Just ok"/>
    <m/>
    <s v="Yes"/>
    <s v="Training"/>
    <n v="0"/>
    <m/>
    <m/>
    <m/>
    <m/>
    <m/>
    <s v="https://akvoflow-136.s3.amazonaws.com/images/a8f3a346-9ef3-4c99-83c6-c9315d36da70.jpg"/>
    <s v="Hoàng Xuân Nghiêm"/>
    <n v="1"/>
    <s v="11.979040000000001"/>
    <s v="108.38295500000001"/>
    <s v="1509,7"/>
    <s v="48v3frs1h"/>
    <m/>
    <m/>
    <m/>
    <m/>
    <m/>
    <m/>
    <m/>
    <m/>
    <s v="{&quot;type&quot;:&quot;FeatureCollection&quot;,&quot;features&quot;:[{&quot;type&quot;:&quot;Feature&quot;,&quot;geometry&quot;:{&quot;type&quot;:&quot;Polygon&quot;,&quot;coordinates&quot;:[[[108.3827533,11.979275],[108.3832933,11.97934],[108.3839133,11.9788733],[108.3829617,11.9782567],[108.3827533,11.979275]]]},&quot;properties&quot;:{&quot;pointCount&quot;:&quot;4&quot;,&quot;length&quot;:&quot;383,23&quot;,&quot;area&quot;:&quot;8405,08&quot;}}]}"/>
    <m/>
  </r>
  <r>
    <s v="qh7u-wq0c-sx4h"/>
    <n v="1"/>
    <s v="Lâm Đồng - TP. Đà Lạt - X. Xuân Trường - Đất Làng - Ngô Duy Vạn - Arabica"/>
    <s v="G4AW-VN-10"/>
    <s v="3960159"/>
    <s v="23-03-2017 04:25:13 CET"/>
    <s v="CDC My"/>
    <s v="00:40:20"/>
    <x v="1"/>
    <x v="5"/>
    <x v="7"/>
    <s v="Đất Làng"/>
    <s v="Ho Phuong"/>
    <s v="Ngô Duy Vạn"/>
    <n v="63"/>
    <x v="0"/>
    <x v="1"/>
    <s v="Non-smart phone( phones with a physical keypad)"/>
    <x v="1"/>
    <m/>
    <n v="964522301"/>
    <s v="Secondary school graduate"/>
    <s v="High school graduate"/>
    <x v="0"/>
    <n v="4"/>
    <s v="Kinh"/>
    <m/>
    <x v="4"/>
    <x v="4"/>
    <x v="0"/>
    <x v="1"/>
    <x v="2"/>
    <m/>
    <m/>
    <m/>
    <m/>
    <m/>
    <s v="Above 1.5 hectar"/>
    <s v="above 15 years"/>
    <s v="Yes"/>
    <n v="25"/>
    <n v="4"/>
    <x v="10"/>
    <x v="0"/>
    <m/>
    <s v="10- 20%"/>
    <x v="1"/>
    <s v="Price does not justify high labour cost"/>
    <x v="1"/>
    <m/>
    <m/>
    <x v="12"/>
    <m/>
    <m/>
    <m/>
    <s v="November|December"/>
    <x v="7"/>
    <n v="4"/>
    <s v="Decrease"/>
    <n v="350"/>
    <n v="2"/>
    <s v="Increase"/>
    <s v="Ground water (all kind of wells)"/>
    <x v="22"/>
    <s v="3"/>
    <s v="P2O5"/>
    <n v="1000"/>
    <n v="3200"/>
    <s v="NPK (16-16-8-12S)"/>
    <n v="1400"/>
    <n v="16500"/>
    <s v="NPK(16-8-14-13S-TE)"/>
    <n v="19000"/>
    <n v="1600"/>
    <s v="Yes"/>
    <s v="phân bò 7000"/>
    <n v="45700"/>
    <s v="Increase"/>
    <s v="Aphis"/>
    <n v="1"/>
    <s v="Basasuper  700EC|Fenobucarb (BPMC) (min 96 %)"/>
    <n v="1"/>
    <s v="liter"/>
    <n v="1000"/>
    <m/>
    <m/>
    <m/>
    <m/>
    <m/>
    <m/>
    <m/>
    <m/>
    <s v="No"/>
    <m/>
    <s v="Collettechicum|Die back"/>
    <n v="0"/>
    <m/>
    <m/>
    <m/>
    <m/>
    <m/>
    <m/>
    <m/>
    <m/>
    <m/>
    <m/>
    <m/>
    <m/>
    <m/>
    <n v="1000"/>
    <m/>
    <s v="Decrease"/>
    <s v="được tập huấn hận chế sử dụng thuốc"/>
    <n v="7.3"/>
    <n v="45"/>
    <n v="328500"/>
    <s v="Yes"/>
    <s v="Other crop"/>
    <m/>
    <m/>
    <m/>
    <m/>
    <s v="cây hồng"/>
    <n v="7000"/>
    <n v="0"/>
    <n v="3000"/>
    <n v="0"/>
    <n v="60000"/>
    <s v="Decrease"/>
    <n v="0"/>
    <s v="giao khoán là chủ yếu"/>
    <s v="Collector at commune"/>
    <s v="Just ok"/>
    <m/>
    <s v="Yes"/>
    <s v="Training"/>
    <n v="0"/>
    <m/>
    <m/>
    <m/>
    <m/>
    <m/>
    <s v="https://akvoflow-136.s3.amazonaws.com/images/e3ab255b-e582-4499-a52b-d79cd0a5fd50.jpg"/>
    <s v="Ngô Duy Vạn"/>
    <n v="1"/>
    <s v="11.909745000000003"/>
    <s v="108.5329"/>
    <s v="1374.1"/>
    <s v="47z9ccaz5"/>
    <m/>
    <m/>
    <m/>
    <m/>
    <m/>
    <m/>
    <m/>
    <m/>
    <s v="{&quot;type&quot;:&quot;FeatureCollection&quot;,&quot;features&quot;:[{&quot;type&quot;:&quot;Feature&quot;,&quot;geometry&quot;:{&quot;type&quot;:&quot;Polygon&quot;,&quot;coordinates&quot;:[[[108.5330117,11.90985],[108.5339883,11.9102233],[108.53428,11.9092933],[108.53432,11.9092283],[108.5341117,11.90919],[108.534175,11.90884],[108.53354,11.9085917],[108.53352,11.9087017],[108.5330117,11.90985]]]},&quot;properties&quot;:{&quot;pointCount&quot;:&quot;8&quot;,&quot;length&quot;:&quot;517.98&quot;,&quot;area&quot;:&quot;15106.90&quot;}}]}"/>
    <m/>
  </r>
  <r>
    <s v="5udj-jhk6-m946"/>
    <n v="1"/>
    <s v="Đắk Lắk - H. Krông Năng - X. Ea Tân - Đức Trung - Nguyễn Văn Xuân - con ông Nguyễn Công Trường - Robusta"/>
    <s v="sstab"/>
    <s v="1750051"/>
    <s v="16-03-2017 15:37:06 CET"/>
    <s v="Ipsard_Vuong"/>
    <s v="00:17:24"/>
    <x v="2"/>
    <x v="4"/>
    <x v="5"/>
    <s v="Đức Trung"/>
    <s v="Simexco"/>
    <s v="Nguyễn Văn Xuân - con ông Nguyễn Công Trường"/>
    <n v="37"/>
    <x v="0"/>
    <x v="0"/>
    <s v="Smart Phone-Android"/>
    <x v="0"/>
    <s v="Yes"/>
    <n v="986664882"/>
    <s v="Secondary school graduate"/>
    <s v="High school graduate"/>
    <x v="0"/>
    <n v="6"/>
    <s v="Kinh"/>
    <m/>
    <x v="3"/>
    <x v="4"/>
    <x v="0"/>
    <x v="1"/>
    <x v="0"/>
    <s v="Above 1 hectar - 1.5 hectar"/>
    <s v="above 15 years"/>
    <s v="No"/>
    <m/>
    <m/>
    <m/>
    <m/>
    <m/>
    <m/>
    <m/>
    <x v="0"/>
    <x v="1"/>
    <s v="Price does not justify high labour cost"/>
    <s v="20-30%"/>
    <x v="0"/>
    <m/>
    <x v="0"/>
    <s v="No"/>
    <s v="Yes"/>
    <x v="5"/>
    <n v="13"/>
    <n v="0"/>
    <n v="0"/>
    <s v="January|December"/>
    <x v="36"/>
    <m/>
    <s v="No Change"/>
    <n v="350"/>
    <n v="2"/>
    <s v="Decrease"/>
    <s v="Surface water (stream, river, late, pond)"/>
    <x v="0"/>
    <s v="3"/>
    <s v="ZZ_Phân bón khác"/>
    <n v="2500"/>
    <n v="8500"/>
    <s v="ZZ_Phân bón khác"/>
    <n v="3750"/>
    <n v="11200"/>
    <s v="ZZ_Phân bón khác"/>
    <n v="3000"/>
    <n v="10000"/>
    <s v="No"/>
    <m/>
    <n v="22700"/>
    <s v="No Change"/>
    <s v="steam borer"/>
    <n v="0"/>
    <m/>
    <m/>
    <m/>
    <m/>
    <m/>
    <m/>
    <m/>
    <m/>
    <m/>
    <m/>
    <m/>
    <m/>
    <m/>
    <m/>
    <s v="Pink fungus|Collettechicum"/>
    <n v="0"/>
    <m/>
    <m/>
    <m/>
    <m/>
    <m/>
    <m/>
    <m/>
    <m/>
    <m/>
    <m/>
    <m/>
    <m/>
    <m/>
    <n v="0"/>
    <m/>
    <s v="Decrease"/>
    <s v="ko có dịch"/>
    <n v="7.5"/>
    <n v="47000"/>
    <n v="352000"/>
    <s v="Yes"/>
    <s v="Pepper|Avocado"/>
    <n v="340000"/>
    <n v="30000"/>
    <m/>
    <m/>
    <m/>
    <m/>
    <n v="0"/>
    <n v="3000"/>
    <n v="0"/>
    <n v="60000"/>
    <s v="Decrease"/>
    <n v="0"/>
    <s v="o"/>
    <s v="Collector at commune"/>
    <s v="Just ok"/>
    <m/>
    <s v="Yes"/>
    <s v="Training"/>
    <n v="0"/>
    <m/>
    <m/>
    <m/>
    <m/>
    <m/>
    <s v="https://akvoflow-136.s3.amazonaws.com/images/812e47dc-f29a-40bc-9ae9-d5cfa3a5a282.jpg"/>
    <s v="Nguyễn Văn Xuân"/>
    <n v="1"/>
    <s v="13.130341639748941"/>
    <s v="108.34782900918404"/>
    <s v="951,7"/>
    <s v="4njzu2d7a"/>
    <m/>
    <m/>
    <m/>
    <m/>
    <m/>
    <m/>
    <m/>
    <m/>
    <m/>
    <m/>
  </r>
  <r>
    <s v="4bc3-5kbw-322e"/>
    <n v="1"/>
    <s v="Lâm Đồng - TP. Đà Lạt - X. Xuân Trường - Đất Làng - Bùi Văn Sang - Arabica"/>
    <s v="G4AW-VN-10"/>
    <s v="7960204"/>
    <s v="22-03-2017 12:29:14 CET"/>
    <s v="CDC My"/>
    <s v="00:31:03"/>
    <x v="1"/>
    <x v="5"/>
    <x v="7"/>
    <s v="Đất Làng"/>
    <s v="Ho Phuong"/>
    <s v="Bùi Văn Sang"/>
    <n v="44"/>
    <x v="0"/>
    <x v="0"/>
    <s v="Non-smart phone( phones with a physical keypad)"/>
    <x v="1"/>
    <m/>
    <n v="1633978277"/>
    <s v="Secondary school graduate"/>
    <s v="Secondary school graduate"/>
    <x v="0"/>
    <n v="5"/>
    <s v="Kinh"/>
    <m/>
    <x v="4"/>
    <x v="0"/>
    <x v="0"/>
    <x v="1"/>
    <x v="2"/>
    <m/>
    <m/>
    <m/>
    <m/>
    <m/>
    <s v="Above 1.5 hectar"/>
    <s v="above 5 years to 15 year"/>
    <s v="No"/>
    <m/>
    <m/>
    <x v="2"/>
    <x v="0"/>
    <m/>
    <s v="10- 20%"/>
    <x v="1"/>
    <s v="Price does not justify high labour cost"/>
    <x v="1"/>
    <m/>
    <m/>
    <x v="12"/>
    <m/>
    <m/>
    <m/>
    <s v="October|November|December"/>
    <x v="7"/>
    <n v="4"/>
    <s v="Decrease"/>
    <n v="400"/>
    <n v="1"/>
    <s v="Increase"/>
    <s v="Surface water (stream, river, late, pond)"/>
    <x v="22"/>
    <s v="3"/>
    <s v="P2O5"/>
    <n v="1000"/>
    <n v="3100"/>
    <s v="KALI 58%"/>
    <n v="1000"/>
    <n v="9000"/>
    <s v="PHÂN HỮU CƠ"/>
    <n v="7600"/>
    <n v="2000"/>
    <s v="Yes"/>
    <s v="ure (3000) 24000"/>
    <n v="43700"/>
    <s v="Increase"/>
    <s v="bọ xít muỗi"/>
    <n v="1"/>
    <s v="ZZ_Không sử dụng thuốc bảo vệ thực vật"/>
    <n v="5"/>
    <s v="liter"/>
    <n v="2000"/>
    <m/>
    <m/>
    <m/>
    <m/>
    <m/>
    <m/>
    <m/>
    <m/>
    <s v="No"/>
    <m/>
    <s v="Collettechicum|Die back"/>
    <n v="0"/>
    <m/>
    <m/>
    <m/>
    <m/>
    <m/>
    <m/>
    <m/>
    <m/>
    <m/>
    <m/>
    <m/>
    <m/>
    <m/>
    <n v="2000"/>
    <m/>
    <s v="Increase"/>
    <s v="thời tiết khắc nghiệt hơn"/>
    <n v="5"/>
    <n v="45"/>
    <n v="225000"/>
    <s v="Yes"/>
    <s v="Other crop"/>
    <m/>
    <m/>
    <m/>
    <m/>
    <s v="cây hồng"/>
    <n v="5000"/>
    <n v="0"/>
    <n v="2000"/>
    <n v="0"/>
    <n v="56000"/>
    <s v="Decrease"/>
    <n v="0"/>
    <s v="chỉ thuê khoán"/>
    <s v="Collector at commune"/>
    <s v="Happy"/>
    <m/>
    <s v="Yes"/>
    <s v="Training"/>
    <n v="0"/>
    <m/>
    <m/>
    <m/>
    <m/>
    <m/>
    <s v="https://akvoflow-136.s3.amazonaws.com/images/47aa1796-ae4c-4b59-9232-ce62617ae14b.jpg"/>
    <s v="Bùi Văn Sang"/>
    <n v="1"/>
    <s v="11.897853333333334"/>
    <s v="108.54854166666668"/>
    <s v="1400.9"/>
    <s v="47tspccdp"/>
    <m/>
    <m/>
    <m/>
    <m/>
    <m/>
    <m/>
    <m/>
    <m/>
    <s v="{&quot;type&quot;:&quot;FeatureCollection&quot;,&quot;features&quot;:[{&quot;type&quot;:&quot;Feature&quot;,&quot;geometry&quot;:{&quot;type&quot;:&quot;Polygon&quot;,&quot;coordinates&quot;:[[[108.5485317,11.8977633],[108.5492133,11.8979467],[108.5492,11.8976867],[108.54819,11.8975917],[108.5480133,11.8977183],[108.5485317,11.8977633]]]},&quot;properties&quot;:{&quot;pointCount&quot;:&quot;5&quot;,&quot;length&quot;:&quot;296.81&quot;,&quot;area&quot;:&quot;2354.48&quot;}}]}"/>
    <m/>
  </r>
  <r>
    <s v="rhyc-1vca-69kk"/>
    <n v="1"/>
    <s v="Lâm Đồng - H. Đam Rông - X. Đạ KNàng - Trung Tâm - Phạm Thị Hảo - Robusta - Arabica"/>
    <s v="G4AW-VN-10"/>
    <s v="4800174"/>
    <s v="21-03-2017 00:38:24 CET"/>
    <s v="CDC My"/>
    <s v="00:48:43"/>
    <x v="1"/>
    <x v="3"/>
    <x v="4"/>
    <s v="Trung Tâm"/>
    <s v="Ho Phuong"/>
    <s v="Phạm Thị Hảo"/>
    <n v="44"/>
    <x v="1"/>
    <x v="0"/>
    <s v="Smart Phone-Android"/>
    <x v="0"/>
    <s v="Yes"/>
    <n v="987973447"/>
    <s v="Secondary school graduate"/>
    <s v="High school graduate"/>
    <x v="0"/>
    <n v="4"/>
    <s v="Kinh"/>
    <m/>
    <x v="4"/>
    <x v="0"/>
    <x v="4"/>
    <x v="4"/>
    <x v="1"/>
    <s v="Above 0.5 hectar - 1 hectar"/>
    <s v="above 15 years"/>
    <s v="Yes"/>
    <n v="70"/>
    <n v="5"/>
    <s v="Above 1 hectar - 1.5 hectar"/>
    <s v="above 15 years"/>
    <s v="No"/>
    <m/>
    <m/>
    <x v="2"/>
    <x v="0"/>
    <m/>
    <s v="10- 20%"/>
    <x v="0"/>
    <m/>
    <x v="0"/>
    <s v="No"/>
    <s v="No"/>
    <x v="46"/>
    <n v="16"/>
    <n v="6"/>
    <n v="1"/>
    <s v="August|September|October|November|December"/>
    <x v="33"/>
    <n v="2.5"/>
    <s v="Decrease"/>
    <n v="500"/>
    <n v="2"/>
    <s v="No Change"/>
    <s v="Surface water (stream, river, late, pond)"/>
    <x v="27"/>
    <s v="3"/>
    <s v="NPK(20-5-6-13S)"/>
    <n v="1600"/>
    <n v="14400"/>
    <s v="NPK (16-16-8-12S)"/>
    <n v="2200"/>
    <n v="24200"/>
    <s v="NPK(16-8-18-13S)"/>
    <n v="26400"/>
    <n v="2200"/>
    <s v="Yes"/>
    <s v="phân ga"/>
    <n v="75294"/>
    <s v="Increase"/>
    <s v="Coffee brach borer"/>
    <n v="1"/>
    <s v="ZZ_Không sử dụng thuốc bảo vệ thực vật"/>
    <n v="18"/>
    <s v="liter"/>
    <n v="6000"/>
    <m/>
    <m/>
    <m/>
    <m/>
    <m/>
    <m/>
    <m/>
    <m/>
    <s v="No"/>
    <m/>
    <s v="Pink fungus|Collettechicum|Die back|tảo đỏ"/>
    <n v="1"/>
    <s v="ZZ_Thuốc diệt nấm khác"/>
    <n v="4"/>
    <s v="gram"/>
    <n v="2500"/>
    <m/>
    <m/>
    <m/>
    <m/>
    <m/>
    <m/>
    <m/>
    <m/>
    <s v="No"/>
    <n v="85006"/>
    <m/>
    <s v="Increase"/>
    <s v="nhiều sâu bệnh hơn"/>
    <n v="5.5"/>
    <n v="45"/>
    <n v="247500"/>
    <s v="No"/>
    <m/>
    <m/>
    <m/>
    <m/>
    <m/>
    <m/>
    <m/>
    <n v="0"/>
    <n v="6000"/>
    <n v="0"/>
    <n v="53000"/>
    <s v="Decrease"/>
    <n v="0"/>
    <s v="phải chi phí nhiều hơn nên , tiết kiệm"/>
    <s v="Collector at commune"/>
    <s v="Happy"/>
    <m/>
    <s v="Yes"/>
    <s v="Training"/>
    <n v="0"/>
    <m/>
    <m/>
    <m/>
    <m/>
    <m/>
    <s v="https://akvoflow-136.s3.amazonaws.com/images/6bba9d2c-9c5f-4bb0-8655-8f96e47d4211.jpg"/>
    <s v="Phạm Thị Hảo"/>
    <n v="1"/>
    <s v="11.92395166666667"/>
    <s v="108.14772833333333"/>
    <s v="987"/>
    <s v="485sclu6d"/>
    <m/>
    <m/>
    <m/>
    <m/>
    <m/>
    <m/>
    <m/>
    <m/>
    <s v="{&quot;type&quot;:&quot;FeatureCollection&quot;,&quot;features&quot;:[{&quot;type&quot;:&quot;Feature&quot;,&quot;geometry&quot;:{&quot;type&quot;:&quot;Polygon&quot;,&quot;coordinates&quot;:[[[108.1462283,11.92329],[108.146045,11.923095],[108.146185,11.9229],[108.1470333,11.9227983],[108.147265,11.9229067],[108.1472867,11.9231767],[108.1473917,11.9242167],[108.1462283,11.92329]]]},&quot;properties&quot;:{&quot;pointCount&quot;:&quot;7&quot;,&quot;length&quot;:&quot;485.42&quot;,&quot;area&quot;:&quot;12099.55&quot;}}]}"/>
    <m/>
  </r>
  <r>
    <s v="71r1-q1fa-gcma"/>
    <n v="1"/>
    <s v="Gia Lai - TP. Plei Ku - X. Gào - Làng A - Rolan Ek - Robusta"/>
    <s v="G4AW-VN-8"/>
    <s v="19020051"/>
    <s v="28-03-2017 17:54:32 CEST"/>
    <s v="CDC-CHAU"/>
    <s v="00:39:46"/>
    <x v="3"/>
    <x v="7"/>
    <x v="9"/>
    <s v="Làng A"/>
    <s v="Louis Dreyfus"/>
    <s v="Rolan Ek"/>
    <n v="38"/>
    <x v="0"/>
    <x v="0"/>
    <s v="Non-smart phone( phones with a physical keypad)"/>
    <x v="1"/>
    <m/>
    <n v="1668762307"/>
    <s v="Secondary school graduate"/>
    <s v="Primary school graduate"/>
    <x v="0"/>
    <n v="5"/>
    <s v="Non-Kinh"/>
    <s v="Gia Rai"/>
    <x v="1"/>
    <x v="4"/>
    <x v="1"/>
    <x v="1"/>
    <x v="0"/>
    <s v="Above 1.5 hectar"/>
    <s v="above 15 years"/>
    <s v="Yes"/>
    <n v="5"/>
    <n v="8"/>
    <m/>
    <m/>
    <m/>
    <m/>
    <m/>
    <x v="2"/>
    <x v="0"/>
    <m/>
    <s v="20-30%"/>
    <x v="0"/>
    <m/>
    <x v="0"/>
    <s v="No"/>
    <s v="No"/>
    <x v="5"/>
    <n v="15"/>
    <n v="0"/>
    <n v="0"/>
    <s v="November|December"/>
    <x v="16"/>
    <m/>
    <s v="Decrease"/>
    <n v="450"/>
    <n v="5"/>
    <s v="Increase"/>
    <s v="Surface water (stream, river, late, pond)"/>
    <x v="11"/>
    <n v="1"/>
    <s v="NPK (16-16-8-13S)"/>
    <n v="5000"/>
    <n v="68000"/>
    <m/>
    <m/>
    <m/>
    <m/>
    <m/>
    <m/>
    <s v="Yes"/>
    <s v="Phân K, ure"/>
    <n v="85000"/>
    <s v="Increase"/>
    <s v="ve sầu, rệp sáp"/>
    <n v="0"/>
    <m/>
    <m/>
    <m/>
    <m/>
    <m/>
    <m/>
    <m/>
    <m/>
    <m/>
    <m/>
    <m/>
    <m/>
    <m/>
    <m/>
    <s v="Coffee leave rust|Pink fungus|thán thư"/>
    <n v="0"/>
    <m/>
    <m/>
    <m/>
    <m/>
    <m/>
    <m/>
    <m/>
    <m/>
    <m/>
    <m/>
    <m/>
    <m/>
    <m/>
    <n v="0"/>
    <m/>
    <s v="Decrease"/>
    <s v="Không phun"/>
    <n v="8"/>
    <n v="46500"/>
    <n v="372000"/>
    <s v="Yes"/>
    <s v="Pepper"/>
    <n v="50000"/>
    <m/>
    <m/>
    <m/>
    <m/>
    <m/>
    <n v="500"/>
    <n v="3000"/>
    <n v="0"/>
    <n v="50000"/>
    <s v="Increase"/>
    <n v="0"/>
    <s v="Khôg có"/>
    <s v="Collector at commune"/>
    <s v="Happy"/>
    <m/>
    <s v="Yes"/>
    <s v="Training"/>
    <n v="0"/>
    <m/>
    <m/>
    <m/>
    <m/>
    <m/>
    <s v="https://akvoflow-136.s3.amazonaws.com/images/2bb4d1fc-b73d-41dd-99b7-75664d660921.jpg"/>
    <s v="Rolan Ek"/>
    <n v="1"/>
    <s v="13.856933333333332"/>
    <s v="107.978675"/>
    <s v="709,6"/>
    <s v="4wtsazmga"/>
    <m/>
    <m/>
    <m/>
    <m/>
    <m/>
    <m/>
    <m/>
    <m/>
    <s v="{&quot;type&quot;:&quot;FeatureCollection&quot;,&quot;features&quot;:[{&quot;type&quot;:&quot;Feature&quot;,&quot;geometry&quot;:{&quot;type&quot;:&quot;Polygon&quot;,&quot;coordinates&quot;:[[[107.97862473875284,13.85687255929992],[107.97902103513479,13.856828614285325],[107.97956518828869,13.856790528599289],[107.97989241778852,13.856725424848015],[107.98034336417913,13.856612144277292],[107.98046305775642,13.856501793323373],[107.98044897615908,13.856394697509705],[107.98036180436611,13.856264489767026],[107.98001110553741,13.855954920565724],[107.97954004257917,13.856221195676397],[107.97862473875284,13.85687255929992]]]},&quot;properties&quot;:{&quot;pointCount&quot;:&quot;10&quot;,&quot;length&quot;:&quot;467,80&quot;,&quot;area&quot;:&quot;9343,61&quot;}}]}"/>
    <m/>
  </r>
  <r>
    <s v="s17u-10ay-9vey"/>
    <n v="1"/>
    <s v="Đắk Lắk - H. KRông Búk - X. Pơng Drang - Tân Lập 5 - Nguyễn Thị Trang - Robusta"/>
    <s v="G4AW-VN-7"/>
    <s v="10200031"/>
    <s v="29-03-2017 07:18:41 CEST"/>
    <s v="cdc-Trinh"/>
    <s v="00:48:31"/>
    <x v="2"/>
    <x v="2"/>
    <x v="3"/>
    <s v="Tân Lập 5"/>
    <s v="Tin Nghia"/>
    <s v="Nguyễn Thị Trang"/>
    <n v="46"/>
    <x v="1"/>
    <x v="0"/>
    <s v="Smart Phone-Android"/>
    <x v="0"/>
    <s v="Yes"/>
    <n v="968617627"/>
    <s v="Secondary school graduate"/>
    <s v="University graduate"/>
    <x v="0"/>
    <n v="5"/>
    <s v="Kinh"/>
    <m/>
    <x v="1"/>
    <x v="0"/>
    <x v="4"/>
    <x v="1"/>
    <x v="0"/>
    <s v="Above 1.5 hectar"/>
    <s v="above 15 years"/>
    <s v="No"/>
    <m/>
    <m/>
    <m/>
    <m/>
    <m/>
    <m/>
    <m/>
    <x v="1"/>
    <x v="0"/>
    <m/>
    <s v="10- 20%"/>
    <x v="0"/>
    <m/>
    <x v="0"/>
    <s v="No"/>
    <s v="No"/>
    <x v="47"/>
    <n v="16"/>
    <n v="0"/>
    <n v="0"/>
    <s v="January|November|December"/>
    <x v="3"/>
    <m/>
    <s v="Decrease"/>
    <n v="500"/>
    <n v="4"/>
    <s v="Increase"/>
    <s v="Ground water (all kind of wells)"/>
    <x v="4"/>
    <s v="3"/>
    <s v="NPK(20-6-5-13S-TE)(MUA KHO)"/>
    <n v="1500"/>
    <n v="13500"/>
    <s v="KALI 58%"/>
    <n v="650"/>
    <n v="4810"/>
    <s v="SA 21%"/>
    <n v="850"/>
    <n v="3740"/>
    <s v="Yes"/>
    <s v="phân chuồng 25000 nghìn đồng. NPK 16-16-8-13S 1500kg 18600 nghìn đồng. Lân 3000kg 10500 nghìn đồng."/>
    <n v="76150"/>
    <s v="Increase"/>
    <s v="Melybourd"/>
    <n v="0"/>
    <m/>
    <m/>
    <m/>
    <m/>
    <m/>
    <m/>
    <m/>
    <m/>
    <m/>
    <m/>
    <m/>
    <m/>
    <m/>
    <m/>
    <s v="Fuzadium|Pink fungus|Die back"/>
    <n v="0"/>
    <m/>
    <m/>
    <m/>
    <m/>
    <m/>
    <m/>
    <m/>
    <m/>
    <m/>
    <m/>
    <m/>
    <m/>
    <m/>
    <n v="0"/>
    <m/>
    <s v="Decrease"/>
    <s v="bỏ thói quen sử dụng thuốc BVTV"/>
    <n v="10"/>
    <n v="45000"/>
    <n v="450000"/>
    <s v="No"/>
    <m/>
    <m/>
    <m/>
    <m/>
    <m/>
    <m/>
    <m/>
    <n v="3000"/>
    <n v="5000"/>
    <n v="0"/>
    <n v="45000"/>
    <s v="Decrease"/>
    <n v="0"/>
    <s v="0"/>
    <s v="Collector at commune"/>
    <s v="Happy"/>
    <m/>
    <s v="Yes"/>
    <s v="Training"/>
    <n v="0"/>
    <m/>
    <m/>
    <m/>
    <m/>
    <m/>
    <s v="https://akvoflow-136.s3.amazonaws.com/images/9e7673b8-c9d5-48cf-b28c-300fdb6268bf.jpg"/>
    <s v="Nguyễn Thị Trang"/>
    <n v="1"/>
    <s v="12.984288333333332"/>
    <s v="108.25012833333334"/>
    <s v="740.9"/>
    <s v="4low9pn5x"/>
    <m/>
    <m/>
    <m/>
    <m/>
    <m/>
    <m/>
    <m/>
    <m/>
    <s v="{&quot;type&quot;:&quot;FeatureCollection&quot;,&quot;features&quot;:[{&quot;type&quot;:&quot;Feature&quot;,&quot;geometry&quot;:{&quot;type&quot;:&quot;Polygon&quot;,&quot;coordinates&quot;:[[[108.2502133,12.9848533],[108.2494983,12.9849833],[108.2494467,12.9844017],[108.249815,12.98427],[108.24964,12.9831417],[108.2504267,12.9830317],[108.2506383,12.9840617],[108.2512317,12.9839983],[108.2512917,12.9846783],[108.25026,12.9847583],[108.2502133,12.9848533]]]},&quot;properties&quot;:{&quot;pointCount&quot;:&quot;10&quot;,&quot;length&quot;:&quot;778.94&quot;,&quot;area&quot;:&quot;24965.78&quot;}}]}"/>
    <m/>
  </r>
  <r>
    <s v="r7pw-823m-b3w4"/>
    <n v="1"/>
    <s v="Đắk Lắk - H. KRông Búk - X. Pơng Drang - Ea Nur - H Hiệp Mlo - Robusta"/>
    <s v="G4AW-VN-7"/>
    <s v="10180099"/>
    <s v="29-03-2017 08:34:38 CEST"/>
    <s v="cdc-Trinh"/>
    <s v="00:57:25"/>
    <x v="2"/>
    <x v="2"/>
    <x v="3"/>
    <s v="Ea Nur"/>
    <s v="Tin Nghia"/>
    <s v="H Hiệp Mlo"/>
    <n v="35"/>
    <x v="0"/>
    <x v="0"/>
    <s v="Smart Phone-Android"/>
    <x v="0"/>
    <s v="Yes"/>
    <n v="988079519"/>
    <s v="University graduate"/>
    <s v="University graduate"/>
    <x v="0"/>
    <n v="4"/>
    <s v="Non-Kinh"/>
    <s v="e đê"/>
    <x v="1"/>
    <x v="0"/>
    <x v="4"/>
    <x v="1"/>
    <x v="0"/>
    <s v="Above 1.5 hectar"/>
    <s v="above 15 years"/>
    <s v="No"/>
    <m/>
    <m/>
    <m/>
    <m/>
    <m/>
    <m/>
    <m/>
    <x v="2"/>
    <x v="0"/>
    <m/>
    <s v="10- 20%"/>
    <x v="0"/>
    <m/>
    <x v="0"/>
    <s v="Yes"/>
    <s v="No"/>
    <x v="48"/>
    <n v="17"/>
    <n v="0"/>
    <n v="0"/>
    <s v="January|November|December"/>
    <x v="23"/>
    <m/>
    <s v="Decrease"/>
    <n v="350"/>
    <n v="4"/>
    <s v="Increase"/>
    <s v="Surface water (stream, river, late, pond)"/>
    <x v="2"/>
    <s v="3"/>
    <s v="NPK(20-6-5-13S-TE)(MUA KHO)"/>
    <n v="1400"/>
    <n v="10080"/>
    <s v="KALI 58%"/>
    <n v="4500"/>
    <n v="3240"/>
    <s v="SA 21%"/>
    <n v="2200"/>
    <n v="500"/>
    <s v="Yes"/>
    <s v="lân 3000kg 10800 nghìn đồng. urea 450kg 3690 nghìn đồng."/>
    <n v="30030"/>
    <s v="Decrease"/>
    <s v="Melybourd"/>
    <n v="1"/>
    <s v="ZZ_Không sử dụng thuốc bảo vệ thực vật"/>
    <n v="500"/>
    <s v="mililiter"/>
    <n v="850"/>
    <m/>
    <m/>
    <m/>
    <m/>
    <m/>
    <m/>
    <m/>
    <m/>
    <s v="No"/>
    <m/>
    <s v="Coffee leave rust|Fuzadium|Die back"/>
    <n v="0"/>
    <m/>
    <m/>
    <m/>
    <m/>
    <m/>
    <m/>
    <m/>
    <m/>
    <m/>
    <m/>
    <m/>
    <m/>
    <m/>
    <n v="850"/>
    <m/>
    <s v="Decrease"/>
    <s v="ít sủ dụng"/>
    <n v="3"/>
    <n v="43000"/>
    <n v="129000"/>
    <s v="No"/>
    <m/>
    <m/>
    <m/>
    <m/>
    <m/>
    <m/>
    <m/>
    <n v="3000"/>
    <n v="3500"/>
    <n v="0"/>
    <n v="45000"/>
    <s v="Decrease"/>
    <n v="0"/>
    <s v="0"/>
    <s v="Collector at commune"/>
    <s v="Happy"/>
    <m/>
    <s v="Yes"/>
    <s v="Training"/>
    <n v="0"/>
    <m/>
    <m/>
    <m/>
    <m/>
    <m/>
    <s v="https://akvoflow-136.s3.amazonaws.com/images/1f4d6773-86ad-492e-8755-d26c6a81acd2.jpg"/>
    <s v="H Hiệp Niê"/>
    <n v="1"/>
    <s v="12.946813333333333"/>
    <s v="108.24103666666666"/>
    <s v="660.5"/>
    <s v="4l7ol1i22"/>
    <m/>
    <m/>
    <m/>
    <m/>
    <m/>
    <m/>
    <m/>
    <m/>
    <m/>
    <s v="2 ha thuộc 2 mảnh nên không định vị được vườn cây mà chỉ định vị được nhà ở."/>
  </r>
  <r>
    <s v="q630-a32w-fj4t"/>
    <n v="1"/>
    <s v="Đắk Lắk - H. Krông Năng - X. Ea Tân - Thanh Cao - Tạ Duy Thanh - Robusta"/>
    <s v="sstab"/>
    <s v="7690086"/>
    <s v="16-03-2017 03:00:34 CET"/>
    <s v="Ipsard_Vuong"/>
    <s v="00:39:45"/>
    <x v="2"/>
    <x v="4"/>
    <x v="5"/>
    <s v="Thanh Cao"/>
    <s v="Simexco"/>
    <s v="Tạ Duy Thanh"/>
    <n v="39"/>
    <x v="0"/>
    <x v="0"/>
    <s v="Smart Phone-Android"/>
    <x v="0"/>
    <s v="Yes"/>
    <n v="978841779"/>
    <s v="Secondary school graduate"/>
    <s v="Secondary school graduate"/>
    <x v="0"/>
    <n v="5"/>
    <s v="Kinh"/>
    <m/>
    <x v="0"/>
    <x v="3"/>
    <x v="1"/>
    <x v="0"/>
    <x v="0"/>
    <s v="Above 1.5 hectar"/>
    <s v="above 15 years"/>
    <s v="Yes"/>
    <n v="50"/>
    <n v="1"/>
    <m/>
    <m/>
    <m/>
    <m/>
    <m/>
    <x v="2"/>
    <x v="0"/>
    <m/>
    <s v="10- 20%"/>
    <x v="0"/>
    <m/>
    <x v="2"/>
    <m/>
    <m/>
    <x v="12"/>
    <n v="13"/>
    <n v="3"/>
    <n v="0"/>
    <s v="November"/>
    <x v="2"/>
    <m/>
    <s v="Decrease"/>
    <n v="220"/>
    <n v="3"/>
    <s v="Increase"/>
    <s v="Ground water (all kind of wells)"/>
    <x v="64"/>
    <s v="2"/>
    <s v="ZZ_Phân bón khác"/>
    <n v="8000"/>
    <n v="45000"/>
    <s v="NPK (16-16-8-13S)"/>
    <n v="2400"/>
    <n v="30000"/>
    <m/>
    <m/>
    <m/>
    <s v="No"/>
    <m/>
    <n v="75000"/>
    <s v="No Change"/>
    <s v="Coffee cherry borer"/>
    <n v="0"/>
    <m/>
    <m/>
    <m/>
    <m/>
    <m/>
    <m/>
    <m/>
    <m/>
    <m/>
    <m/>
    <m/>
    <m/>
    <m/>
    <m/>
    <s v="Pink fungus|Die back|Yellow leaves"/>
    <n v="0"/>
    <m/>
    <m/>
    <m/>
    <m/>
    <m/>
    <m/>
    <m/>
    <m/>
    <m/>
    <m/>
    <m/>
    <m/>
    <m/>
    <n v="0"/>
    <m/>
    <s v="Decrease"/>
    <s v="an toàn thực phẩm"/>
    <n v="4"/>
    <n v="47000"/>
    <n v="188000"/>
    <s v="Yes"/>
    <s v="Pepper|Durian"/>
    <n v="300000"/>
    <m/>
    <n v="20000"/>
    <m/>
    <m/>
    <m/>
    <n v="0"/>
    <n v="2000"/>
    <n v="0"/>
    <n v="45000"/>
    <s v="Decrease"/>
    <n v="0"/>
    <s v="ko có"/>
    <s v="Companies outside commune"/>
    <m/>
    <s v="Happy"/>
    <s v="Yes"/>
    <s v="Training"/>
    <n v="0"/>
    <m/>
    <m/>
    <m/>
    <m/>
    <m/>
    <s v="https://akvoflow-136.s3.amazonaws.com/images/833d301e-e7e8-4510-80a9-d5157cda70c0.jpg"/>
    <s v="Tạ Duy Thanh"/>
    <n v="1"/>
    <s v="13.086924916218583"/>
    <s v="108.3198471759026"/>
    <s v="798,9"/>
    <s v="4n01qx2ke"/>
    <m/>
    <m/>
    <m/>
    <m/>
    <m/>
    <m/>
    <m/>
    <m/>
    <m/>
    <m/>
  </r>
  <r>
    <s v="aqe1-6rpq-yw3s"/>
    <n v="1"/>
    <s v="Lâm Đồng - H. Bảo Lâm - X. Tân Lạc - Thôn 12 - Nông Văn Hiệp - Robusta"/>
    <s v="G4AW-VN-8"/>
    <s v="6920210"/>
    <s v="24-03-2017 14:49:03 CET"/>
    <s v="CDC-CHAU"/>
    <s v="01:10:08"/>
    <x v="1"/>
    <x v="11"/>
    <x v="26"/>
    <s v="Thôn 12"/>
    <s v="Coex"/>
    <s v="Nông Văn Hiệp"/>
    <n v="54"/>
    <x v="0"/>
    <x v="1"/>
    <s v="Non-smart phone( phones with a physical keypad)"/>
    <x v="1"/>
    <m/>
    <n v="977245770"/>
    <s v="Secondary school graduate"/>
    <s v="Primary school graduate"/>
    <x v="0"/>
    <n v="3"/>
    <s v="Non-Kinh"/>
    <s v="Tày"/>
    <x v="1"/>
    <x v="0"/>
    <x v="4"/>
    <x v="7"/>
    <x v="0"/>
    <s v="Above 0.5 hectar - 1 hectar"/>
    <s v="above 15 years"/>
    <s v="Yes"/>
    <n v="70"/>
    <n v="5"/>
    <m/>
    <m/>
    <m/>
    <m/>
    <m/>
    <x v="18"/>
    <x v="0"/>
    <m/>
    <s v="10- 20%"/>
    <x v="0"/>
    <m/>
    <x v="0"/>
    <s v="No"/>
    <s v="No"/>
    <x v="8"/>
    <n v="15"/>
    <n v="0"/>
    <n v="0"/>
    <s v="October|November|December"/>
    <x v="17"/>
    <m/>
    <s v="Increase"/>
    <n v="200"/>
    <n v="10"/>
    <s v="Increase"/>
    <s v="Surface water (stream, river, late, pond)"/>
    <x v="11"/>
    <n v="1"/>
    <s v="P2O5"/>
    <n v="1000"/>
    <n v="3400"/>
    <m/>
    <m/>
    <m/>
    <m/>
    <m/>
    <m/>
    <s v="Yes"/>
    <s v="phân K, SA, Komic"/>
    <n v="20500"/>
    <s v="Increase"/>
    <s v="mọt đục cành, rệp sáp, sâu đục thân"/>
    <n v="1"/>
    <s v="ZZ_Không sử dụng thuốc bảo vệ thực vật"/>
    <n v="3"/>
    <s v="liter"/>
    <n v="210"/>
    <m/>
    <m/>
    <m/>
    <m/>
    <m/>
    <m/>
    <m/>
    <m/>
    <s v="No"/>
    <m/>
    <s v="Coffee leave rust|Pink fungus|Die back"/>
    <n v="1"/>
    <s v="Anvil 5SC|Hexaconazole (min 85 %)"/>
    <n v="3"/>
    <s v="liter"/>
    <n v="660"/>
    <m/>
    <m/>
    <m/>
    <m/>
    <m/>
    <m/>
    <m/>
    <m/>
    <s v="No"/>
    <n v="870"/>
    <m/>
    <s v="No Change"/>
    <s v="Không muốn sử dụng nhiều hơn"/>
    <n v="3.2"/>
    <n v="43000"/>
    <n v="137000"/>
    <s v="Yes"/>
    <s v="Other crop"/>
    <m/>
    <m/>
    <m/>
    <m/>
    <s v="chè"/>
    <n v="150000"/>
    <n v="1000"/>
    <n v="6000"/>
    <n v="165"/>
    <n v="40000"/>
    <s v="Increase"/>
    <n v="0"/>
    <s v="Không có"/>
    <s v="Collector at commune"/>
    <s v="Happy"/>
    <m/>
    <s v="Yes"/>
    <s v="Training"/>
    <n v="0"/>
    <m/>
    <m/>
    <m/>
    <m/>
    <m/>
    <s v="https://akvoflow-136.s3.amazonaws.com/images/e7f10b47-f8f3-4539-9098-33247629f581.jpg"/>
    <s v="Nông Văn Hiệp"/>
    <n v="1"/>
    <s v="11.456126666666668"/>
    <s v="107.85360166666666"/>
    <s v="754,7"/>
    <s v="426vap9mw"/>
    <m/>
    <m/>
    <m/>
    <m/>
    <m/>
    <m/>
    <m/>
    <m/>
    <s v="{&quot;type&quot;:&quot;FeatureCollection&quot;,&quot;features&quot;:[{&quot;type&quot;:&quot;Feature&quot;,&quot;geometry&quot;:{&quot;type&quot;:&quot;Polygon&quot;,&quot;coordinates&quot;:[[[107.8536883,11.4560983],[107.85381820052862,11.456140969342437],[107.85379707813263,11.456627291641798],[107.85362374037503,11.456713383745479],[107.853187546134,11.456675266634113],[107.85319793969393,11.456442620705017],[107.85302326083183,11.456396945846173],[107.85305242985487,11.456098580399681],[107.8531067,11.4557883],[107.85310976207256,11.455574468528125],[107.85327,11.4556183],[107.8533667,11.45561],[107.85369,11.45563],[107.85380311310291,11.455687834501196],[107.85380244255066,11.456029246533873],[107.85366464406252,11.456021360216306],[107.8536883,11.4560983]]]},&quot;properties&quot;:{&quot;pointCount&quot;:&quot;16&quot;,&quot;length&quot;:&quot;414,57&quot;,&quot;area&quot;:&quot;8983,81&quot;}}]}"/>
    <s v="Phần trăm tạp, đen vỡ =0 được hiểu là tỷ lệ tạp dưới 3% và tỷ lệ đen vỡ dưới 5%"/>
  </r>
  <r>
    <s v="wdjd-r38q-g9ky"/>
    <n v="1"/>
    <s v="Đắk Lắk - H. Krông Năng - X. Ea Tân - Yên Khánh - Lưu Huy Dũng - Robusta"/>
    <s v="sstab"/>
    <s v="9740150"/>
    <s v="20-03-2017 02:13:58 CET"/>
    <s v="Ipsard_Vuong"/>
    <s v="00:16:34"/>
    <x v="2"/>
    <x v="4"/>
    <x v="5"/>
    <s v="Yên Khánh"/>
    <s v="Simexco"/>
    <s v="Lưu Huy Dũng"/>
    <n v="42"/>
    <x v="0"/>
    <x v="0"/>
    <s v="Non-smart phone( phones with a physical keypad)"/>
    <x v="1"/>
    <m/>
    <n v="1673058477"/>
    <s v="Secondary school graduate"/>
    <s v="University graduate"/>
    <x v="0"/>
    <n v="5"/>
    <s v="Kinh"/>
    <m/>
    <x v="1"/>
    <x v="1"/>
    <x v="5"/>
    <x v="2"/>
    <x v="0"/>
    <s v="Above 0.5 hectar - 1 hectar"/>
    <s v="above 15 years"/>
    <s v="No"/>
    <m/>
    <m/>
    <m/>
    <m/>
    <m/>
    <m/>
    <m/>
    <x v="13"/>
    <x v="1"/>
    <s v="Price does not justify high labour cost"/>
    <s v="10- 20%"/>
    <x v="0"/>
    <m/>
    <x v="0"/>
    <s v="No"/>
    <s v="Yes"/>
    <x v="5"/>
    <n v="13"/>
    <n v="0"/>
    <n v="0"/>
    <s v="December"/>
    <x v="33"/>
    <m/>
    <s v="Decrease"/>
    <n v="400"/>
    <n v="3"/>
    <s v="Increase"/>
    <s v="Surface water (stream, river, late, pond)"/>
    <x v="49"/>
    <s v="2"/>
    <s v="NPK (16-16-8-13S)"/>
    <n v="2000"/>
    <n v="24000"/>
    <s v="NPK(16-16-13+TE)"/>
    <n v="1000"/>
    <n v="14000"/>
    <m/>
    <m/>
    <m/>
    <s v="No"/>
    <m/>
    <n v="38000"/>
    <s v="Increase"/>
    <s v="Melybourd"/>
    <n v="0"/>
    <m/>
    <m/>
    <m/>
    <m/>
    <m/>
    <m/>
    <m/>
    <m/>
    <m/>
    <m/>
    <m/>
    <m/>
    <m/>
    <m/>
    <s v="Pink fungus|Collettechicum|Die back"/>
    <n v="0"/>
    <m/>
    <m/>
    <m/>
    <m/>
    <m/>
    <m/>
    <m/>
    <m/>
    <m/>
    <m/>
    <m/>
    <m/>
    <m/>
    <n v="6000"/>
    <m/>
    <s v="Decrease"/>
    <s v="thuoc diet sap"/>
    <n v="4.3"/>
    <n v="45000"/>
    <n v="193500"/>
    <s v="Yes"/>
    <s v="Pepper|Durian"/>
    <n v="500000"/>
    <m/>
    <n v="4500"/>
    <m/>
    <m/>
    <m/>
    <n v="0"/>
    <n v="1000"/>
    <n v="30"/>
    <n v="40000"/>
    <s v="Decrease"/>
    <n v="0"/>
    <s v="o"/>
    <s v="Collector at commune"/>
    <s v="Happy"/>
    <m/>
    <s v="Yes"/>
    <s v="Training"/>
    <n v="0"/>
    <m/>
    <m/>
    <m/>
    <m/>
    <m/>
    <s v="https://akvoflow-136.s3.amazonaws.com/images/2f3ba9dc-f6e1-4b0b-a3d2-3193afff2119.jpg"/>
    <s v="Lưu Huy Dũng"/>
    <n v="1"/>
    <s v="13.137953245951053"/>
    <s v="108.32788992377826"/>
    <s v="810,3"/>
    <s v="4nnhov2mm"/>
    <m/>
    <m/>
    <m/>
    <m/>
    <m/>
    <m/>
    <m/>
    <m/>
    <m/>
    <m/>
  </r>
  <r>
    <s v="mfey-ue1r-jppb"/>
    <n v="1"/>
    <s v="Đắk Nông - H. Đắk R'Lấp - X. Nhân Cơ - Thôn 8 - Đoàn Văn Chính - Robusta"/>
    <s v="G4AW-VN-8"/>
    <s v="16000099"/>
    <s v="25-03-2017 15:41:12 CET"/>
    <s v="CDC-CHAU"/>
    <s v="02:03:24"/>
    <x v="0"/>
    <x v="13"/>
    <x v="22"/>
    <s v="Thôn 8"/>
    <s v="Louis Dreyfus"/>
    <s v="Đoàn Văn Chính"/>
    <n v="41"/>
    <x v="0"/>
    <x v="0"/>
    <s v="Non-smart phone( phones with a physical keypad)"/>
    <x v="1"/>
    <m/>
    <n v="1699760439"/>
    <s v="Secondary school graduate"/>
    <s v="Secondary school graduate"/>
    <x v="0"/>
    <n v="4"/>
    <s v="Kinh"/>
    <m/>
    <x v="0"/>
    <x v="1"/>
    <x v="0"/>
    <x v="9"/>
    <x v="0"/>
    <s v="Above 1.5 hectar"/>
    <s v="above 15 years"/>
    <s v="Yes"/>
    <n v="30"/>
    <n v="2"/>
    <m/>
    <m/>
    <m/>
    <m/>
    <m/>
    <x v="10"/>
    <x v="0"/>
    <m/>
    <s v="10- 20%"/>
    <x v="0"/>
    <m/>
    <x v="0"/>
    <s v="No"/>
    <s v="No"/>
    <x v="8"/>
    <n v="16"/>
    <n v="0"/>
    <n v="0"/>
    <s v="October|November|December"/>
    <x v="6"/>
    <m/>
    <s v="Decrease"/>
    <n v="400"/>
    <n v="4"/>
    <s v="Increase"/>
    <s v="Surface water (stream, river, late, pond)"/>
    <x v="10"/>
    <s v="3"/>
    <s v="NPK(20-20-10)"/>
    <n v="900"/>
    <n v="6500"/>
    <s v="NPK (16-16-8-13S)"/>
    <n v="3250"/>
    <n v="33000"/>
    <s v="NPK (17-7-17-13S)"/>
    <n v="1700"/>
    <n v="21700"/>
    <s v="No"/>
    <m/>
    <n v="61200"/>
    <s v="Increase"/>
    <s v="Rầy, rệp sáp, sâu đục thân"/>
    <n v="0"/>
    <m/>
    <m/>
    <m/>
    <m/>
    <m/>
    <m/>
    <m/>
    <m/>
    <m/>
    <m/>
    <m/>
    <m/>
    <m/>
    <m/>
    <s v="Coffee leave rust|Die back|Yellow leaves"/>
    <n v="0"/>
    <m/>
    <m/>
    <m/>
    <m/>
    <m/>
    <m/>
    <m/>
    <m/>
    <m/>
    <m/>
    <m/>
    <m/>
    <m/>
    <n v="0"/>
    <m/>
    <s v="No Change"/>
    <s v="không sử dụng thuốc bảo vệ thực vật 4 năm gần đây"/>
    <n v="5.5"/>
    <n v="44500"/>
    <n v="245000"/>
    <s v="Yes"/>
    <s v="Cashew"/>
    <m/>
    <m/>
    <m/>
    <n v="90000"/>
    <m/>
    <m/>
    <n v="6000"/>
    <n v="1500"/>
    <n v="15"/>
    <n v="40000"/>
    <s v="Decrease"/>
    <n v="0"/>
    <s v="Không có"/>
    <s v="Collector at commune"/>
    <s v="Happy"/>
    <m/>
    <s v="Yes"/>
    <s v="Training"/>
    <n v="0"/>
    <m/>
    <m/>
    <m/>
    <m/>
    <m/>
    <s v="https://akvoflow-136.s3.amazonaws.com/images/bec41329-39f1-44db-ba59-cfc4861b44c9.jpg"/>
    <s v="Đoàn Văn Chính"/>
    <n v="1"/>
    <s v="11.978068333333333"/>
    <s v="107.63302999999999"/>
    <s v="629,2"/>
    <s v="48un8atey"/>
    <m/>
    <m/>
    <m/>
    <m/>
    <m/>
    <m/>
    <m/>
    <m/>
    <s v="{&quot;type&quot;:&quot;FeatureCollection&quot;,&quot;features&quot;:[{&quot;type&quot;:&quot;Feature&quot;,&quot;geometry&quot;:{&quot;type&quot;:&quot;Polygon&quot;,&quot;coordinates&quot;:[[[107.6329617,11.978025],[107.6330817,11.9782583],[107.6331233,11.9783467],[107.63315554708242,11.978422664278197],[107.6335035637021,11.97946956089871],[107.63374462723733,11.979464313306721],[107.63341337442397,11.978415776786981],[107.63320181518793,11.97798120853435],[107.6329617,11.978025]]]},&quot;properties&quot;:{&quot;pointCount&quot;:&quot;8&quot;,&quot;length&quot;:&quot;398,31&quot;,&quot;area&quot;:&quot;4484,17&quot;}}]}"/>
    <s v="Vườn được chụp hình 0.5ha Vườn 2.0ha cách xa nhà"/>
  </r>
  <r>
    <s v="m45x-2nu5-6dgc"/>
    <n v="1"/>
    <s v="Đắk Nông - H. Đắk Mil - X. Đắk Sắk - thôn Thọ Hoàng 4 - Nguyễn Thị Tịnh - Robusta"/>
    <s v="G4AW-VN-7"/>
    <s v="17030462"/>
    <s v="29-03-2017 02:35:01 CEST"/>
    <s v="cdc-Trinh"/>
    <s v="00:55:42"/>
    <x v="0"/>
    <x v="0"/>
    <x v="0"/>
    <s v="thôn Thọ Hoàng 4"/>
    <s v="Louis Dreyfus"/>
    <s v="Nguyễn Thị Tịnh"/>
    <n v="52"/>
    <x v="0"/>
    <x v="1"/>
    <s v="Non-smart phone( phones with a physical keypad)"/>
    <x v="1"/>
    <m/>
    <n v="935632691"/>
    <s v="Secondary school graduate"/>
    <s v="High school graduate"/>
    <x v="0"/>
    <n v="4"/>
    <s v="Kinh"/>
    <m/>
    <x v="2"/>
    <x v="3"/>
    <x v="4"/>
    <x v="18"/>
    <x v="0"/>
    <s v="Above 1.5 hectar"/>
    <s v="above 5 years to 15 year"/>
    <s v="Yes"/>
    <n v="10"/>
    <n v="4"/>
    <m/>
    <m/>
    <m/>
    <m/>
    <m/>
    <x v="1"/>
    <x v="0"/>
    <m/>
    <s v="Less than 10%"/>
    <x v="0"/>
    <m/>
    <x v="0"/>
    <s v="No"/>
    <s v="No"/>
    <x v="49"/>
    <n v="15"/>
    <n v="0"/>
    <n v="0"/>
    <s v="January|November|December"/>
    <x v="3"/>
    <m/>
    <s v="Increase"/>
    <n v="450"/>
    <n v="3"/>
    <s v="Increase"/>
    <s v="Surface water (stream, river, late, pond)"/>
    <x v="10"/>
    <s v="3"/>
    <s v="NPK(20-6-5-13S-TE)(MUA KHO)"/>
    <n v="1200"/>
    <n v="12480"/>
    <s v="KALI 58%"/>
    <n v="1800"/>
    <n v="12960"/>
    <s v="SA 21%"/>
    <n v="10560"/>
    <n v="2400"/>
    <s v="Yes"/>
    <s v="Lân 3000kg 10500 nghìn đồng; vi sinh sông lam 6000kg 21000 nghìn đồng."/>
    <n v="67500"/>
    <s v="Decrease"/>
    <s v="Nemathode"/>
    <n v="0"/>
    <m/>
    <m/>
    <m/>
    <m/>
    <m/>
    <m/>
    <m/>
    <m/>
    <m/>
    <m/>
    <m/>
    <m/>
    <m/>
    <m/>
    <s v="Coffee leave rust|Fuzadium|Die back"/>
    <n v="0"/>
    <m/>
    <m/>
    <m/>
    <m/>
    <m/>
    <m/>
    <m/>
    <m/>
    <m/>
    <m/>
    <m/>
    <m/>
    <m/>
    <n v="0"/>
    <m/>
    <s v="No Change"/>
    <s v="không có thói quen sử dụng thuốc BVTV từ nhiều năm nay, áp dụng biện pháp cơ học để trị sâu bệnh trrn vườn."/>
    <n v="11"/>
    <n v="46000"/>
    <n v="506000"/>
    <s v="No"/>
    <m/>
    <m/>
    <m/>
    <m/>
    <m/>
    <m/>
    <m/>
    <n v="3000"/>
    <n v="7000"/>
    <n v="0"/>
    <n v="40000"/>
    <s v="Increase"/>
    <n v="0"/>
    <s v="0"/>
    <s v="Collector at commune"/>
    <s v="Happy"/>
    <m/>
    <s v="Yes"/>
    <s v="Training"/>
    <n v="0"/>
    <m/>
    <m/>
    <m/>
    <m/>
    <m/>
    <s v="https://akvoflow-136.s3.amazonaws.com/images/128a9796-9522-4585-a984-d786c19cb04e.jpg"/>
    <s v="phỏng vấn vợ chủ hộ"/>
    <n v="1"/>
    <s v="12.431568333333333"/>
    <s v="107.71143833333332"/>
    <s v="594.5"/>
    <s v="4emzahpiy"/>
    <m/>
    <m/>
    <m/>
    <m/>
    <m/>
    <m/>
    <m/>
    <m/>
    <s v="{&quot;type&quot;:&quot;FeatureCollection&quot;,&quot;features&quot;:[{&quot;type&quot;:&quot;Feature&quot;,&quot;geometry&quot;:{&quot;type&quot;:&quot;Polygon&quot;,&quot;coordinates&quot;:[[[107.712495,12.4332817],[107.7119817,12.43333],[107.7115033,12.4316017],[107.71164,12.430595],[107.7127067,12.430495],[107.712495,12.4332817]]]},&quot;properties&quot;:{&quot;pointCount&quot;:&quot;5&quot;,&quot;length&quot;:&quot;792.21&quot;,&quot;area&quot;:&quot;30726.74&quot;}}]}"/>
    <m/>
  </r>
  <r>
    <s v="kbke-e016-r1c7"/>
    <n v="1"/>
    <s v="Đắk Lắk - H. Krông Năng - X. ĐLiê Ya - Ea Ruế - Nguyễn Thị Huyên - vợ ông Nguyễn Quốc Đạt - Robusta"/>
    <s v="sstab"/>
    <s v="7780170"/>
    <s v="20-03-2017 02:22:09 CET"/>
    <s v="Ipsard_Vuong"/>
    <s v="00:25:57"/>
    <x v="2"/>
    <x v="4"/>
    <x v="6"/>
    <s v="Ea Ruế"/>
    <s v="Simexco"/>
    <s v="Nguyễn Thị Huyên - vợ ông Nguyễn Quốc Đạt"/>
    <n v="62"/>
    <x v="1"/>
    <x v="1"/>
    <s v="Non-smart phone( phones with a physical keypad)"/>
    <x v="1"/>
    <m/>
    <n v="905306842"/>
    <s v="Secondary school graduate"/>
    <s v="University graduate"/>
    <x v="0"/>
    <n v="3"/>
    <s v="Kinh"/>
    <m/>
    <x v="3"/>
    <x v="4"/>
    <x v="3"/>
    <x v="1"/>
    <x v="0"/>
    <s v="Above 1.5 hectar"/>
    <s v="above 15 years"/>
    <s v="Yes"/>
    <n v="80"/>
    <n v="2"/>
    <m/>
    <m/>
    <m/>
    <m/>
    <m/>
    <x v="8"/>
    <x v="1"/>
    <s v="Price does not justify high labour cost"/>
    <s v="20-30%"/>
    <x v="0"/>
    <m/>
    <x v="0"/>
    <s v="No"/>
    <s v="Yes"/>
    <x v="5"/>
    <n v="13"/>
    <n v="0"/>
    <n v="0"/>
    <s v="November|December"/>
    <x v="4"/>
    <m/>
    <s v="Decrease"/>
    <n v="250"/>
    <n v="3"/>
    <s v="Increase"/>
    <s v="Ground water (all kind of wells)"/>
    <x v="4"/>
    <s v="3"/>
    <s v="NPK (16-16-8-13S)"/>
    <n v="900"/>
    <n v="12000"/>
    <s v="ZZ_Phân bón khác"/>
    <n v="1900"/>
    <n v="8000"/>
    <s v="VI SINH SONGLAM333"/>
    <n v="20000"/>
    <n v="7000"/>
    <s v="No"/>
    <m/>
    <n v="40000"/>
    <s v="No Change"/>
    <s v="Coffee brach borer"/>
    <n v="0"/>
    <m/>
    <m/>
    <m/>
    <m/>
    <m/>
    <m/>
    <m/>
    <m/>
    <m/>
    <m/>
    <m/>
    <m/>
    <m/>
    <m/>
    <s v="Pink fungus|Collettechicum|Die back"/>
    <n v="0"/>
    <m/>
    <m/>
    <m/>
    <m/>
    <m/>
    <m/>
    <m/>
    <m/>
    <m/>
    <m/>
    <m/>
    <m/>
    <m/>
    <n v="0"/>
    <m/>
    <s v="Decrease"/>
    <s v="vì có dùng phân sinh học rồi"/>
    <n v="8"/>
    <n v="46000"/>
    <n v="368000"/>
    <s v="Yes"/>
    <s v="Pepper|Avocado|Durian|Other crop"/>
    <n v="140000"/>
    <n v="30000"/>
    <n v="120000"/>
    <m/>
    <s v="ca cao"/>
    <n v="21000"/>
    <n v="0"/>
    <n v="2000"/>
    <n v="0"/>
    <n v="40000"/>
    <s v="Decrease"/>
    <n v="0"/>
    <s v="k"/>
    <s v="Collector at commune"/>
    <s v="Happy"/>
    <m/>
    <s v="Yes"/>
    <s v="Training"/>
    <n v="0"/>
    <m/>
    <m/>
    <m/>
    <m/>
    <m/>
    <s v="https://akvoflow-136.s3.amazonaws.com/images/c79d2655-9b85-453c-82b8-66a4aaccf142.jpg"/>
    <s v="Nguyễn Thị Huyên"/>
    <n v="1"/>
    <s v="13.038051936948783"/>
    <s v="108.35154896127447"/>
    <s v="758,9"/>
    <s v="4mdlizdh7"/>
    <m/>
    <m/>
    <m/>
    <m/>
    <m/>
    <m/>
    <m/>
    <m/>
    <m/>
    <m/>
  </r>
  <r>
    <s v="n16r-h2k7-sbya"/>
    <n v="1"/>
    <s v="Gia Lai - H. Chư Prông - X. Bàu Cạn - Đồng Tâm - Nguyễn Văn Nghiêm - Robusta"/>
    <s v="G4AW-VN-13"/>
    <s v="12070143"/>
    <s v="28-03-2017 13:27:42 CEST"/>
    <s v="CDC_Nhật"/>
    <s v="00:34:23"/>
    <x v="3"/>
    <x v="9"/>
    <x v="13"/>
    <s v="Đồng Tâm"/>
    <s v="Louis Dreyfus"/>
    <s v="Nguyễn Văn Nghiêm"/>
    <n v="47"/>
    <x v="0"/>
    <x v="0"/>
    <s v="Smart Phone-Android"/>
    <x v="0"/>
    <s v="Yes"/>
    <n v="968786678"/>
    <s v="High school graduate"/>
    <s v="University graduate"/>
    <x v="0"/>
    <n v="4"/>
    <s v="Kinh"/>
    <m/>
    <x v="0"/>
    <x v="1"/>
    <x v="3"/>
    <x v="3"/>
    <x v="0"/>
    <s v="Above 1.5 hectar"/>
    <s v="above 15 years"/>
    <s v="No"/>
    <m/>
    <m/>
    <m/>
    <m/>
    <m/>
    <m/>
    <m/>
    <x v="24"/>
    <x v="0"/>
    <m/>
    <s v="10- 20%"/>
    <x v="0"/>
    <m/>
    <x v="0"/>
    <s v="No"/>
    <s v="No"/>
    <x v="4"/>
    <n v="14"/>
    <n v="0"/>
    <n v="0"/>
    <s v="November|December"/>
    <x v="2"/>
    <m/>
    <s v="No Change"/>
    <n v="200"/>
    <n v="3"/>
    <s v="No Change"/>
    <s v="Surface water (stream, river, late, pond)"/>
    <x v="6"/>
    <n v="1"/>
    <s v="P2O5"/>
    <n v="2000"/>
    <n v="7000"/>
    <m/>
    <m/>
    <m/>
    <m/>
    <m/>
    <m/>
    <s v="Yes"/>
    <s v="NPK MÙA KHÔ 850kg=7650 NPK MÙA MƯA 2500KG=28000"/>
    <n v="42000"/>
    <s v="Increase"/>
    <s v="steam borer"/>
    <n v="0"/>
    <m/>
    <m/>
    <m/>
    <m/>
    <m/>
    <m/>
    <m/>
    <m/>
    <m/>
    <m/>
    <m/>
    <m/>
    <m/>
    <m/>
    <s v="Coffee leave rust|khô cành"/>
    <n v="0"/>
    <m/>
    <m/>
    <m/>
    <m/>
    <m/>
    <m/>
    <m/>
    <m/>
    <m/>
    <m/>
    <m/>
    <m/>
    <m/>
    <n v="0"/>
    <m/>
    <s v="Decrease"/>
    <s v="Năm vừa rồi kg xịt thuốc"/>
    <n v="8.5"/>
    <n v="46700"/>
    <n v="396950"/>
    <s v="No"/>
    <m/>
    <m/>
    <m/>
    <m/>
    <m/>
    <m/>
    <m/>
    <n v="1000"/>
    <n v="1000"/>
    <n v="0"/>
    <n v="40000"/>
    <s v="Increase"/>
    <n v="0"/>
    <s v="0"/>
    <s v="Collector at commune"/>
    <s v="Happy"/>
    <m/>
    <s v="Yes"/>
    <s v="Training"/>
    <n v="0"/>
    <m/>
    <m/>
    <m/>
    <m/>
    <m/>
    <s v="https://akvoflow-136.s3.amazonaws.com/images/5f169d93-31b7-4438-aee2-0897124cdc53.jpg"/>
    <s v="Nghiêm"/>
    <n v="1"/>
    <s v="13.866918626858308"/>
    <s v="107.95845467958152"/>
    <s v="719,9"/>
    <s v="4wydctnkw"/>
    <m/>
    <m/>
    <m/>
    <m/>
    <m/>
    <m/>
    <m/>
    <m/>
    <s v="{&quot;type&quot;:&quot;FeatureCollection&quot;,&quot;features&quot;:[{&quot;type&quot;:&quot;Feature&quot;,&quot;geometry&quot;:{&quot;type&quot;:&quot;Polygon&quot;,&quot;coordinates&quot;:[[[107.957359,13.8662904],[107.9582497,13.8668705],[107.9587162,13.8671888],[107.9590425,13.8673473],[107.9588522,13.8665044],[107.9584258,13.8663754],[107.9584673,13.8662816],[107.9584956,13.8662051],[107.9584991,13.8661777],[107.958476,13.8660937],[107.957359,13.8662904]]]},&quot;properties&quot;:{&quot;pointCount&quot;:&quot;10&quot;,&quot;length&quot;:&quot;516,03&quot;,&quot;area&quot;:&quot;10213,87&quot;}}]}"/>
    <m/>
  </r>
  <r>
    <s v="dp63-0x76-f6rg"/>
    <n v="1"/>
    <s v="Gia Lai - TP. Plei Ku - X. Gào - 4 - Nguyễn Thị Ngọc Bích (Phạm Đình Dũng) - Robusta"/>
    <s v="G4AW-VN-8"/>
    <s v="6990042"/>
    <s v="27-03-2017 17:00:21 CEST"/>
    <s v="CDC-CHAU"/>
    <s v="00:40:00"/>
    <x v="3"/>
    <x v="7"/>
    <x v="9"/>
    <s v="4"/>
    <s v="Louis Dreyfus"/>
    <s v="Nguyễn Thị Ngọc Bích (Phạm Đình Dũng)"/>
    <n v="50"/>
    <x v="1"/>
    <x v="0"/>
    <s v="Non-smart phone( phones with a physical keypad)"/>
    <x v="1"/>
    <m/>
    <n v="935284969"/>
    <s v="High school graduate"/>
    <s v="University graduate"/>
    <x v="0"/>
    <n v="3"/>
    <s v="Kinh"/>
    <m/>
    <x v="3"/>
    <x v="4"/>
    <x v="3"/>
    <x v="11"/>
    <x v="0"/>
    <s v="Above 0.5 hectar - 1 hectar"/>
    <s v="above 15 years"/>
    <s v="No"/>
    <m/>
    <m/>
    <m/>
    <m/>
    <m/>
    <m/>
    <m/>
    <x v="18"/>
    <x v="1"/>
    <s v="Price does not justify high labour cost"/>
    <s v="20-30%"/>
    <x v="0"/>
    <m/>
    <x v="0"/>
    <s v="No"/>
    <s v="No"/>
    <x v="3"/>
    <n v="15"/>
    <n v="0"/>
    <n v="0"/>
    <s v="December"/>
    <x v="16"/>
    <m/>
    <s v="No Change"/>
    <n v="500"/>
    <n v="4"/>
    <s v="Increase"/>
    <s v="Ground water (all kind of wells)"/>
    <x v="7"/>
    <s v="3"/>
    <s v="NPK (16-16-8-13S)"/>
    <n v="1500"/>
    <n v="14000"/>
    <s v="P2O5"/>
    <n v="1500"/>
    <n v="5100"/>
    <s v="ZZ_Phân bón khác"/>
    <n v="26000"/>
    <n v="2250"/>
    <s v="Yes"/>
    <s v="Phân chuồng"/>
    <n v="45000"/>
    <s v="No Change"/>
    <s v="Rệp sáp, rầy"/>
    <n v="0"/>
    <m/>
    <m/>
    <m/>
    <m/>
    <m/>
    <m/>
    <m/>
    <m/>
    <m/>
    <m/>
    <m/>
    <m/>
    <m/>
    <m/>
    <s v="Coffee leave rust|Pink fungus|Yellow leaves"/>
    <n v="0"/>
    <m/>
    <m/>
    <m/>
    <m/>
    <m/>
    <m/>
    <m/>
    <m/>
    <m/>
    <m/>
    <m/>
    <m/>
    <m/>
    <n v="0"/>
    <m/>
    <s v="Decrease"/>
    <s v="Ảnh hưởng đênz sức khỏe"/>
    <n v="4"/>
    <n v="45300"/>
    <n v="181200"/>
    <s v="No"/>
    <m/>
    <m/>
    <m/>
    <m/>
    <m/>
    <m/>
    <m/>
    <n v="1000"/>
    <n v="5000"/>
    <n v="200"/>
    <n v="35000"/>
    <s v="Decrease"/>
    <n v="0"/>
    <s v="Không có"/>
    <s v="Collector at commune"/>
    <s v="Happy"/>
    <m/>
    <s v="Yes"/>
    <s v="Training"/>
    <n v="0"/>
    <m/>
    <m/>
    <m/>
    <m/>
    <m/>
    <s v="https://akvoflow-136.s3.amazonaws.com/images/81fdc247-7d30-4767-a04e-b25d37f51e0d.jpg"/>
    <s v="Nguyễn Thị Ngọc Bích"/>
    <n v="1"/>
    <s v="13.874590000000001"/>
    <s v="107.975295"/>
    <s v="728,4"/>
    <s v="4x1wdapmw"/>
    <m/>
    <m/>
    <m/>
    <m/>
    <m/>
    <m/>
    <m/>
    <m/>
    <s v="{&quot;type&quot;:&quot;FeatureCollection&quot;,&quot;features&quot;:[{&quot;type&quot;:&quot;Feature&quot;,&quot;geometry&quot;:{&quot;type&quot;:&quot;Polygon&quot;,&quot;coordinates&quot;:[[[107.9753967,13.8747467],[107.9749933,13.8753683],[107.9749733,13.87541],[107.9751067,13.8754283],[107.97537,13.8749933],[107.9755667,13.874865],[107.9753967,13.8747467]]]},&quot;properties&quot;:{&quot;pointCount&quot;:&quot;6&quot;,&quot;length&quot;:&quot;205,13&quot;,&quot;area&quot;:&quot;1194,46&quot;}}]}"/>
    <s v="Người được phỏng vấn - vợ Vấn đề khác: giống trồng Giá: tính theo tin nhắn chứ không tính theo tháng, 300-500VND/SMS Có 2 vườn. Vườn 0.7ha ở xa, người dẫn đường không biết được vị trí vườn cây"/>
  </r>
  <r>
    <s v="pxwp-3fvm-vsy8"/>
    <n v="1"/>
    <s v="Đắk Lắk - H. KRông Búk - X. Pơng Drang - tân lập 5 - Nguyễn Văn Thạnh - Robusta"/>
    <s v="G4AW-VN-7"/>
    <s v="18000388"/>
    <s v="29-03-2017 05:30:25 CEST"/>
    <s v="cdc-Trinh"/>
    <s v="00:40:45"/>
    <x v="2"/>
    <x v="2"/>
    <x v="3"/>
    <s v="tân lập 5"/>
    <s v="Tin Nghia"/>
    <s v="Nguyễn Văn Thạnh"/>
    <n v="67"/>
    <x v="0"/>
    <x v="1"/>
    <s v="Non-smart phone( phones with a physical keypad)"/>
    <x v="1"/>
    <m/>
    <n v="934712254"/>
    <s v="Primary school graduate"/>
    <s v="University graduate"/>
    <x v="0"/>
    <n v="3"/>
    <s v="Kinh"/>
    <m/>
    <x v="1"/>
    <x v="0"/>
    <x v="4"/>
    <x v="1"/>
    <x v="0"/>
    <s v="Above 1.5 hectar"/>
    <s v="above 15 years"/>
    <s v="No"/>
    <m/>
    <m/>
    <m/>
    <m/>
    <m/>
    <m/>
    <m/>
    <x v="24"/>
    <x v="0"/>
    <m/>
    <s v="Less than 10%"/>
    <x v="0"/>
    <m/>
    <x v="0"/>
    <s v="No"/>
    <s v="No"/>
    <x v="5"/>
    <n v="15"/>
    <n v="0"/>
    <n v="0"/>
    <s v="January|November|December"/>
    <x v="37"/>
    <m/>
    <s v="Decrease"/>
    <n v="400"/>
    <n v="4"/>
    <s v="Decrease"/>
    <s v="Surface water (stream, river, late, pond)"/>
    <x v="8"/>
    <s v="2"/>
    <s v="NPK(20-6-5-13S-TE)(MUA KHO)"/>
    <n v="750"/>
    <n v="6450"/>
    <s v="NPK (16-8-16-13S)"/>
    <n v="3000"/>
    <n v="37200"/>
    <m/>
    <m/>
    <m/>
    <s v="No"/>
    <m/>
    <n v="49200"/>
    <s v="Increase"/>
    <s v="Melybourd"/>
    <n v="0"/>
    <m/>
    <m/>
    <m/>
    <m/>
    <m/>
    <m/>
    <m/>
    <m/>
    <m/>
    <m/>
    <m/>
    <m/>
    <m/>
    <m/>
    <s v="Coffee leave rust|Fuzadium|Die back"/>
    <n v="0"/>
    <m/>
    <m/>
    <m/>
    <m/>
    <m/>
    <m/>
    <m/>
    <m/>
    <m/>
    <m/>
    <m/>
    <m/>
    <m/>
    <n v="0"/>
    <m/>
    <s v="No Change"/>
    <s v="trên 10 năm đã không sử dụng thuốc BVTV."/>
    <n v="5"/>
    <n v="45000"/>
    <n v="225000"/>
    <s v="Yes"/>
    <s v="Pepper"/>
    <n v="5000"/>
    <m/>
    <m/>
    <m/>
    <m/>
    <m/>
    <n v="4000"/>
    <n v="5000"/>
    <n v="0"/>
    <n v="35000"/>
    <s v="Decrease"/>
    <n v="0"/>
    <s v="0"/>
    <s v="Collector at commune"/>
    <s v="Happy"/>
    <m/>
    <s v="Yes"/>
    <s v="Training"/>
    <n v="0"/>
    <m/>
    <m/>
    <m/>
    <m/>
    <m/>
    <s v="https://akvoflow-136.s3.amazonaws.com/images/ab8c2650-ef6c-4ad6-a80c-2bf24d18aad5.jpg"/>
    <s v="Nguyễn Văn Thạnh"/>
    <n v="1"/>
    <s v="12.985251666666667"/>
    <s v="108.26167"/>
    <s v="682.5"/>
    <s v="4lpcb841k"/>
    <m/>
    <m/>
    <m/>
    <m/>
    <m/>
    <m/>
    <m/>
    <m/>
    <s v="{&quot;type&quot;:&quot;FeatureCollection&quot;,&quot;features&quot;:[{&quot;type&quot;:&quot;Feature&quot;,&quot;geometry&quot;:{&quot;type&quot;:&quot;Polygon&quot;,&quot;coordinates&quot;:[[[108.2619333,12.9851967],[108.2623133,12.98608],[108.2614967,12.9864417],[108.2611083,12.98451],[108.26172,12.9841667],[108.2621033,12.985095],[108.2619333,12.9851967]]]},&quot;properties&quot;:{&quot;pointCount&quot;:&quot;6&quot;,&quot;length&quot;:&quot;629.96&quot;,&quot;area&quot;:&quot;18588.99&quot;}}]}"/>
    <m/>
  </r>
  <r>
    <s v="8ga9-8tt0-0x4x"/>
    <n v="1"/>
    <s v="Đắk Lắk - H. Krông Năng - X. Ea Tân - thanh cao - mai văn vương - Robusta"/>
    <s v="G4AW-VN-4"/>
    <s v="640032"/>
    <s v="16-03-2017 06:12:38 CET"/>
    <s v="IPSARD_Thuong"/>
    <s v="00:20:22"/>
    <x v="2"/>
    <x v="4"/>
    <x v="5"/>
    <s v="thanh cao"/>
    <s v="Simexco"/>
    <s v="mai văn vương"/>
    <n v="39"/>
    <x v="0"/>
    <x v="0"/>
    <s v="Smart Phone-Android"/>
    <x v="0"/>
    <s v="Yes"/>
    <n v="1658668455"/>
    <s v="Secondary school graduate"/>
    <s v="Secondary school graduate"/>
    <x v="0"/>
    <n v="4"/>
    <s v="Kinh"/>
    <m/>
    <x v="4"/>
    <x v="4"/>
    <x v="1"/>
    <x v="8"/>
    <x v="0"/>
    <s v="Above 1 hectar - 1.5 hectar"/>
    <s v="above 15 years"/>
    <s v="No"/>
    <m/>
    <m/>
    <m/>
    <m/>
    <m/>
    <m/>
    <m/>
    <x v="19"/>
    <x v="0"/>
    <m/>
    <s v="10- 20%"/>
    <x v="0"/>
    <m/>
    <x v="0"/>
    <s v="No"/>
    <s v="Yes"/>
    <x v="5"/>
    <n v="13"/>
    <n v="0"/>
    <n v="0"/>
    <s v="November|December"/>
    <x v="2"/>
    <m/>
    <s v="Decrease"/>
    <n v="400"/>
    <n v="3"/>
    <s v="Increase"/>
    <s v="Ground water (all kind of wells)"/>
    <x v="9"/>
    <s v="3"/>
    <s v="NPK(20-6-5-13S-TE)(MUA KHO)"/>
    <n v="500"/>
    <n v="6500"/>
    <s v="BA LA XANH(5-5-5)"/>
    <n v="500"/>
    <n v="4500"/>
    <s v="PHAN VI SINH (5-3-3-0.3S)"/>
    <n v="30000"/>
    <n v="500"/>
    <s v="No"/>
    <m/>
    <n v="41000"/>
    <s v="No Change"/>
    <s v="Melybourd"/>
    <n v="0"/>
    <m/>
    <m/>
    <m/>
    <m/>
    <m/>
    <m/>
    <m/>
    <m/>
    <m/>
    <m/>
    <m/>
    <m/>
    <m/>
    <m/>
    <s v="Coffee leave rust|Yellow leaves"/>
    <n v="0"/>
    <m/>
    <m/>
    <m/>
    <m/>
    <m/>
    <m/>
    <m/>
    <m/>
    <m/>
    <m/>
    <m/>
    <m/>
    <m/>
    <n v="0"/>
    <m/>
    <s v="Decrease"/>
    <s v="có hại với môi trường"/>
    <n v="4"/>
    <n v="45000"/>
    <n v="180000"/>
    <s v="No"/>
    <m/>
    <m/>
    <m/>
    <m/>
    <m/>
    <m/>
    <m/>
    <n v="400"/>
    <n v="3000"/>
    <n v="0"/>
    <n v="35000"/>
    <s v="Decrease"/>
    <n v="0"/>
    <s v="không có vốn"/>
    <s v="Companies outside commune"/>
    <m/>
    <s v="Happy"/>
    <s v="Yes"/>
    <s v="Training"/>
    <n v="0"/>
    <m/>
    <m/>
    <m/>
    <m/>
    <m/>
    <s v="https://akvoflow-136.s3.amazonaws.com/images/a204c853-f4cb-4f7a-8163-503baa41f928.jpg"/>
    <s v="mai van vuong"/>
    <n v="1"/>
    <s v="13.084478333333333"/>
    <s v="108.32313833333335"/>
    <s v="814"/>
    <s v="4myx892hr"/>
    <m/>
    <m/>
    <m/>
    <m/>
    <m/>
    <m/>
    <m/>
    <m/>
    <s v="{&quot;type&quot;:&quot;FeatureCollection&quot;,&quot;features&quot;:[{&quot;type&quot;:&quot;Feature&quot;,&quot;geometry&quot;:{&quot;type&quot;:&quot;Polygon&quot;,&quot;coordinates&quot;:[[[108.3231483,13.084495],[108.3231483,13.084495]]]},&quot;properties&quot;:{&quot;pointCount&quot;:&quot;1&quot;,&quot;length&quot;:&quot;0,00&quot;,&quot;area&quot;:&quot;0,00&quot;}}]}"/>
    <m/>
  </r>
  <r>
    <s v="wcej-fat9-cdny"/>
    <n v="1"/>
    <s v="Đắk Lắk - H. KRông Búk - X. Pơng Drang - Thôn 12 - Hoàng Văn Tài - Robusta"/>
    <s v="G4AW-VN-1"/>
    <s v="4890019"/>
    <s v="21-03-2017 17:09:06 CET"/>
    <s v="CDC-Tra"/>
    <s v="01:08:02"/>
    <x v="2"/>
    <x v="2"/>
    <x v="3"/>
    <s v="Thôn 12"/>
    <s v="Tin Nghia"/>
    <s v="Hoàng Văn Tài"/>
    <n v="36"/>
    <x v="0"/>
    <x v="0"/>
    <s v="Smart Phone-Android"/>
    <x v="0"/>
    <s v="Yes"/>
    <n v="975972701"/>
    <s v="Secondary school graduate"/>
    <s v="Secondary school graduate"/>
    <x v="0"/>
    <n v="6"/>
    <s v="Kinh"/>
    <m/>
    <x v="3"/>
    <x v="0"/>
    <x v="0"/>
    <x v="3"/>
    <x v="0"/>
    <s v="Above 1 hectar - 1.5 hectar"/>
    <s v="above 15 years"/>
    <s v="Yes"/>
    <n v="30"/>
    <n v="10"/>
    <m/>
    <m/>
    <m/>
    <m/>
    <m/>
    <x v="19"/>
    <x v="0"/>
    <m/>
    <s v="10- 20%"/>
    <x v="0"/>
    <m/>
    <x v="0"/>
    <s v="Yes"/>
    <s v="No"/>
    <x v="7"/>
    <n v="16"/>
    <n v="0"/>
    <n v="0"/>
    <s v="November|December"/>
    <x v="1"/>
    <m/>
    <s v="Decrease"/>
    <n v="350"/>
    <n v="3"/>
    <s v="No Change"/>
    <s v="Ground water (all kind of wells)"/>
    <x v="0"/>
    <s v="3"/>
    <s v="NPK(20-5-6-13S)"/>
    <n v="250"/>
    <n v="1925"/>
    <s v="NPK (16-16-8-13S)"/>
    <n v="750"/>
    <n v="8175"/>
    <s v="VỎ CÀ PHÊ"/>
    <n v="4500"/>
    <n v="15000"/>
    <s v="Yes"/>
    <s v="ure 46% 600 (kg) 4860; kali 600 (kg) 3708; SA 21% 600 (kg) 2760; lân văn điển 1000 (kg) 3300"/>
    <n v="29228"/>
    <s v="No Change"/>
    <s v="Coffee brach borer"/>
    <n v="0"/>
    <m/>
    <m/>
    <m/>
    <m/>
    <m/>
    <m/>
    <m/>
    <m/>
    <m/>
    <m/>
    <m/>
    <m/>
    <m/>
    <m/>
    <s v="Pink fungus|Yellow leaves"/>
    <n v="1"/>
    <s v="Anvil 5SC|Hexaconazole (min 85 %)"/>
    <n v="200"/>
    <s v="mililiter"/>
    <n v="160"/>
    <m/>
    <m/>
    <m/>
    <m/>
    <m/>
    <m/>
    <m/>
    <m/>
    <s v="No"/>
    <n v="160"/>
    <m/>
    <s v="Decrease"/>
    <s v="ít sâu bệnh"/>
    <n v="3"/>
    <n v="44500"/>
    <n v="133500"/>
    <s v="No"/>
    <m/>
    <m/>
    <m/>
    <m/>
    <m/>
    <m/>
    <m/>
    <n v="0"/>
    <n v="3000"/>
    <n v="0"/>
    <n v="35000"/>
    <s v="Decrease"/>
    <n v="0"/>
    <s v="không phát sinh"/>
    <s v="Collector at commune"/>
    <s v="Happy"/>
    <m/>
    <s v="Yes"/>
    <s v="Training"/>
    <n v="0"/>
    <m/>
    <m/>
    <m/>
    <m/>
    <m/>
    <s v="https://akvoflow-136.s3.amazonaws.com/images/e122c1da-0f76-4154-8006-e1ed1d59e3e9.jpg"/>
    <s v="Hoàng Văn Tài"/>
    <n v="1"/>
    <s v="13.044045000000002"/>
    <s v="108.18597333333334"/>
    <s v="718,5"/>
    <s v="4mgcl9ts3"/>
    <m/>
    <m/>
    <m/>
    <m/>
    <m/>
    <m/>
    <m/>
    <m/>
    <s v="{&quot;type&quot;:&quot;FeatureCollection&quot;,&quot;features&quot;:[{&quot;type&quot;:&quot;Feature&quot;,&quot;geometry&quot;:{&quot;type&quot;:&quot;Polygon&quot;,&quot;coordinates&quot;:[[[108.1856533,13.045525],[108.18607,13.0453583],[108.1858967,13.0434867],[108.1853733,13.04348],[108.1856533,13.045525]]]},&quot;properties&quot;:{&quot;pointCount&quot;:&quot;4&quot;,&quot;length&quot;:&quot;541,77&quot;,&quot;area&quot;:&quot;11306,12&quot;}}]}"/>
    <s v="Chồng Trần Thị Tươi"/>
  </r>
  <r>
    <s v="nwgh-vbdg-n99x"/>
    <n v="1"/>
    <s v="Gia Lai - H. Chư Prông - X. Bàu Cạn - Đồng Tâm - Lê Văn Thến - Robusta"/>
    <s v="G4AW-VN-1"/>
    <s v="11140157"/>
    <s v="28-03-2017 16:01:51 CEST"/>
    <s v="CDC-Tra"/>
    <s v="00:44:48"/>
    <x v="3"/>
    <x v="9"/>
    <x v="13"/>
    <s v="Đồng Tâm"/>
    <s v="Louis Dreyfus"/>
    <s v="Lê Văn Thến"/>
    <n v="42"/>
    <x v="0"/>
    <x v="0"/>
    <s v="Non-smart phone( phones with a physical keypad)"/>
    <x v="1"/>
    <m/>
    <n v="979342550"/>
    <s v="Secondary school graduate"/>
    <s v="High school graduate"/>
    <x v="0"/>
    <n v="4"/>
    <s v="Kinh"/>
    <m/>
    <x v="3"/>
    <x v="4"/>
    <x v="0"/>
    <x v="7"/>
    <x v="0"/>
    <s v="Above 1 hectar - 1.5 hectar"/>
    <s v="above 5 years to 15 year"/>
    <s v="No"/>
    <m/>
    <m/>
    <m/>
    <m/>
    <m/>
    <m/>
    <m/>
    <x v="19"/>
    <x v="0"/>
    <m/>
    <s v="10- 20%"/>
    <x v="0"/>
    <m/>
    <x v="0"/>
    <s v="Yes"/>
    <s v="No"/>
    <x v="7"/>
    <n v="15"/>
    <n v="0"/>
    <n v="0"/>
    <s v="November|December"/>
    <x v="31"/>
    <m/>
    <s v="Decrease"/>
    <n v="700"/>
    <n v="5"/>
    <s v="Increase"/>
    <s v="Surface water (stream, river, late, pond)"/>
    <x v="88"/>
    <s v="3"/>
    <s v="P2O5"/>
    <n v="1000"/>
    <n v="3600"/>
    <s v="NPK (16-16-8-13S)"/>
    <n v="1000"/>
    <n v="11600"/>
    <s v="KALI 58%"/>
    <n v="4200"/>
    <n v="375"/>
    <s v="Yes"/>
    <s v="ure 46% 375(kg) 3675; phân vi sinh1000(kg) 4500; phân bón lá 6 (lit) 780"/>
    <n v="28355"/>
    <s v="No Change"/>
    <s v="Aphis"/>
    <n v="1"/>
    <s v="ZZ_Không sử dụng thuốc bảo vệ thực vật"/>
    <n v="10"/>
    <s v="liter"/>
    <n v="2600"/>
    <m/>
    <m/>
    <m/>
    <m/>
    <m/>
    <m/>
    <m/>
    <m/>
    <s v="No"/>
    <m/>
    <s v="Pink fungus"/>
    <n v="1"/>
    <s v="ZZ_Thuốc diệt nấm khác"/>
    <n v="6"/>
    <s v="liter"/>
    <n v="760"/>
    <m/>
    <m/>
    <m/>
    <m/>
    <m/>
    <m/>
    <m/>
    <m/>
    <s v="No"/>
    <n v="3360"/>
    <m/>
    <s v="No Change"/>
    <s v="sâu bênhk bình thường"/>
    <n v="3.5"/>
    <n v="42000"/>
    <n v="147000"/>
    <s v="Yes"/>
    <s v="Pepper"/>
    <n v="20400"/>
    <m/>
    <m/>
    <m/>
    <m/>
    <m/>
    <n v="500"/>
    <n v="0"/>
    <n v="1000"/>
    <n v="34000"/>
    <s v="No Change"/>
    <n v="0"/>
    <s v="không phát sinh thêm"/>
    <s v="Collector at commune"/>
    <s v="Just ok"/>
    <m/>
    <s v="Yes"/>
    <s v="Training"/>
    <n v="0"/>
    <m/>
    <m/>
    <m/>
    <m/>
    <m/>
    <s v="https://akvoflow-136.s3.amazonaws.com/images/bf3a2c00-dfb5-4999-8648-7c60f00cf1ab.jpg"/>
    <s v="Lê Văn Thến"/>
    <n v="1"/>
    <s v="13.869741666666668"/>
    <s v="107.96028166666669"/>
    <s v="696,5"/>
    <s v="4wzo5qdki"/>
    <m/>
    <m/>
    <m/>
    <m/>
    <m/>
    <m/>
    <m/>
    <m/>
    <s v="{&quot;type&quot;:&quot;FeatureCollection&quot;,&quot;features&quot;:[{&quot;type&quot;:&quot;Feature&quot;,&quot;geometry&quot;:{&quot;type&quot;:&quot;Polygon&quot;,&quot;coordinates&quot;:[[[107.9602367,13.8697467],[107.9606117,13.8701083],[107.959535,13.8711917],[107.9591617,13.8706467],[107.9597383,13.8700617],[107.959815,13.87013],[107.9602367,13.8697467]]]},&quot;properties&quot;:{&quot;pointCount&quot;:&quot;6&quot;,&quot;length&quot;:&quot;459,91&quot;,&quot;area&quot;:&quot;10618,45&quot;}}]}"/>
    <m/>
  </r>
  <r>
    <s v="hb10-dy0n-3fks"/>
    <n v="1"/>
    <s v="Lâm Đồng - H. Đam Rông - X. Đạ KNàng - Thôn Tăng Trung - Tạ Hạnh - Arabica"/>
    <s v="G4AW-VN-9"/>
    <s v="5770206"/>
    <s v="20-03-2017 16:35:24 CET"/>
    <s v="CDC_Nhât"/>
    <s v="00:51:46"/>
    <x v="1"/>
    <x v="3"/>
    <x v="4"/>
    <s v="Thôn Tăng Trung"/>
    <s v="Ho Phuong"/>
    <s v="Tạ Hạnh"/>
    <n v="58"/>
    <x v="0"/>
    <x v="1"/>
    <s v="Non-smart phone( phones with a physical keypad)"/>
    <x v="1"/>
    <m/>
    <n v="1653389520"/>
    <s v="Primary school graduate"/>
    <s v="Secondary school graduate"/>
    <x v="0"/>
    <n v="3"/>
    <s v="Kinh"/>
    <m/>
    <x v="2"/>
    <x v="3"/>
    <x v="2"/>
    <x v="15"/>
    <x v="2"/>
    <m/>
    <m/>
    <m/>
    <m/>
    <m/>
    <s v="Above 0.5 hectar - 1 hectar"/>
    <s v="above 15 years"/>
    <s v="No"/>
    <m/>
    <m/>
    <x v="18"/>
    <x v="0"/>
    <m/>
    <s v="Less than 10%"/>
    <x v="1"/>
    <s v="Hái và bán tươi"/>
    <x v="1"/>
    <m/>
    <m/>
    <x v="12"/>
    <m/>
    <m/>
    <m/>
    <s v="September|October"/>
    <x v="7"/>
    <n v="3"/>
    <s v="Decrease"/>
    <n v="200"/>
    <n v="3"/>
    <s v="Increase"/>
    <s v="Surface water (stream, river, late, pond)"/>
    <x v="9"/>
    <n v="1"/>
    <s v="P2O5"/>
    <n v="2000"/>
    <n v="7000"/>
    <m/>
    <m/>
    <m/>
    <m/>
    <m/>
    <m/>
    <s v="Yes"/>
    <s v="NPK 2 tấn"/>
    <n v="25000"/>
    <s v="Increase"/>
    <s v="Bọ xit, rỉ sắt, mọt cành"/>
    <n v="1"/>
    <s v="ZZ_Không sử dụng thuốc bảo vệ thực vật"/>
    <n v="5"/>
    <s v="liter"/>
    <n v="1000"/>
    <m/>
    <m/>
    <m/>
    <m/>
    <m/>
    <m/>
    <m/>
    <m/>
    <s v="No"/>
    <m/>
    <s v="Coffee leave rust|Yellow leaves|bọ xít"/>
    <n v="0"/>
    <m/>
    <m/>
    <m/>
    <m/>
    <m/>
    <m/>
    <m/>
    <m/>
    <m/>
    <m/>
    <m/>
    <m/>
    <m/>
    <n v="1000"/>
    <m/>
    <s v="Increase"/>
    <s v="Sâu bệnh"/>
    <n v="3"/>
    <n v="23000"/>
    <n v="73600"/>
    <s v="No"/>
    <m/>
    <m/>
    <m/>
    <m/>
    <m/>
    <m/>
    <m/>
    <n v="0"/>
    <n v="1000"/>
    <n v="0"/>
    <n v="34000"/>
    <s v="Decrease"/>
    <n v="0"/>
    <s v="Bán tại vườn"/>
    <s v="Collector at commune"/>
    <s v="Just ok"/>
    <m/>
    <s v="Yes"/>
    <s v="Training"/>
    <n v="0"/>
    <m/>
    <m/>
    <m/>
    <m/>
    <m/>
    <s v="https://akvoflow-136.s3.amazonaws.com/images/42d0cf78-cd2f-4512-8118-8074aa6c33cc.jpg"/>
    <s v="Hạnh"/>
    <n v="1"/>
    <s v="11.918988333333335"/>
    <s v="108.14709833333333"/>
    <s v="989,3"/>
    <s v="483i5lhmm"/>
    <m/>
    <m/>
    <m/>
    <m/>
    <m/>
    <m/>
    <m/>
    <m/>
    <s v="{&quot;type&quot;:&quot;FeatureCollection&quot;,&quot;features&quot;:[{&quot;type&quot;:&quot;Feature&quot;,&quot;geometry&quot;:{&quot;type&quot;:&quot;Polygon&quot;,&quot;coordinates&quot;:[[[108.1468183,11.91905],[108.147735,11.91845],[108.1480867,11.91854],[108.1481667,11.9189117],[108.1482683,11.91907],[108.1482533,11.9191],[108.148235,11.919255],[108.148235,11.9195467],[108.1481783,11.9195767],[108.1479783,11.9195117],[108.1480167,11.9194867],[108.1476967,11.9194433],[108.1475117,11.9192633],[108.1471183,11.9191233],[108.1482233,11.9193967],[108.1482233,11.9193967],[108.1468183,11.91905]]]},&quot;properties&quot;:{&quot;pointCount&quot;:&quot;16&quot;,&quot;length&quot;:&quot;701,42&quot;,&quot;area&quot;:&quot;10554,06&quot;}}]}"/>
    <m/>
  </r>
  <r>
    <s v="ef6y-h25a-fx21"/>
    <n v="1"/>
    <s v="Đắk Lắk - H. KRông Búk - X. Chư KBô - Tân Lập - Ngô Hoài Nam (Lê Thị Quý) - Robusta"/>
    <s v="G4AW-VN-8"/>
    <s v="720300"/>
    <s v="20-03-2017 11:14:02 CET"/>
    <s v="CDC-CHAU"/>
    <s v="00:58:05"/>
    <x v="2"/>
    <x v="2"/>
    <x v="2"/>
    <s v="Tân Lập"/>
    <s v="Tin Nghia"/>
    <s v="Ngô Hoài Nam (Lê Thị Quý)"/>
    <n v="26"/>
    <x v="0"/>
    <x v="2"/>
    <s v="Smart Phone - Apple"/>
    <x v="0"/>
    <s v="Yes"/>
    <n v="986069868"/>
    <s v="Secondary school graduate"/>
    <s v="University graduate"/>
    <x v="0"/>
    <n v="3"/>
    <s v="Kinh"/>
    <m/>
    <x v="0"/>
    <x v="0"/>
    <x v="0"/>
    <x v="3"/>
    <x v="0"/>
    <s v="Above 1 hectar - 1.5 hectar"/>
    <s v="above 15 years"/>
    <s v="Yes"/>
    <n v="40"/>
    <n v="10"/>
    <m/>
    <m/>
    <m/>
    <m/>
    <m/>
    <x v="0"/>
    <x v="0"/>
    <m/>
    <s v="20-30%"/>
    <x v="0"/>
    <m/>
    <x v="0"/>
    <s v="No"/>
    <s v="No"/>
    <x v="50"/>
    <n v="15"/>
    <n v="0"/>
    <n v="0"/>
    <s v="October|November|December"/>
    <x v="19"/>
    <m/>
    <s v="Decrease"/>
    <n v="200"/>
    <n v="3"/>
    <s v="No Change"/>
    <s v="Surface water (stream, river, late, pond)"/>
    <x v="89"/>
    <s v="3"/>
    <s v="NPK (20-5-5-13S)"/>
    <n v="700"/>
    <n v="2450"/>
    <s v="BA LA XANH (6-30-30)"/>
    <n v="20"/>
    <n v="14000"/>
    <s v="PHAN VI SINH (5-3-3-0.3S)"/>
    <n v="9000"/>
    <n v="600"/>
    <s v="Yes"/>
    <s v="Phân trộn N, P, K"/>
    <n v="18250"/>
    <s v="Increase"/>
    <s v="steam borer"/>
    <n v="1"/>
    <s v="ZZ_Không sử dụng thuốc bảo vệ thực vật"/>
    <n v="2"/>
    <s v="liter"/>
    <n v="2500"/>
    <m/>
    <m/>
    <m/>
    <m/>
    <m/>
    <m/>
    <m/>
    <m/>
    <s v="No"/>
    <m/>
    <s v="Coffee leave rust|Fuzadium|Die back|"/>
    <n v="0"/>
    <m/>
    <m/>
    <m/>
    <m/>
    <m/>
    <m/>
    <m/>
    <m/>
    <m/>
    <m/>
    <m/>
    <m/>
    <m/>
    <n v="2500"/>
    <m/>
    <s v="Decrease"/>
    <s v="Nhà không có công làm, không muốn phun vì độc hại"/>
    <n v="4"/>
    <n v="36000"/>
    <n v="151000"/>
    <s v="No"/>
    <m/>
    <m/>
    <m/>
    <m/>
    <m/>
    <m/>
    <m/>
    <n v="1000"/>
    <n v="3500"/>
    <n v="3000"/>
    <n v="31000"/>
    <s v="No Change"/>
    <n v="0"/>
    <s v="Không phát sinh chi phí khác"/>
    <s v="Collector at commune"/>
    <s v="Happy"/>
    <m/>
    <s v="Yes"/>
    <s v="Training"/>
    <n v="0"/>
    <m/>
    <m/>
    <m/>
    <m/>
    <m/>
    <s v="https://akvoflow-136.s3.amazonaws.com/images/2c906c56-f79a-4fe5-af97-ced74c97b773.jpg"/>
    <s v="Ngô Hoài Nam"/>
    <n v="1"/>
    <s v="13.059094999999997"/>
    <s v="108.26772833333334"/>
    <s v="742,3"/>
    <s v="4mn9hnkqd"/>
    <m/>
    <m/>
    <m/>
    <m/>
    <m/>
    <m/>
    <m/>
    <m/>
    <s v="{&quot;type&quot;:&quot;FeatureCollection&quot;,&quot;features&quot;:[{&quot;type&quot;:&quot;Feature&quot;,&quot;geometry&quot;:{&quot;type&quot;:&quot;Polygon&quot;,&quot;coordinates&quot;:[[[108.26761934906243,13.058985631071979],[108.2674875855446,13.059917760563145],[108.268,13.0600667],[108.26803,13.0600283],[108.26862785965206,13.06031915651697],[108.26894402503967,13.059640800240716],[108.26895542442799,13.05935992035128],[108.2683483,13.0592733],[108.26761934906243,13.058985631071979]]]},&quot;properties&quot;:{&quot;pointCount&quot;:&quot;8&quot;,&quot;length&quot;:&quot;505,19&quot;,&quot;area&quot;:&quot;14586,03&quot;}}]}"/>
    <s v="Ngô Hoài Nam - con trai  Phần trăm tạp, đen vỡ = 0 được hiểu là tỷ lệ tạp dưới 1% và tỷ lệ đen vỡ dưới 5%"/>
  </r>
  <r>
    <s v="u0ks-061k-tp4x"/>
    <n v="1"/>
    <s v="Đắk Nông - H. Đắk Mil - X. Đắk Sắk - thôn Thọ Hoàng 4 - Nguyễn Văn Phúc - Robusta"/>
    <s v="G4AW-VN-7"/>
    <s v="13090028"/>
    <s v="29-03-2017 02:51:57 CEST"/>
    <s v="cdc-Trinh"/>
    <s v="01:06:51"/>
    <x v="0"/>
    <x v="0"/>
    <x v="0"/>
    <s v="thôn Thọ Hoàng 4"/>
    <s v="Louis Dreyfus"/>
    <s v="Nguyễn Văn Phúc"/>
    <n v="60"/>
    <x v="0"/>
    <x v="1"/>
    <s v="Non-smart phone( phones with a physical keypad)"/>
    <x v="1"/>
    <m/>
    <n v="984010342"/>
    <s v="High school graduate"/>
    <s v="University graduate"/>
    <x v="0"/>
    <n v="5"/>
    <s v="Kinh"/>
    <m/>
    <x v="1"/>
    <x v="4"/>
    <x v="1"/>
    <x v="4"/>
    <x v="0"/>
    <s v="Above 1.5 hectar"/>
    <s v="above 15 years"/>
    <s v="No"/>
    <m/>
    <m/>
    <m/>
    <m/>
    <m/>
    <m/>
    <m/>
    <x v="2"/>
    <x v="0"/>
    <m/>
    <s v="10- 20%"/>
    <x v="0"/>
    <m/>
    <x v="0"/>
    <s v="No"/>
    <s v="No"/>
    <x v="51"/>
    <n v="16"/>
    <n v="0"/>
    <n v="0"/>
    <s v="January|November|December"/>
    <x v="2"/>
    <m/>
    <s v="Increase"/>
    <n v="500"/>
    <n v="3"/>
    <s v="Increase"/>
    <s v="Surface water (stream, river, late, pond)"/>
    <x v="8"/>
    <s v="3"/>
    <s v="SA 21%"/>
    <n v="600"/>
    <n v="2640"/>
    <s v="KALI 58%"/>
    <n v="600"/>
    <n v="4320"/>
    <s v="P2O5"/>
    <n v="7000"/>
    <n v="2000"/>
    <s v="Yes"/>
    <s v="ure 1300kg 9620 nghìn đồng;  NPK (16-16-8-13S) 600kg 7440 nghìn đồng."/>
    <n v="31020"/>
    <s v="Decrease"/>
    <s v="Nemathode"/>
    <n v="0"/>
    <m/>
    <m/>
    <m/>
    <m/>
    <m/>
    <m/>
    <m/>
    <m/>
    <m/>
    <m/>
    <m/>
    <m/>
    <m/>
    <m/>
    <s v="Fuzadium|Die back|Yellow leaves"/>
    <n v="0"/>
    <m/>
    <m/>
    <m/>
    <m/>
    <m/>
    <m/>
    <m/>
    <m/>
    <m/>
    <m/>
    <m/>
    <m/>
    <m/>
    <n v="0"/>
    <m/>
    <s v="No Change"/>
    <s v="không có thói quen xịt thuốc, áp dụng IPM."/>
    <n v="8"/>
    <n v="44000"/>
    <n v="352000"/>
    <s v="No"/>
    <m/>
    <m/>
    <m/>
    <m/>
    <m/>
    <m/>
    <m/>
    <n v="3000"/>
    <n v="4000"/>
    <n v="0"/>
    <n v="30000"/>
    <s v="Increase"/>
    <n v="0"/>
    <s v="0"/>
    <s v="Collector at commune"/>
    <s v="Happy"/>
    <m/>
    <s v="Yes"/>
    <s v="Training"/>
    <n v="0"/>
    <m/>
    <m/>
    <m/>
    <m/>
    <m/>
    <s v="https://akvoflow-136.s3.amazonaws.com/images/af81b4b1-3362-469b-b256-018e1200bd4c.jpg"/>
    <s v="Nguyễn Văn Phúc"/>
    <n v="1"/>
    <s v="12.397126666666669"/>
    <s v="107.73791000000001"/>
    <s v="702.8"/>
    <s v="4e75psznn"/>
    <m/>
    <m/>
    <m/>
    <m/>
    <m/>
    <m/>
    <m/>
    <m/>
    <s v="{&quot;type&quot;:&quot;FeatureCollection&quot;,&quot;features&quot;:[{&quot;type&quot;:&quot;Feature&quot;,&quot;geometry&quot;:{&quot;type&quot;:&quot;Polygon&quot;,&quot;coordinates&quot;:[[[107.7379967,12.3970933],[107.7362733,12.3993367],[107.73583,12.3990883],[107.7381983,12.3964283],[107.7379967,12.3970933]]]},&quot;properties&quot;:{&quot;pointCount&quot;:&quot;4&quot;,&quot;length&quot;:&quot;834.28&quot;,&quot;area&quot;:&quot;14861.20&quot;}}]}"/>
    <m/>
  </r>
  <r>
    <s v="9dw6-uea4-u7a2"/>
    <n v="1"/>
    <s v="Lâm Đồng - H. Đức Trọng - X. Ninh Gia - Hiệp Hòa - Nguyễn Văn Thắng - Robusta"/>
    <s v="G4AW-VN-1"/>
    <s v="9870114"/>
    <s v="21-03-2017 17:47:37 CET"/>
    <s v="CDC-Tra"/>
    <s v="00:48:09"/>
    <x v="1"/>
    <x v="6"/>
    <x v="8"/>
    <s v="Hiệp Hòa"/>
    <s v="Olam"/>
    <s v="Nguyễn Văn Thắng"/>
    <n v="36"/>
    <x v="0"/>
    <x v="0"/>
    <s v="Non-smart phone( phones with a physical keypad)"/>
    <x v="1"/>
    <m/>
    <n v="969497191"/>
    <s v="Secondary school graduate"/>
    <s v="Secondary school graduate"/>
    <x v="0"/>
    <n v="4"/>
    <s v="Kinh"/>
    <m/>
    <x v="3"/>
    <x v="4"/>
    <x v="1"/>
    <x v="1"/>
    <x v="0"/>
    <s v="Above 0.5 hectar - 1 hectar"/>
    <s v="above 15 years"/>
    <s v="No"/>
    <m/>
    <m/>
    <m/>
    <m/>
    <m/>
    <m/>
    <m/>
    <x v="18"/>
    <x v="0"/>
    <m/>
    <s v="10- 20%"/>
    <x v="0"/>
    <m/>
    <x v="0"/>
    <s v="No"/>
    <s v="No"/>
    <x v="52"/>
    <n v="15"/>
    <n v="6"/>
    <n v="0"/>
    <s v="October|November"/>
    <x v="6"/>
    <m/>
    <s v="Decrease"/>
    <n v="400"/>
    <n v="3"/>
    <s v="No Change"/>
    <s v="Surface water (stream, river, late, pond)"/>
    <x v="10"/>
    <s v="3"/>
    <s v="NPK(20-5-5-20S)"/>
    <n v="300"/>
    <n v="2550"/>
    <s v="NPK (16-16-8-13S)"/>
    <n v="400"/>
    <n v="3600"/>
    <s v="NPK (16-8-16-13S)"/>
    <n v="3600"/>
    <n v="400"/>
    <s v="Yes"/>
    <s v="Npk (17:7:17) 500(kg) 6000; Vỏ cà phê 8000 (kg) 4000"/>
    <n v="19750"/>
    <s v="No Change"/>
    <s v="Melybourd"/>
    <n v="1"/>
    <s v="ZZ_Không sử dụng thuốc bảo vệ thực vật"/>
    <n v="7"/>
    <s v="liter"/>
    <n v="700"/>
    <m/>
    <m/>
    <m/>
    <m/>
    <m/>
    <m/>
    <m/>
    <m/>
    <s v="No"/>
    <m/>
    <s v="Coffee leave rust|Pink fungus"/>
    <n v="1"/>
    <s v="Anvil 5SC|Hexaconazole (min 85 %)"/>
    <n v="6"/>
    <s v="liter"/>
    <n v="1200"/>
    <m/>
    <m/>
    <m/>
    <m/>
    <m/>
    <m/>
    <m/>
    <m/>
    <s v="No"/>
    <n v="1900"/>
    <m/>
    <s v="No Change"/>
    <s v="dịch bệnh bình thường"/>
    <n v="3"/>
    <n v="43000"/>
    <n v="129000"/>
    <s v="No"/>
    <m/>
    <m/>
    <m/>
    <m/>
    <m/>
    <m/>
    <m/>
    <n v="1000"/>
    <n v="4000"/>
    <n v="0"/>
    <n v="30000"/>
    <s v="Decrease"/>
    <n v="0"/>
    <s v="không phát sinh"/>
    <s v="Collector at commune"/>
    <s v="Happy"/>
    <m/>
    <s v="Yes"/>
    <s v="Training"/>
    <n v="0"/>
    <m/>
    <m/>
    <m/>
    <m/>
    <m/>
    <s v="https://akvoflow-136.s3.amazonaws.com/images/d473a564-dbdb-4f8b-8ec1-b0d81c3e95a8.jpg"/>
    <s v="Nguyễn Văn Thắng"/>
    <n v="1"/>
    <s v="11.632466666666668"/>
    <s v="108.24901166666665"/>
    <s v="880,3"/>
    <s v="44fvmzji2"/>
    <m/>
    <m/>
    <m/>
    <m/>
    <m/>
    <m/>
    <m/>
    <m/>
    <s v="{&quot;type&quot;:&quot;FeatureCollection&quot;,&quot;features&quot;:[{&quot;type&quot;:&quot;Feature&quot;,&quot;geometry&quot;:{&quot;type&quot;:&quot;Polygon&quot;,&quot;coordinates&quot;:[[[108.2490583,11.6324833],[108.2505533,11.632975],[108.2507367,11.6323667],[108.2492433,11.631865],[108.2490583,11.6324833]]]},&quot;properties&quot;:{&quot;pointCount&quot;:&quot;4&quot;,&quot;length&quot;:&quot;485,42&quot;,&quot;area&quot;:&quot;12205,85&quot;}}]}"/>
    <m/>
  </r>
  <r>
    <s v="2eq1-r8pn-c8xp"/>
    <n v="1"/>
    <s v="Gia Lai - TP. Plei Ku - X. Gào - 4 - Trần Duy Nghĩa - Robusta"/>
    <s v="G4AW-VN-10"/>
    <s v="11030467"/>
    <s v="27-03-2017 08:49:48 CEST"/>
    <s v="CDC My"/>
    <s v="00:37:44"/>
    <x v="3"/>
    <x v="7"/>
    <x v="9"/>
    <s v="4"/>
    <s v="Louis Dreyfus"/>
    <s v="Trần Duy Nghĩa"/>
    <n v="37"/>
    <x v="0"/>
    <x v="0"/>
    <s v="Non-smart phone( phones with a physical keypad)"/>
    <x v="1"/>
    <m/>
    <n v="982329327"/>
    <s v="High school graduate"/>
    <s v="High school graduate"/>
    <x v="0"/>
    <n v="6"/>
    <s v="Kinh"/>
    <m/>
    <x v="0"/>
    <x v="0"/>
    <x v="2"/>
    <x v="4"/>
    <x v="0"/>
    <s v="Above 1 hectar - 1.5 hectar"/>
    <s v="above 15 years"/>
    <s v="Yes"/>
    <n v="10"/>
    <n v="6"/>
    <m/>
    <m/>
    <m/>
    <m/>
    <m/>
    <x v="12"/>
    <x v="0"/>
    <m/>
    <s v="10- 20%"/>
    <x v="0"/>
    <m/>
    <x v="0"/>
    <s v="Yes"/>
    <s v="No"/>
    <x v="3"/>
    <n v="16"/>
    <n v="0"/>
    <n v="2"/>
    <s v="October|November|December"/>
    <x v="6"/>
    <m/>
    <s v="Decrease"/>
    <n v="450"/>
    <n v="4"/>
    <s v="Increase"/>
    <s v="Surface water (stream, river, late, pond)"/>
    <x v="18"/>
    <s v="3"/>
    <s v="NPK (20-5-5-13S)"/>
    <n v="1250"/>
    <n v="11500"/>
    <s v="NPK (16-16-8-12S)"/>
    <n v="1700"/>
    <n v="18360"/>
    <s v="NPK (16-8-16-13S)"/>
    <n v="21660"/>
    <n v="1900"/>
    <s v="Yes"/>
    <s v="phân chuồng 8000kg:7000"/>
    <n v="58520"/>
    <s v="Increase"/>
    <s v="Aphis"/>
    <n v="1"/>
    <s v="Subatox  75 EC|Fenitrothion 45% +  Fenoburcarb 30%"/>
    <n v="7"/>
    <s v="liter"/>
    <n v="2300"/>
    <m/>
    <m/>
    <m/>
    <m/>
    <m/>
    <m/>
    <m/>
    <m/>
    <s v="No"/>
    <m/>
    <s v="Pink fungus|Collettechicum|Die back"/>
    <n v="0"/>
    <m/>
    <m/>
    <m/>
    <m/>
    <m/>
    <m/>
    <m/>
    <m/>
    <m/>
    <m/>
    <m/>
    <m/>
    <m/>
    <n v="2300"/>
    <m/>
    <s v="Increase"/>
    <s v="hạn chế do độc hại"/>
    <n v="2.5"/>
    <n v="45"/>
    <n v="112500"/>
    <s v="Yes"/>
    <s v="Other crop"/>
    <m/>
    <m/>
    <m/>
    <m/>
    <s v="bời lời"/>
    <n v="1500"/>
    <n v="0"/>
    <n v="2000"/>
    <n v="0"/>
    <n v="30000"/>
    <s v="Decrease"/>
    <n v="0"/>
    <s v="công nhà làm nên tiết kiệm không có chi phí khác"/>
    <s v="Collector at commune"/>
    <s v="Happy"/>
    <m/>
    <s v="Yes"/>
    <s v="Training"/>
    <n v="0"/>
    <m/>
    <m/>
    <m/>
    <m/>
    <m/>
    <s v="https://akvoflow-136.s3.amazonaws.com/images/72a988cd-6d30-4816-b0b0-a511112cfcda.jpg"/>
    <s v="Trần Duy Nghĩa"/>
    <n v="1"/>
    <s v="13.874005"/>
    <s v="107.98395833333333"/>
    <s v="798.8"/>
    <s v="4x1mm0ysf"/>
    <m/>
    <m/>
    <m/>
    <m/>
    <m/>
    <m/>
    <m/>
    <m/>
    <s v="{&quot;type&quot;:&quot;FeatureCollection&quot;,&quot;features&quot;:[{&quot;type&quot;:&quot;Feature&quot;,&quot;geometry&quot;:{&quot;type&quot;:&quot;Polygon&quot;,&quot;coordinates&quot;:[[[107.9840017,13.8741883],[107.9843433,13.8742733],[107.98348,13.8749183],[107.9833633,13.87473],[107.9840017,13.8741883]]]},&quot;properties&quot;:{&quot;pointCount&quot;:&quot;4&quot;,&quot;length&quot;:&quot;271.33&quot;,&quot;area&quot;:&quot;2863.69&quot;}}]}"/>
    <s v="Năm 2016 mất mùa nên sản lượng thấp"/>
  </r>
  <r>
    <s v="j0gd-28y8-gxvx"/>
    <n v="1"/>
    <s v="Đắk Lắk - H. Krông Năng - X. Ea Tân - Bắc Trung - Đào Văn Quê - Robusta - Arabica"/>
    <s v="sstab"/>
    <s v="5680207"/>
    <s v="16-03-2017 15:33:34 CET"/>
    <s v="Ipsard_Vuong"/>
    <s v="00:29:22"/>
    <x v="2"/>
    <x v="4"/>
    <x v="5"/>
    <s v="Bắc Trung"/>
    <s v="Simexco"/>
    <s v="Đào Văn Quê"/>
    <n v="51"/>
    <x v="0"/>
    <x v="1"/>
    <s v="Smart Phone-Android"/>
    <x v="0"/>
    <s v="No"/>
    <n v="983615638"/>
    <s v="Secondary school graduate"/>
    <s v="University graduate"/>
    <x v="0"/>
    <n v="5"/>
    <s v="Kinh"/>
    <m/>
    <x v="3"/>
    <x v="4"/>
    <x v="0"/>
    <x v="1"/>
    <x v="1"/>
    <s v="Above 1 hectar - 1.5 hectar"/>
    <s v="above 15 years"/>
    <s v="No"/>
    <m/>
    <m/>
    <s v="Above 0.5 hectar - 1 hectar"/>
    <s v="above 5 years to 15 year"/>
    <s v="No"/>
    <m/>
    <m/>
    <x v="2"/>
    <x v="0"/>
    <m/>
    <s v="10- 20%"/>
    <x v="0"/>
    <m/>
    <x v="0"/>
    <s v="No"/>
    <s v="Yes"/>
    <x v="5"/>
    <n v="15"/>
    <n v="0"/>
    <n v="0"/>
    <s v="November|December"/>
    <x v="0"/>
    <n v="2"/>
    <s v="Decrease"/>
    <n v="200"/>
    <n v="3"/>
    <s v="Increase"/>
    <s v="Surface water (stream, river, late, pond)"/>
    <x v="90"/>
    <n v="1"/>
    <s v="ZZ_Phân bón khác"/>
    <n v="3600"/>
    <n v="45000"/>
    <m/>
    <m/>
    <m/>
    <m/>
    <m/>
    <m/>
    <s v="No"/>
    <m/>
    <n v="45000"/>
    <s v="Increase"/>
    <s v="Coffee cherry borer"/>
    <n v="0"/>
    <m/>
    <m/>
    <m/>
    <m/>
    <m/>
    <m/>
    <m/>
    <m/>
    <m/>
    <m/>
    <m/>
    <m/>
    <m/>
    <m/>
    <s v="Pink fungus|Collettechicum|No Disease"/>
    <n v="0"/>
    <m/>
    <m/>
    <m/>
    <m/>
    <m/>
    <m/>
    <m/>
    <m/>
    <m/>
    <m/>
    <m/>
    <m/>
    <m/>
    <n v="0"/>
    <m/>
    <s v="Decrease"/>
    <s v="ít đi"/>
    <n v="6.5"/>
    <n v="46000"/>
    <n v="291000"/>
    <s v="Yes"/>
    <s v="Pepper"/>
    <n v="150000"/>
    <m/>
    <m/>
    <m/>
    <m/>
    <m/>
    <n v="0"/>
    <n v="2000"/>
    <n v="0"/>
    <n v="30000"/>
    <s v="Increase"/>
    <n v="0"/>
    <s v="ko"/>
    <s v="Collector at commune"/>
    <s v="Just ok"/>
    <m/>
    <s v="Yes"/>
    <s v="Training"/>
    <n v="0"/>
    <m/>
    <m/>
    <m/>
    <m/>
    <m/>
    <s v="https://akvoflow-136.s3.amazonaws.com/images/b4af866b-ab04-4276-b2ff-417419fed575.jpg"/>
    <s v="Lê Quốc Hùng"/>
    <n v="1"/>
    <s v="13.12483371825701"/>
    <s v="108.36633910933651"/>
    <s v="843,8"/>
    <s v="4nhgpjy4v"/>
    <m/>
    <m/>
    <m/>
    <m/>
    <m/>
    <m/>
    <m/>
    <m/>
    <m/>
    <m/>
  </r>
  <r>
    <s v="88aa-dduw-rbag"/>
    <n v="1"/>
    <s v="Đắk Lắk - H. Krông Năng - X. Ea Tân - Liên Kết - Trần Quốc Dũng - Robusta"/>
    <s v="sstab"/>
    <s v="8670156"/>
    <s v="16-03-2017 15:27:21 CET"/>
    <s v="Ipsard_Vuong"/>
    <s v="00:26:28"/>
    <x v="2"/>
    <x v="4"/>
    <x v="5"/>
    <s v="Liên Kết"/>
    <s v="Simexco"/>
    <s v="Trần Quốc Dũng"/>
    <n v="42"/>
    <x v="0"/>
    <x v="0"/>
    <s v="Non-smart phone( phones with a physical keypad)"/>
    <x v="1"/>
    <m/>
    <n v="976780217"/>
    <s v="Primary school graduate"/>
    <s v="Secondary school graduate"/>
    <x v="0"/>
    <n v="3"/>
    <s v="Kinh"/>
    <m/>
    <x v="3"/>
    <x v="1"/>
    <x v="0"/>
    <x v="7"/>
    <x v="0"/>
    <s v="Above 1 hectar - 1.5 hectar"/>
    <s v="above 15 years"/>
    <s v="No"/>
    <m/>
    <m/>
    <m/>
    <m/>
    <m/>
    <m/>
    <m/>
    <x v="0"/>
    <x v="1"/>
    <s v="Price does not justify high labour cost"/>
    <s v="10- 20%"/>
    <x v="0"/>
    <m/>
    <x v="0"/>
    <s v="No"/>
    <s v="Yes"/>
    <x v="5"/>
    <n v="13"/>
    <n v="0"/>
    <n v="0"/>
    <s v="November|December"/>
    <x v="16"/>
    <m/>
    <s v="Decrease"/>
    <n v="330"/>
    <n v="3"/>
    <s v="Decrease"/>
    <s v="Surface water (stream, river, late, pond)"/>
    <x v="8"/>
    <s v="3"/>
    <s v="NPK (16-16-8-13S)"/>
    <n v="1500"/>
    <n v="18600"/>
    <s v="LAN VI LUONG NPK(3-5-2)"/>
    <n v="2000"/>
    <n v="8000"/>
    <s v="ZZ_Phân bón khác"/>
    <n v="24000"/>
    <n v="2800"/>
    <s v="No"/>
    <m/>
    <n v="50600"/>
    <s v="No Change"/>
    <s v="Coffee brach borer"/>
    <n v="0"/>
    <m/>
    <m/>
    <m/>
    <m/>
    <m/>
    <m/>
    <m/>
    <m/>
    <m/>
    <m/>
    <m/>
    <m/>
    <m/>
    <m/>
    <s v="Pink fungus|Collettechicum|Die back"/>
    <n v="0"/>
    <m/>
    <m/>
    <m/>
    <m/>
    <m/>
    <m/>
    <m/>
    <m/>
    <m/>
    <m/>
    <m/>
    <m/>
    <m/>
    <n v="0"/>
    <m/>
    <s v="Decrease"/>
    <s v="xịt không tăng sản lượng"/>
    <n v="5"/>
    <n v="46500"/>
    <n v="232500"/>
    <s v="Yes"/>
    <s v="Pepper"/>
    <n v="20000"/>
    <m/>
    <m/>
    <m/>
    <m/>
    <m/>
    <n v="450"/>
    <n v="1500"/>
    <n v="0"/>
    <n v="30000"/>
    <s v="Decrease"/>
    <n v="0"/>
    <s v="lấy công làm lãi"/>
    <s v="Collector at commune"/>
    <s v="Just ok"/>
    <m/>
    <s v="Yes"/>
    <s v="Training"/>
    <n v="0"/>
    <m/>
    <m/>
    <m/>
    <m/>
    <m/>
    <s v="https://akvoflow-136.s3.amazonaws.com/images/40f1216b-a484-4318-9d82-b239a62644f6.jpg"/>
    <s v="Trần Quốc Dũng"/>
    <n v="1"/>
    <s v="13.138703160343919"/>
    <s v="108.31384239039382"/>
    <s v="799,9"/>
    <s v="4nnu3e682"/>
    <m/>
    <m/>
    <m/>
    <m/>
    <m/>
    <m/>
    <m/>
    <m/>
    <m/>
    <m/>
  </r>
  <r>
    <s v="burw-gmjr-9dpm"/>
    <n v="1"/>
    <s v="Lâm Đồng - H. Đam Rông - X. Đạ KNàng - Trung Tâm - Nguyễn Bá Tuyên (vợ Nguyễn Thị Thanh) - Robusta - Arabica"/>
    <s v="G4AW-VN-10"/>
    <s v="6680322"/>
    <s v="21-03-2017 00:38:08 CET"/>
    <s v="CDC My"/>
    <s v="00:42:58"/>
    <x v="1"/>
    <x v="3"/>
    <x v="4"/>
    <s v="Trung Tâm"/>
    <s v="Ho Phuong"/>
    <s v="Nguyễn Bá Tuyên (vợ Nguyễn Thị Thanh)"/>
    <n v="43"/>
    <x v="0"/>
    <x v="0"/>
    <s v="Non-smart phone( phones with a physical keypad)"/>
    <x v="1"/>
    <m/>
    <n v="1638861527"/>
    <s v="Secondary school graduate"/>
    <s v="Secondary school graduate"/>
    <x v="0"/>
    <n v="5"/>
    <s v="Kinh"/>
    <m/>
    <x v="2"/>
    <x v="4"/>
    <x v="0"/>
    <x v="1"/>
    <x v="1"/>
    <s v="Above 0.5 hectar - 1 hectar"/>
    <s v="above 15 years"/>
    <s v="No"/>
    <m/>
    <m/>
    <s v="Above 0.5 hectar - 1 hectar"/>
    <s v="above 5 years to 15 year"/>
    <s v="No"/>
    <m/>
    <m/>
    <x v="18"/>
    <x v="0"/>
    <m/>
    <s v="Less than 10%"/>
    <x v="0"/>
    <m/>
    <x v="0"/>
    <s v="No"/>
    <s v="No"/>
    <x v="38"/>
    <n v="15"/>
    <n v="6"/>
    <n v="0"/>
    <s v="August|September|October|November|December"/>
    <x v="2"/>
    <n v="5"/>
    <s v="No Change"/>
    <n v="600"/>
    <n v="2"/>
    <s v="No Change"/>
    <s v="Surface water (stream, river, late, pond)"/>
    <x v="7"/>
    <s v="3"/>
    <s v="NPK(20-5-6-13S)"/>
    <n v="1000"/>
    <n v="8000"/>
    <s v="NPK (16-16-8-13S)"/>
    <n v="1500"/>
    <n v="18500"/>
    <s v="NPK (16-8-16-13S)"/>
    <n v="1500"/>
    <n v="19300"/>
    <s v="Yes"/>
    <s v="vi sinh"/>
    <n v="48800"/>
    <s v="Increase"/>
    <s v="Aphis"/>
    <n v="1"/>
    <s v="ZZ_Không sử dụng thuốc bảo vệ thực vật"/>
    <n v="25"/>
    <s v="liter"/>
    <n v="10000"/>
    <m/>
    <m/>
    <m/>
    <m/>
    <m/>
    <m/>
    <m/>
    <m/>
    <s v="No"/>
    <m/>
    <s v="Collettechicum"/>
    <n v="0"/>
    <m/>
    <m/>
    <m/>
    <m/>
    <m/>
    <m/>
    <m/>
    <m/>
    <m/>
    <m/>
    <m/>
    <m/>
    <m/>
    <n v="10000"/>
    <m/>
    <s v="Increase"/>
    <s v="sâu hại nhiều"/>
    <n v="4.5"/>
    <n v="46"/>
    <n v="207000"/>
    <s v="No"/>
    <m/>
    <m/>
    <m/>
    <m/>
    <m/>
    <m/>
    <m/>
    <n v="0"/>
    <n v="1000"/>
    <n v="0"/>
    <n v="30000"/>
    <s v="Decrease"/>
    <n v="0"/>
    <s v="công nhà, tiết kiệm"/>
    <s v="Collector at commune"/>
    <s v="Just ok"/>
    <m/>
    <s v="Yes"/>
    <s v="Training"/>
    <n v="0"/>
    <m/>
    <m/>
    <m/>
    <m/>
    <m/>
    <s v="https://akvoflow-136.s3.amazonaws.com/images/30287a47-77bc-4d0f-a642-c844d1b00509.jpg"/>
    <s v="Nguyễn Bá Tuyên"/>
    <n v="1"/>
    <s v="11.92606"/>
    <s v="108.13228833333332"/>
    <s v="991.3"/>
    <s v="486r8ugh6"/>
    <m/>
    <m/>
    <m/>
    <m/>
    <m/>
    <m/>
    <m/>
    <m/>
    <s v="{&quot;type&quot;:&quot;FeatureCollection&quot;,&quot;features&quot;:[{&quot;type&quot;:&quot;Feature&quot;,&quot;geometry&quot;:{&quot;type&quot;:&quot;Polygon&quot;,&quot;coordinates&quot;:[[[108.1323217,11.9260333],[108.1321167,11.9257183],[108.1321567,11.925415],[108.1325267,11.9244067],[108.1325133,11.926055],[108.1323217,11.9260333]]]},&quot;properties&quot;:{&quot;pointCount&quot;:&quot;5&quot;,&quot;length&quot;:&quot;397.17&quot;,&quot;area&quot;:&quot;4754.32&quot;}}]}"/>
    <s v="chồng chị Nguyễn Thị Thanh"/>
  </r>
  <r>
    <s v="5uwe-51e5-raqa"/>
    <n v="1"/>
    <s v="Đắk Lắk - H. KRông Búk - X. Pơng Drang - ea nur - Mai Thị Nhơn - Robusta"/>
    <s v="G4AW-VN-7"/>
    <s v="8820251"/>
    <s v="21-03-2017 18:24:55 CET"/>
    <s v="cdc-Trinh"/>
    <s v="00:56:00"/>
    <x v="2"/>
    <x v="2"/>
    <x v="3"/>
    <s v="ea nur"/>
    <s v="Tin Nghia"/>
    <s v="Mai Thị Nhơn"/>
    <n v="43"/>
    <x v="1"/>
    <x v="0"/>
    <s v="Smart Phone-Android"/>
    <x v="0"/>
    <s v="No"/>
    <n v="936587598"/>
    <s v="Secondary school graduate"/>
    <s v="Secondary school graduate"/>
    <x v="0"/>
    <n v="6"/>
    <s v="Kinh"/>
    <m/>
    <x v="1"/>
    <x v="0"/>
    <x v="5"/>
    <x v="1"/>
    <x v="0"/>
    <s v="Above 0.5 hectar - 1 hectar"/>
    <s v="above 15 years"/>
    <s v="Yes"/>
    <n v="30"/>
    <n v="2"/>
    <m/>
    <m/>
    <m/>
    <m/>
    <m/>
    <x v="25"/>
    <x v="0"/>
    <m/>
    <s v="Less than 10%"/>
    <x v="0"/>
    <m/>
    <x v="0"/>
    <s v="No"/>
    <s v="Yes"/>
    <x v="53"/>
    <n v="15"/>
    <n v="0"/>
    <n v="0"/>
    <s v="November|December"/>
    <x v="1"/>
    <m/>
    <s v="Decrease"/>
    <n v="1200"/>
    <n v="4"/>
    <s v="No Change"/>
    <s v="Ground water (all kind of wells)"/>
    <x v="37"/>
    <s v="3"/>
    <s v="NPK(20-6-5-13S-TE)(MUA KHO)"/>
    <n v="300"/>
    <n v="2160"/>
    <s v="SA 21%"/>
    <n v="300"/>
    <n v="1620"/>
    <s v="NPK (16-16-8-13S)"/>
    <n v="3150"/>
    <n v="300"/>
    <s v="Yes"/>
    <s v="phân bò 7 khối 7000 nghìn đồng"/>
    <n v="17080"/>
    <s v="Increase"/>
    <s v="Nemathode"/>
    <n v="0"/>
    <m/>
    <m/>
    <m/>
    <m/>
    <m/>
    <m/>
    <m/>
    <m/>
    <m/>
    <m/>
    <m/>
    <m/>
    <m/>
    <m/>
    <s v="Coffee leave rust|Pink fungus|Die back"/>
    <n v="0"/>
    <m/>
    <m/>
    <m/>
    <m/>
    <m/>
    <m/>
    <m/>
    <m/>
    <m/>
    <m/>
    <m/>
    <m/>
    <m/>
    <n v="0"/>
    <m/>
    <s v="Decrease"/>
    <s v="không sử dụng thuốc Bvtv trong canh tác cà phê"/>
    <n v="2"/>
    <n v="46000"/>
    <n v="92000"/>
    <s v="Yes"/>
    <s v="Pepper"/>
    <n v="1000"/>
    <m/>
    <m/>
    <m/>
    <m/>
    <m/>
    <n v="300"/>
    <n v="800"/>
    <n v="0"/>
    <n v="30000"/>
    <s v="Decrease"/>
    <n v="0"/>
    <s v="0"/>
    <s v="Collector at commune"/>
    <s v="Happy"/>
    <m/>
    <s v="Yes"/>
    <s v="Training"/>
    <n v="0"/>
    <m/>
    <m/>
    <m/>
    <m/>
    <m/>
    <s v="https://akvoflow-136.s3.amazonaws.com/images/1aa71568-32e5-4522-9ba2-9a27d36c0aea.jpg"/>
    <s v="Mai Thi"/>
    <n v="1"/>
    <s v="12.939476666666668"/>
    <s v="108.23512000000001"/>
    <s v="695.1"/>
    <s v="4l4b6ztrj"/>
    <m/>
    <m/>
    <m/>
    <m/>
    <m/>
    <m/>
    <m/>
    <m/>
    <s v="{&quot;type&quot;:&quot;FeatureCollection&quot;,&quot;features&quot;:[{&quot;type&quot;:&quot;Feature&quot;,&quot;geometry&quot;:{&quot;type&quot;:&quot;Polygon&quot;,&quot;coordinates&quot;:[[[108.2350917,12.9398067],[108.2350917,12.9398067],[108.2342417,12.9398083],[108.234285,12.9386617],[108.234625,12.9386933],[108.2350917,12.9398067]]]},&quot;properties&quot;:{&quot;pointCount&quot;:&quot;5&quot;,&quot;length&quot;:&quot;389.41&quot;,&quot;area&quot;:&quot;8063.79&quot;}}]}"/>
    <s v="phỏng vấn vợ của chủ hộ Nguyễn Huy Quân"/>
  </r>
  <r>
    <s v="3xkd-31aq-k07u"/>
    <n v="1"/>
    <s v="Đắk Lắk - H. KRông Búk - X. Pơng Drang - Tân Lập 5 - Biện Thị Thôi - Robusta"/>
    <s v="G4AW-VN-9"/>
    <s v="1790746"/>
    <s v="19-03-2017 14:40:05 CET"/>
    <s v="CDC_Nhât"/>
    <s v="00:49:42"/>
    <x v="2"/>
    <x v="2"/>
    <x v="3"/>
    <s v="Tân Lập 5"/>
    <s v="Tin Nghia"/>
    <s v="Biện Thị Thôi"/>
    <n v="63"/>
    <x v="1"/>
    <x v="1"/>
    <s v="Non-smart phone( phones with a physical keypad)"/>
    <x v="1"/>
    <m/>
    <n v="944846367"/>
    <s v="No Schooling"/>
    <s v="Secondary school graduate"/>
    <x v="0"/>
    <n v="6"/>
    <s v="Kinh"/>
    <m/>
    <x v="2"/>
    <x v="3"/>
    <x v="5"/>
    <x v="2"/>
    <x v="0"/>
    <s v="Above 1.5 hectar"/>
    <s v="above 15 years"/>
    <s v="No"/>
    <m/>
    <m/>
    <m/>
    <m/>
    <m/>
    <m/>
    <m/>
    <x v="18"/>
    <x v="0"/>
    <m/>
    <s v="Less than 10%"/>
    <x v="0"/>
    <m/>
    <x v="0"/>
    <s v="Yes"/>
    <s v="No"/>
    <x v="3"/>
    <n v="13"/>
    <n v="6"/>
    <n v="1"/>
    <s v="September|October"/>
    <x v="6"/>
    <m/>
    <s v="Decrease"/>
    <n v="600"/>
    <n v="5"/>
    <s v="No Change"/>
    <s v="Ground water (all kind of wells)"/>
    <x v="49"/>
    <s v="2"/>
    <s v="NPK(16-16-13+TE)"/>
    <n v="4500"/>
    <n v="28000"/>
    <s v="KALI 58%"/>
    <n v="200"/>
    <n v="14800"/>
    <m/>
    <m/>
    <m/>
    <s v="Yes"/>
    <s v="Lân văn điển 1500kg"/>
    <n v="34500"/>
    <s v="Increase"/>
    <s v="Melybourd"/>
    <n v="1"/>
    <s v="Basasuper  700EC|Fenobucarb (BPMC) (min 96 %)"/>
    <n v="1"/>
    <s v="liter"/>
    <n v="80"/>
    <m/>
    <m/>
    <m/>
    <m/>
    <m/>
    <m/>
    <m/>
    <m/>
    <s v="No"/>
    <m/>
    <s v="Fuzadium|Die back"/>
    <n v="0"/>
    <m/>
    <m/>
    <m/>
    <m/>
    <m/>
    <m/>
    <m/>
    <m/>
    <m/>
    <m/>
    <m/>
    <m/>
    <m/>
    <n v="80"/>
    <m/>
    <s v="Decrease"/>
    <s v="chăm sóc tốt"/>
    <n v="3.5"/>
    <n v="38000"/>
    <n v="133000"/>
    <s v="Yes"/>
    <s v="Pepper"/>
    <n v="150000"/>
    <m/>
    <m/>
    <m/>
    <m/>
    <m/>
    <n v="0"/>
    <n v="500"/>
    <n v="0"/>
    <n v="30000"/>
    <s v="Increase"/>
    <n v="0"/>
    <s v="Không phát sinh"/>
    <s v="Collector at commune"/>
    <s v="Happy"/>
    <m/>
    <s v="Yes"/>
    <s v="Training"/>
    <n v="0"/>
    <m/>
    <m/>
    <m/>
    <m/>
    <m/>
    <s v="https://akvoflow-136.s3.amazonaws.com/images/49def6f2-913a-423f-b511-6f64dc3b5aa6.jpg"/>
    <s v="Con chủ hộ"/>
    <n v="1"/>
    <s v="12.98727"/>
    <s v="108.20493333333334"/>
    <s v="716,3"/>
    <s v="4lq9pvpkx"/>
    <m/>
    <m/>
    <m/>
    <m/>
    <m/>
    <m/>
    <m/>
    <m/>
    <s v="{&quot;type&quot;:&quot;FeatureCollection&quot;,&quot;features&quot;:[{&quot;type&quot;:&quot;Feature&quot;,&quot;geometry&quot;:{&quot;type&quot;:&quot;Polygon&quot;,&quot;coordinates&quot;:[[[108.2048433,12.9872017],[108.2048433,12.9872017]]]},&quot;properties&quot;:{&quot;pointCount&quot;:&quot;1&quot;,&quot;length&quot;:&quot;0,00&quot;,&quot;area&quot;:&quot;0,00&quot;}}]}"/>
    <s v="Trời mưa"/>
  </r>
  <r>
    <s v="9b6r-k1kf-ckbs"/>
    <n v="1"/>
    <s v="Đắk Lắk - H. Krông Năng - X. ĐLiê Ya - Ea Ruế - Nguyễn Ngọc Sen - Robusta"/>
    <s v="sstab"/>
    <s v="2690065"/>
    <s v="20-03-2017 02:17:15 CET"/>
    <s v="Ipsard_Vuong"/>
    <s v="00:19:35"/>
    <x v="2"/>
    <x v="4"/>
    <x v="6"/>
    <s v="Ea Ruế"/>
    <s v="Simexco"/>
    <s v="Nguyễn Ngọc Sen"/>
    <n v="47"/>
    <x v="0"/>
    <x v="0"/>
    <s v="Non-smart phone( phones with a physical keypad)"/>
    <x v="1"/>
    <m/>
    <n v="935272788"/>
    <s v="Secondary school graduate"/>
    <s v="High school graduate"/>
    <x v="0"/>
    <n v="5"/>
    <s v="Kinh"/>
    <m/>
    <x v="1"/>
    <x v="4"/>
    <x v="3"/>
    <x v="1"/>
    <x v="0"/>
    <s v="Above 1 hectar - 1.5 hectar"/>
    <s v="above 15 years"/>
    <s v="No"/>
    <m/>
    <m/>
    <m/>
    <m/>
    <m/>
    <m/>
    <m/>
    <x v="18"/>
    <x v="1"/>
    <s v="Do not get higher price"/>
    <s v="20-30%"/>
    <x v="0"/>
    <m/>
    <x v="0"/>
    <s v="No"/>
    <s v="Yes"/>
    <x v="54"/>
    <n v="13"/>
    <n v="0"/>
    <n v="0"/>
    <s v="December"/>
    <x v="17"/>
    <m/>
    <s v="Decrease"/>
    <n v="350"/>
    <n v="4"/>
    <s v="Increase"/>
    <s v="Ground water (all kind of wells)"/>
    <x v="8"/>
    <s v="2"/>
    <s v="ZZ_Phân bón khác"/>
    <n v="1500"/>
    <n v="18000"/>
    <s v="ZZ_Phân bón khác"/>
    <n v="1000"/>
    <n v="1700"/>
    <m/>
    <m/>
    <m/>
    <s v="No"/>
    <m/>
    <n v="19700"/>
    <s v="No Change"/>
    <s v="Coffee cherry borer"/>
    <n v="0"/>
    <m/>
    <m/>
    <m/>
    <m/>
    <m/>
    <m/>
    <m/>
    <m/>
    <m/>
    <m/>
    <m/>
    <m/>
    <m/>
    <m/>
    <s v="Pink fungus|Collettechicum|Die back"/>
    <n v="0"/>
    <m/>
    <m/>
    <m/>
    <m/>
    <m/>
    <m/>
    <m/>
    <m/>
    <m/>
    <m/>
    <m/>
    <m/>
    <m/>
    <n v="3500"/>
    <m/>
    <s v="No Change"/>
    <s v="phun thuoc thuy sĩ"/>
    <n v="6"/>
    <n v="46000"/>
    <n v="276000"/>
    <s v="Yes"/>
    <s v="Durian"/>
    <m/>
    <m/>
    <n v="200000"/>
    <m/>
    <m/>
    <m/>
    <n v="0"/>
    <n v="2000"/>
    <n v="0"/>
    <n v="28000"/>
    <s v="Decrease"/>
    <n v="0"/>
    <s v="o"/>
    <s v="Collector at commune"/>
    <s v="Happy"/>
    <m/>
    <s v="Yes"/>
    <s v="Training"/>
    <n v="0"/>
    <m/>
    <m/>
    <m/>
    <m/>
    <m/>
    <s v="https://akvoflow-136.s3.amazonaws.com/images/58e0812c-6d2a-415a-ad2a-f3c9d77dcd79.jpg"/>
    <s v="Nguyễn Ngọc Sen"/>
    <n v="1"/>
    <s v="13.04625973162167"/>
    <s v="108.34430416249079"/>
    <s v="781,3"/>
    <s v="4mhd51twz"/>
    <m/>
    <m/>
    <m/>
    <m/>
    <m/>
    <m/>
    <m/>
    <m/>
    <m/>
    <m/>
  </r>
  <r>
    <s v="g4ny-1t0u-nq4k"/>
    <n v="1"/>
    <s v="Đắk Lắk - H. KRông Búk - X. Pơng Drang - ea nur - trần xuân nhung - Robusta"/>
    <s v="G4AW-VN-7"/>
    <s v="3660415"/>
    <s v="17-03-2017 06:16:34 CET"/>
    <s v="trinhcdc"/>
    <s v="01:56:22"/>
    <x v="2"/>
    <x v="2"/>
    <x v="3"/>
    <s v="ea nur"/>
    <s v="Tin Nghia"/>
    <s v="trần xuân nhung"/>
    <n v="58"/>
    <x v="0"/>
    <x v="1"/>
    <s v="Non-smart phone( phones with a physical keypad)"/>
    <x v="1"/>
    <m/>
    <n v="982340718"/>
    <s v="Secondary school graduate"/>
    <s v="University graduate"/>
    <x v="0"/>
    <n v="5"/>
    <s v="Kinh"/>
    <m/>
    <x v="1"/>
    <x v="0"/>
    <x v="2"/>
    <x v="16"/>
    <x v="0"/>
    <s v="Above 0.5 hectar - 1 hectar"/>
    <s v="above 15 years"/>
    <s v="Yes"/>
    <n v="30"/>
    <n v="3"/>
    <m/>
    <m/>
    <m/>
    <m/>
    <m/>
    <x v="12"/>
    <x v="0"/>
    <m/>
    <s v="10- 20%"/>
    <x v="0"/>
    <m/>
    <x v="0"/>
    <s v="No"/>
    <s v="No"/>
    <x v="5"/>
    <n v="13"/>
    <n v="3"/>
    <n v="1"/>
    <s v="November|December"/>
    <x v="3"/>
    <m/>
    <s v="No Change"/>
    <n v="450"/>
    <n v="3"/>
    <s v="No Change"/>
    <s v="Ground water (all kind of wells)"/>
    <x v="0"/>
    <s v="2"/>
    <s v="NPK(20-5-6-13S)"/>
    <n v="400"/>
    <n v="3600"/>
    <s v="NPK (16-8-16-13S)"/>
    <n v="800"/>
    <n v="7600"/>
    <m/>
    <m/>
    <m/>
    <s v="Yes"/>
    <s v="vi lượng SH-1,SH-2: 3 chai x 1200/chai = 3600"/>
    <n v="14800"/>
    <s v="Decrease"/>
    <s v="Melybourd"/>
    <n v="0"/>
    <m/>
    <m/>
    <m/>
    <m/>
    <m/>
    <m/>
    <m/>
    <m/>
    <m/>
    <m/>
    <m/>
    <m/>
    <m/>
    <m/>
    <s v="Coffee leave rust|Pink fungus|Die back"/>
    <n v="0"/>
    <m/>
    <m/>
    <m/>
    <m/>
    <m/>
    <m/>
    <m/>
    <m/>
    <m/>
    <m/>
    <m/>
    <m/>
    <m/>
    <n v="0"/>
    <m/>
    <s v="Decrease"/>
    <s v="không sử dụng thuốc bvtv trong 5 năm gần đây"/>
    <n v="3.5"/>
    <n v="46000"/>
    <n v="161000"/>
    <s v="Yes"/>
    <s v="Pepper"/>
    <n v="20000"/>
    <m/>
    <m/>
    <m/>
    <m/>
    <m/>
    <n v="500"/>
    <n v="2000"/>
    <n v="0"/>
    <n v="27000"/>
    <s v="Decrease"/>
    <n v="0"/>
    <s v="không"/>
    <s v="Collector at commune"/>
    <s v="Happy"/>
    <m/>
    <s v="Yes"/>
    <s v="Training"/>
    <n v="0"/>
    <m/>
    <m/>
    <m/>
    <m/>
    <m/>
    <s v="https://akvoflow-136.s3.amazonaws.com/images/e55f4f04-322e-452f-b3b3-e0c8ffaf9bd7.jpg"/>
    <s v="trần xuân nhung"/>
    <n v="1"/>
    <s v="12.955199999999998"/>
    <s v="108.24644500000001"/>
    <s v="696"/>
    <s v="4lbj69zhc"/>
    <m/>
    <m/>
    <m/>
    <m/>
    <m/>
    <m/>
    <m/>
    <m/>
    <s v="{&quot;type&quot;:&quot;FeatureCollection&quot;,&quot;features&quot;:[{&quot;type&quot;:&quot;Feature&quot;,&quot;geometry&quot;:{&quot;type&quot;:&quot;Polygon&quot;,&quot;coordinates&quot;:[[[108.2417167,12.94905],[108.242505,12.9488533],[108.2423267,12.949105],[108.2412117,12.9498617],[108.2417167,12.94905]]]},&quot;properties&quot;:{&quot;pointCount&quot;:&quot;4&quot;,&quot;length&quot;:&quot;374.49&quot;,&quot;area&quot;:&quot;4134.65&quot;}}]}"/>
    <s v="người dc phỏng vấn là chồng chị Nguyễn Thị Liêu"/>
  </r>
  <r>
    <s v="gywr-gcqb-kd7r"/>
    <n v="1"/>
    <s v="Đắk Lắk - H. Krông Năng - X. Ea Tân - thanh cao - nguyen thi sang/ le sy long - Robusta"/>
    <s v="G4AW-VN-4"/>
    <s v="5700106"/>
    <s v="16-03-2017 16:31:07 CET"/>
    <s v="IPSARD_Thuong"/>
    <s v="01:28:17"/>
    <x v="2"/>
    <x v="4"/>
    <x v="5"/>
    <s v="thanh cao"/>
    <s v="Simexco"/>
    <s v="nguyen thi sang/ le sy long"/>
    <n v="51"/>
    <x v="1"/>
    <x v="1"/>
    <s v="Non-smart phone( phones with a physical keypad)"/>
    <x v="1"/>
    <m/>
    <n v="1679851130"/>
    <s v="Secondary school graduate"/>
    <s v="University graduate"/>
    <x v="0"/>
    <n v="5"/>
    <s v="Kinh"/>
    <m/>
    <x v="4"/>
    <x v="4"/>
    <x v="5"/>
    <x v="12"/>
    <x v="0"/>
    <s v="Above 1 hectar - 1.5 hectar"/>
    <s v="above 15 years"/>
    <s v="No"/>
    <m/>
    <m/>
    <m/>
    <m/>
    <m/>
    <m/>
    <m/>
    <x v="0"/>
    <x v="0"/>
    <m/>
    <s v="10- 20%"/>
    <x v="0"/>
    <m/>
    <x v="0"/>
    <s v="No"/>
    <s v="Yes"/>
    <x v="5"/>
    <n v="13"/>
    <n v="0"/>
    <n v="0"/>
    <s v="November|December"/>
    <x v="16"/>
    <n v="0.6"/>
    <s v="Decrease"/>
    <n v="500"/>
    <n v="3"/>
    <s v="Increase"/>
    <s v="Surface water (stream, river, late, pond)"/>
    <x v="35"/>
    <s v="3"/>
    <s v="NPK(16-16-13+TE)"/>
    <n v="1000"/>
    <n v="12500"/>
    <s v="NPK (16-8-16-13S)"/>
    <n v="1000"/>
    <n v="11000"/>
    <s v="NPK (16-16-8-13S)"/>
    <n v="500"/>
    <n v="5600"/>
    <s v="No"/>
    <m/>
    <n v="29100"/>
    <s v="No Change"/>
    <s v="Melybourd"/>
    <n v="0"/>
    <m/>
    <m/>
    <m/>
    <m/>
    <m/>
    <m/>
    <m/>
    <m/>
    <m/>
    <m/>
    <m/>
    <m/>
    <m/>
    <m/>
    <s v="Coffee leave rust|Yellow leaves"/>
    <n v="0"/>
    <m/>
    <m/>
    <m/>
    <m/>
    <m/>
    <m/>
    <m/>
    <m/>
    <m/>
    <m/>
    <m/>
    <m/>
    <m/>
    <n v="0"/>
    <m/>
    <s v="No Change"/>
    <s v="như những năm trước"/>
    <n v="5"/>
    <n v="45000"/>
    <n v="225000"/>
    <s v="No"/>
    <m/>
    <m/>
    <m/>
    <m/>
    <m/>
    <m/>
    <m/>
    <n v="0"/>
    <n v="2000"/>
    <n v="360"/>
    <n v="25000"/>
    <s v="Increase"/>
    <n v="0"/>
    <s v="trồng cà phê và tiêu là đủ rồi"/>
    <s v="Companies outside commune"/>
    <m/>
    <s v="Happy"/>
    <s v="Yes"/>
    <s v="Training"/>
    <n v="0"/>
    <m/>
    <m/>
    <m/>
    <m/>
    <m/>
    <s v="https://akvoflow-136.s3.amazonaws.com/images/f12afad6-53ef-46ee-ab38-2ccab5275a88.jpg"/>
    <s v="nguyen thi sang"/>
    <n v="1"/>
    <s v="13.0891"/>
    <s v="108.31953166666666"/>
    <s v="819,4"/>
    <s v="4n11su1bv"/>
    <m/>
    <m/>
    <m/>
    <m/>
    <m/>
    <m/>
    <m/>
    <m/>
    <s v="{&quot;type&quot;:&quot;FeatureCollection&quot;,&quot;features&quot;:[{&quot;type&quot;:&quot;Feature&quot;,&quot;geometry&quot;:{&quot;type&quot;:&quot;Polygon&quot;,&quot;coordinates&quot;:[[[108.3180233,13.0907317],[108.3183133,13.090745],[108.3194367,13.08924],[108.3191133,13.0889317],[108.3180233,13.0907317]]]},&quot;properties&quot;:{&quot;pointCount&quot;:&quot;4&quot;,&quot;length&quot;:&quot;518,29&quot;,&quot;area&quot;:&quot;8246,89&quot;}}]}"/>
    <m/>
  </r>
  <r>
    <s v="m0rj-qu15-s8da"/>
    <n v="1"/>
    <s v="Đắk Lắk - H. Krông Năng - X. Ea Tân - liên kết - Nguyễn Xuân Hồ - Robusta"/>
    <s v="G4AW-VN-4"/>
    <s v="8730205"/>
    <s v="16-03-2017 16:54:27 CET"/>
    <s v="IPSARD_Thuong"/>
    <s v="00:17:27"/>
    <x v="2"/>
    <x v="4"/>
    <x v="5"/>
    <s v="liên kết"/>
    <s v="Simexco"/>
    <s v="Nguyễn Xuân Hồ"/>
    <n v="51"/>
    <x v="1"/>
    <x v="1"/>
    <s v="Smart Phone-Other"/>
    <x v="0"/>
    <s v="Yes"/>
    <n v="985499390"/>
    <s v="Secondary school graduate"/>
    <s v="Secondary school graduate"/>
    <x v="0"/>
    <n v="3"/>
    <s v="Kinh"/>
    <m/>
    <x v="4"/>
    <x v="4"/>
    <x v="5"/>
    <x v="12"/>
    <x v="0"/>
    <s v="Above 1 hectar - 1.5 hectar"/>
    <s v="above 15 years"/>
    <s v="No"/>
    <m/>
    <m/>
    <m/>
    <m/>
    <m/>
    <m/>
    <m/>
    <x v="18"/>
    <x v="0"/>
    <m/>
    <s v="10- 20%"/>
    <x v="0"/>
    <m/>
    <x v="0"/>
    <s v="No"/>
    <s v="Yes"/>
    <x v="5"/>
    <n v="13"/>
    <n v="0"/>
    <n v="0"/>
    <s v="November|December"/>
    <x v="3"/>
    <m/>
    <s v="Decrease"/>
    <n v="400"/>
    <n v="2"/>
    <s v="No Change"/>
    <s v="Surface water (stream, river, late, pond)"/>
    <x v="27"/>
    <s v="3"/>
    <s v="NPK(20-6-5-13S-TE)(MUA KHO)"/>
    <n v="1000"/>
    <n v="11000"/>
    <s v="NPK(16-16-13+TE)"/>
    <n v="400"/>
    <n v="4960"/>
    <s v="NPK (16-8-16-13S)"/>
    <n v="600"/>
    <n v="6600"/>
    <s v="No"/>
    <m/>
    <n v="22560"/>
    <s v="Decrease"/>
    <s v="Melybourd"/>
    <n v="0"/>
    <m/>
    <m/>
    <m/>
    <m/>
    <m/>
    <m/>
    <m/>
    <m/>
    <m/>
    <m/>
    <m/>
    <m/>
    <m/>
    <m/>
    <s v="Coffee leave rust|Pink fungus|Collettechicum"/>
    <n v="0"/>
    <m/>
    <m/>
    <m/>
    <m/>
    <m/>
    <m/>
    <m/>
    <m/>
    <m/>
    <m/>
    <m/>
    <m/>
    <m/>
    <n v="0"/>
    <m/>
    <s v="No Change"/>
    <s v="không dùng cho cà sạch"/>
    <n v="3.5"/>
    <n v="45000"/>
    <n v="157500"/>
    <s v="Yes"/>
    <s v="Pepper"/>
    <n v="2000"/>
    <m/>
    <m/>
    <m/>
    <m/>
    <m/>
    <n v="0"/>
    <n v="4000"/>
    <n v="0"/>
    <n v="25000"/>
    <s v="Decrease"/>
    <n v="0"/>
    <s v="tập trung vào cà phê và tiêu"/>
    <s v="Collector at commune"/>
    <s v="Happy"/>
    <m/>
    <s v="Yes"/>
    <s v="Training"/>
    <n v="0"/>
    <m/>
    <m/>
    <m/>
    <m/>
    <m/>
    <s v="https://akvoflow-136.s3.amazonaws.com/images/8be0a1a7-61c8-4168-aa42-5d90b9663d83.jpg"/>
    <s v="Nguyễn Xuân Hồ"/>
    <n v="1"/>
    <s v="13.127460000000001"/>
    <s v="108.30765500000001"/>
    <s v="826,1"/>
    <s v="4nio7dyo4"/>
    <m/>
    <m/>
    <m/>
    <m/>
    <m/>
    <m/>
    <m/>
    <m/>
    <s v="{&quot;type&quot;:&quot;FeatureCollection&quot;,&quot;features&quot;:[{&quot;type&quot;:&quot;Feature&quot;,&quot;geometry&quot;:{&quot;type&quot;:&quot;Polygon&quot;,&quot;coordinates&quot;:[[[108.3076583,13.127435],[108.3076583,13.127435]]]},&quot;properties&quot;:{&quot;pointCount&quot;:&quot;1&quot;,&quot;length&quot;:&quot;0,00&quot;,&quot;area&quot;:&quot;0,00&quot;}}]}"/>
    <m/>
  </r>
  <r>
    <s v="55wj-6qm5-e0xd"/>
    <n v="1"/>
    <s v="Đắk Lắk - H. KRông Búk - X. Chư KBô - Tân Lập - Lê Thị Uôn (Lê Thị Vân) - Robusta"/>
    <s v="G4AW-VN-8"/>
    <s v="8860081"/>
    <s v="21-03-2017 17:04:31 CET"/>
    <s v="CDC-CHAU"/>
    <s v="01:10:47"/>
    <x v="2"/>
    <x v="2"/>
    <x v="2"/>
    <s v="Tân Lập"/>
    <s v="Tin Nghia"/>
    <s v="Lê Thị Uôn (Lê Thị Vân)"/>
    <n v="50"/>
    <x v="1"/>
    <x v="0"/>
    <s v="Non-smart phone( phones with a physical keypad)"/>
    <x v="1"/>
    <m/>
    <n v="1699423923"/>
    <s v="Secondary school graduate"/>
    <s v="University graduate"/>
    <x v="0"/>
    <n v="3"/>
    <s v="Kinh"/>
    <m/>
    <x v="1"/>
    <x v="2"/>
    <x v="4"/>
    <x v="1"/>
    <x v="0"/>
    <s v="Above 1.5 hectar"/>
    <s v="above 15 years"/>
    <s v="Yes"/>
    <n v="2"/>
    <n v="3"/>
    <m/>
    <m/>
    <m/>
    <m/>
    <m/>
    <x v="24"/>
    <x v="0"/>
    <m/>
    <s v="Less than 10%"/>
    <x v="0"/>
    <m/>
    <x v="0"/>
    <s v="Yes"/>
    <s v="No"/>
    <x v="55"/>
    <n v="15"/>
    <n v="8"/>
    <n v="0"/>
    <s v="October|November|December"/>
    <x v="2"/>
    <m/>
    <s v="Decrease"/>
    <n v="300"/>
    <n v="4"/>
    <s v="No Change"/>
    <s v="Surface water (stream, river, late, pond)"/>
    <x v="7"/>
    <s v="2"/>
    <s v="ZZ_Phân bón khác"/>
    <n v="2200"/>
    <n v="18000"/>
    <s v="ZZ_Phân bón khác"/>
    <n v="3000"/>
    <n v="30000"/>
    <m/>
    <m/>
    <m/>
    <s v="Yes"/>
    <s v="Phân hữu cơ"/>
    <n v="78000"/>
    <s v="Increase"/>
    <s v="Sâu đục thân, rệp sáp, mọt đục quả"/>
    <n v="1"/>
    <s v="ZZ_Không sử dụng thuốc bảo vệ thực vật"/>
    <n v="6"/>
    <s v="liter"/>
    <n v="9000"/>
    <m/>
    <m/>
    <m/>
    <m/>
    <m/>
    <m/>
    <m/>
    <m/>
    <s v="No"/>
    <m/>
    <s v="Coffee leave rust|Pink fungus|Die back"/>
    <n v="0"/>
    <m/>
    <m/>
    <m/>
    <m/>
    <m/>
    <m/>
    <m/>
    <m/>
    <m/>
    <m/>
    <m/>
    <m/>
    <m/>
    <n v="9000"/>
    <m/>
    <s v="No Change"/>
    <s v="Năm phun năm không phun, lượng thuốc sử dụng không tăng"/>
    <n v="5.8"/>
    <n v="46300"/>
    <n v="270000"/>
    <s v="No"/>
    <m/>
    <m/>
    <m/>
    <m/>
    <m/>
    <m/>
    <m/>
    <n v="600"/>
    <n v="2500"/>
    <n v="0"/>
    <n v="25000"/>
    <s v="Decrease"/>
    <n v="0"/>
    <s v="Không phát sinh chi phí khác"/>
    <s v="Collector at commune"/>
    <s v="Happy"/>
    <m/>
    <s v="Yes"/>
    <s v="Training"/>
    <n v="0"/>
    <m/>
    <m/>
    <m/>
    <m/>
    <m/>
    <s v="https://akvoflow-136.s3.amazonaws.com/images/b5783606-cd54-4ce6-94a2-ade86670219c.jpg"/>
    <s v="Lê Thị Uôn"/>
    <n v="1"/>
    <s v="13.042206666666667"/>
    <s v="108.27185166666668"/>
    <s v="715,6"/>
    <s v="4mfi5s9cu"/>
    <m/>
    <m/>
    <m/>
    <m/>
    <m/>
    <m/>
    <m/>
    <m/>
    <s v="{&quot;type&quot;:&quot;FeatureCollection&quot;,&quot;features&quot;:[{&quot;type&quot;:&quot;Feature&quot;,&quot;geometry&quot;:{&quot;type&quot;:&quot;Polygon&quot;,&quot;coordinates&quot;:[[[108.27181030064821,13.042765557774862],[108.27155079692602,13.042929524291992],[108.27124401926994,13.042601917775855],[108.27106397598982,13.042446116718118],[108.2710887864232,13.04218710132527],[108.27093489468098,13.04196826087024],[108.2706817,13.0417083],[108.27079,13.04154],[108.2708267,13.0415467],[108.271085,13.0412083],[108.27122390270233,13.041224528503532],[108.27144619077444,13.041414626317254],[108.27163461595774,13.041608316894706],[108.27181164175272,13.041625954814961],[108.2720409706235,13.041664823560737],[108.27212613075972,13.041773590690788],[108.27220022678377,13.041817032203854],[108.2723581418395,13.041922532989512],[108.27248219400644,13.042171749836973],[108.27226862311363,13.042337349883795],[108.27210266143082,13.042485311962015],[108.27181030064821,13.042765557774862]]]},&quot;properties&quot;:{&quot;pointCount&quot;:&quot;21&quot;,&quot;length&quot;:&quot;574,99&quot;,&quot;area&quot;:&quot;19165,62&quot;}}]}"/>
    <s v="Phần trăm tạp, đen vỡ = 0 được hiểu là tỷ lệ tạp dưới 1% và tỷ lệ đen vỡ dưới 5%"/>
  </r>
  <r>
    <s v="33yw-cj1k-uvs1"/>
    <n v="1"/>
    <s v="Đắk Lắk - H. KRông Búk - X. Pơng Drang - Tân Lập 5 - Ngyễn Thị Kim Thoa - Robusta"/>
    <s v="G4AW-VN-7"/>
    <s v="14150037"/>
    <s v="29-03-2017 05:53:42 CEST"/>
    <s v="cdc-Trinh"/>
    <s v="00:48:11"/>
    <x v="2"/>
    <x v="2"/>
    <x v="3"/>
    <s v="Tân Lập 5"/>
    <s v="Tin Nghia"/>
    <s v="Ngyễn Thị Kim Thoa"/>
    <n v="42"/>
    <x v="1"/>
    <x v="0"/>
    <s v="Non-smart phone( phones with a physical keypad)"/>
    <x v="1"/>
    <m/>
    <n v="942079118"/>
    <s v="Secondary school graduate"/>
    <s v="University graduate"/>
    <x v="0"/>
    <n v="6"/>
    <s v="Kinh"/>
    <m/>
    <x v="1"/>
    <x v="0"/>
    <x v="4"/>
    <x v="1"/>
    <x v="0"/>
    <s v="Above 1.5 hectar"/>
    <s v="above 5 years to 15 year"/>
    <s v="Yes"/>
    <n v="8"/>
    <n v="4"/>
    <m/>
    <m/>
    <m/>
    <m/>
    <m/>
    <x v="24"/>
    <x v="0"/>
    <m/>
    <s v="10- 20%"/>
    <x v="0"/>
    <m/>
    <x v="0"/>
    <s v="Yes"/>
    <s v="No"/>
    <x v="5"/>
    <n v="15"/>
    <n v="0"/>
    <n v="0"/>
    <s v="January|November|December"/>
    <x v="13"/>
    <m/>
    <s v="Decrease"/>
    <n v="450"/>
    <n v="4"/>
    <s v="Decrease"/>
    <s v="Surface water (stream, river, late, pond)"/>
    <x v="48"/>
    <s v="3"/>
    <s v="KALI 58%"/>
    <n v="150"/>
    <n v="1110"/>
    <s v="SA 21%"/>
    <n v="300"/>
    <n v="1320"/>
    <s v="P2O5"/>
    <n v="5950"/>
    <n v="1700"/>
    <s v="Yes"/>
    <s v="NPK con trâu mùa khô (20-5-5-6S-TE) 600kg 4200 nghìn đồng.  phân Vi sinh 1700kg 6290 nghìn đồng. NPK đầu trâu (16-16-8-13s TE) 1700kg 20 740 nghìn đồng"/>
    <n v="39640"/>
    <s v="Increase"/>
    <s v="Melybourd"/>
    <n v="1"/>
    <s v="ZZ_Không sử dụng thuốc bảo vệ thực vật"/>
    <n v="3"/>
    <s v="liter"/>
    <n v="400"/>
    <m/>
    <m/>
    <m/>
    <m/>
    <m/>
    <m/>
    <m/>
    <m/>
    <s v="No"/>
    <m/>
    <s v="Coffee leave rust|Fuzadium|Die back"/>
    <n v="1"/>
    <s v="ZZ_Thuốc diệt nấm khác"/>
    <n v="4"/>
    <s v="liter"/>
    <n v="600"/>
    <m/>
    <m/>
    <m/>
    <m/>
    <m/>
    <m/>
    <m/>
    <m/>
    <s v="No"/>
    <n v="1000"/>
    <m/>
    <s v="Decrease"/>
    <s v="ít sử dụng hơn do thiếu tiền."/>
    <n v="3.5"/>
    <n v="45000"/>
    <n v="157500"/>
    <s v="No"/>
    <m/>
    <m/>
    <m/>
    <m/>
    <m/>
    <m/>
    <m/>
    <n v="2000"/>
    <n v="1500"/>
    <n v="0"/>
    <n v="25000"/>
    <s v="Decrease"/>
    <n v="0"/>
    <s v="0"/>
    <s v="Collector at commune"/>
    <s v="Happy"/>
    <m/>
    <s v="Yes"/>
    <s v="Training"/>
    <n v="0"/>
    <m/>
    <m/>
    <m/>
    <m/>
    <m/>
    <s v="https://akvoflow-136.s3.amazonaws.com/images/ff994306-a02a-47e2-b472-fe31ee14482c.jpg"/>
    <s v="Nguyễn Thị Kim Thoa"/>
    <n v="1"/>
    <s v="12.99281"/>
    <s v="108.20896166666668"/>
    <s v="682.7"/>
    <s v="4lstc94yx"/>
    <m/>
    <m/>
    <m/>
    <m/>
    <m/>
    <m/>
    <m/>
    <m/>
    <s v="{&quot;type&quot;:&quot;FeatureCollection&quot;,&quot;features&quot;:[{&quot;type&quot;:&quot;Feature&quot;,&quot;geometry&quot;:{&quot;type&quot;:&quot;Polygon&quot;,&quot;coordinates&quot;:[[[108.208925,12.99281],[108.2088717,12.9931333],[108.2082733,12.9932],[108.2079133,12.9925567],[108.2079983,12.9918733],[108.2086333,12.99199],[108.2089217,12.992125],[108.2096367,12.992705],[108.208925,12.99281]]]},&quot;properties&quot;:{&quot;pointCount&quot;:&quot;8&quot;,&quot;length&quot;:&quot;542.42&quot;,&quot;area&quot;:&quot;15867.54&quot;}}]}"/>
    <s v="phỏng vấn vợ của Phạm Ngọc Thêm."/>
  </r>
  <r>
    <s v="m1bt-g1tk-c83r"/>
    <n v="1"/>
    <s v="Đắk Lắk - H. KRông Búk - X. Pơng Drang - 14 - Lê Thị Hồng - Robusta"/>
    <s v="G4AW-VN-10"/>
    <s v="5710574"/>
    <s v="17-03-2017 16:26:56 CET"/>
    <s v="CDC My"/>
    <s v="00:34:05"/>
    <x v="2"/>
    <x v="2"/>
    <x v="3"/>
    <s v="14"/>
    <s v="Tin Nghia"/>
    <s v="Lê Thị Hồng"/>
    <n v="62"/>
    <x v="1"/>
    <x v="1"/>
    <s v="Non-smart phone( phones with a physical keypad)"/>
    <x v="1"/>
    <m/>
    <n v="938428113"/>
    <s v="Secondary school graduate"/>
    <s v="High school graduate"/>
    <x v="0"/>
    <n v="4"/>
    <s v="Kinh"/>
    <m/>
    <x v="2"/>
    <x v="3"/>
    <x v="2"/>
    <x v="0"/>
    <x v="0"/>
    <s v="Above 0.5 hectar - 1 hectar"/>
    <s v="above 15 years"/>
    <s v="Yes"/>
    <n v="40"/>
    <n v="4"/>
    <m/>
    <m/>
    <m/>
    <m/>
    <m/>
    <x v="38"/>
    <x v="0"/>
    <m/>
    <s v="Less than 10%"/>
    <x v="0"/>
    <m/>
    <x v="0"/>
    <s v="Yes"/>
    <s v="No"/>
    <x v="9"/>
    <n v="16"/>
    <n v="0"/>
    <n v="0"/>
    <s v="November|December"/>
    <x v="3"/>
    <m/>
    <s v="Decrease"/>
    <n v="650"/>
    <n v="4"/>
    <s v="Increase"/>
    <s v="Ground water (all kind of wells)"/>
    <x v="30"/>
    <s v="3"/>
    <s v="NPK(20-6-5-13S-TE)(MUA KHO)"/>
    <n v="400"/>
    <n v="3150"/>
    <s v="NPK (16-16-8-12S)"/>
    <n v="600"/>
    <n v="7000"/>
    <s v="NPK(16-8-14-13S-TE)"/>
    <n v="8000"/>
    <n v="600"/>
    <s v="Yes"/>
    <s v="vi sinh; phân bón lá; vi lượng; phân chuồng"/>
    <n v="25750"/>
    <s v="Increase"/>
    <s v="Melybourd"/>
    <n v="0"/>
    <m/>
    <m/>
    <m/>
    <m/>
    <m/>
    <m/>
    <m/>
    <m/>
    <m/>
    <m/>
    <m/>
    <m/>
    <m/>
    <m/>
    <s v="Fuzadium|Collettechicum|Yellow leaves"/>
    <n v="0"/>
    <m/>
    <m/>
    <m/>
    <m/>
    <m/>
    <m/>
    <m/>
    <m/>
    <m/>
    <m/>
    <m/>
    <m/>
    <m/>
    <n v="0"/>
    <m/>
    <s v="Decrease"/>
    <s v="độc hại"/>
    <n v="2.4"/>
    <n v="45"/>
    <n v="108000"/>
    <s v="No"/>
    <m/>
    <m/>
    <m/>
    <m/>
    <m/>
    <m/>
    <m/>
    <n v="0"/>
    <n v="5000"/>
    <n v="0"/>
    <n v="24000"/>
    <s v="Decrease"/>
    <n v="0"/>
    <s v="Sử dụng công nhà&amp; tiết kiệm"/>
    <s v="Collector at commune"/>
    <s v="Just ok"/>
    <m/>
    <s v="Yes"/>
    <s v="Training"/>
    <n v="0"/>
    <m/>
    <m/>
    <m/>
    <m/>
    <m/>
    <s v="https://akvoflow-136.s3.amazonaws.com/images/895c7c61-9a52-44ec-971d-fe1db475498a.jpg"/>
    <s v="Lê Thị Hồng"/>
    <n v="1"/>
    <s v="12.973125000000001"/>
    <s v="108.21860833333334"/>
    <s v="723.6"/>
    <s v="4ljrpc3t6"/>
    <m/>
    <m/>
    <m/>
    <m/>
    <m/>
    <m/>
    <m/>
    <m/>
    <s v="{&quot;type&quot;:&quot;FeatureCollection&quot;,&quot;features&quot;:[{&quot;type&quot;:&quot;Feature&quot;,&quot;geometry&quot;:{&quot;type&quot;:&quot;Polygon&quot;,&quot;coordinates&quot;:[[[108.2185967,12.9731333],[108.2187033,12.97334],[108.2193417,12.97371],[108.219845,12.9738067],[108.2196383,12.974135],[108.2193667,12.9742217],[108.2192233,12.9741817],[108.218995,12.9741433],[108.2185467,12.97411],[108.2185967,12.9731333]]]},&quot;properties&quot;:{&quot;pointCount&quot;:&quot;9&quot;,&quot;length&quot;:&quot;433.67&quot;,&quot;area&quot;:&quot;8318.05&quot;}}]}"/>
    <m/>
  </r>
  <r>
    <s v="f14d-9b27-9nw1"/>
    <n v="1"/>
    <s v="Đắk Lắk - H. KRông Búk - X. Pơng Drang - thôn 12 - Đặng Thị Loan - Robusta"/>
    <s v="G4AW-VN-1"/>
    <s v="4950125"/>
    <s v="21-03-2017 16:55:17 CET"/>
    <s v="CDC-Tra"/>
    <s v="00:56:11"/>
    <x v="2"/>
    <x v="2"/>
    <x v="3"/>
    <s v="thôn 12"/>
    <s v="Tin Nghia"/>
    <s v="Đặng Thị Loan"/>
    <n v="50"/>
    <x v="1"/>
    <x v="0"/>
    <s v="Smart Phone-Android"/>
    <x v="0"/>
    <s v="Yes"/>
    <n v="1685234211"/>
    <s v="Secondary school graduate"/>
    <s v="High school graduate"/>
    <x v="0"/>
    <n v="2"/>
    <s v="Kinh"/>
    <m/>
    <x v="3"/>
    <x v="1"/>
    <x v="4"/>
    <x v="4"/>
    <x v="0"/>
    <s v="Above 0.5 hectar - 1 hectar"/>
    <s v="above 15 years"/>
    <s v="No"/>
    <m/>
    <m/>
    <m/>
    <m/>
    <m/>
    <m/>
    <m/>
    <x v="39"/>
    <x v="0"/>
    <m/>
    <s v="Less than 10%"/>
    <x v="0"/>
    <m/>
    <x v="0"/>
    <s v="No"/>
    <s v="No"/>
    <x v="3"/>
    <n v="15"/>
    <n v="0"/>
    <n v="0"/>
    <s v="November|December"/>
    <x v="31"/>
    <m/>
    <s v="Decrease"/>
    <n v="400"/>
    <n v="4"/>
    <s v="Increase"/>
    <s v="Ground water (all kind of wells)"/>
    <x v="8"/>
    <s v="3"/>
    <s v="NPK(20-5-6-13S)"/>
    <n v="200"/>
    <n v="2000"/>
    <s v="NPK (16-16-8-13S)"/>
    <n v="200"/>
    <n v="2000"/>
    <s v="NPK (16-8-16-13S)"/>
    <n v="9920"/>
    <n v="800"/>
    <s v="Yes"/>
    <s v="npk (19:5:1) 400 (kg) 4800; kali 100 (kg) 800; ure 50 (kg) 300; Bo 50 (kg) 200; kẽm 100 (kg) 240; phân chuồng và vỏ cà phê 15000 (kg) 7000"/>
    <n v="27260"/>
    <s v="No Change"/>
    <s v="steam borer"/>
    <n v="0"/>
    <m/>
    <m/>
    <m/>
    <m/>
    <m/>
    <m/>
    <m/>
    <m/>
    <m/>
    <m/>
    <m/>
    <m/>
    <m/>
    <m/>
    <s v="thán thư"/>
    <n v="0"/>
    <m/>
    <m/>
    <m/>
    <m/>
    <m/>
    <m/>
    <m/>
    <m/>
    <m/>
    <m/>
    <m/>
    <m/>
    <m/>
    <n v="0"/>
    <m/>
    <s v="No Change"/>
    <s v="ít sâu bệnh"/>
    <n v="2.5"/>
    <n v="47000"/>
    <n v="117500"/>
    <s v="Yes"/>
    <s v="Pepper|Avocado"/>
    <n v="30000"/>
    <n v="5000"/>
    <m/>
    <m/>
    <m/>
    <m/>
    <n v="0"/>
    <n v="3000"/>
    <n v="0"/>
    <n v="24000"/>
    <s v="No Change"/>
    <n v="0"/>
    <s v="không phát sinh"/>
    <s v="Collector at commune"/>
    <s v="Just ok"/>
    <m/>
    <s v="Yes"/>
    <s v="Training"/>
    <n v="0"/>
    <m/>
    <m/>
    <m/>
    <m/>
    <m/>
    <s v="https://akvoflow-136.s3.amazonaws.com/images/b3274787-6dbc-4273-bd15-67cb05a20665.jpg"/>
    <s v="Đặng Thị Loan"/>
    <n v="1"/>
    <s v="12.968261666666669"/>
    <s v="108.2484"/>
    <s v="732,8"/>
    <s v="4lhjbtg1g"/>
    <m/>
    <m/>
    <m/>
    <m/>
    <m/>
    <m/>
    <m/>
    <m/>
    <s v="{&quot;type&quot;:&quot;FeatureCollection&quot;,&quot;features&quot;:[{&quot;type&quot;:&quot;Feature&quot;,&quot;geometry&quot;:{&quot;type&quot;:&quot;Polygon&quot;,&quot;coordinates&quot;:[[[108.2484633,12.9689833],[108.2484933,12.9690017],[108.2482983,12.9694033],[108.2485683,12.96991],[108.2480783,12.9701333],[108.2482183,12.9695617],[108.2479167,12.9694583],[108.2482333,12.9688883],[108.2478617,12.9686933],[108.2479383,12.968465],[108.2481733,12.9686533],[108.2482833,12.9683617],[108.2486333,12.9684467],[108.2484633,12.9689833]]]},&quot;properties&quot;:{&quot;pointCount&quot;:&quot;13&quot;,&quot;length&quot;:&quot;587,35&quot;,&quot;area&quot;:&quot;7418,25&quot;}}]}"/>
    <m/>
  </r>
  <r>
    <s v="3u02-mc3r-19nb"/>
    <n v="1"/>
    <s v="Đắk Lắk - H. Krông Năng - X. ĐLiê Ya - Ea Krai - Phạm Huy Tạo - Robusta"/>
    <s v="sstab"/>
    <s v="9750101"/>
    <s v="20-03-2017 10:47:06 CET"/>
    <s v="Ipsard_Vuong"/>
    <s v="00:15:11"/>
    <x v="2"/>
    <x v="4"/>
    <x v="6"/>
    <s v="Ea Krai"/>
    <s v="Simexco"/>
    <s v="Phạm Huy Tạo"/>
    <n v="43"/>
    <x v="0"/>
    <x v="0"/>
    <s v="Non-smart phone( phones with a physical keypad)"/>
    <x v="1"/>
    <m/>
    <n v="1689380709"/>
    <s v="Secondary school graduate"/>
    <s v="Secondary school graduate"/>
    <x v="0"/>
    <n v="5"/>
    <s v="Non-Kinh"/>
    <s v="Thái"/>
    <x v="4"/>
    <x v="0"/>
    <x v="5"/>
    <x v="1"/>
    <x v="0"/>
    <s v="Above 1 hectar - 1.5 hectar"/>
    <s v="above 15 years"/>
    <s v="No"/>
    <m/>
    <m/>
    <m/>
    <m/>
    <m/>
    <m/>
    <m/>
    <x v="0"/>
    <x v="1"/>
    <s v="Price does not justify high labour cost"/>
    <s v="20-30%"/>
    <x v="0"/>
    <m/>
    <x v="0"/>
    <s v="No"/>
    <s v="Yes"/>
    <x v="5"/>
    <n v="14"/>
    <n v="0"/>
    <n v="0"/>
    <s v="December"/>
    <x v="34"/>
    <m/>
    <s v="Decrease"/>
    <n v="200"/>
    <n v="3"/>
    <s v="Increase"/>
    <s v="Ground water (all kind of wells)"/>
    <x v="27"/>
    <s v="2"/>
    <s v="NPK (16-16-8-13S)"/>
    <n v="1200"/>
    <n v="16000"/>
    <s v="NPK (16-8-16-13S)"/>
    <n v="900"/>
    <n v="10100"/>
    <m/>
    <m/>
    <m/>
    <s v="Yes"/>
    <s v="phan trộn"/>
    <n v="33000"/>
    <s v="No Change"/>
    <s v="steam borer"/>
    <n v="0"/>
    <m/>
    <m/>
    <m/>
    <m/>
    <m/>
    <m/>
    <m/>
    <m/>
    <m/>
    <m/>
    <m/>
    <m/>
    <m/>
    <m/>
    <s v="Fuzadium|Pink fungus|Die back"/>
    <n v="0"/>
    <m/>
    <m/>
    <m/>
    <m/>
    <m/>
    <m/>
    <m/>
    <m/>
    <m/>
    <m/>
    <m/>
    <m/>
    <m/>
    <n v="0"/>
    <m/>
    <s v="No Change"/>
    <s v="ngai tiep xuc voi thuoc"/>
    <n v="3.3"/>
    <n v="43000"/>
    <n v="141900"/>
    <s v="Yes"/>
    <s v="Pepper"/>
    <n v="92400"/>
    <m/>
    <m/>
    <m/>
    <m/>
    <m/>
    <n v="0"/>
    <n v="6000"/>
    <n v="0"/>
    <n v="23000"/>
    <s v="Decrease"/>
    <n v="0"/>
    <s v="o"/>
    <s v="Collector at commune"/>
    <s v="Happy"/>
    <m/>
    <s v="Yes"/>
    <s v="Training"/>
    <n v="0"/>
    <m/>
    <m/>
    <m/>
    <m/>
    <m/>
    <s v="https://akvoflow-136.s3.amazonaws.com/images/93b85281-7388-462c-bf2a-5d2e7b717641.jpg"/>
    <s v="Phạm Huy Tạo"/>
    <n v="1"/>
    <s v="13.039119440725054"/>
    <s v="108.35690853447441"/>
    <s v="696,1"/>
    <s v="4me322ur5"/>
    <m/>
    <m/>
    <m/>
    <m/>
    <m/>
    <m/>
    <m/>
    <m/>
    <m/>
    <m/>
  </r>
  <r>
    <s v="131m-jhwx-qyte"/>
    <n v="1"/>
    <s v="Đắk Lắk - H. KRông Búk - X. Pơng Drang - Tân lập 5 - Võ Thành Trung - Robusta"/>
    <s v="G4AW-VN-7"/>
    <s v="19070064"/>
    <s v="29-03-2017 08:14:48 CEST"/>
    <s v="cdc-Trinh"/>
    <s v="00:58:10"/>
    <x v="2"/>
    <x v="2"/>
    <x v="3"/>
    <s v="Tân lập 5"/>
    <s v="Tin Nghia"/>
    <s v="Võ Thành Trung"/>
    <n v="54"/>
    <x v="0"/>
    <x v="1"/>
    <s v="Non-smart phone( phones with a physical keypad)"/>
    <x v="1"/>
    <m/>
    <n v="989306186"/>
    <s v="High school graduate"/>
    <s v="University graduate"/>
    <x v="0"/>
    <n v="4"/>
    <s v="Kinh"/>
    <m/>
    <x v="1"/>
    <x v="0"/>
    <x v="4"/>
    <x v="19"/>
    <x v="0"/>
    <s v="Above 1.5 hectar"/>
    <s v="above 15 years"/>
    <s v="No"/>
    <m/>
    <m/>
    <m/>
    <m/>
    <m/>
    <m/>
    <m/>
    <x v="1"/>
    <x v="0"/>
    <m/>
    <s v="10- 20%"/>
    <x v="0"/>
    <m/>
    <x v="0"/>
    <s v="Yes"/>
    <s v="No"/>
    <x v="56"/>
    <n v="16"/>
    <n v="0"/>
    <n v="0"/>
    <s v="January|November|December"/>
    <x v="31"/>
    <m/>
    <s v="Decrease"/>
    <n v="450"/>
    <n v="4"/>
    <s v="Decrease"/>
    <s v="Surface water (stream, river, late, pond)"/>
    <x v="91"/>
    <s v="3"/>
    <s v="KALI 58%"/>
    <n v="300"/>
    <n v="2220"/>
    <s v="P2O5"/>
    <n v="1500"/>
    <n v="4950"/>
    <s v="SA 21%"/>
    <n v="2640"/>
    <n v="3000"/>
    <s v="Yes"/>
    <s v="urea 300kg 4480 nghìn đồng. vôi 150kg 350 nghìn đồng. NPK 26-16-8-13S 900kg 11106 nghìn đồng. phân bón lá 1000 nghìn đồng."/>
    <n v="27886"/>
    <s v="Decrease"/>
    <s v="truyến trùng, rệp sáp"/>
    <n v="0"/>
    <m/>
    <m/>
    <m/>
    <m/>
    <m/>
    <m/>
    <m/>
    <m/>
    <m/>
    <m/>
    <m/>
    <m/>
    <m/>
    <m/>
    <s v="Coffee leave rust|Fuzadium|Die back"/>
    <n v="0"/>
    <m/>
    <m/>
    <m/>
    <m/>
    <m/>
    <m/>
    <m/>
    <m/>
    <m/>
    <m/>
    <m/>
    <m/>
    <m/>
    <n v="0"/>
    <m/>
    <s v="No Change"/>
    <s v="sâu bệnh ở ngưỡng thấp nên không sử dụng thuốc BBTV."/>
    <n v="5.7"/>
    <n v="46000"/>
    <n v="262200"/>
    <s v="Yes"/>
    <s v="Avocado"/>
    <m/>
    <n v="7000"/>
    <m/>
    <m/>
    <m/>
    <m/>
    <n v="1700"/>
    <n v="4000"/>
    <n v="0"/>
    <n v="23000"/>
    <s v="Decrease"/>
    <n v="0"/>
    <s v="0"/>
    <s v="Collector at commune"/>
    <s v="Happy"/>
    <m/>
    <s v="Yes"/>
    <s v="Training"/>
    <n v="0"/>
    <m/>
    <m/>
    <m/>
    <m/>
    <m/>
    <s v="https://akvoflow-136.s3.amazonaws.com/images/29d50de2-bd75-465c-aff5-53e38ae9b5c2.jpg"/>
    <s v="Võ Thành Trung"/>
    <n v="1"/>
    <s v="12.985903333333333"/>
    <s v="108.23427833333332"/>
    <s v="740.3"/>
    <s v="4lpn27v1i"/>
    <m/>
    <m/>
    <m/>
    <m/>
    <m/>
    <m/>
    <m/>
    <m/>
    <s v="{&quot;type&quot;:&quot;FeatureCollection&quot;,&quot;features&quot;:[{&quot;type&quot;:&quot;Feature&quot;,&quot;geometry&quot;:{&quot;type&quot;:&quot;Polygon&quot;,&quot;coordinates&quot;:[[[108.2343733,12.9859083],[108.23353,12.9854583],[108.233855,12.98458],[108.2348433,12.9852217],[108.2343733,12.9859083]]]},&quot;properties&quot;:{&quot;pointCount&quot;:&quot;4&quot;,&quot;length&quot;:&quot;427.60&quot;,&quot;area&quot;:&quot;11247.45&quot;}}]}"/>
    <s v="Thay cho nông hộ Huỳnh Thị Nguyệt Sương vì không gặp được và rẫy ở eahleo.2 mảnh 1,9ha. chỉ vẽ bản đồ và định vị 1 mảnh."/>
  </r>
  <r>
    <s v="kvaa-fu73-3pbk"/>
    <n v="1"/>
    <s v="Lâm Đồng - TP. Đà Lạt - X. Xuân Trường - Đất Làng - Nguyễn Thị Hiệp - Arabica"/>
    <s v="G4AW-VN-7"/>
    <s v="7990355"/>
    <s v="23-03-2017 09:18:34 CET"/>
    <s v="cdc-Trinh"/>
    <s v="00:39:31"/>
    <x v="1"/>
    <x v="5"/>
    <x v="7"/>
    <s v="Đất Làng"/>
    <s v="Ho Phuong"/>
    <s v="Nguyễn Thị Hiệp"/>
    <n v="50"/>
    <x v="1"/>
    <x v="0"/>
    <s v="Non-smart phone( phones with a physical keypad)"/>
    <x v="1"/>
    <m/>
    <n v="1642718851"/>
    <s v="Secondary school graduate"/>
    <s v="University graduate"/>
    <x v="0"/>
    <n v="5"/>
    <s v="Kinh"/>
    <m/>
    <x v="2"/>
    <x v="3"/>
    <x v="4"/>
    <x v="0"/>
    <x v="2"/>
    <m/>
    <m/>
    <m/>
    <m/>
    <m/>
    <s v="Above 1.5 hectar"/>
    <s v="above 15 years"/>
    <s v="No"/>
    <m/>
    <m/>
    <x v="10"/>
    <x v="0"/>
    <m/>
    <s v="Less than 10%"/>
    <x v="1"/>
    <s v="thiếu công; thời tiết không thuận lợi"/>
    <x v="1"/>
    <m/>
    <m/>
    <x v="12"/>
    <m/>
    <m/>
    <m/>
    <s v="January|September|October|November|December"/>
    <x v="7"/>
    <n v="25"/>
    <s v="Decrease"/>
    <n v="0"/>
    <n v="0"/>
    <s v="No Change"/>
    <s v="Surface water (stream, river, late, pond)"/>
    <x v="15"/>
    <n v="1"/>
    <s v="NPK (16-16-8-13S)"/>
    <n v="4000"/>
    <n v="37600"/>
    <m/>
    <m/>
    <m/>
    <m/>
    <m/>
    <m/>
    <s v="Yes"/>
    <s v="ure 1000kg 6940 nghìn đồng"/>
    <n v="44540"/>
    <s v="Decrease"/>
    <s v="bọ xít muỗi, bọ xè, sâu đục thân"/>
    <n v="0"/>
    <m/>
    <m/>
    <m/>
    <m/>
    <m/>
    <m/>
    <m/>
    <m/>
    <m/>
    <m/>
    <m/>
    <m/>
    <m/>
    <m/>
    <s v="Pink fungus|Die back|Yellow leaves"/>
    <n v="0"/>
    <m/>
    <m/>
    <m/>
    <m/>
    <m/>
    <m/>
    <m/>
    <m/>
    <m/>
    <m/>
    <m/>
    <m/>
    <m/>
    <n v="0"/>
    <m/>
    <s v="Decrease"/>
    <s v="không có công lao động nên không sử dụng"/>
    <n v="25"/>
    <n v="9500"/>
    <n v="225000"/>
    <s v="Yes"/>
    <s v="Other crop"/>
    <m/>
    <m/>
    <m/>
    <m/>
    <s v="hồng"/>
    <n v="7000"/>
    <n v="2000"/>
    <n v="4000"/>
    <n v="0"/>
    <n v="22000"/>
    <s v="Decrease"/>
    <n v="0"/>
    <s v="không"/>
    <s v="Collector at commune"/>
    <s v="Happy"/>
    <m/>
    <s v="Yes"/>
    <s v="Training"/>
    <n v="0"/>
    <m/>
    <m/>
    <m/>
    <m/>
    <m/>
    <s v="https://akvoflow-136.s3.amazonaws.com/images/515d985c-addd-41cb-8eee-4341313bccf7.jpg"/>
    <s v="Nguyễn Thị Hiệp"/>
    <n v="1"/>
    <s v="11.894996666666668"/>
    <s v="108.54053333333334"/>
    <s v="1451.1"/>
    <s v="47shekm71"/>
    <m/>
    <m/>
    <m/>
    <m/>
    <m/>
    <m/>
    <m/>
    <m/>
    <s v="{&quot;type&quot;:&quot;FeatureCollection&quot;,&quot;features&quot;:[{&quot;type&quot;:&quot;Feature&quot;,&quot;geometry&quot;:{&quot;type&quot;:&quot;Polygon&quot;,&quot;coordinates&quot;:[[[108.5402767,11.8948983],[108.54098,11.8948583],[108.5407633,11.89593],[108.5399567,11.89611],[108.5402767,11.8948983]]]},&quot;properties&quot;:{&quot;pointCount&quot;:&quot;4&quot;,&quot;length&quot;:&quot;426.23&quot;,&quot;area&quot;:&quot;10071.15&quot;}}]}"/>
    <s v="2.5ha thuộc 4 mảnh nằm xa nhau nên chit lấy tọa độ và vẽ bản đồ 1 mảnh."/>
  </r>
  <r>
    <s v="v0m3-tb0v-24jh"/>
    <n v="1"/>
    <s v="Lâm Đồng - TP. Đà Lạt - X. Xuân Trường - Trường xuân 1 - Nguyễn Thị Kim Hà - Arabica"/>
    <s v="G4AW-VN-7"/>
    <s v="4980407"/>
    <s v="24-03-2017 00:49:33 CET"/>
    <s v="cdc-Trinh"/>
    <s v="00:55:38"/>
    <x v="1"/>
    <x v="5"/>
    <x v="7"/>
    <s v="Trường xuân 1"/>
    <s v="Ho Phuong"/>
    <s v="Nguyễn Thị Kim Hà"/>
    <n v="56"/>
    <x v="1"/>
    <x v="1"/>
    <s v="Non-smart phone( phones with a physical keypad)"/>
    <x v="1"/>
    <m/>
    <n v="1685652110"/>
    <s v="High school graduate"/>
    <s v="University graduate"/>
    <x v="0"/>
    <n v="5"/>
    <s v="Kinh"/>
    <m/>
    <x v="0"/>
    <x v="0"/>
    <x v="0"/>
    <x v="5"/>
    <x v="2"/>
    <m/>
    <m/>
    <m/>
    <m/>
    <m/>
    <s v="Above 1 hectar - 1.5 hectar"/>
    <s v="above 5 years to 15 year"/>
    <s v="Yes"/>
    <n v="10"/>
    <n v="2"/>
    <x v="0"/>
    <x v="0"/>
    <m/>
    <s v="Less than 10%"/>
    <x v="1"/>
    <s v="không có công"/>
    <x v="1"/>
    <m/>
    <m/>
    <x v="12"/>
    <m/>
    <m/>
    <m/>
    <s v="January|November|December"/>
    <x v="7"/>
    <n v="17"/>
    <s v="Decrease"/>
    <n v="0"/>
    <n v="0"/>
    <s v="Decrease"/>
    <s v="Ground water (all kind of wells)"/>
    <x v="15"/>
    <n v="1"/>
    <s v="NPK (16-16-8-13S)"/>
    <n v="1750"/>
    <n v="22750"/>
    <m/>
    <m/>
    <m/>
    <m/>
    <m/>
    <m/>
    <s v="Yes"/>
    <s v="NPK 14-4-17-13s 1750kg 18200 nghìn đồng; vi sinh phân gà 3000kg 11400 nghìn đồng"/>
    <n v="52350"/>
    <s v="Decrease"/>
    <s v="bọ xít muỗi, bọ xè,rệp"/>
    <n v="1"/>
    <s v="ZZ_Không sử dụng thuốc bảo vệ thực vật"/>
    <n v="0"/>
    <s v="liter"/>
    <n v="0"/>
    <m/>
    <m/>
    <m/>
    <m/>
    <m/>
    <m/>
    <m/>
    <m/>
    <s v="Yes"/>
    <s v="basa 50EC (fenobucarb) 1800ml 200 nghìn đồng"/>
    <s v="Coffee leave rust|Die back|Yellow leaves"/>
    <n v="0"/>
    <m/>
    <m/>
    <m/>
    <m/>
    <m/>
    <m/>
    <m/>
    <m/>
    <m/>
    <m/>
    <m/>
    <m/>
    <m/>
    <n v="200"/>
    <m/>
    <s v="Decrease"/>
    <s v="ít sử dụng hơn"/>
    <n v="26"/>
    <n v="9500"/>
    <n v="247000"/>
    <s v="Yes"/>
    <s v="Avocado|Other crop"/>
    <m/>
    <n v="10000"/>
    <m/>
    <m/>
    <s v="hồng"/>
    <n v="10000"/>
    <n v="3000"/>
    <n v="2000"/>
    <n v="0"/>
    <n v="22000"/>
    <s v="Decrease"/>
    <n v="0"/>
    <s v="0"/>
    <s v="Collector at commune"/>
    <s v="Just ok"/>
    <m/>
    <s v="Yes"/>
    <s v="Training"/>
    <n v="0"/>
    <m/>
    <m/>
    <m/>
    <m/>
    <m/>
    <s v="https://akvoflow-136.s3.amazonaws.com/images/872db0cb-7caa-45a5-a800-f68345e376b3.jpg"/>
    <s v="Nguyễn Thị Kim Hà"/>
    <n v="1"/>
    <s v="11.891600000000002"/>
    <s v="108.53564666666668"/>
    <s v="1476.6"/>
    <s v="47qxc95f0"/>
    <m/>
    <m/>
    <m/>
    <m/>
    <m/>
    <m/>
    <m/>
    <m/>
    <s v="{&quot;type&quot;:&quot;FeatureCollection&quot;,&quot;features&quot;:[{&quot;type&quot;:&quot;Feature&quot;,&quot;geometry&quot;:{&quot;type&quot;:&quot;Polygon&quot;,&quot;coordinates&quot;:[[[108.534245,11.8916833],[108.5342617,11.89242],[108.5357633,11.8920183],[108.535725,11.891635],[108.534245,11.8916833]]]},&quot;properties&quot;:{&quot;pointCount&quot;:&quot;4&quot;,&quot;length&quot;:&quot;454.97&quot;,&quot;area&quot;:&quot;10175.66&quot;}}]}"/>
    <s v="sản lượng và giá cả tính theo cà phê quả tươi"/>
  </r>
  <r>
    <s v="cq2k-4210-170h"/>
    <n v="1"/>
    <s v="Lâm Đồng - TP. Đà Lạt - X. Xuân Trường - Trường xuân 1 - Nguyễn Thị Thúy Diễm - Arabica"/>
    <s v="G4AW-VN-7"/>
    <s v="7960528"/>
    <s v="24-03-2017 01:50:07 CET"/>
    <s v="cdc-Trinh"/>
    <s v="00:52:02"/>
    <x v="1"/>
    <x v="5"/>
    <x v="7"/>
    <s v="Trường xuân 1"/>
    <s v="Ho Phuong"/>
    <s v="Nguyễn Thị Thúy Diễm"/>
    <n v="41"/>
    <x v="1"/>
    <x v="0"/>
    <s v="Smart Phone - Apple"/>
    <x v="0"/>
    <s v="Yes"/>
    <n v="912740601"/>
    <s v="Secondary school graduate"/>
    <s v="University graduate"/>
    <x v="0"/>
    <n v="4"/>
    <s v="Kinh"/>
    <m/>
    <x v="2"/>
    <x v="3"/>
    <x v="4"/>
    <x v="5"/>
    <x v="2"/>
    <m/>
    <m/>
    <m/>
    <m/>
    <m/>
    <s v="Above 1.5 hectar"/>
    <s v="above 15 years"/>
    <s v="No"/>
    <m/>
    <m/>
    <x v="10"/>
    <x v="0"/>
    <m/>
    <s v="Less than 10%"/>
    <x v="1"/>
    <s v="không có công phơi"/>
    <x v="1"/>
    <m/>
    <m/>
    <x v="12"/>
    <m/>
    <m/>
    <m/>
    <s v="January|November|December"/>
    <x v="7"/>
    <n v="15"/>
    <s v="Decrease"/>
    <n v="0"/>
    <n v="0"/>
    <s v="No Change"/>
    <s v="Surface water (stream, river, late, pond)"/>
    <x v="15"/>
    <s v="2"/>
    <s v="NPK (16-16-8-13S)"/>
    <n v="1500"/>
    <n v="17700"/>
    <s v="P2O5"/>
    <n v="500"/>
    <n v="1800"/>
    <m/>
    <m/>
    <m/>
    <s v="Yes"/>
    <s v="vi sinh phân gà 2500kg 9500 nghìn đồng"/>
    <n v="29000"/>
    <s v="Decrease"/>
    <s v="bọ xít muỗi; kiên; tuyến trùng"/>
    <s v="3"/>
    <s v="ZZ_Không sử dụng thuốc bảo vệ thực vật"/>
    <n v="600"/>
    <s v="mililiter"/>
    <n v="180"/>
    <s v="ZZ_Không sử dụng thuốc bảo vệ thực vật"/>
    <n v="300"/>
    <s v="mililiter"/>
    <n v="750"/>
    <s v="ZZ_Không sử dụng thuốc bảo vệ thực vật"/>
    <n v="3000"/>
    <s v="mililiter"/>
    <n v="750"/>
    <s v="No"/>
    <m/>
    <s v="Coffee leave rust|Die back|Yellow leaves"/>
    <n v="0"/>
    <m/>
    <m/>
    <m/>
    <m/>
    <m/>
    <m/>
    <m/>
    <m/>
    <m/>
    <m/>
    <m/>
    <m/>
    <m/>
    <n v="1680"/>
    <m/>
    <s v="Decrease"/>
    <s v="sử dụng thuốc ít hơn."/>
    <n v="15"/>
    <n v="9300"/>
    <n v="139500"/>
    <s v="Yes"/>
    <s v="Other crop"/>
    <m/>
    <m/>
    <m/>
    <m/>
    <s v="Chanh dây"/>
    <n v="190000"/>
    <n v="3000"/>
    <n v="2000"/>
    <n v="0"/>
    <n v="22000"/>
    <s v="No Change"/>
    <n v="0"/>
    <s v="0"/>
    <s v="Collector at commune"/>
    <s v="Happy"/>
    <m/>
    <s v="Yes"/>
    <s v="Training"/>
    <n v="0"/>
    <m/>
    <m/>
    <m/>
    <m/>
    <m/>
    <s v="https://akvoflow-136.s3.amazonaws.com/images/37f25e46-1a83-4058-a69f-d3c9ce6d05ab.jpg"/>
    <s v="Nguyễn Thị Thúy Diễm"/>
    <n v="1"/>
    <s v="11.907386666666666"/>
    <s v="108.54885666666665"/>
    <s v="1348"/>
    <s v="47y6b9bg0"/>
    <m/>
    <m/>
    <m/>
    <m/>
    <m/>
    <m/>
    <m/>
    <m/>
    <s v="{&quot;type&quot;:&quot;FeatureCollection&quot;,&quot;features&quot;:[{&quot;type&quot;:&quot;Feature&quot;,&quot;geometry&quot;:{&quot;type&quot;:&quot;Polygon&quot;,&quot;coordinates&quot;:[[[108.54814,11.90825],[108.5487967,11.9085733],[108.5494,11.9079233],[108.5492717,11.90738],[108.5487483,11.907085],[108.54814,11.90825]]]},&quot;properties&quot;:{&quot;pointCount&quot;:&quot;5&quot;,&quot;length&quot;:&quot;449.71&quot;,&quot;area&quot;:&quot;12930.54&quot;}}]}"/>
    <s v="2.5 ha gồm 2 mãnh cách xa nhau nên vhi lấy tọa độ và bản đồ 1 mảnh. sản lượng và giá cả tính theo cà phê quả tươi."/>
  </r>
  <r>
    <s v="vafd-w1hk-kq0"/>
    <n v="1"/>
    <s v="Đắk Lắk - H. KRông Búk - X. Pơng Drang - tân lập 5 - Huỳnh Quốc Hùng - Robusta"/>
    <s v="G4AW-VN-7"/>
    <s v="13110047"/>
    <s v="29-03-2017 07:45:43 CEST"/>
    <s v="cdc-Trinh"/>
    <s v="00:37:43"/>
    <x v="2"/>
    <x v="2"/>
    <x v="3"/>
    <s v="tân lập 5"/>
    <s v="Tin Nghia"/>
    <s v="Huỳnh Quốc Hùng"/>
    <n v="40"/>
    <x v="0"/>
    <x v="0"/>
    <s v="Smart Phone-Android"/>
    <x v="0"/>
    <s v="Yes"/>
    <n v="978677122"/>
    <s v="Secondary school graduate"/>
    <s v="Secondary school graduate"/>
    <x v="0"/>
    <n v="4"/>
    <s v="Kinh"/>
    <m/>
    <x v="0"/>
    <x v="3"/>
    <x v="1"/>
    <x v="6"/>
    <x v="0"/>
    <s v="Above 1.5 hectar"/>
    <s v="above 15 years"/>
    <s v="Yes"/>
    <n v="70"/>
    <n v="5"/>
    <m/>
    <m/>
    <m/>
    <m/>
    <m/>
    <x v="24"/>
    <x v="0"/>
    <m/>
    <s v="10- 20%"/>
    <x v="0"/>
    <m/>
    <x v="0"/>
    <s v="Yes"/>
    <s v="No"/>
    <x v="47"/>
    <n v="16"/>
    <n v="0"/>
    <n v="0"/>
    <s v="January|November|December"/>
    <x v="1"/>
    <m/>
    <s v="Increase"/>
    <n v="500"/>
    <n v="4"/>
    <s v="Increase"/>
    <s v="Ground water (all kind of wells)"/>
    <x v="21"/>
    <s v="2"/>
    <s v="SA 21%"/>
    <n v="400"/>
    <n v="1760"/>
    <s v="NPK (16-16-8-13S)"/>
    <n v="1400"/>
    <n v="16800"/>
    <m/>
    <m/>
    <m/>
    <s v="Yes"/>
    <s v="urea 400kg 2880 nghìn đồng."/>
    <n v="21440"/>
    <s v="Increase"/>
    <s v="Nemathode"/>
    <n v="1"/>
    <s v="Bi - 58  40 EC|Dimethoate (min 95 %)"/>
    <n v="2500"/>
    <s v="mililiter"/>
    <n v="400"/>
    <m/>
    <m/>
    <m/>
    <m/>
    <m/>
    <m/>
    <m/>
    <m/>
    <s v="No"/>
    <m/>
    <s v="Coffee leave rust|Die back|Yellow leaves"/>
    <n v="1"/>
    <s v="ZZ_Thuốc diệt nấm khác"/>
    <n v="2500"/>
    <s v="mililiter"/>
    <n v="550"/>
    <m/>
    <m/>
    <m/>
    <m/>
    <m/>
    <m/>
    <m/>
    <m/>
    <s v="No"/>
    <n v="950"/>
    <m/>
    <s v="Decrease"/>
    <s v="tái canh lại giống mới nên ít bệnh hơn."/>
    <n v="3.2"/>
    <n v="45000"/>
    <n v="144000"/>
    <s v="No"/>
    <m/>
    <m/>
    <m/>
    <m/>
    <m/>
    <m/>
    <m/>
    <n v="500"/>
    <n v="3000"/>
    <n v="0"/>
    <n v="21000"/>
    <s v="Increase"/>
    <n v="0"/>
    <s v="0"/>
    <s v="Collector at commune"/>
    <s v="Happy"/>
    <m/>
    <s v="Yes"/>
    <s v="Training"/>
    <n v="0"/>
    <m/>
    <m/>
    <m/>
    <m/>
    <m/>
    <s v="https://akvoflow-136.s3.amazonaws.com/images/6402ffcc-50f3-40be-802a-c60c5f198450.jpg"/>
    <s v="Huỳnh Quốc Hùng"/>
    <n v="1"/>
    <s v="12.948701666666667"/>
    <s v="108.26090166666667"/>
    <s v="704.9"/>
    <s v="4l8juarjl"/>
    <m/>
    <m/>
    <m/>
    <m/>
    <m/>
    <m/>
    <m/>
    <m/>
    <s v="{&quot;type&quot;:&quot;FeatureCollection&quot;,&quot;features&quot;:[{&quot;type&quot;:&quot;Feature&quot;,&quot;geometry&quot;:{&quot;type&quot;:&quot;Polygon&quot;,&quot;coordinates&quot;:[[[108.260745,12.9492767],[108.260285,12.9490967],[108.2604783,12.9483667],[108.2606033,12.9483983],[108.2609767,12.9478667],[108.2614283,12.94804],[108.26134,12.948155],[108.2619717,12.94828],[108.2620767,12.949245],[108.2615983,12.949325],[108.2615983,12.949325],[108.2612917,12.9493167],[108.2612567,12.9483767],[108.260745,12.9492767]]]},&quot;properties&quot;:{&quot;pointCount&quot;:&quot;13&quot;,&quot;length&quot;:&quot;772.44&quot;,&quot;area&quot;:&quot;19180.41&quot;}}]}"/>
    <m/>
  </r>
  <r>
    <s v="5p2r-3xnj-q61q"/>
    <n v="1"/>
    <s v="Đắk Lắk - H. KRông Búk - X. Chư KBô - Tân Lập - Diệp Thị Niêm - Robusta"/>
    <s v="G4AW-VN-8"/>
    <s v="3660698"/>
    <s v="20-03-2017 01:03:43 CET"/>
    <s v="CDC-CHAU"/>
    <s v="01:36:53"/>
    <x v="2"/>
    <x v="2"/>
    <x v="2"/>
    <s v="Tân Lập"/>
    <s v="Tin Nghia"/>
    <s v="Diệp Thị Niêm"/>
    <n v="58"/>
    <x v="1"/>
    <x v="1"/>
    <s v="Smart Phone-Other"/>
    <x v="0"/>
    <s v="No"/>
    <n v="1648274447"/>
    <s v="Secondary school graduate"/>
    <s v="University graduate"/>
    <x v="0"/>
    <n v="7"/>
    <s v="Kinh"/>
    <m/>
    <x v="2"/>
    <x v="4"/>
    <x v="0"/>
    <x v="1"/>
    <x v="0"/>
    <s v="Above 0.5 hectar - 1 hectar"/>
    <s v="above 5 years to 15 year"/>
    <s v="Yes"/>
    <n v="10"/>
    <n v="5"/>
    <m/>
    <m/>
    <m/>
    <m/>
    <m/>
    <x v="11"/>
    <x v="1"/>
    <s v="Price does not justify high labour cost"/>
    <s v="10- 20%"/>
    <x v="0"/>
    <m/>
    <x v="0"/>
    <s v="No"/>
    <s v="No"/>
    <x v="5"/>
    <n v="14"/>
    <n v="0"/>
    <n v="0"/>
    <s v="October|November"/>
    <x v="24"/>
    <m/>
    <s v="Decrease"/>
    <n v="300"/>
    <n v="3"/>
    <s v="Increase"/>
    <s v="Surface water (stream, river, late, pond)"/>
    <x v="18"/>
    <s v="3"/>
    <s v="NPK (20-5-5-13S)"/>
    <n v="500"/>
    <n v="4500"/>
    <s v="NPK (16-16-8-13S)"/>
    <n v="900"/>
    <n v="8000"/>
    <s v="SA 21%"/>
    <n v="1500"/>
    <n v="400"/>
    <s v="Yes"/>
    <s v="Phân đơn N, P, K"/>
    <n v="11300"/>
    <s v="No Change"/>
    <s v="rệp đen"/>
    <n v="1"/>
    <s v="ZZ_Không sử dụng thuốc bảo vệ thực vật"/>
    <n v="2"/>
    <s v="liter"/>
    <n v="1500"/>
    <m/>
    <m/>
    <m/>
    <m/>
    <m/>
    <m/>
    <m/>
    <m/>
    <s v="No"/>
    <m/>
    <s v="Coffee leave rust|Fuzadium|Die back"/>
    <n v="0"/>
    <m/>
    <m/>
    <m/>
    <m/>
    <m/>
    <m/>
    <m/>
    <m/>
    <m/>
    <m/>
    <m/>
    <m/>
    <m/>
    <n v="1500"/>
    <m/>
    <s v="Decrease"/>
    <s v="Phun nhiều ảnh hưởng đến trái"/>
    <n v="4.5"/>
    <n v="46000"/>
    <n v="207000"/>
    <s v="No"/>
    <m/>
    <m/>
    <m/>
    <m/>
    <m/>
    <m/>
    <m/>
    <n v="700"/>
    <n v="2000"/>
    <n v="0"/>
    <n v="21000"/>
    <s v="Decrease"/>
    <n v="0"/>
    <s v="Không phát sinh chi phí khác"/>
    <s v="Collector at commune"/>
    <s v="Happy"/>
    <m/>
    <s v="Yes"/>
    <s v="Training"/>
    <n v="0"/>
    <m/>
    <m/>
    <m/>
    <m/>
    <m/>
    <s v="https://akvoflow-136.s3.amazonaws.com/images/86dacf20-4a13-4c44-8ed7-18f5b9bc801a.jpg"/>
    <s v="Diệp Thị Niêm"/>
    <n v="1"/>
    <s v="13.056635000000002"/>
    <s v="108.26779833333333"/>
    <s v="753,8"/>
    <s v="4mm4t18l1"/>
    <m/>
    <m/>
    <m/>
    <m/>
    <m/>
    <m/>
    <m/>
    <m/>
    <s v="{&quot;type&quot;:&quot;FeatureCollection&quot;,&quot;features&quot;:[{&quot;type&quot;:&quot;Feature&quot;,&quot;geometry&quot;:{&quot;type&quot;:&quot;Polygon&quot;,&quot;coordinates&quot;:[[[108.2675183,13.0561917],[108.26672684401275,13.05598280458332],[108.26702188700438,13.055502362022542],[108.2674128189683,13.055196328442717],[108.2679583,13.0555367],[108.2675183,13.0561917]]]},&quot;properties&quot;:{&quot;pointCount&quot;:&quot;5&quot;,&quot;length&quot;:&quot;362,10&quot;,&quot;area&quot;:&quot;8252,66&quot;}}]}"/>
    <s v="Phần trăm tạp, đen vỡ = 0 được hiểu là tỷ lệ tạp dưới 1% và tỷ lệ đen vỡ dưới 5%"/>
  </r>
  <r>
    <s v="kj49-ghfg-002h"/>
    <n v="1"/>
    <s v="Gia Lai - TP. Plei Ku - X. Gào - Thôn 4 - Lê Văn Hải - Robusta"/>
    <s v="G4AW-VN-8"/>
    <s v="18010025"/>
    <s v="27-03-2017 17:18:03 CEST"/>
    <s v="CDC-CHAU"/>
    <s v="00:35:55"/>
    <x v="3"/>
    <x v="7"/>
    <x v="9"/>
    <s v="Thôn 4"/>
    <s v="Louis Dreyfus"/>
    <s v="Lê Văn Hải"/>
    <n v="45"/>
    <x v="0"/>
    <x v="0"/>
    <s v="Non-smart phone( phones with a physical keypad)"/>
    <x v="1"/>
    <m/>
    <n v="1696398234"/>
    <s v="Secondary school graduate"/>
    <s v="Secondary school graduate"/>
    <x v="0"/>
    <n v="4"/>
    <s v="Kinh"/>
    <m/>
    <x v="2"/>
    <x v="4"/>
    <x v="0"/>
    <x v="1"/>
    <x v="0"/>
    <s v="Above 1.5 hectar"/>
    <s v="above 15 years"/>
    <s v="Yes"/>
    <n v="10"/>
    <n v="3"/>
    <m/>
    <m/>
    <m/>
    <m/>
    <m/>
    <x v="2"/>
    <x v="0"/>
    <m/>
    <s v="10- 20%"/>
    <x v="1"/>
    <s v="Không có sân phơi"/>
    <x v="1"/>
    <m/>
    <m/>
    <x v="12"/>
    <m/>
    <m/>
    <m/>
    <s v="November|December"/>
    <x v="2"/>
    <m/>
    <s v="No Change"/>
    <n v="350"/>
    <n v="4"/>
    <s v="Increase"/>
    <s v="Ground water (all kind of wells)"/>
    <x v="23"/>
    <s v="3"/>
    <s v="NPK (16-16-8-13S)"/>
    <n v="400"/>
    <n v="4400"/>
    <s v="P2O5"/>
    <n v="1000"/>
    <n v="5000"/>
    <s v="ZZ_Phân bón khác"/>
    <n v="26000"/>
    <n v="2400"/>
    <s v="Yes"/>
    <s v="Phân vi sinh"/>
    <n v="54000"/>
    <s v="No Change"/>
    <s v="Ve sầu, rệp sáp"/>
    <n v="0"/>
    <m/>
    <m/>
    <m/>
    <m/>
    <m/>
    <m/>
    <m/>
    <m/>
    <m/>
    <m/>
    <m/>
    <m/>
    <m/>
    <m/>
    <s v="Coffee leave rust|Die back|Thán thư"/>
    <n v="0"/>
    <m/>
    <m/>
    <m/>
    <m/>
    <m/>
    <m/>
    <m/>
    <m/>
    <m/>
    <m/>
    <m/>
    <m/>
    <m/>
    <n v="0"/>
    <m/>
    <s v="No Change"/>
    <s v="Ảnh hưởng đến sức khỏe"/>
    <n v="8"/>
    <n v="45200"/>
    <n v="340000"/>
    <s v="Yes"/>
    <s v="Pepper"/>
    <n v="180000"/>
    <m/>
    <m/>
    <m/>
    <m/>
    <m/>
    <n v="500"/>
    <n v="15000"/>
    <n v="150"/>
    <n v="20000"/>
    <s v="Decrease"/>
    <n v="0"/>
    <s v="Không có"/>
    <s v="Collector at commune"/>
    <s v="Happy"/>
    <m/>
    <s v="Yes"/>
    <s v="Training"/>
    <n v="0"/>
    <m/>
    <m/>
    <m/>
    <m/>
    <m/>
    <s v="https://akvoflow-136.s3.amazonaws.com/images/dc4ab8f3-b118-42cd-8945-0c0f86219bc6.jpg"/>
    <s v="Lê Văn Hải"/>
    <n v="1"/>
    <s v="13.884058333333334"/>
    <s v="107.99138166666668"/>
    <s v="768,3"/>
    <s v="4x68tjch5"/>
    <m/>
    <m/>
    <m/>
    <m/>
    <m/>
    <m/>
    <m/>
    <m/>
    <s v="{&quot;type&quot;:&quot;FeatureCollection&quot;,&quot;features&quot;:[{&quot;type&quot;:&quot;Feature&quot;,&quot;geometry&quot;:{&quot;type&quot;:&quot;Polygon&quot;,&quot;coordinates&quot;:[[[107.99115601927042,13.884069672143069],[107.99061454832554,13.88465488524168],[107.99159321933983,13.884978737239067],[107.9916467,13.885185],[107.9916567,13.8853667],[107.99095384776594,13.885386236797883],[107.9904133,13.885265],[107.9903383,13.8852233],[107.9903417,13.8851017],[107.9903217,13.8850383],[107.98950143158437,13.88427146993018],[107.99011532217264,13.88341708293528],[107.99059342592955,13.883870803506797],[107.99047473818064,13.884028336123068],[107.99061723053454,13.884151693200318],[107.99081739038229,13.883953475595616],[107.99115601927042,13.884069672143069]]]},&quot;properties&quot;:{&quot;pointCount&quot;:&quot;16&quot;,&quot;length&quot;:&quot;830,78&quot;,&quot;area&quot;:&quot;22693,98&quot;}}]}"/>
    <m/>
  </r>
  <r>
    <s v="q1q9-exaj-b6sj"/>
    <n v="1"/>
    <s v="Đắk Lắk - H. Krông Năng - X. Ea Tân - yên khánh - Nguyễn Văn Trường - Robusta"/>
    <s v="G4AW-VN-4"/>
    <s v="1760451"/>
    <s v="17-03-2017 14:36:42 CET"/>
    <s v="IPSARD_Thuong"/>
    <s v="00:23:16"/>
    <x v="2"/>
    <x v="4"/>
    <x v="5"/>
    <s v="yên khánh"/>
    <s v="Simexco"/>
    <s v="Nguyễn Văn Trường"/>
    <n v="34"/>
    <x v="0"/>
    <x v="0"/>
    <s v="Smart Phone-Android"/>
    <x v="0"/>
    <s v="Yes"/>
    <n v="914916979"/>
    <s v="Secondary school graduate"/>
    <s v="Primary school graduate"/>
    <x v="0"/>
    <n v="4"/>
    <s v="Kinh"/>
    <m/>
    <x v="3"/>
    <x v="4"/>
    <x v="1"/>
    <x v="12"/>
    <x v="0"/>
    <s v="Above 0.5 hectar - 1 hectar"/>
    <s v="above 15 years"/>
    <s v="No"/>
    <m/>
    <m/>
    <m/>
    <m/>
    <m/>
    <m/>
    <m/>
    <x v="0"/>
    <x v="0"/>
    <m/>
    <s v="10- 20%"/>
    <x v="0"/>
    <m/>
    <x v="0"/>
    <s v="Yes"/>
    <s v="Yes"/>
    <x v="3"/>
    <n v="13"/>
    <n v="0"/>
    <n v="0"/>
    <s v="November|December"/>
    <x v="17"/>
    <m/>
    <s v="Decrease"/>
    <n v="400"/>
    <n v="3"/>
    <s v="Increase"/>
    <s v="Surface water (stream, river, late, pond)"/>
    <x v="1"/>
    <s v="3"/>
    <s v="NPK(16-16-13+TE)"/>
    <n v="1500"/>
    <n v="18000"/>
    <s v="NPK(20-6-5-13S-TE)(MUA KHO)"/>
    <n v="1000"/>
    <n v="11000"/>
    <s v="KALI 58%"/>
    <n v="3000"/>
    <n v="750"/>
    <s v="Yes"/>
    <s v="phân hữu cơ"/>
    <n v="37000"/>
    <s v="Increase"/>
    <s v="Melybourd"/>
    <n v="1"/>
    <s v="Bi - 58  40 EC|Dimethoate (min 95 %)"/>
    <n v="5"/>
    <s v="liter"/>
    <n v="500"/>
    <m/>
    <m/>
    <m/>
    <m/>
    <m/>
    <m/>
    <m/>
    <m/>
    <s v="No"/>
    <m/>
    <s v="Coffee leave rust|Fuzadium|Die back"/>
    <n v="0"/>
    <m/>
    <m/>
    <m/>
    <m/>
    <m/>
    <m/>
    <m/>
    <m/>
    <m/>
    <m/>
    <m/>
    <m/>
    <m/>
    <n v="500"/>
    <m/>
    <s v="Decrease"/>
    <s v="ít dùng"/>
    <n v="6"/>
    <n v="46000"/>
    <n v="276000"/>
    <s v="Yes"/>
    <s v="Pepper"/>
    <n v="50000"/>
    <m/>
    <m/>
    <m/>
    <m/>
    <m/>
    <n v="0"/>
    <n v="3000"/>
    <n v="10"/>
    <n v="20000"/>
    <s v="Decrease"/>
    <n v="0"/>
    <s v="không đủ sức làm"/>
    <s v="Companies outside commune"/>
    <m/>
    <s v="Happy"/>
    <s v="Yes"/>
    <s v="Training"/>
    <n v="0"/>
    <m/>
    <m/>
    <m/>
    <m/>
    <m/>
    <s v="https://akvoflow-136.s3.amazonaws.com/images/ca888a12-d062-4c37-b8ed-c20477425a15.jpg"/>
    <s v="Nguyễn Văn Trường"/>
    <n v="1"/>
    <s v="13.139376666666665"/>
    <s v="108.33861833333334"/>
    <s v="759,7"/>
    <s v="4no56alq2"/>
    <m/>
    <m/>
    <m/>
    <m/>
    <m/>
    <m/>
    <m/>
    <m/>
    <s v="{&quot;type&quot;:&quot;FeatureCollection&quot;,&quot;features&quot;:[{&quot;type&quot;:&quot;Feature&quot;,&quot;geometry&quot;:{&quot;type&quot;:&quot;Polygon&quot;,&quot;coordinates&quot;:[[[108.338615,13.1393683],[108.338615,13.1393683]]]},&quot;properties&quot;:{&quot;pointCount&quot;:&quot;1&quot;,&quot;length&quot;:&quot;0,00&quot;,&quot;area&quot;:&quot;0,00&quot;}}]}"/>
    <m/>
  </r>
  <r>
    <s v="nhxx-tk4q-186j"/>
    <n v="1"/>
    <s v="Lâm Đồng - H. Di Linh - X. Tân Châu - Thôn 4 - K' Nhớp - Robusta"/>
    <s v="G4AW-VN-7"/>
    <s v="1970146"/>
    <s v="22-03-2017 18:34:22 CET"/>
    <s v="cdc-Trinh"/>
    <s v="00:46:53"/>
    <x v="1"/>
    <x v="1"/>
    <x v="1"/>
    <s v="Thôn 4"/>
    <s v="Olam"/>
    <s v="K' Nhớp"/>
    <n v="42"/>
    <x v="1"/>
    <x v="0"/>
    <s v="Non-smart phone( phones with a physical keypad)"/>
    <x v="1"/>
    <m/>
    <n v="987289237"/>
    <s v="Primary school graduate"/>
    <s v="Secondary school graduate"/>
    <x v="0"/>
    <n v="4"/>
    <s v="Non-Kinh"/>
    <s v="k ho"/>
    <x v="0"/>
    <x v="0"/>
    <x v="0"/>
    <x v="1"/>
    <x v="0"/>
    <s v="Above 1.5 hectar"/>
    <s v="above 15 years"/>
    <s v="Yes"/>
    <n v="25"/>
    <n v="2"/>
    <m/>
    <m/>
    <m/>
    <m/>
    <m/>
    <x v="2"/>
    <x v="0"/>
    <m/>
    <s v="10- 20%"/>
    <x v="0"/>
    <m/>
    <x v="0"/>
    <s v="No"/>
    <s v="No"/>
    <x v="26"/>
    <n v="15"/>
    <n v="0"/>
    <n v="0"/>
    <s v="November|December"/>
    <x v="3"/>
    <m/>
    <s v="No Change"/>
    <n v="500"/>
    <n v="2"/>
    <s v="Increase"/>
    <s v="Surface water (stream, river, late, pond)"/>
    <x v="27"/>
    <s v="3"/>
    <s v="P2O5"/>
    <n v="500"/>
    <n v="1800"/>
    <s v="KALI 58%"/>
    <n v="200"/>
    <n v="1480"/>
    <s v="SA 21%"/>
    <n v="1200"/>
    <n v="250"/>
    <s v="Yes"/>
    <s v="ure 600kg 5520 nghìn đồng; NPK đầu trâu tím 17-7-17-TE 600kg 6240 nghìn đồng;  NPK con ó 600kg 5760 nghìn đồng."/>
    <n v="22000"/>
    <s v="Decrease"/>
    <s v="tuyến trùng; rệp sáp; mọt đục cành"/>
    <n v="0"/>
    <m/>
    <m/>
    <m/>
    <m/>
    <m/>
    <m/>
    <m/>
    <m/>
    <m/>
    <m/>
    <m/>
    <m/>
    <m/>
    <m/>
    <s v="Coffee leave rust|Pink fungus|Die back"/>
    <n v="1"/>
    <s v="Anvil 5SC|Hexaconazole (min 85 %)"/>
    <n v="4"/>
    <s v="liter"/>
    <n v="880"/>
    <m/>
    <m/>
    <m/>
    <m/>
    <m/>
    <m/>
    <m/>
    <m/>
    <s v="No"/>
    <n v="880"/>
    <m/>
    <s v="Decrease"/>
    <s v="được tập huấn nên biết cách sử sụng thuốc BVTV hiệu quả hơn."/>
    <n v="7"/>
    <n v="42000"/>
    <n v="294000"/>
    <s v="No"/>
    <m/>
    <m/>
    <m/>
    <m/>
    <m/>
    <m/>
    <m/>
    <n v="1500"/>
    <n v="3000"/>
    <n v="0"/>
    <n v="20000"/>
    <s v="Increase"/>
    <n v="0"/>
    <s v="không"/>
    <s v="Collector at commune"/>
    <s v="Just ok"/>
    <m/>
    <s v="Yes"/>
    <s v="Training"/>
    <n v="0"/>
    <m/>
    <m/>
    <m/>
    <m/>
    <m/>
    <s v="https://akvoflow-136.s3.amazonaws.com/images/42ab8fc2-9636-4ade-ae75-1a9dcc0e32b9.jpg"/>
    <s v="K' Nhớp"/>
    <n v="1"/>
    <s v="11.63762"/>
    <s v="108.03636166666665"/>
    <s v="986.3"/>
    <s v="44i8z47cb"/>
    <m/>
    <m/>
    <m/>
    <m/>
    <m/>
    <m/>
    <m/>
    <m/>
    <s v="{&quot;type&quot;:&quot;FeatureCollection&quot;,&quot;features&quot;:[{&quot;type&quot;:&quot;Feature&quot;,&quot;geometry&quot;:{&quot;type&quot;:&quot;Polygon&quot;,&quot;coordinates&quot;:[[[108.0361533,11.63774],[108.0369267,11.6372233],[108.0363917,11.6366567],[108.0363,11.6366367],[108.0360517,11.6367933],[108.0357683,11.6372233],[108.0356867,11.6373183],[108.0361533,11.63774]]]},&quot;properties&quot;:{&quot;pointCount&quot;:&quot;7&quot;,&quot;length&quot;:&quot;369.41&quot;,&quot;area&quot;:&quot;8843.11&quot;}}]}"/>
    <s v="2 ha thuộc 2 mảnh cách xa nên chỉ lấy tọa độ và bản đồ của 1 thửa"/>
  </r>
  <r>
    <s v="bq4k-msnm-pt14"/>
    <n v="1"/>
    <s v="Đắk Lắk - H. Krông Năng - X. Ea Tân - Thanh Cao - Nguyễn Hữu Hải - Robusta"/>
    <s v="sstab"/>
    <s v="5660122"/>
    <s v="16-03-2017 15:23:35 CET"/>
    <s v="Ipsard_Vuong"/>
    <s v="00:26:22"/>
    <x v="2"/>
    <x v="4"/>
    <x v="5"/>
    <s v="Thanh Cao"/>
    <s v="Simexco"/>
    <s v="Nguyễn Hữu Hải"/>
    <n v="42"/>
    <x v="0"/>
    <x v="0"/>
    <s v="Non-smart phone( phones with a physical keypad)"/>
    <x v="1"/>
    <m/>
    <n v="1665701317"/>
    <s v="Primary school graduate"/>
    <s v="High school graduate"/>
    <x v="0"/>
    <n v="4"/>
    <s v="Kinh"/>
    <m/>
    <x v="0"/>
    <x v="2"/>
    <x v="0"/>
    <x v="3"/>
    <x v="0"/>
    <s v="Above 1.5 hectar"/>
    <s v="above 15 years"/>
    <s v="No"/>
    <m/>
    <m/>
    <m/>
    <m/>
    <m/>
    <m/>
    <m/>
    <x v="2"/>
    <x v="0"/>
    <m/>
    <s v="20-30%"/>
    <x v="0"/>
    <m/>
    <x v="0"/>
    <s v="No"/>
    <s v="No"/>
    <x v="5"/>
    <n v="13"/>
    <n v="2"/>
    <n v="0"/>
    <s v="November|December"/>
    <x v="4"/>
    <m/>
    <s v="Decrease"/>
    <n v="250"/>
    <n v="3"/>
    <s v="Increase"/>
    <s v="Ground water (all kind of wells)"/>
    <x v="8"/>
    <n v="1"/>
    <s v="ZZ_Phân bón khác"/>
    <n v="5000"/>
    <n v="60000"/>
    <m/>
    <m/>
    <m/>
    <m/>
    <m/>
    <m/>
    <s v="No"/>
    <m/>
    <n v="60000"/>
    <s v="No Change"/>
    <s v="Coffee brach borer"/>
    <n v="0"/>
    <m/>
    <m/>
    <m/>
    <m/>
    <m/>
    <m/>
    <m/>
    <m/>
    <m/>
    <m/>
    <m/>
    <m/>
    <m/>
    <m/>
    <s v="Pink fungus|Collettechicum|Die back"/>
    <n v="0"/>
    <m/>
    <m/>
    <m/>
    <m/>
    <m/>
    <m/>
    <m/>
    <m/>
    <m/>
    <m/>
    <m/>
    <m/>
    <m/>
    <n v="0"/>
    <m/>
    <s v="Decrease"/>
    <s v="cắt bỏ cành"/>
    <n v="8"/>
    <n v="46000"/>
    <n v="368000"/>
    <s v="Yes"/>
    <s v="Pepper"/>
    <n v="140000"/>
    <m/>
    <m/>
    <m/>
    <m/>
    <m/>
    <n v="0"/>
    <n v="3000"/>
    <n v="0"/>
    <n v="20000"/>
    <s v="Increase"/>
    <n v="0"/>
    <s v="tự làm"/>
    <s v="Collector at commune"/>
    <s v="Just ok"/>
    <m/>
    <s v="Yes"/>
    <s v="Training"/>
    <n v="0"/>
    <m/>
    <m/>
    <m/>
    <m/>
    <m/>
    <s v="https://akvoflow-136.s3.amazonaws.com/images/331ef19d-b743-4a54-9796-286b5b9b621a.jpg"/>
    <s v="Nguyễn Hữu Hải"/>
    <n v="1"/>
    <s v="13.082361116572049"/>
    <s v="108.31761012029244"/>
    <s v="786,3"/>
    <s v="4mxyc0g14"/>
    <m/>
    <m/>
    <m/>
    <m/>
    <m/>
    <m/>
    <m/>
    <m/>
    <m/>
    <m/>
  </r>
  <r>
    <s v="4s4e-n2yj-963g"/>
    <n v="1"/>
    <s v="Đắk Lắk - H. Krông Năng - X. Ea Tân - yên khánh - Nguyễn Thị Hồng - Robusta"/>
    <s v="G4AW-VN-4"/>
    <s v="4700459"/>
    <s v="17-03-2017 12:39:39 CET"/>
    <s v="IPSARD_Thuong"/>
    <s v="00:21:04"/>
    <x v="2"/>
    <x v="4"/>
    <x v="5"/>
    <s v="yên khánh"/>
    <s v="Simexco"/>
    <s v="Nguyễn Thị Hồng"/>
    <n v="42"/>
    <x v="1"/>
    <x v="0"/>
    <s v="Smart Phone-Android"/>
    <x v="0"/>
    <s v="Yes"/>
    <n v="1647253656"/>
    <s v="High school graduate"/>
    <s v="High school graduate"/>
    <x v="0"/>
    <n v="5"/>
    <s v="Kinh"/>
    <m/>
    <x v="2"/>
    <x v="1"/>
    <x v="5"/>
    <x v="2"/>
    <x v="0"/>
    <s v="Above 1.5 hectar"/>
    <s v="above 15 years"/>
    <s v="No"/>
    <m/>
    <m/>
    <m/>
    <m/>
    <m/>
    <m/>
    <m/>
    <x v="22"/>
    <x v="0"/>
    <m/>
    <s v="10- 20%"/>
    <x v="0"/>
    <m/>
    <x v="0"/>
    <s v="No"/>
    <s v="Yes"/>
    <x v="5"/>
    <n v="13"/>
    <n v="0"/>
    <n v="0"/>
    <s v="November|December"/>
    <x v="36"/>
    <m/>
    <s v="Decrease"/>
    <n v="400"/>
    <n v="3"/>
    <s v="Increase"/>
    <s v="Surface water (stream, river, late, pond)"/>
    <x v="1"/>
    <s v="3"/>
    <s v="ZZ_Phân bón khác"/>
    <n v="2000"/>
    <n v="12400"/>
    <s v="ZZ_Phân bón khác"/>
    <n v="2000"/>
    <n v="12000"/>
    <s v="PHÂN HỮU CƠ"/>
    <n v="15000"/>
    <n v="2000"/>
    <s v="No"/>
    <m/>
    <n v="39400"/>
    <s v="Increase"/>
    <s v="Melybourd"/>
    <n v="0"/>
    <m/>
    <m/>
    <m/>
    <m/>
    <m/>
    <m/>
    <m/>
    <m/>
    <m/>
    <m/>
    <m/>
    <m/>
    <m/>
    <m/>
    <s v="Coffee leave rust|Pink fungus|Die back"/>
    <n v="0"/>
    <m/>
    <m/>
    <m/>
    <m/>
    <m/>
    <m/>
    <m/>
    <m/>
    <m/>
    <m/>
    <m/>
    <m/>
    <m/>
    <n v="0"/>
    <m/>
    <s v="No Change"/>
    <s v="hại sức khỏe"/>
    <n v="7.5"/>
    <n v="46000"/>
    <n v="345000"/>
    <s v="Yes"/>
    <s v="Pepper"/>
    <n v="40000"/>
    <m/>
    <m/>
    <m/>
    <m/>
    <m/>
    <n v="0"/>
    <n v="3000"/>
    <n v="0"/>
    <n v="20000"/>
    <s v="Decrease"/>
    <n v="0"/>
    <s v="không đủ sữ làm nhiều"/>
    <s v="Companies outside commune"/>
    <m/>
    <s v="Happy"/>
    <s v="Yes"/>
    <s v="Training"/>
    <n v="0"/>
    <m/>
    <m/>
    <m/>
    <m/>
    <m/>
    <s v="https://akvoflow-136.s3.amazonaws.com/images/5dcce244-43fc-40c6-9832-dee09e0552e9.jpg"/>
    <s v="Nguyễn Thị Hồng"/>
    <n v="1"/>
    <s v="13.144728333333335"/>
    <s v="108.32458"/>
    <s v="742,7"/>
    <s v="4nqlnjo19"/>
    <m/>
    <m/>
    <m/>
    <m/>
    <m/>
    <m/>
    <m/>
    <m/>
    <m/>
    <m/>
  </r>
  <r>
    <s v="pdr8-q42u-bsnj"/>
    <n v="1"/>
    <s v="Đắk Lắk - H. Krông Năng - X. ĐLiê Ya - Ea Rái - Kiều Thị Lài - Robusta"/>
    <s v="G4AW-VN-4"/>
    <s v="2880021"/>
    <s v="22-03-2017 07:50:51 CET"/>
    <s v="IPSARD_Thuong"/>
    <s v="00:19:40"/>
    <x v="2"/>
    <x v="4"/>
    <x v="6"/>
    <s v="Ea Rái"/>
    <s v="Simexco"/>
    <s v="Kiều Thị Lài"/>
    <n v="53"/>
    <x v="1"/>
    <x v="1"/>
    <s v="Smart Phone-Android"/>
    <x v="0"/>
    <s v="Yes"/>
    <n v="1683887336"/>
    <s v="High school graduate"/>
    <s v="University graduate"/>
    <x v="0"/>
    <n v="6"/>
    <s v="Kinh"/>
    <m/>
    <x v="0"/>
    <x v="2"/>
    <x v="3"/>
    <x v="2"/>
    <x v="0"/>
    <s v="Above 1.5 hectar"/>
    <s v="above 15 years"/>
    <s v="No"/>
    <m/>
    <m/>
    <m/>
    <m/>
    <m/>
    <m/>
    <m/>
    <x v="2"/>
    <x v="0"/>
    <m/>
    <s v="10- 20%"/>
    <x v="0"/>
    <m/>
    <x v="0"/>
    <s v="No"/>
    <s v="Yes"/>
    <x v="3"/>
    <n v="13"/>
    <n v="0"/>
    <n v="0"/>
    <s v="October|November|December"/>
    <x v="16"/>
    <m/>
    <s v="Decrease"/>
    <n v="200"/>
    <n v="2"/>
    <s v="Decrease"/>
    <s v="Ground water (all kind of wells)"/>
    <x v="10"/>
    <s v="3"/>
    <s v="NPK(16-16-13+TE)"/>
    <n v="650"/>
    <n v="8000"/>
    <s v="ZZ_Phân bón khác"/>
    <n v="300"/>
    <n v="3000"/>
    <s v="NPK(20-6-5-13S-TE)(MUA KHO)"/>
    <n v="5500"/>
    <n v="500"/>
    <s v="Yes"/>
    <s v="NPK Văn Điển"/>
    <n v="20000"/>
    <s v="Increase"/>
    <s v="Melybourd"/>
    <n v="0"/>
    <m/>
    <m/>
    <m/>
    <m/>
    <m/>
    <m/>
    <m/>
    <m/>
    <m/>
    <m/>
    <m/>
    <m/>
    <m/>
    <m/>
    <s v="Coffee leave rust|Die back"/>
    <n v="0"/>
    <m/>
    <m/>
    <m/>
    <m/>
    <m/>
    <m/>
    <m/>
    <m/>
    <m/>
    <m/>
    <m/>
    <m/>
    <m/>
    <n v="0"/>
    <m/>
    <s v="No Change"/>
    <s v="không sử dụng"/>
    <n v="5"/>
    <n v="40000"/>
    <n v="200000"/>
    <s v="Yes"/>
    <s v="Pepper"/>
    <n v="30000"/>
    <m/>
    <m/>
    <m/>
    <m/>
    <m/>
    <n v="0"/>
    <n v="3000"/>
    <n v="0"/>
    <n v="20000"/>
    <s v="Decrease"/>
    <n v="0"/>
    <s v="chỉ trồng cà phê và tiêu"/>
    <s v="Companies outside commune"/>
    <m/>
    <s v="Happy"/>
    <s v="Yes"/>
    <s v="Training"/>
    <n v="0"/>
    <m/>
    <m/>
    <m/>
    <m/>
    <m/>
    <s v="https://akvoflow-136.s3.amazonaws.com/images/ced26da9-ba7f-4bf9-8557-69da0588f2b9.jpg"/>
    <s v="Kiều Thị Lài"/>
    <n v="1"/>
    <s v="13.039586666666667"/>
    <s v="108.35646833333334"/>
    <s v="751,4"/>
    <s v="4meatwl2k"/>
    <m/>
    <m/>
    <m/>
    <m/>
    <m/>
    <m/>
    <m/>
    <m/>
    <s v="{&quot;type&quot;:&quot;FeatureCollection&quot;,&quot;features&quot;:[{&quot;type&quot;:&quot;Feature&quot;,&quot;geometry&quot;:{&quot;type&quot;:&quot;Polygon&quot;,&quot;coordinates&quot;:[[[108.3563633,13.0394383],[108.3565817,13.0396433],[108.3552033,13.0431117],[108.354815,13.0430183],[108.3563633,13.0394383]]]},&quot;properties&quot;:{&quot;pointCount&quot;:&quot;4&quot;,&quot;length&quot;:&quot;918,17&quot;,&quot;area&quot;:&quot;15507,34&quot;}}]}"/>
    <m/>
  </r>
  <r>
    <s v="ftyh-f6d3-9u7k"/>
    <n v="1"/>
    <s v="Đắk Lắk - H. Krông Năng - X. Ea Tân - liên kết - Hoàng Văn Bao - Robusta"/>
    <s v="G4AW-VN-4"/>
    <s v="9700265"/>
    <s v="16-03-2017 16:39:06 CET"/>
    <s v="IPSARD_Thuong"/>
    <s v="00:21:44"/>
    <x v="2"/>
    <x v="4"/>
    <x v="5"/>
    <s v="liên kết"/>
    <s v="Simexco"/>
    <s v="Hoàng Văn Bao"/>
    <n v="55"/>
    <x v="0"/>
    <x v="1"/>
    <s v="Non-smart phone( phones with a physical keypad)"/>
    <x v="1"/>
    <m/>
    <n v="1677171168"/>
    <s v="Secondary school graduate"/>
    <s v="High school graduate"/>
    <x v="0"/>
    <n v="5"/>
    <s v="Non-Kinh"/>
    <s v="Tày"/>
    <x v="4"/>
    <x v="4"/>
    <x v="1"/>
    <x v="12"/>
    <x v="0"/>
    <s v="Above 1 hectar - 1.5 hectar"/>
    <s v="above 15 years"/>
    <s v="No"/>
    <m/>
    <m/>
    <m/>
    <m/>
    <m/>
    <m/>
    <m/>
    <x v="13"/>
    <x v="0"/>
    <m/>
    <s v="10- 20%"/>
    <x v="0"/>
    <m/>
    <x v="0"/>
    <s v="No"/>
    <s v="Yes"/>
    <x v="5"/>
    <n v="13"/>
    <n v="0"/>
    <n v="0"/>
    <s v="November|December"/>
    <x v="1"/>
    <m/>
    <s v="Decrease"/>
    <n v="300"/>
    <n v="3"/>
    <s v="No Change"/>
    <s v="Surface water (stream, river, late, pond)"/>
    <x v="8"/>
    <s v="3"/>
    <s v="NPK(20-6-5-13S-TE)(MUA KHO)"/>
    <n v="1000"/>
    <n v="11000"/>
    <s v="NPK(16-16-13+TE)"/>
    <n v="500"/>
    <n v="6200"/>
    <s v="NPK (16-8-16-13S)"/>
    <n v="500"/>
    <n v="5500"/>
    <s v="No"/>
    <m/>
    <n v="22700"/>
    <s v="Increase"/>
    <s v="Melybourd"/>
    <n v="0"/>
    <m/>
    <m/>
    <m/>
    <m/>
    <m/>
    <m/>
    <m/>
    <m/>
    <m/>
    <m/>
    <m/>
    <m/>
    <m/>
    <m/>
    <s v="Coffee leave rust|Die back"/>
    <n v="0"/>
    <m/>
    <m/>
    <m/>
    <m/>
    <m/>
    <m/>
    <m/>
    <m/>
    <m/>
    <m/>
    <m/>
    <m/>
    <m/>
    <n v="0"/>
    <m/>
    <s v="No Change"/>
    <s v="hại sức khỏe"/>
    <n v="2.5"/>
    <n v="40000"/>
    <n v="100000"/>
    <s v="Yes"/>
    <s v="Pepper"/>
    <n v="60000"/>
    <m/>
    <m/>
    <m/>
    <m/>
    <m/>
    <n v="0"/>
    <n v="2000"/>
    <n v="0"/>
    <n v="20000"/>
    <s v="Decrease"/>
    <n v="0"/>
    <s v="không"/>
    <s v="Collector at commune"/>
    <s v="Happy"/>
    <m/>
    <s v="Yes"/>
    <s v="Training"/>
    <n v="0"/>
    <m/>
    <m/>
    <m/>
    <m/>
    <m/>
    <s v="https://akvoflow-136.s3.amazonaws.com/images/01ecfbdf-f628-4bbf-87b9-a13bf6000a10.jpg"/>
    <s v="Hoàng Văn Bao"/>
    <n v="1"/>
    <s v="13.143201666666668"/>
    <s v="108.31846833333333"/>
    <s v="752,4"/>
    <s v="4npwikshc"/>
    <m/>
    <m/>
    <m/>
    <m/>
    <m/>
    <m/>
    <m/>
    <m/>
    <s v="{&quot;type&quot;:&quot;FeatureCollection&quot;,&quot;features&quot;:[{&quot;type&quot;:&quot;Feature&quot;,&quot;geometry&quot;:{&quot;type&quot;:&quot;Polygon&quot;,&quot;coordinates&quot;:[[[108.3185567,13.14316],[108.318555,13.1432467],[108.3184183,13.1432183],[108.3182517,13.143105],[108.31803,13.1431783],[108.3181133,13.1435417],[108.319,13.1433733],[108.3190633,13.1427717],[108.3185567,13.14316]]]},&quot;properties&quot;:{&quot;pointCount&quot;:&quot;8&quot;,&quot;length&quot;:&quot;347,87&quot;,&quot;area&quot;:&quot;4419,79&quot;}}]}"/>
    <m/>
  </r>
  <r>
    <s v="88vp-qjmx-sar9"/>
    <n v="1"/>
    <s v="Đắk Lắk - H. Krông Năng - X. Ea Tân - Liên Kết - Lê Quốc Hùng - Robusta"/>
    <s v="sstab"/>
    <s v="9700133"/>
    <s v="16-03-2017 15:31:24 CET"/>
    <s v="Ipsard_Vuong"/>
    <s v="00:26:54"/>
    <x v="2"/>
    <x v="4"/>
    <x v="5"/>
    <s v="Liên Kết"/>
    <s v="Simexco"/>
    <s v="Lê Quốc Hùng"/>
    <n v="47"/>
    <x v="0"/>
    <x v="0"/>
    <s v="Non-smart phone( phones with a physical keypad)"/>
    <x v="1"/>
    <m/>
    <n v="1686100987"/>
    <s v="Primary school graduate"/>
    <s v="Secondary school graduate"/>
    <x v="0"/>
    <n v="4"/>
    <s v="Kinh"/>
    <m/>
    <x v="1"/>
    <x v="2"/>
    <x v="2"/>
    <x v="7"/>
    <x v="0"/>
    <s v="Above 1 hectar - 1.5 hectar"/>
    <s v="above 15 years"/>
    <s v="No"/>
    <m/>
    <m/>
    <m/>
    <m/>
    <m/>
    <m/>
    <m/>
    <x v="32"/>
    <x v="1"/>
    <s v="Price does not justify high labour cost"/>
    <s v="10- 20%"/>
    <x v="0"/>
    <m/>
    <x v="0"/>
    <s v="No"/>
    <s v="Yes"/>
    <x v="5"/>
    <n v="13"/>
    <n v="1"/>
    <n v="0"/>
    <s v="November|December"/>
    <x v="2"/>
    <m/>
    <s v="Decrease"/>
    <n v="250"/>
    <n v="6"/>
    <s v="Increase"/>
    <s v="Ground water (all kind of wells)"/>
    <x v="8"/>
    <s v="3"/>
    <s v="NPK (16-16-8-13S)"/>
    <n v="1400"/>
    <n v="16800"/>
    <s v="VI SINH SONGLAM333"/>
    <n v="4000"/>
    <n v="12800"/>
    <s v="ZZ_Phân bón khác"/>
    <n v="10000"/>
    <n v="12000"/>
    <s v="No"/>
    <m/>
    <n v="39600"/>
    <s v="Increase"/>
    <s v="Coffee brach borer"/>
    <n v="0"/>
    <m/>
    <m/>
    <m/>
    <m/>
    <m/>
    <m/>
    <m/>
    <m/>
    <m/>
    <m/>
    <m/>
    <m/>
    <m/>
    <m/>
    <s v="Pink fungus|Die back|Yellow leaves"/>
    <n v="0"/>
    <m/>
    <m/>
    <m/>
    <m/>
    <m/>
    <m/>
    <m/>
    <m/>
    <m/>
    <m/>
    <m/>
    <m/>
    <m/>
    <n v="0"/>
    <m/>
    <s v="Decrease"/>
    <s v="ít sâu"/>
    <n v="4"/>
    <n v="47000"/>
    <n v="188000"/>
    <s v="No"/>
    <m/>
    <m/>
    <m/>
    <m/>
    <m/>
    <m/>
    <m/>
    <n v="0"/>
    <n v="1600"/>
    <n v="0"/>
    <n v="20000"/>
    <s v="Decrease"/>
    <n v="0"/>
    <s v="ko"/>
    <s v="Collector at commune"/>
    <s v="Just ok"/>
    <m/>
    <s v="Yes"/>
    <s v="Training"/>
    <n v="0"/>
    <m/>
    <m/>
    <m/>
    <m/>
    <m/>
    <s v="https://akvoflow-136.s3.amazonaws.com/images/9f95a00a-a60b-422e-a0f8-1f8668f1be1c.jpg"/>
    <s v="Lê Quốc Hùng"/>
    <n v="1"/>
    <s v="13.136312303034718"/>
    <s v="108.29760574326073"/>
    <s v="277"/>
    <s v="4nmqkg6ao"/>
    <m/>
    <m/>
    <m/>
    <m/>
    <m/>
    <m/>
    <m/>
    <m/>
    <m/>
    <m/>
  </r>
  <r>
    <s v="nrak-73uf-hq1n"/>
    <n v="1"/>
    <s v="Đắk Nông - H. Đắk Mil - X. Đắk Sắk - Thôn 3/2 - Trần Thị Thanh (Nguyễn Song Hào) - Robusta"/>
    <s v="G4AW-VN-8"/>
    <s v="14050020"/>
    <s v="25-03-2017 16:17:16 CET"/>
    <s v="CDC-CHAU"/>
    <s v="00:39:38"/>
    <x v="0"/>
    <x v="0"/>
    <x v="0"/>
    <s v="Thôn 3/2"/>
    <s v="Louis Dreyfus"/>
    <s v="Trần Thị Thanh (Nguyễn Song Hào)"/>
    <n v="47"/>
    <x v="1"/>
    <x v="0"/>
    <s v="Non-smart phone( phones with a physical keypad)"/>
    <x v="1"/>
    <m/>
    <n v="1229421791"/>
    <s v="Secondary school graduate"/>
    <s v="University graduate"/>
    <x v="0"/>
    <n v="4"/>
    <s v="Kinh"/>
    <m/>
    <x v="3"/>
    <x v="3"/>
    <x v="1"/>
    <x v="3"/>
    <x v="0"/>
    <s v="Above 0.5 hectar - 1 hectar"/>
    <s v="above 15 years"/>
    <s v="Yes"/>
    <n v="30"/>
    <n v="4"/>
    <m/>
    <m/>
    <m/>
    <m/>
    <m/>
    <x v="18"/>
    <x v="0"/>
    <m/>
    <s v="10- 20%"/>
    <x v="0"/>
    <m/>
    <x v="0"/>
    <s v="Yes"/>
    <s v="No"/>
    <x v="5"/>
    <n v="15"/>
    <n v="6"/>
    <n v="0"/>
    <s v="October|November"/>
    <x v="2"/>
    <m/>
    <s v="Decrease"/>
    <n v="450"/>
    <n v="4"/>
    <s v="Increase"/>
    <s v="Surface water (stream, river, late, pond)"/>
    <x v="8"/>
    <s v="3"/>
    <s v="NPK (16-16-8-13S)"/>
    <n v="300"/>
    <n v="2400"/>
    <s v="ZZ_Phân bón khác"/>
    <n v="500"/>
    <n v="6500"/>
    <s v="NPK(16-8-18-13S)"/>
    <n v="500"/>
    <n v="6500"/>
    <s v="Yes"/>
    <s v="Vỏ cà phê ủ hoai"/>
    <n v="16000"/>
    <s v="No Change"/>
    <s v="Rệp sáp, sâu đục thân"/>
    <n v="0"/>
    <m/>
    <m/>
    <m/>
    <m/>
    <m/>
    <m/>
    <m/>
    <m/>
    <m/>
    <m/>
    <m/>
    <m/>
    <m/>
    <m/>
    <s v="Coffee leave rust|Fuzadium|Die back"/>
    <n v="0"/>
    <m/>
    <m/>
    <m/>
    <m/>
    <m/>
    <m/>
    <m/>
    <m/>
    <m/>
    <m/>
    <m/>
    <m/>
    <m/>
    <n v="0"/>
    <m/>
    <s v="No Change"/>
    <s v="Không có công, phun nhiều ảnh hưởng đến sức khỏe"/>
    <n v="4"/>
    <n v="45000"/>
    <n v="180000"/>
    <s v="No"/>
    <m/>
    <m/>
    <m/>
    <m/>
    <m/>
    <m/>
    <m/>
    <n v="2000"/>
    <n v="1500"/>
    <n v="0"/>
    <n v="20000"/>
    <s v="No Change"/>
    <n v="0"/>
    <s v="Không có"/>
    <s v="Collector at commune"/>
    <s v="Happy"/>
    <m/>
    <s v="Yes"/>
    <s v="Training"/>
    <n v="0"/>
    <m/>
    <m/>
    <m/>
    <m/>
    <m/>
    <s v="https://akvoflow-136.s3.amazonaws.com/images/6eee8a13-7e43-4bdb-88b5-1a76122b0655.jpg"/>
    <s v="Trần Thị Thanh"/>
    <n v="1"/>
    <s v="12.42417"/>
    <s v="107.67249833333332"/>
    <s v="663,7"/>
    <s v="4ejl2ocqc"/>
    <m/>
    <m/>
    <m/>
    <m/>
    <m/>
    <m/>
    <m/>
    <m/>
    <m/>
    <s v="Người được phỏng vấn - vợ Vườn cây ở xa (Dak Mam)"/>
  </r>
  <r>
    <s v="eatt-jg9t-yeem"/>
    <n v="1"/>
    <s v="Đắk Lắk - H. Krông Năng - X. Ea Tân - thanh cao - nguyen thi nga/ le anh dung - Robusta"/>
    <s v="G4AW-VN-4"/>
    <s v="1720139"/>
    <s v="16-03-2017 06:11:26 CET"/>
    <s v="IPSARD_Thuong"/>
    <s v="00:17:26"/>
    <x v="2"/>
    <x v="4"/>
    <x v="5"/>
    <s v="thanh cao"/>
    <s v="Simexco"/>
    <s v="nguyen thi nga/ le anh dung"/>
    <n v="36"/>
    <x v="0"/>
    <x v="0"/>
    <s v="Smart Phone-Android"/>
    <x v="0"/>
    <s v="Yes"/>
    <n v="964718212"/>
    <s v="Secondary school graduate"/>
    <s v="Primary school graduate"/>
    <x v="0"/>
    <n v="3"/>
    <s v="Kinh"/>
    <m/>
    <x v="4"/>
    <x v="0"/>
    <x v="4"/>
    <x v="8"/>
    <x v="0"/>
    <s v="Above 0.5 hectar - 1 hectar"/>
    <s v="above 15 years"/>
    <s v="No"/>
    <m/>
    <m/>
    <m/>
    <m/>
    <m/>
    <m/>
    <m/>
    <x v="13"/>
    <x v="0"/>
    <m/>
    <s v="10- 20%"/>
    <x v="0"/>
    <m/>
    <x v="0"/>
    <s v="No"/>
    <s v="Yes"/>
    <x v="5"/>
    <n v="13"/>
    <n v="0"/>
    <n v="0"/>
    <s v="November|December"/>
    <x v="6"/>
    <m/>
    <s v="No Change"/>
    <n v="300"/>
    <n v="3"/>
    <s v="No Change"/>
    <s v="Ground water (all kind of wells)"/>
    <x v="8"/>
    <s v="2"/>
    <s v="NPK(20-6-5-13S-TE)(MUA KHO)"/>
    <n v="400"/>
    <n v="5000"/>
    <s v="PHAN VI SINH (2-25-1)"/>
    <n v="1000"/>
    <n v="4000"/>
    <m/>
    <m/>
    <m/>
    <s v="No"/>
    <m/>
    <n v="20000"/>
    <s v="No Change"/>
    <s v="Melybourd"/>
    <n v="0"/>
    <m/>
    <m/>
    <m/>
    <m/>
    <m/>
    <m/>
    <m/>
    <m/>
    <m/>
    <m/>
    <m/>
    <m/>
    <m/>
    <m/>
    <s v="Coffee leave rust|Die back"/>
    <n v="0"/>
    <m/>
    <m/>
    <m/>
    <m/>
    <m/>
    <m/>
    <m/>
    <m/>
    <m/>
    <m/>
    <m/>
    <m/>
    <m/>
    <n v="0"/>
    <m/>
    <s v="No Change"/>
    <s v="ảnh hưởng môi trường"/>
    <n v="3"/>
    <n v="45000"/>
    <n v="135000"/>
    <s v="No"/>
    <m/>
    <m/>
    <m/>
    <m/>
    <m/>
    <m/>
    <m/>
    <n v="0"/>
    <n v="1500"/>
    <n v="0"/>
    <n v="20000"/>
    <s v="Decrease"/>
    <n v="0"/>
    <s v="phụ nữ không đủ sức làm"/>
    <s v="Collector at commune"/>
    <s v="Happy"/>
    <m/>
    <s v="Yes"/>
    <s v="Training"/>
    <n v="0"/>
    <m/>
    <m/>
    <m/>
    <m/>
    <m/>
    <s v="https://akvoflow-136.s3.amazonaws.com/images/14946ec2-0532-4510-942b-fb279dbd058c.jpg"/>
    <s v="nguyen thi nga"/>
    <n v="1"/>
    <s v="13.112761666666666"/>
    <s v="108.328825"/>
    <s v="842,9"/>
    <s v="4nbx3dy8o"/>
    <m/>
    <m/>
    <m/>
    <m/>
    <m/>
    <m/>
    <m/>
    <m/>
    <s v="{&quot;type&quot;:&quot;FeatureCollection&quot;,&quot;features&quot;:[{&quot;type&quot;:&quot;Feature&quot;,&quot;geometry&quot;:{&quot;type&quot;:&quot;Polygon&quot;,&quot;coordinates&quot;:[[[108.32345,13.0778983],[108.32345,13.0778983]]]},&quot;properties&quot;:{&quot;pointCount&quot;:&quot;1&quot;,&quot;length&quot;:&quot;0,00&quot;,&quot;area&quot;:&quot;0,00&quot;}},{&quot;type&quot;:&quot;Feature&quot;,&quot;geometry&quot;:{&quot;type&quot;:&quot;Polygon&quot;,&quot;coordinates&quot;:[[[108.322055,13.0777483],[108.32212,13.0780383],[108.32326,13.0778517],[108.3234017,13.0776633],[108.322055,13.0777483]]]},&quot;properties&quot;:{&quot;pointCount&quot;:&quot;4&quot;,&quot;length&quot;:&quot;330,44&quot;,&quot;area&quot;:&quot;3519,16&quot;}}]}"/>
    <m/>
  </r>
  <r>
    <s v="g06d-759t-w9jx"/>
    <n v="1"/>
    <s v="Đắk Lắk - H. KRông Búk - X. Pơng Drang - 14 - Phan Thị Hoài Thanh - Robusta"/>
    <s v="G4AW-VN-10"/>
    <s v="9690284"/>
    <s v="16-03-2017 16:07:17 CET"/>
    <s v="CDC My"/>
    <s v="00:49:35"/>
    <x v="2"/>
    <x v="2"/>
    <x v="3"/>
    <s v="14"/>
    <s v="Tin Nghia"/>
    <s v="Phan Thị Hoài Thanh"/>
    <n v="35"/>
    <x v="1"/>
    <x v="0"/>
    <s v="Non-smart phone( phones with a physical keypad)"/>
    <x v="1"/>
    <m/>
    <n v="1278161163"/>
    <s v="High school graduate"/>
    <s v="Secondary school graduate"/>
    <x v="0"/>
    <n v="4"/>
    <s v="Kinh"/>
    <m/>
    <x v="2"/>
    <x v="3"/>
    <x v="4"/>
    <x v="5"/>
    <x v="0"/>
    <s v="Above 0.5 hectar - 1 hectar"/>
    <s v="above 5 years to 15 year"/>
    <s v="Yes"/>
    <n v="15"/>
    <n v="1"/>
    <m/>
    <m/>
    <m/>
    <m/>
    <m/>
    <x v="40"/>
    <x v="0"/>
    <m/>
    <s v="10- 20%"/>
    <x v="0"/>
    <m/>
    <x v="0"/>
    <s v="Yes"/>
    <s v="Yes"/>
    <x v="3"/>
    <n v="16"/>
    <n v="0"/>
    <n v="0"/>
    <s v="November|December"/>
    <x v="6"/>
    <m/>
    <s v="Decrease"/>
    <n v="500"/>
    <n v="4"/>
    <s v="Increase"/>
    <s v="Ground water (all kind of wells)"/>
    <x v="8"/>
    <s v="3"/>
    <s v="NPK(20-5-6-13S)"/>
    <n v="400"/>
    <n v="3040"/>
    <s v="NPK(16-16-13+TE)"/>
    <n v="350"/>
    <n v="4200"/>
    <s v="NPK(16-8-18-13S)"/>
    <n v="750"/>
    <n v="8500"/>
    <s v="Yes"/>
    <s v="phân chuồng"/>
    <n v="21740"/>
    <s v="Increase"/>
    <s v="Aphis"/>
    <n v="0"/>
    <m/>
    <m/>
    <m/>
    <m/>
    <m/>
    <m/>
    <m/>
    <m/>
    <m/>
    <m/>
    <m/>
    <m/>
    <m/>
    <m/>
    <s v="Collettechicum|Die back"/>
    <n v="0"/>
    <m/>
    <m/>
    <m/>
    <m/>
    <m/>
    <m/>
    <m/>
    <m/>
    <m/>
    <m/>
    <m/>
    <m/>
    <m/>
    <n v="0"/>
    <m/>
    <s v="Decrease"/>
    <s v="áp dụng GAP"/>
    <n v="0.9"/>
    <n v="44"/>
    <n v="42000"/>
    <s v="No"/>
    <m/>
    <m/>
    <m/>
    <m/>
    <m/>
    <m/>
    <m/>
    <n v="0"/>
    <n v="3000"/>
    <n v="0"/>
    <n v="18000"/>
    <s v="Decrease"/>
    <n v="0"/>
    <s v="Sử dụng công nhà, tiết kiệm chi phí khác"/>
    <s v="Collector at commune"/>
    <s v="Just ok"/>
    <m/>
    <s v="Yes"/>
    <s v="Training"/>
    <n v="0"/>
    <m/>
    <m/>
    <m/>
    <m/>
    <m/>
    <s v="https://akvoflow-136.s3.amazonaws.com/images/ec1812c4-b00d-4908-aa20-0cf4051f2c9c.jpg"/>
    <s v="Phan Thị Hoài Thanh"/>
    <n v="1"/>
    <s v="12.999601666666669"/>
    <s v="108.22929333333335"/>
    <s v="996.6"/>
    <s v="4lvxmueno"/>
    <m/>
    <m/>
    <m/>
    <m/>
    <m/>
    <m/>
    <m/>
    <m/>
    <s v="{&quot;type&quot;:&quot;FeatureCollection&quot;,&quot;features&quot;:[{&quot;type&quot;:&quot;Feature&quot;,&quot;geometry&quot;:{&quot;type&quot;:&quot;Polygon&quot;,&quot;coordinates&quot;:[[[108.2103183,12.986205],[108.2097517,12.9873067],[108.2094833,12.98713],[108.2099933,12.9859117],[108.2103183,12.986205]]]},&quot;properties&quot;:{&quot;pointCount&quot;:&quot;4&quot;,&quot;length&quot;:&quot;365.19&quot;,&quot;area&quot;:&quot;5670.71&quot;}}]}"/>
    <m/>
  </r>
  <r>
    <s v="hge0-yaj4-7x8j"/>
    <n v="1"/>
    <s v="Đắk Lắk - H. Krông Năng - X. Ea Tân - yên khánh - Hoàng Thị Sang - Robusta"/>
    <s v="G4AW-VN-4"/>
    <s v="1800404"/>
    <s v="17-03-2017 14:35:33 CET"/>
    <s v="IPSARD_Thuong"/>
    <s v="00:22:03"/>
    <x v="2"/>
    <x v="4"/>
    <x v="5"/>
    <s v="yên khánh"/>
    <s v="Simexco"/>
    <s v="Hoàng Thị Sang"/>
    <n v="39"/>
    <x v="1"/>
    <x v="0"/>
    <s v="Smart Phone-Android"/>
    <x v="0"/>
    <s v="Yes"/>
    <n v="973201377"/>
    <s v="Secondary school graduate"/>
    <s v="Secondary school graduate"/>
    <x v="0"/>
    <n v="4"/>
    <s v="Kinh"/>
    <m/>
    <x v="2"/>
    <x v="4"/>
    <x v="5"/>
    <x v="12"/>
    <x v="0"/>
    <s v="Above 1 hectar - 1.5 hectar"/>
    <s v="above 15 years"/>
    <s v="No"/>
    <m/>
    <m/>
    <m/>
    <m/>
    <m/>
    <m/>
    <m/>
    <x v="32"/>
    <x v="0"/>
    <m/>
    <s v="10- 20%"/>
    <x v="0"/>
    <m/>
    <x v="0"/>
    <s v="No"/>
    <s v="Yes"/>
    <x v="5"/>
    <n v="13"/>
    <n v="0"/>
    <n v="0"/>
    <s v="November|December"/>
    <x v="0"/>
    <m/>
    <s v="Decrease"/>
    <n v="400"/>
    <n v="4"/>
    <s v="Increase"/>
    <s v="Ground water (all kind of wells)"/>
    <x v="7"/>
    <s v="2"/>
    <s v="NPK(16-16-13+TE)"/>
    <n v="750"/>
    <n v="9300"/>
    <s v="NPK (16-8-16-13S)"/>
    <n v="500"/>
    <n v="5500"/>
    <m/>
    <m/>
    <m/>
    <s v="Yes"/>
    <s v="5 khối phân bò"/>
    <n v="30000"/>
    <s v="Increase"/>
    <s v="Melybourd"/>
    <n v="0"/>
    <m/>
    <m/>
    <m/>
    <m/>
    <m/>
    <m/>
    <m/>
    <m/>
    <m/>
    <m/>
    <m/>
    <m/>
    <m/>
    <m/>
    <s v="Coffee leave rust|Pink fungus|Die back"/>
    <n v="0"/>
    <m/>
    <m/>
    <m/>
    <m/>
    <m/>
    <m/>
    <m/>
    <m/>
    <m/>
    <m/>
    <m/>
    <m/>
    <m/>
    <n v="0"/>
    <m/>
    <s v="No Change"/>
    <s v="không dùng"/>
    <n v="4.5"/>
    <n v="45000"/>
    <n v="202500"/>
    <s v="Yes"/>
    <s v="Pepper"/>
    <n v="50000"/>
    <m/>
    <m/>
    <m/>
    <m/>
    <m/>
    <n v="0"/>
    <n v="2000"/>
    <n v="0"/>
    <n v="18000"/>
    <s v="No Change"/>
    <n v="0"/>
    <s v="không có"/>
    <s v="Collector at commune"/>
    <s v="Happy"/>
    <m/>
    <s v="Yes"/>
    <s v="Training"/>
    <n v="0"/>
    <m/>
    <m/>
    <m/>
    <m/>
    <m/>
    <s v="https://akvoflow-136.s3.amazonaws.com/images/be75afd3-1075-4471-bc2c-18a7653ea5d2.jpg"/>
    <s v="Hoàng Thị Sang"/>
    <n v="1"/>
    <s v="13.136389999999999"/>
    <s v="108.32900999999998"/>
    <s v="788"/>
    <s v="4nmrq4ivu"/>
    <m/>
    <m/>
    <m/>
    <m/>
    <m/>
    <m/>
    <m/>
    <m/>
    <s v="{&quot;type&quot;:&quot;FeatureCollection&quot;,&quot;features&quot;:[{&quot;type&quot;:&quot;Feature&quot;,&quot;geometry&quot;:{&quot;type&quot;:&quot;Polygon&quot;,&quot;coordinates&quot;:[[[108.3290517,13.1362933],[108.3290517,13.1362933]]]},&quot;properties&quot;:{&quot;pointCount&quot;:&quot;1&quot;,&quot;length&quot;:&quot;0,00&quot;,&quot;area&quot;:&quot;0,00&quot;}}]}"/>
    <m/>
  </r>
  <r>
    <s v="d2dv-ukru-md4h"/>
    <n v="1"/>
    <s v="Đắk Lắk - H. KRông Búk - X. Pơng Drang - Ea Nur - Nguyễn Văn Ngọc - Robusta"/>
    <s v="G4AW-VN-7"/>
    <s v="16090044"/>
    <s v="29-03-2017 03:28:35 CEST"/>
    <s v="cdc-Trinh"/>
    <s v="00:57:58"/>
    <x v="2"/>
    <x v="2"/>
    <x v="3"/>
    <s v="Ea Nur"/>
    <s v="Tin Nghia"/>
    <s v="Nguyễn Văn Ngọc"/>
    <n v="48"/>
    <x v="0"/>
    <x v="0"/>
    <s v="Non-smart phone( phones with a physical keypad)"/>
    <x v="1"/>
    <m/>
    <n v="943071147"/>
    <s v="Secondary school graduate"/>
    <s v="High school graduate"/>
    <x v="0"/>
    <n v="5"/>
    <s v="Kinh"/>
    <m/>
    <x v="1"/>
    <x v="0"/>
    <x v="4"/>
    <x v="1"/>
    <x v="0"/>
    <s v="Above 1 hectar - 1.5 hectar"/>
    <s v="above 15 years"/>
    <s v="Yes"/>
    <n v="30"/>
    <n v="0"/>
    <m/>
    <m/>
    <m/>
    <m/>
    <m/>
    <x v="32"/>
    <x v="0"/>
    <m/>
    <s v="Less than 10%"/>
    <x v="0"/>
    <m/>
    <x v="0"/>
    <s v="No"/>
    <s v="No"/>
    <x v="57"/>
    <n v="15"/>
    <n v="0"/>
    <n v="0"/>
    <s v="November|December"/>
    <x v="1"/>
    <m/>
    <s v="Decrease"/>
    <n v="400"/>
    <n v="5"/>
    <s v="Increase"/>
    <s v="Ground water (all kind of wells)"/>
    <x v="8"/>
    <s v="3"/>
    <s v="P2O5"/>
    <n v="1400"/>
    <n v="4900"/>
    <s v="KALI 58%"/>
    <n v="150"/>
    <n v="1080"/>
    <s v="SA 21%"/>
    <n v="880"/>
    <n v="200"/>
    <s v="Yes"/>
    <s v="NPK Maxone (16-8-16-TE) 500kg 5700 nghìn đồng. NPK đầu trâu  (16-16-8-TE) 500kg 6200 nghìn đồng."/>
    <n v="18760"/>
    <s v="Decrease"/>
    <s v="rệp sáp, mọt đục cành"/>
    <n v="0"/>
    <m/>
    <m/>
    <m/>
    <m/>
    <m/>
    <m/>
    <m/>
    <m/>
    <m/>
    <m/>
    <m/>
    <m/>
    <m/>
    <m/>
    <s v="Coffee leave rust|Fuzadium|Die back"/>
    <n v="1"/>
    <s v="ZZ_Thuốc diệt nấm khác"/>
    <n v="600"/>
    <s v="gram"/>
    <n v="160"/>
    <m/>
    <m/>
    <m/>
    <m/>
    <m/>
    <m/>
    <m/>
    <m/>
    <s v="No"/>
    <n v="160"/>
    <m/>
    <s v="Decrease"/>
    <s v="chỉ sủ dụng khi sâu bệnh nhiều."/>
    <n v="2.5"/>
    <n v="44000"/>
    <n v="96800000"/>
    <s v="No"/>
    <m/>
    <m/>
    <m/>
    <m/>
    <m/>
    <m/>
    <m/>
    <n v="6000"/>
    <n v="1500"/>
    <n v="0"/>
    <n v="18000"/>
    <s v="Decrease"/>
    <n v="0"/>
    <s v="0"/>
    <s v="Collector at commune"/>
    <s v="Happy"/>
    <m/>
    <s v="Yes"/>
    <s v="Training"/>
    <n v="0"/>
    <m/>
    <m/>
    <m/>
    <m/>
    <m/>
    <s v="https://akvoflow-136.s3.amazonaws.com/images/85de029a-1bed-4154-9871-0b45b8553c83.jpg"/>
    <s v="Nguyễn Văn Ngọc"/>
    <n v="1"/>
    <s v="13.062455"/>
    <s v="108.19297666666668"/>
    <s v="644.7"/>
    <s v="4mot240qx"/>
    <m/>
    <m/>
    <m/>
    <m/>
    <m/>
    <m/>
    <m/>
    <m/>
    <s v="{&quot;type&quot;:&quot;FeatureCollection&quot;,&quot;features&quot;:[{&quot;type&quot;:&quot;Feature&quot;,&quot;geometry&quot;:{&quot;type&quot;:&quot;Polygon&quot;,&quot;coordinates&quot;:[[[108.19264,13.061915],[108.19329,13.0616733],[108.1938967,13.062865],[108.1932317,13.063295],[108.19288,13.06287],[108.192755,13.0625033],[108.19264,13.061915]]]},&quot;properties&quot;:{&quot;pointCount&quot;:&quot;6&quot;,&quot;length&quot;:&quot;478.73&quot;,&quot;area&quot;:&quot;14203.97&quot;}}]}"/>
    <s v="thuốc Trị nấm Norshied."/>
  </r>
  <r>
    <s v="af5h-vsfv-7s38"/>
    <n v="1"/>
    <s v="Đắk Lắk - H. KRông Búk - X. Pơng Drang - ea Nur - Ngô Hoãng - Robusta"/>
    <s v="G4AW-VN-7"/>
    <s v="19060001"/>
    <s v="29-03-2017 04:58:34 CEST"/>
    <s v="cdc-Trinh"/>
    <s v="01:20:22"/>
    <x v="2"/>
    <x v="2"/>
    <x v="3"/>
    <s v="ea Nur"/>
    <s v="Tin Nghia"/>
    <s v="Ngô Hoãng"/>
    <n v="35"/>
    <x v="1"/>
    <x v="0"/>
    <s v="Smart Phone-Android"/>
    <x v="0"/>
    <s v="Yes"/>
    <n v="987665551"/>
    <s v="Secondary school graduate"/>
    <s v="Secondary school graduate"/>
    <x v="0"/>
    <n v="5"/>
    <s v="Kinh"/>
    <m/>
    <x v="2"/>
    <x v="3"/>
    <x v="4"/>
    <x v="1"/>
    <x v="0"/>
    <s v="Above 1.5 hectar"/>
    <s v="above 15 years"/>
    <s v="No"/>
    <m/>
    <m/>
    <m/>
    <m/>
    <m/>
    <m/>
    <m/>
    <x v="2"/>
    <x v="0"/>
    <m/>
    <s v="10- 20%"/>
    <x v="0"/>
    <m/>
    <x v="0"/>
    <s v="Yes"/>
    <s v="No"/>
    <x v="5"/>
    <n v="15"/>
    <n v="0"/>
    <n v="0"/>
    <s v="January|November|December"/>
    <x v="6"/>
    <m/>
    <s v="Increase"/>
    <n v="450"/>
    <n v="3"/>
    <s v="No Change"/>
    <s v="Ground water (all kind of wells)"/>
    <x v="7"/>
    <s v="2"/>
    <s v="KALI 58%"/>
    <n v="200"/>
    <n v="1440"/>
    <s v="SA 21%"/>
    <n v="300"/>
    <n v="1320"/>
    <m/>
    <m/>
    <m/>
    <s v="Yes"/>
    <s v="urea46Bo (31N-1P-14S-Bo) 600kg 5760 nghìn đồng. urea 200kg 1480 nghìn đồng. NPK nga (21-6-12-TE) 600kg 6336 nghìn đồng. NPK (10-3-12-TE) 700kg 7560 nghìn đồng."/>
    <n v="23896"/>
    <s v="Decrease"/>
    <s v="rệp sáp, mọt đục cành"/>
    <n v="0"/>
    <m/>
    <m/>
    <m/>
    <m/>
    <m/>
    <m/>
    <m/>
    <m/>
    <m/>
    <m/>
    <m/>
    <m/>
    <m/>
    <m/>
    <s v="Coffee leave rust|Collettechicum|Yellow leaves"/>
    <n v="0"/>
    <m/>
    <m/>
    <m/>
    <m/>
    <m/>
    <m/>
    <m/>
    <m/>
    <m/>
    <m/>
    <m/>
    <m/>
    <m/>
    <n v="0"/>
    <m/>
    <s v="Decrease"/>
    <s v="không có thói quen sử dụng từ nhiều năm nay.áp dụng các biện pháp cơ học."/>
    <n v="6"/>
    <n v="47000"/>
    <n v="282000"/>
    <s v="Yes"/>
    <s v="Pepper|Durian"/>
    <n v="4500"/>
    <m/>
    <n v="15000"/>
    <m/>
    <m/>
    <m/>
    <n v="2500"/>
    <n v="3000"/>
    <n v="0"/>
    <n v="16000"/>
    <s v="Decrease"/>
    <n v="0"/>
    <s v="0"/>
    <s v="Collector at commune"/>
    <s v="Happy"/>
    <m/>
    <s v="Yes"/>
    <s v="Training"/>
    <n v="0"/>
    <m/>
    <m/>
    <m/>
    <m/>
    <m/>
    <s v="https://akvoflow-136.s3.amazonaws.com/images/15b57a0d-d750-4ddd-a8bf-f764a3b759e1.jpg"/>
    <s v="Ngô Hoãng"/>
    <n v="1"/>
    <s v="13.122829999999999"/>
    <s v="108.23547333333333"/>
    <s v="479.2"/>
    <s v="4ngjgun76"/>
    <m/>
    <m/>
    <m/>
    <m/>
    <m/>
    <m/>
    <m/>
    <m/>
    <s v="{&quot;type&quot;:&quot;FeatureCollection&quot;,&quot;features&quot;:[{&quot;type&quot;:&quot;Feature&quot;,&quot;geometry&quot;:{&quot;type&quot;:&quot;Polygon&quot;,&quot;coordinates&quot;:[[[108.243375,12.9434617],[108.2433,12.9435667],[108.24317,12.9435217],[108.2429983,12.943675],[108.2424883,12.9435433],[108.2426283,12.9431583],[108.243375,12.9434617]]]},&quot;properties&quot;:{&quot;pointCount&quot;:&quot;6&quot;,&quot;length&quot;:&quot;244.48&quot;,&quot;area&quot;:&quot;2917.65&quot;}}]}"/>
    <s v="phỏng vấn Anh Ngô Hoãng Con rễ ông Y Bih Mlô"/>
  </r>
  <r>
    <s v="txur-apj6-7sum"/>
    <n v="1"/>
    <s v="Đắk Lắk - H. KRông Búk - X. Pơng Drang - Thôn 12 - Nguyễn Thị Minh Thìn - Robusta"/>
    <s v="G4AW-VN-1"/>
    <s v="5860006"/>
    <s v="21-03-2017 12:38:46 CET"/>
    <s v="CDC-Tra"/>
    <s v="01:15:45"/>
    <x v="2"/>
    <x v="2"/>
    <x v="3"/>
    <s v="Thôn 12"/>
    <s v="Tin Nghia"/>
    <s v="Nguyễn Thị Minh Thìn"/>
    <n v="66"/>
    <x v="1"/>
    <x v="1"/>
    <s v="Smart Phone-Android"/>
    <x v="0"/>
    <s v="Yes"/>
    <n v="1684950084"/>
    <s v="High school graduate"/>
    <s v="High school graduate"/>
    <x v="0"/>
    <n v="3"/>
    <s v="Kinh"/>
    <m/>
    <x v="3"/>
    <x v="4"/>
    <x v="2"/>
    <x v="0"/>
    <x v="0"/>
    <s v="Above 0.5 hectar - 1 hectar"/>
    <s v="above 5 years to 15 year"/>
    <s v="Yes"/>
    <n v="15"/>
    <n v="5"/>
    <m/>
    <m/>
    <m/>
    <m/>
    <m/>
    <x v="25"/>
    <x v="0"/>
    <m/>
    <s v="10- 20%"/>
    <x v="0"/>
    <m/>
    <x v="0"/>
    <s v="Yes"/>
    <s v="No"/>
    <x v="2"/>
    <n v="15"/>
    <n v="0"/>
    <n v="0"/>
    <s v="November|December"/>
    <x v="8"/>
    <m/>
    <s v="Decrease"/>
    <n v="400"/>
    <n v="4"/>
    <s v="Increase"/>
    <s v="Ground water (all kind of wells)"/>
    <x v="30"/>
    <s v="3"/>
    <s v="NPK (16-16-8-13S)"/>
    <n v="250"/>
    <n v="2600"/>
    <s v="BA LA XANH(5-5-5)"/>
    <n v="1"/>
    <n v="480"/>
    <s v="NPK(16-8-18-13S)"/>
    <n v="2400"/>
    <n v="200"/>
    <s v="Yes"/>
    <s v="Npk (30:10:10) 36 (kg) 6480; Npk (19:7:22) 9 (kg) 1665; Npk (20:10:20) 250(kg) 2600; phân vi sinh gà (npk 1:3:1) 500 (kg) 2000"/>
    <n v="18225"/>
    <s v="No Change"/>
    <s v="Aphis"/>
    <n v="1"/>
    <s v="ZZ_Không sử dụng thuốc bảo vệ thực vật"/>
    <n v="2"/>
    <s v="liter"/>
    <n v="320"/>
    <m/>
    <m/>
    <m/>
    <m/>
    <m/>
    <m/>
    <m/>
    <m/>
    <s v="No"/>
    <m/>
    <s v="Fuzadium|Pink fungus|Die back"/>
    <n v="0"/>
    <m/>
    <m/>
    <m/>
    <m/>
    <m/>
    <m/>
    <m/>
    <m/>
    <m/>
    <m/>
    <m/>
    <m/>
    <m/>
    <n v="320"/>
    <m/>
    <s v="Decrease"/>
    <s v="ít bệnh"/>
    <n v="1.3"/>
    <n v="44000"/>
    <n v="57200"/>
    <s v="Yes"/>
    <s v="Pepper|Durian"/>
    <n v="4000"/>
    <m/>
    <n v="50000"/>
    <m/>
    <m/>
    <m/>
    <n v="1000"/>
    <n v="1000"/>
    <n v="0"/>
    <n v="16000"/>
    <s v="Decrease"/>
    <n v="0"/>
    <s v="không phát sinh thê."/>
    <s v="Collector at commune"/>
    <s v="Just ok"/>
    <m/>
    <s v="Yes"/>
    <s v="Training"/>
    <n v="0"/>
    <m/>
    <m/>
    <m/>
    <m/>
    <m/>
    <s v="https://akvoflow-136.s3.amazonaws.com/images/46d86302-8668-4358-a5ce-9073a7e632b6.jpg"/>
    <s v="Nguyễn Thị Minh Thìn"/>
    <n v="1"/>
    <s v="12.967708333333333"/>
    <s v="108.23651"/>
    <s v="738,7"/>
    <s v="4lha2ep6l"/>
    <m/>
    <m/>
    <m/>
    <m/>
    <m/>
    <m/>
    <m/>
    <m/>
    <s v="{&quot;type&quot;:&quot;FeatureCollection&quot;,&quot;features&quot;:[{&quot;type&quot;:&quot;Feature&quot;,&quot;geometry&quot;:{&quot;type&quot;:&quot;Polygon&quot;,&quot;coordinates&quot;:[[[108.2365033,12.96766],[108.2372417,12.9680883],[108.2370517,12.9684883],[108.2362083,12.9680817],[108.2365033,12.96766]]]},&quot;properties&quot;:{&quot;pointCount&quot;:&quot;4&quot;,&quot;length&quot;:&quot;300,44&quot;,&quot;area&quot;:&quot;5134,94&quot;}}]}"/>
    <s v="phun thuốc basa"/>
  </r>
  <r>
    <s v="ujne-mnpw-q58r"/>
    <n v="1"/>
    <s v="Lâm Đồng - TP. Đà Lạt - P. 7 - Măng Lin - Nguyễn Thị Tuyết (Vương Đình Thành) - Arabica"/>
    <s v="G4AW-VN-8"/>
    <s v="6920130"/>
    <s v="23-03-2017 16:26:39 CET"/>
    <s v="CDC-CHAU"/>
    <s v="00:25:06"/>
    <x v="1"/>
    <x v="5"/>
    <x v="10"/>
    <s v="Măng Lin"/>
    <s v="Nhu Tung"/>
    <s v="Nguyễn Thị Tuyết (Vương Đình Thành)"/>
    <n v="29"/>
    <x v="1"/>
    <x v="2"/>
    <s v="Non-smart phone( phones with a physical keypad)"/>
    <x v="1"/>
    <m/>
    <n v="978504712"/>
    <s v="Secondary school graduate"/>
    <s v="High school graduate"/>
    <x v="0"/>
    <n v="4"/>
    <s v="Kinh"/>
    <m/>
    <x v="0"/>
    <x v="0"/>
    <x v="5"/>
    <x v="3"/>
    <x v="2"/>
    <m/>
    <m/>
    <m/>
    <m/>
    <m/>
    <s v="Above 1 hectar - 1.5 hectar"/>
    <s v="above 5 years to 15 year"/>
    <s v="No"/>
    <m/>
    <m/>
    <x v="32"/>
    <x v="0"/>
    <m/>
    <s v="Less than 10%"/>
    <x v="1"/>
    <s v="Không có thời gian và công"/>
    <x v="1"/>
    <m/>
    <m/>
    <x v="12"/>
    <m/>
    <m/>
    <m/>
    <s v="November|December"/>
    <x v="7"/>
    <n v="4"/>
    <s v="Decrease"/>
    <n v="0"/>
    <n v="0"/>
    <s v="No Change"/>
    <s v="Surface water (stream, river, late, pond)"/>
    <x v="15"/>
    <n v="0"/>
    <m/>
    <m/>
    <m/>
    <m/>
    <m/>
    <m/>
    <m/>
    <m/>
    <m/>
    <m/>
    <m/>
    <n v="0"/>
    <s v="Decrease"/>
    <s v="Rệp sáp, sâu đục thân, bọ xít muỗi"/>
    <n v="0"/>
    <m/>
    <m/>
    <m/>
    <m/>
    <m/>
    <m/>
    <m/>
    <m/>
    <m/>
    <m/>
    <m/>
    <m/>
    <m/>
    <m/>
    <s v="Coffee leave rust|Pink fungus|Die back"/>
    <n v="0"/>
    <m/>
    <m/>
    <m/>
    <m/>
    <m/>
    <m/>
    <m/>
    <m/>
    <m/>
    <m/>
    <m/>
    <m/>
    <m/>
    <n v="0"/>
    <m/>
    <s v="Decrease"/>
    <s v="Không phun thuốc"/>
    <n v="0.8"/>
    <n v="32000"/>
    <n v="36000"/>
    <s v="No"/>
    <m/>
    <m/>
    <m/>
    <m/>
    <m/>
    <m/>
    <m/>
    <n v="200"/>
    <n v="1000"/>
    <n v="165"/>
    <n v="15000"/>
    <s v="Decrease"/>
    <n v="0"/>
    <s v="Không có"/>
    <s v="Collector at commune"/>
    <s v="Happy"/>
    <m/>
    <s v="Yes"/>
    <s v="Training"/>
    <n v="0"/>
    <m/>
    <m/>
    <m/>
    <m/>
    <m/>
    <s v="https://akvoflow-136.s3.amazonaws.com/images/96d56ddb-d6fb-439e-ba93-f734694062e5.jpg"/>
    <s v="Nguyễn Thị Tuyết"/>
    <n v="1"/>
    <s v="11.975396666666665"/>
    <s v="108.38929666666667"/>
    <s v="1504,1"/>
    <s v="48tf2nm2c"/>
    <m/>
    <m/>
    <m/>
    <m/>
    <m/>
    <m/>
    <m/>
    <m/>
    <s v="{&quot;type&quot;:&quot;FeatureCollection&quot;,&quot;features&quot;:[{&quot;type&quot;:&quot;Feature&quot;,&quot;geometry&quot;:{&quot;type&quot;:&quot;Polygon&quot;,&quot;coordinates&quot;:[[[108.38924545794725,11.975433148612169],[108.3892033,11.9758817],[108.3894883,11.9760133],[108.38969070464373,11.975620424783347],[108.38989656418562,11.97569290817026],[108.3899683,11.97552],[108.39002832770348,11.975515143449154],[108.39004307985306,11.97531278014638],[108.39003134518863,11.975172732844849],[108.3899117,11.9751833],[108.38951367884874,11.975148134365185],[108.3894580230117,11.975477097847879],[108.38924545794725,11.975433148612169]]]},&quot;properties&quot;:{&quot;pointCount&quot;:&quot;12&quot;,&quot;length&quot;:&quot;339,02&quot;,&quot;area&quot;:&quot;5071,18&quot;}}]}"/>
    <s v="Nguyễn Thị Tuyết - người làm trực tiếp trên vườn cà phê Mùa vụ vừa rồi không đầu tư phân bón và không phun thuốc bảo vệ thực vật"/>
  </r>
  <r>
    <s v="7w0s-baav-fkyp"/>
    <n v="1"/>
    <s v="Đắk Lắk - H. Krông Năng - X. Ea Tân - thanh cao - vo van huy - Robusta"/>
    <s v="G4AW-VN-4"/>
    <s v="5690104"/>
    <s v="16-03-2017 06:16:51 CET"/>
    <s v="IPSARD_Thuong"/>
    <s v="00:19:05"/>
    <x v="2"/>
    <x v="4"/>
    <x v="5"/>
    <s v="thanh cao"/>
    <s v="Simexco"/>
    <s v="vo van huy"/>
    <n v="46"/>
    <x v="0"/>
    <x v="0"/>
    <s v="Non-smart phone( phones with a physical keypad)"/>
    <x v="1"/>
    <m/>
    <n v="974779182"/>
    <s v="Secondary school graduate"/>
    <s v="High school graduate"/>
    <x v="0"/>
    <n v="5"/>
    <s v="Kinh"/>
    <m/>
    <x v="4"/>
    <x v="0"/>
    <x v="0"/>
    <x v="8"/>
    <x v="0"/>
    <s v="Above 1.5 hectar"/>
    <s v="above 15 years"/>
    <s v="No"/>
    <m/>
    <m/>
    <m/>
    <m/>
    <m/>
    <m/>
    <m/>
    <x v="14"/>
    <x v="0"/>
    <m/>
    <s v="10- 20%"/>
    <x v="0"/>
    <m/>
    <x v="0"/>
    <s v="No"/>
    <s v="Yes"/>
    <x v="5"/>
    <n v="13"/>
    <n v="0"/>
    <n v="0"/>
    <s v="November|December"/>
    <x v="3"/>
    <m/>
    <s v="Decrease"/>
    <n v="400"/>
    <n v="3"/>
    <s v="Increase"/>
    <s v="Ground water (all kind of wells)"/>
    <x v="37"/>
    <s v="2"/>
    <s v="NPK(20-6-5-13S-TE)(MUA KHO)"/>
    <n v="400"/>
    <n v="5200"/>
    <s v="ZZ_Phân bón khác"/>
    <n v="2000"/>
    <n v="26000"/>
    <m/>
    <m/>
    <m/>
    <s v="No"/>
    <m/>
    <n v="31200"/>
    <s v="No Change"/>
    <s v="Melybourd"/>
    <n v="0"/>
    <m/>
    <m/>
    <m/>
    <m/>
    <m/>
    <m/>
    <m/>
    <m/>
    <m/>
    <m/>
    <m/>
    <m/>
    <m/>
    <m/>
    <s v="Coffee leave rust|Fuzadium|Pink fungus"/>
    <n v="0"/>
    <m/>
    <m/>
    <m/>
    <m/>
    <m/>
    <m/>
    <m/>
    <m/>
    <m/>
    <m/>
    <m/>
    <m/>
    <m/>
    <n v="0"/>
    <m/>
    <s v="No Change"/>
    <s v="không dùng thuốc trừ sâu"/>
    <n v="4"/>
    <n v="43000"/>
    <n v="172000"/>
    <s v="Yes"/>
    <s v="Pepper"/>
    <n v="50000"/>
    <m/>
    <m/>
    <m/>
    <m/>
    <m/>
    <n v="0"/>
    <n v="2000"/>
    <n v="70"/>
    <n v="15000"/>
    <s v="Decrease"/>
    <n v="0"/>
    <s v="trồng thêm tiêu nên diện tích cà phê giảm"/>
    <s v="Collector at commune"/>
    <s v="Happy"/>
    <m/>
    <s v="Yes"/>
    <s v="Training"/>
    <n v="0"/>
    <m/>
    <m/>
    <m/>
    <m/>
    <m/>
    <s v="https://akvoflow-136.s3.amazonaws.com/images/3965a517-156b-4160-886a-6d87aed8f484.jpg"/>
    <s v="vo van huy"/>
    <n v="1"/>
    <s v="13.08501"/>
    <s v="108.31741333333333"/>
    <s v="798,7"/>
    <s v="4mz65r546"/>
    <m/>
    <m/>
    <m/>
    <m/>
    <m/>
    <m/>
    <m/>
    <m/>
    <s v="{&quot;type&quot;:&quot;FeatureCollection&quot;,&quot;features&quot;:[{&quot;type&quot;:&quot;Feature&quot;,&quot;geometry&quot;:{&quot;type&quot;:&quot;Polygon&quot;,&quot;coordinates&quot;:[[[108.3173817,13.0849667],[108.3173817,13.0849667]]]},&quot;properties&quot;:{&quot;pointCount&quot;:&quot;1&quot;,&quot;length&quot;:&quot;0,00&quot;,&quot;area&quot;:&quot;0,00&quot;}}]}"/>
    <m/>
  </r>
  <r>
    <s v="451x-4gu1-jrf"/>
    <n v="1"/>
    <s v="Gia Lai - TP. Plei Ku - X. Gào - 5 - Nguyễn Tùng Lâm (Cha Nguyễn Ân) - Robusta"/>
    <s v="G4AW-VN-10"/>
    <s v="15050059"/>
    <s v="27-03-2017 12:15:04 CEST"/>
    <s v="CDC My"/>
    <s v="00:21:57"/>
    <x v="3"/>
    <x v="7"/>
    <x v="9"/>
    <s v="5"/>
    <s v="Louis Dreyfus"/>
    <s v="Nguyễn Tùng Lâm (Cha Nguyễn Ân)"/>
    <n v="36"/>
    <x v="0"/>
    <x v="0"/>
    <s v="Smart Phone-Android"/>
    <x v="0"/>
    <s v="Yes"/>
    <n v="989661137"/>
    <s v="High school graduate"/>
    <s v="High school graduate"/>
    <x v="0"/>
    <n v="5"/>
    <s v="Kinh"/>
    <m/>
    <x v="1"/>
    <x v="1"/>
    <x v="1"/>
    <x v="0"/>
    <x v="0"/>
    <s v="Above 0.5 hectar - 1 hectar"/>
    <s v="above 15 years"/>
    <s v="No"/>
    <m/>
    <m/>
    <m/>
    <m/>
    <m/>
    <m/>
    <m/>
    <x v="3"/>
    <x v="0"/>
    <m/>
    <s v="10- 20%"/>
    <x v="0"/>
    <m/>
    <x v="0"/>
    <s v="Yes"/>
    <s v="No"/>
    <x v="9"/>
    <n v="15"/>
    <n v="0"/>
    <n v="0"/>
    <s v="October|November"/>
    <x v="2"/>
    <m/>
    <s v="Decrease"/>
    <n v="600"/>
    <n v="6"/>
    <s v="Increase"/>
    <s v="Surface water (stream, river, late, pond)"/>
    <x v="6"/>
    <s v="3"/>
    <s v="PHAN VI SINH (5-3-3-0.3S)"/>
    <n v="1000"/>
    <n v="4400"/>
    <s v="NPK (16-16-8-12S)"/>
    <n v="500"/>
    <n v="6000"/>
    <s v="NPK (16-8-16-13S)"/>
    <n v="7200"/>
    <n v="600"/>
    <s v="Yes"/>
    <s v="phân chuồng 4000 kg: 3500"/>
    <n v="20700"/>
    <s v="Increase"/>
    <s v="Aphis"/>
    <n v="0"/>
    <m/>
    <m/>
    <m/>
    <m/>
    <m/>
    <m/>
    <m/>
    <m/>
    <m/>
    <m/>
    <m/>
    <m/>
    <m/>
    <m/>
    <s v="Coffee leave rust|Pink fungus|Collettechicum"/>
    <n v="0"/>
    <m/>
    <m/>
    <m/>
    <m/>
    <m/>
    <m/>
    <m/>
    <m/>
    <m/>
    <m/>
    <m/>
    <m/>
    <m/>
    <n v="0"/>
    <m/>
    <s v="Decrease"/>
    <s v="ít sâu bệnh"/>
    <n v="1.7"/>
    <n v="43"/>
    <n v="73100"/>
    <s v="No"/>
    <m/>
    <m/>
    <m/>
    <m/>
    <m/>
    <m/>
    <m/>
    <n v="0"/>
    <n v="2500"/>
    <n v="0"/>
    <n v="15000"/>
    <s v="Decrease"/>
    <n v="0"/>
    <s v="công nhà làm không có chi phí khác"/>
    <s v="Collector at commune"/>
    <s v="Happy"/>
    <m/>
    <s v="Yes"/>
    <s v="Training"/>
    <n v="0"/>
    <m/>
    <m/>
    <m/>
    <m/>
    <m/>
    <s v="https://akvoflow-136.s3.amazonaws.com/images/3838fa9b-3dee-45a4-8d6b-a483cb8d9056.jpg"/>
    <s v="Nguyễn Tùng Lâm"/>
    <n v="1"/>
    <s v="13.87989"/>
    <s v="107.90785666666667"/>
    <s v="622.9"/>
    <s v="4x4c0s3ae"/>
    <m/>
    <m/>
    <m/>
    <m/>
    <m/>
    <m/>
    <m/>
    <m/>
    <s v="{&quot;type&quot;:&quot;FeatureCollection&quot;,&quot;features&quot;:[{&quot;type&quot;:&quot;Feature&quot;,&quot;geometry&quot;:{&quot;type&quot;:&quot;Polygon&quot;,&quot;coordinates&quot;:[[[107.9090517,13.8790083],[107.9088617,13.8788867],[107.907755,13.8800267],[107.9079883,13.8802],[107.9090517,13.8790083]]]},&quot;properties&quot;:{&quot;pointCount&quot;:&quot;4&quot;,&quot;length&quot;:&quot;404.98&quot;,&quot;area&quot;:&quot;4882.25&quot;}}]}"/>
    <m/>
  </r>
  <r>
    <s v="3ec5-32d7-24t4"/>
    <n v="1"/>
    <s v="Gia Lai - H. Chư Prông - X. Bàu Cạn - Đoàn Kết - Mai Thị Tuyết Nhung (Nguyễn Thị Nhung) - Robusta"/>
    <s v="G4AW-VN-8"/>
    <s v="14130007"/>
    <s v="29-03-2017 04:37:54 CEST"/>
    <s v="CDC-CHAU"/>
    <s v="00:30:49"/>
    <x v="3"/>
    <x v="9"/>
    <x v="13"/>
    <s v="Đoàn Kết"/>
    <s v="Louis Dreyfus"/>
    <s v="Mai Thị Tuyết Nhung (Nguyễn Thị Nhung)"/>
    <n v="43"/>
    <x v="1"/>
    <x v="0"/>
    <s v="Smart Phone-Other"/>
    <x v="0"/>
    <s v="Yes"/>
    <n v="1699773590"/>
    <s v="Secondary school graduate"/>
    <s v="Secondary school graduate"/>
    <x v="0"/>
    <n v="4"/>
    <s v="Kinh"/>
    <m/>
    <x v="3"/>
    <x v="1"/>
    <x v="4"/>
    <x v="3"/>
    <x v="0"/>
    <s v="Above 0.5 hectar - 1 hectar"/>
    <s v="above 15 years"/>
    <s v="No"/>
    <m/>
    <m/>
    <m/>
    <m/>
    <m/>
    <m/>
    <m/>
    <x v="18"/>
    <x v="0"/>
    <m/>
    <s v="20-30%"/>
    <x v="0"/>
    <m/>
    <x v="0"/>
    <s v="No"/>
    <s v="Yes"/>
    <x v="3"/>
    <n v="15"/>
    <n v="0"/>
    <n v="0"/>
    <s v="January|December"/>
    <x v="2"/>
    <m/>
    <s v="Decrease"/>
    <n v="350"/>
    <n v="3"/>
    <s v="Increase"/>
    <s v="Ground water (all kind of wells)"/>
    <x v="0"/>
    <s v="2"/>
    <s v="NPK(16-8-18-13S)"/>
    <n v="900"/>
    <n v="10300"/>
    <s v="ZZ_Phân bón khác"/>
    <n v="1000"/>
    <n v="3800"/>
    <m/>
    <m/>
    <m/>
    <s v="Yes"/>
    <s v="Phân trộn SA, K, ure; vỏ trấu cà phê"/>
    <n v="24000"/>
    <s v="Increase"/>
    <s v="ve sầu, rệp sáp, mọt đục quả"/>
    <n v="0"/>
    <m/>
    <m/>
    <m/>
    <m/>
    <m/>
    <m/>
    <m/>
    <m/>
    <m/>
    <m/>
    <m/>
    <m/>
    <m/>
    <m/>
    <s v="Coffee leave rust|Collettechicum|Die back"/>
    <n v="1"/>
    <s v="ZZ_Thuốc diệt nấm khác"/>
    <n v="999"/>
    <s v="liter"/>
    <n v="1500"/>
    <m/>
    <m/>
    <m/>
    <m/>
    <m/>
    <m/>
    <m/>
    <m/>
    <s v="No"/>
    <n v="1500"/>
    <m/>
    <s v="No Change"/>
    <s v="Vườn ít sâu bệnh"/>
    <n v="2.7"/>
    <n v="41500"/>
    <n v="112000"/>
    <s v="Yes"/>
    <s v="Pepper"/>
    <n v="10000"/>
    <m/>
    <m/>
    <m/>
    <m/>
    <m/>
    <n v="1000"/>
    <n v="2000"/>
    <n v="0"/>
    <n v="15000"/>
    <s v="No Change"/>
    <n v="0"/>
    <s v="Không có"/>
    <s v="Collector at commune"/>
    <s v="Happy"/>
    <m/>
    <s v="Yes"/>
    <s v="Training"/>
    <n v="0"/>
    <m/>
    <m/>
    <m/>
    <m/>
    <m/>
    <s v="https://akvoflow-136.s3.amazonaws.com/images/6339d040-e6ba-46ae-aea8-7793aec32f25.jpg"/>
    <s v="Mai Thị Tuyết Nhung"/>
    <n v="1"/>
    <s v="13.861655"/>
    <s v="107.93961666666668"/>
    <s v="688,7"/>
    <s v="4wvyd5lgk"/>
    <m/>
    <m/>
    <m/>
    <m/>
    <m/>
    <m/>
    <m/>
    <m/>
    <s v="{&quot;type&quot;:&quot;FeatureCollection&quot;,&quot;features&quot;:[{&quot;type&quot;:&quot;Feature&quot;,&quot;geometry&quot;:{&quot;type&quot;:&quot;Polygon&quot;,&quot;coordinates&quot;:[[[107.9396167,13.861655],[107.93957378715277,13.862238345845803],[107.93953388929367,13.862732471131002],[107.93909601867199,13.862724658881708],[107.93906450271605,13.86242681668141],[107.93902426958084,13.862264061219264],[107.93886501342058,13.862220442736024],[107.9389183,13.8619683],[107.93897733092308,13.861715899983533],[107.9396167,13.861655]]]},&quot;properties&quot;:{&quot;pointCount&quot;:&quot;9&quot;,&quot;length&quot;:&quot;362,99&quot;,&quot;area&quot;:&quot;7348,06&quot;}}]}"/>
    <s v="Nguyễn Thị Nhung - Tên họ sai =&gt; Mai Thị Tuyết Nhung"/>
  </r>
  <r>
    <s v="pc3t-tdak-ysx9"/>
    <n v="1"/>
    <s v="Đắk Lắk - H. Krông Năng - X. Ea Tân - Bắc Trung - Nguyễn Văn Nguyên - Robusta"/>
    <s v="G4AW-VN-4"/>
    <s v="6630166"/>
    <s v="16-03-2017 16:48:45 CET"/>
    <s v="IPSARD_Thuong"/>
    <s v="00:13:29"/>
    <x v="2"/>
    <x v="4"/>
    <x v="5"/>
    <s v="Bắc Trung"/>
    <s v="Simexco"/>
    <s v="Nguyễn Văn Nguyên"/>
    <n v="43"/>
    <x v="0"/>
    <x v="0"/>
    <s v="Smart Phone-Android"/>
    <x v="0"/>
    <s v="Yes"/>
    <n v="963610975"/>
    <s v="Secondary school graduate"/>
    <s v="Secondary school graduate"/>
    <x v="0"/>
    <n v="5"/>
    <s v="Kinh"/>
    <m/>
    <x v="1"/>
    <x v="1"/>
    <x v="4"/>
    <x v="8"/>
    <x v="0"/>
    <s v="Above 0.5 hectar - 1 hectar"/>
    <s v="above 15 years"/>
    <s v="No"/>
    <m/>
    <m/>
    <m/>
    <m/>
    <m/>
    <m/>
    <m/>
    <x v="0"/>
    <x v="0"/>
    <m/>
    <s v="10- 20%"/>
    <x v="0"/>
    <m/>
    <x v="0"/>
    <s v="No"/>
    <s v="Yes"/>
    <x v="5"/>
    <n v="13"/>
    <n v="0"/>
    <n v="0"/>
    <s v="November|December"/>
    <x v="6"/>
    <m/>
    <s v="Decrease"/>
    <n v="400"/>
    <n v="3"/>
    <s v="Increase"/>
    <s v="Surface water (stream, river, late, pond)"/>
    <x v="1"/>
    <s v="2"/>
    <s v="NPK(16-16-13+TE)"/>
    <n v="1000"/>
    <n v="12400"/>
    <s v="NPK (16-8-16-13S)"/>
    <n v="600"/>
    <n v="6600"/>
    <m/>
    <m/>
    <m/>
    <s v="No"/>
    <m/>
    <n v="19000"/>
    <s v="Increase"/>
    <s v="Melybourd"/>
    <n v="0"/>
    <m/>
    <m/>
    <m/>
    <m/>
    <m/>
    <m/>
    <m/>
    <m/>
    <m/>
    <m/>
    <m/>
    <m/>
    <m/>
    <m/>
    <s v="Coffee leave rust|Pink fungus|Die back|Yellow leaves"/>
    <n v="0"/>
    <m/>
    <m/>
    <m/>
    <m/>
    <m/>
    <m/>
    <m/>
    <m/>
    <m/>
    <m/>
    <m/>
    <m/>
    <m/>
    <n v="0"/>
    <m/>
    <s v="No Change"/>
    <s v="ảnh hưởng môi trường"/>
    <n v="3"/>
    <n v="40000"/>
    <n v="120000"/>
    <s v="Yes"/>
    <s v="Pepper"/>
    <n v="480000"/>
    <m/>
    <m/>
    <m/>
    <m/>
    <m/>
    <n v="0"/>
    <n v="2000"/>
    <n v="0"/>
    <n v="15000"/>
    <s v="Increase"/>
    <n v="0"/>
    <s v="tập trung vào cà phê và tiêu"/>
    <s v="Collector at commune"/>
    <s v="Happy"/>
    <m/>
    <s v="Yes"/>
    <s v="Training"/>
    <n v="0"/>
    <m/>
    <m/>
    <m/>
    <m/>
    <m/>
    <s v="https://akvoflow-136.s3.amazonaws.com/images/23c26e13-3430-4022-b234-a5155ad69585.jpg"/>
    <s v="Nguyễn Văn Nguyên"/>
    <n v="1"/>
    <s v="13.127171666666667"/>
    <s v="108.34662000000002"/>
    <s v="812,7"/>
    <s v="4nijeq9je"/>
    <m/>
    <m/>
    <m/>
    <m/>
    <m/>
    <m/>
    <m/>
    <m/>
    <s v="{&quot;type&quot;:&quot;FeatureCollection&quot;,&quot;features&quot;:[{&quot;type&quot;:&quot;Feature&quot;,&quot;geometry&quot;:{&quot;type&quot;:&quot;Polygon&quot;,&quot;coordinates&quot;:[[[108.3466533,13.1271683],[108.3466533,13.1271683]]]},&quot;properties&quot;:{&quot;pointCount&quot;:&quot;1&quot;,&quot;length&quot;:&quot;0,00&quot;,&quot;area&quot;:&quot;0,00&quot;}}]}"/>
    <m/>
  </r>
  <r>
    <s v="pg3e-rjpp-d937"/>
    <n v="1"/>
    <s v="Đắk Lắk - H. KRông Búk - X. Pơng Drang - Eanur - H Em Mlo (vợ Y Pen Nie) - Robusta"/>
    <s v="G4AW-VN-8"/>
    <s v="9870109"/>
    <s v="21-03-2017 17:44:24 CET"/>
    <s v="CDC-CHAU"/>
    <s v="00:35:48"/>
    <x v="2"/>
    <x v="2"/>
    <x v="3"/>
    <s v="Eanur"/>
    <s v="Tin Nghia"/>
    <s v="H Em Mlo (vợ Y Pen Nie)"/>
    <n v="54"/>
    <x v="1"/>
    <x v="1"/>
    <s v="Non-smart phone( phones with a physical keypad)"/>
    <x v="1"/>
    <m/>
    <n v="1222583311"/>
    <s v="No Schooling"/>
    <s v="Secondary school graduate"/>
    <x v="1"/>
    <n v="7"/>
    <s v="Non-Kinh"/>
    <s v="ê đê"/>
    <x v="1"/>
    <x v="5"/>
    <x v="3"/>
    <x v="1"/>
    <x v="0"/>
    <s v="Above 1 hectar - 1.5 hectar"/>
    <s v="above 15 years"/>
    <s v="Yes"/>
    <n v="60"/>
    <n v="3"/>
    <m/>
    <m/>
    <m/>
    <m/>
    <m/>
    <x v="4"/>
    <x v="1"/>
    <s v="Price does not justify high labour cost"/>
    <s v="10- 20%"/>
    <x v="0"/>
    <m/>
    <x v="0"/>
    <s v="No"/>
    <s v="Yes"/>
    <x v="8"/>
    <n v="15"/>
    <n v="7"/>
    <n v="0"/>
    <s v="November"/>
    <x v="13"/>
    <m/>
    <s v="Decrease"/>
    <n v="300"/>
    <n v="3"/>
    <s v="Increase"/>
    <s v="Surface water (stream, river, late, pond)"/>
    <x v="92"/>
    <s v="3"/>
    <s v="SA 21%"/>
    <n v="150"/>
    <n v="1200"/>
    <s v="KALI 58%"/>
    <n v="150"/>
    <n v="1500"/>
    <s v="P2O5"/>
    <n v="2500"/>
    <n v="170"/>
    <s v="No"/>
    <m/>
    <n v="5200"/>
    <s v="No Change"/>
    <s v="ve sầu, rệp sáp, sâu đục thân"/>
    <n v="0"/>
    <m/>
    <m/>
    <m/>
    <m/>
    <m/>
    <m/>
    <m/>
    <m/>
    <m/>
    <m/>
    <m/>
    <m/>
    <m/>
    <m/>
    <s v="Coffee leave rust|Pink fungus|Die back"/>
    <n v="0"/>
    <m/>
    <m/>
    <m/>
    <m/>
    <m/>
    <m/>
    <m/>
    <m/>
    <m/>
    <m/>
    <m/>
    <m/>
    <m/>
    <n v="0"/>
    <m/>
    <s v="No Change"/>
    <s v="Không có tiền đầu tư"/>
    <n v="2.2999999999999998"/>
    <n v="40000"/>
    <n v="92000"/>
    <s v="Yes"/>
    <s v="Other crop"/>
    <m/>
    <m/>
    <m/>
    <m/>
    <s v="Lúa"/>
    <n v="2700"/>
    <n v="500"/>
    <n v="1500"/>
    <n v="0"/>
    <n v="15000"/>
    <s v="Decrease"/>
    <n v="0"/>
    <s v="Không có chi phí khác"/>
    <s v="Collector at commune"/>
    <s v="Happy"/>
    <m/>
    <s v="Yes"/>
    <s v="Training"/>
    <n v="0"/>
    <m/>
    <m/>
    <m/>
    <m/>
    <m/>
    <s v="https://akvoflow-136.s3.amazonaws.com/images/14bb44cb-bead-4502-88b2-df054f3e2bb5.jpg"/>
    <s v="Con gái của H' Em Mlo"/>
    <n v="1"/>
    <s v="12.930020000000003"/>
    <s v="108.22999833333333"/>
    <s v="688"/>
    <s v="4kzywpj23"/>
    <m/>
    <m/>
    <m/>
    <m/>
    <m/>
    <m/>
    <m/>
    <m/>
    <s v="{&quot;type&quot;:&quot;FeatureCollection&quot;,&quot;features&quot;:[{&quot;type&quot;:&quot;Feature&quot;,&quot;geometry&quot;:{&quot;type&quot;:&quot;Polygon&quot;,&quot;coordinates&quot;:[[[108.22991117835045,12.929997234717796],[108.22937674820422,12.930297867467754],[108.22896804660559,12.930606995982977],[108.2288346067071,12.930527263083354],[108.22865054011345,12.9303517852596],[108.2283633,12.9301733],[108.22843261063097,12.929999195367344],[108.22862438857555,12.929801496460934],[108.22888489812613,12.929658368890484],[108.22954203933477,12.929309045776847],[108.22991117835045,12.929997234717796]]]},&quot;properties&quot;:{&quot;pointCount&quot;:&quot;10&quot;,&quot;length&quot;:&quot;454,97&quot;,&quot;area&quot;:&quot;12611,92&quot;}}]}"/>
    <s v="H'Em Mlo - vợ Y Pen Nie Phần trăm tạp, đen vỡ = 0 được hiểu là tỷ lệ tạp dưới 1% và tỷ lệ đen vỡ dưới 5%"/>
  </r>
  <r>
    <s v="md58-mw1f-nyf2"/>
    <n v="1"/>
    <s v="Đắk Lắk - H. KRông Búk - X. Pơng Drang - 14 - Nguyễn Thị Nga - Robusta"/>
    <s v="G4AW-VN-10"/>
    <s v="1790551"/>
    <s v="17-03-2017 15:45:14 CET"/>
    <s v="CDC My"/>
    <s v="00:33:29"/>
    <x v="2"/>
    <x v="2"/>
    <x v="3"/>
    <s v="14"/>
    <s v="Tin Nghia"/>
    <s v="Nguyễn Thị Nga"/>
    <n v="55"/>
    <x v="1"/>
    <x v="1"/>
    <s v="Non-smart phone( phones with a physical keypad)"/>
    <x v="1"/>
    <m/>
    <n v="1652877376"/>
    <s v="Secondary school graduate"/>
    <s v="High school graduate"/>
    <x v="0"/>
    <n v="2"/>
    <s v="Kinh"/>
    <m/>
    <x v="4"/>
    <x v="0"/>
    <x v="0"/>
    <x v="1"/>
    <x v="0"/>
    <s v="Above 0.5 hectar - 1 hectar"/>
    <s v="above 5 years to 15 year"/>
    <s v="No"/>
    <m/>
    <m/>
    <m/>
    <m/>
    <m/>
    <m/>
    <m/>
    <x v="25"/>
    <x v="0"/>
    <m/>
    <s v="10- 20%"/>
    <x v="1"/>
    <s v="Không có sân phơi"/>
    <x v="1"/>
    <m/>
    <m/>
    <x v="12"/>
    <m/>
    <m/>
    <m/>
    <s v="November|December"/>
    <x v="33"/>
    <m/>
    <s v="No Change"/>
    <n v="500"/>
    <n v="3"/>
    <s v="Increase"/>
    <s v="Ground water (all kind of wells)"/>
    <x v="39"/>
    <s v="3"/>
    <s v="NPK(20-6-5-13S-TE)(MUA KHO)"/>
    <n v="150"/>
    <n v="1500"/>
    <s v="BO VANG NPK(20-20-15)"/>
    <n v="400"/>
    <n v="5000"/>
    <s v="NPK(16-8-18-13S)"/>
    <n v="6000"/>
    <n v="400"/>
    <s v="Yes"/>
    <s v="vi sinh"/>
    <n v="15500"/>
    <s v="No Change"/>
    <s v="Aphis"/>
    <n v="1"/>
    <s v="Bai 58  40 EC|Dimethoate (min 95 %)"/>
    <n v="1"/>
    <s v="liter"/>
    <n v="1300"/>
    <m/>
    <m/>
    <m/>
    <m/>
    <m/>
    <m/>
    <m/>
    <m/>
    <s v="No"/>
    <m/>
    <s v="Collettechicum|Die back"/>
    <n v="0"/>
    <m/>
    <m/>
    <m/>
    <m/>
    <m/>
    <m/>
    <m/>
    <m/>
    <m/>
    <m/>
    <m/>
    <m/>
    <m/>
    <n v="1300"/>
    <m/>
    <s v="Decrease"/>
    <s v="Phun theo tập huấn"/>
    <n v="2"/>
    <n v="43"/>
    <n v="86000"/>
    <s v="Yes"/>
    <s v="Avocado"/>
    <m/>
    <n v="6000"/>
    <m/>
    <m/>
    <m/>
    <m/>
    <n v="0"/>
    <n v="3000"/>
    <n v="0"/>
    <n v="14000"/>
    <s v="Decrease"/>
    <n v="0"/>
    <s v="công nhà, tiết kiệm chi phí"/>
    <s v="Collector at commune"/>
    <s v="Just ok"/>
    <m/>
    <s v="Yes"/>
    <s v="Training"/>
    <n v="0"/>
    <m/>
    <m/>
    <m/>
    <m/>
    <m/>
    <s v="https://akvoflow-136.s3.amazonaws.com/images/688dc36a-d589-4eca-aa15-036997313331.jpg"/>
    <s v="Nguyễn Thị Nga"/>
    <n v="1"/>
    <s v="12.960859999999998"/>
    <s v="108.22134499999999"/>
    <s v="707.7"/>
    <s v="4le4s3f8l"/>
    <m/>
    <m/>
    <m/>
    <m/>
    <m/>
    <m/>
    <m/>
    <m/>
    <s v="{&quot;type&quot;:&quot;FeatureCollection&quot;,&quot;features&quot;:[{&quot;type&quot;:&quot;Feature&quot;,&quot;geometry&quot;:{&quot;type&quot;:&quot;Polygon&quot;,&quot;coordinates&quot;:[[[108.2213167,12.9608583],[108.2214417,12.9611417],[108.220985,12.96146],[108.2208467,12.9612617],[108.2201733,12.9616],[108.220045,12.961395],[108.2213167,12.9608583]]]},&quot;properties&quot;:{&quot;pointCount&quot;:&quot;6&quot;,&quot;length&quot;:&quot;380.45&quot;,&quot;area&quot;:&quot;4581.22&quot;}}]}"/>
    <m/>
  </r>
  <r>
    <s v="xjn2-34xh-rqcm"/>
    <n v="1"/>
    <s v="Lâm Đồng - TP. Đà Lạt - X. Xuân Trường - Đất Làng - Nguyễn Viết Hoà - Arabica"/>
    <s v="G4AW-VN-7"/>
    <s v="6940039"/>
    <s v="24-03-2017 16:29:14 CET"/>
    <s v="cdc-Trinh"/>
    <s v="01:22:13"/>
    <x v="1"/>
    <x v="5"/>
    <x v="7"/>
    <s v="Đất Làng"/>
    <s v="Ho Phuong"/>
    <s v="Nguyễn Viết Hoà"/>
    <n v="46"/>
    <x v="0"/>
    <x v="0"/>
    <s v="Non-smart phone( phones with a physical keypad)"/>
    <x v="1"/>
    <m/>
    <n v="1684038561"/>
    <s v="Secondary school graduate"/>
    <s v="University graduate"/>
    <x v="0"/>
    <n v="7"/>
    <s v="Kinh"/>
    <m/>
    <x v="2"/>
    <x v="3"/>
    <x v="4"/>
    <x v="4"/>
    <x v="2"/>
    <m/>
    <m/>
    <m/>
    <m/>
    <m/>
    <s v="Above 0.5 hectar - 1 hectar"/>
    <s v="above 5 years to 15 year"/>
    <s v="No"/>
    <m/>
    <m/>
    <x v="2"/>
    <x v="0"/>
    <m/>
    <s v="Less than 10%"/>
    <x v="1"/>
    <s v="không có công phơi va thời tiết không thuận lợi"/>
    <x v="1"/>
    <m/>
    <m/>
    <x v="12"/>
    <m/>
    <m/>
    <m/>
    <s v="January|September|October|November|December"/>
    <x v="7"/>
    <n v="12"/>
    <s v="Decrease"/>
    <n v="0"/>
    <n v="0"/>
    <s v="No Change"/>
    <s v="Surface water (stream, river, late, pond)"/>
    <x v="15"/>
    <s v="3"/>
    <s v="SA 21%"/>
    <n v="1500"/>
    <n v="6900"/>
    <s v="VÔI"/>
    <n v="1250"/>
    <n v="1400"/>
    <s v="NPK (16-16-8-13S)"/>
    <n v="15255"/>
    <n v="1350"/>
    <s v="No"/>
    <m/>
    <n v="23555"/>
    <s v="Decrease"/>
    <s v="bọ xít muỗi, rệp sáp, tuyến trùng"/>
    <n v="0"/>
    <m/>
    <m/>
    <m/>
    <m/>
    <m/>
    <m/>
    <m/>
    <m/>
    <m/>
    <m/>
    <m/>
    <m/>
    <m/>
    <m/>
    <s v="Coffee leave rust|Collettechicum|Die back"/>
    <n v="0"/>
    <m/>
    <m/>
    <m/>
    <m/>
    <m/>
    <m/>
    <m/>
    <m/>
    <m/>
    <m/>
    <m/>
    <m/>
    <m/>
    <n v="0"/>
    <m/>
    <s v="Decrease"/>
    <s v="không sử dụng vì áp dụng biện pháp quản lý IPM."/>
    <n v="18"/>
    <n v="9200"/>
    <n v="165600"/>
    <s v="Yes"/>
    <s v="Avocado|Other crop"/>
    <m/>
    <n v="10000"/>
    <m/>
    <m/>
    <s v="hồng"/>
    <n v="4000"/>
    <n v="1800"/>
    <n v="1500"/>
    <n v="0"/>
    <n v="13000"/>
    <s v="Decrease"/>
    <n v="0"/>
    <s v="0"/>
    <s v="Collector at commune"/>
    <s v="Just ok"/>
    <m/>
    <s v="Yes"/>
    <s v="Training"/>
    <n v="0"/>
    <m/>
    <m/>
    <m/>
    <m/>
    <m/>
    <s v="https://akvoflow-136.s3.amazonaws.com/images/698e4aa9-4183-48fa-a385-f2f5e8965262.jpg"/>
    <s v="Nguyễn Viết Hoà"/>
    <n v="1"/>
    <s v="11.898756666666667"/>
    <s v="108.54736"/>
    <s v="1373.9"/>
    <s v="47u7l6gtd"/>
    <m/>
    <m/>
    <m/>
    <m/>
    <m/>
    <m/>
    <m/>
    <m/>
    <s v="{&quot;type&quot;:&quot;FeatureCollection&quot;,&quot;features&quot;:[{&quot;type&quot;:&quot;Feature&quot;,&quot;geometry&quot;:{&quot;type&quot;:&quot;Polygon&quot;,&quot;coordinates&quot;:[[[108.5472733,11.898895],[108.54708,11.8996817],[108.5478167,11.8998433],[108.5475483,11.8987067],[108.5472733,11.898895]]]},&quot;properties&quot;:{&quot;pointCount&quot;:&quot;4&quot;,&quot;length&quot;:&quot;337.34&quot;,&quot;area&quot;:&quot;5891.41&quot;}}]}"/>
    <s v="5 mảnh 2ha chỉ lấy toạn độ 1 mảnh lớn nhất và gần nhà"/>
  </r>
  <r>
    <s v="et6s-vwbv-af1s"/>
    <n v="1"/>
    <s v="Đắk Lắk - H. Krông Năng - X. Ea Tân - thanh cao - le trong thong - Robusta"/>
    <s v="G4AW-VN-3"/>
    <s v="2660154"/>
    <s v="16-03-2017 16:54:54 CET"/>
    <s v="Ipsard-vuxuanthanh"/>
    <s v="00:42:29"/>
    <x v="2"/>
    <x v="4"/>
    <x v="5"/>
    <s v="thanh cao"/>
    <s v="Simexco"/>
    <s v="le trong thong"/>
    <n v="53"/>
    <x v="0"/>
    <x v="1"/>
    <s v="Non-smart phone( phones with a physical keypad)"/>
    <x v="1"/>
    <m/>
    <n v="1665391028"/>
    <s v="Secondary school graduate"/>
    <s v="University graduate"/>
    <x v="0"/>
    <n v="4"/>
    <s v="Kinh"/>
    <m/>
    <x v="3"/>
    <x v="4"/>
    <x v="2"/>
    <x v="1"/>
    <x v="0"/>
    <s v="Above 1 hectar - 1.5 hectar"/>
    <s v="above 15 years"/>
    <s v="No"/>
    <m/>
    <m/>
    <m/>
    <m/>
    <m/>
    <m/>
    <m/>
    <x v="12"/>
    <x v="1"/>
    <s v="Price does not justify high labour cost"/>
    <s v="20-30%"/>
    <x v="0"/>
    <m/>
    <x v="0"/>
    <s v="Yes"/>
    <s v="Yes"/>
    <x v="3"/>
    <n v="13"/>
    <n v="0"/>
    <n v="0"/>
    <s v="November|December"/>
    <x v="16"/>
    <m/>
    <s v="Decrease"/>
    <n v="300"/>
    <n v="3"/>
    <s v="Increase"/>
    <s v="Ground water (all kind of wells)"/>
    <x v="87"/>
    <s v="2"/>
    <s v="NPK(16-16-13+TE)"/>
    <n v="1500"/>
    <n v="18600"/>
    <s v="ZZ_Phân bón khác"/>
    <n v="1500"/>
    <n v="1930"/>
    <m/>
    <m/>
    <m/>
    <s v="Yes"/>
    <s v="sulfat + ure + kali + lan ( 160 +160 + 160 + 1000 kg)"/>
    <n v="20530"/>
    <s v="No Change"/>
    <s v="No Pest"/>
    <n v="0"/>
    <m/>
    <m/>
    <m/>
    <m/>
    <m/>
    <m/>
    <m/>
    <m/>
    <m/>
    <m/>
    <m/>
    <m/>
    <m/>
    <m/>
    <s v="Fuzadium|Pink fungus"/>
    <n v="0"/>
    <m/>
    <m/>
    <m/>
    <m/>
    <m/>
    <m/>
    <m/>
    <m/>
    <m/>
    <m/>
    <m/>
    <m/>
    <m/>
    <n v="0"/>
    <m/>
    <s v="No Change"/>
    <s v="do not use pesticides"/>
    <n v="5"/>
    <n v="46000"/>
    <n v="230000"/>
    <s v="Yes"/>
    <s v="Pepper|Avocado|Durian"/>
    <n v="450000"/>
    <n v="10000"/>
    <n v="2000"/>
    <m/>
    <m/>
    <m/>
    <n v="0"/>
    <n v="1500"/>
    <n v="0"/>
    <n v="12000"/>
    <s v="Increase"/>
    <n v="0"/>
    <s v="0"/>
    <s v="Collector at commune"/>
    <s v="Just ok"/>
    <m/>
    <s v="Yes"/>
    <s v="Training"/>
    <n v="0"/>
    <m/>
    <m/>
    <m/>
    <m/>
    <m/>
    <s v="https://akvoflow-136.s3.amazonaws.com/images/1fac15ef-e277-4318-b2c5-c355eef22dee.jpg"/>
    <s v="le trong thong"/>
    <n v="1"/>
    <s v="13.135863333333335"/>
    <s v="108.313765"/>
    <s v="837.2"/>
    <s v="4nmj4j475"/>
    <m/>
    <m/>
    <m/>
    <m/>
    <m/>
    <m/>
    <m/>
    <m/>
    <s v="{&quot;type&quot;:&quot;FeatureCollection&quot;,&quot;features&quot;:[{&quot;type&quot;:&quot;Feature&quot;,&quot;geometry&quot;:{&quot;type&quot;:&quot;Polygon&quot;,&quot;coordinates&quot;:[[[108.3282083,13.082495],[108.328275,13.082325],[108.32869,13.082385],[108.32941,13.082665],[108.3293783,13.0828333],[108.3291917,13.0827933],[108.3290867,13.0829667],[108.32867,13.0828517],[108.3282083,13.082495]]]},&quot;properties&quot;:{&quot;pointCount&quot;:&quot;8&quot;,&quot;length&quot;:&quot;322.30&quot;,&quot;area&quot;:&quot;4877.42&quot;}}]}"/>
    <s v="this farmer has 3 plots (each is around 0.5 hectar) in different areas. i could only map the nearest one."/>
  </r>
  <r>
    <s v="atjx-ey5u-dv98"/>
    <n v="1"/>
    <s v="Đắk Lắk - H. Krông Năng - X. Ea Tân - Ea Chiêu - Nguyễn Thị Nhuân - Robusta"/>
    <s v="G4AW-VN-4"/>
    <s v="5650653"/>
    <s v="17-03-2017 14:39:49 CET"/>
    <s v="IPSARD_Thuong"/>
    <s v="00:15:33"/>
    <x v="2"/>
    <x v="4"/>
    <x v="5"/>
    <s v="Ea Chiêu"/>
    <s v="Simexco"/>
    <s v="Nguyễn Thị Nhuân"/>
    <n v="47"/>
    <x v="1"/>
    <x v="0"/>
    <s v="Non-smart phone( phones with a physical keypad)"/>
    <x v="1"/>
    <m/>
    <n v="1677428429"/>
    <s v="Secondary school graduate"/>
    <s v="University graduate"/>
    <x v="0"/>
    <n v="5"/>
    <s v="Kinh"/>
    <m/>
    <x v="3"/>
    <x v="4"/>
    <x v="2"/>
    <x v="8"/>
    <x v="0"/>
    <s v="Above 1 hectar - 1.5 hectar"/>
    <s v="above 15 years"/>
    <s v="No"/>
    <m/>
    <m/>
    <m/>
    <m/>
    <m/>
    <m/>
    <m/>
    <x v="12"/>
    <x v="0"/>
    <m/>
    <s v="10- 20%"/>
    <x v="0"/>
    <m/>
    <x v="0"/>
    <s v="No"/>
    <s v="Yes"/>
    <x v="3"/>
    <n v="13"/>
    <n v="0"/>
    <n v="0"/>
    <s v="November|December"/>
    <x v="16"/>
    <m/>
    <s v="Decrease"/>
    <n v="400"/>
    <n v="2"/>
    <s v="No Change"/>
    <s v="Surface water (stream, river, late, pond)"/>
    <x v="1"/>
    <n v="1"/>
    <s v="NPK (16-8-16-13S)"/>
    <n v="1500"/>
    <n v="18600"/>
    <m/>
    <m/>
    <m/>
    <m/>
    <m/>
    <m/>
    <s v="Yes"/>
    <s v="phân bò"/>
    <n v="20000"/>
    <s v="No Change"/>
    <s v="Melybourd"/>
    <n v="0"/>
    <m/>
    <m/>
    <m/>
    <m/>
    <m/>
    <m/>
    <m/>
    <m/>
    <m/>
    <m/>
    <m/>
    <m/>
    <m/>
    <m/>
    <s v="Coffee leave rust|Yellow leaves"/>
    <n v="0"/>
    <m/>
    <m/>
    <m/>
    <m/>
    <m/>
    <m/>
    <m/>
    <m/>
    <m/>
    <m/>
    <m/>
    <m/>
    <m/>
    <n v="0"/>
    <m/>
    <s v="No Change"/>
    <s v="không dùng thuốc sâu"/>
    <n v="5"/>
    <n v="46000"/>
    <n v="230000"/>
    <s v="Yes"/>
    <s v="Pepper"/>
    <n v="1000000"/>
    <m/>
    <m/>
    <m/>
    <m/>
    <m/>
    <n v="0"/>
    <n v="5000"/>
    <n v="200"/>
    <n v="10000"/>
    <s v="Decrease"/>
    <n v="0"/>
    <s v="tập trung trồng tiêu"/>
    <s v="Collector at commune"/>
    <s v="Happy"/>
    <m/>
    <s v="Yes"/>
    <s v="Training"/>
    <n v="0"/>
    <m/>
    <m/>
    <m/>
    <m/>
    <m/>
    <s v="https://akvoflow-136.s3.amazonaws.com/images/034b7612-8b39-47a7-9739-ad8caf133aae.jpg"/>
    <s v="Nguyễn Thị Nhuân"/>
    <n v="1"/>
    <s v="13.0774"/>
    <s v="108.31590999999999"/>
    <s v="769,1"/>
    <s v="4mvoayfiv"/>
    <m/>
    <m/>
    <m/>
    <m/>
    <m/>
    <m/>
    <m/>
    <m/>
    <s v="{&quot;type&quot;:&quot;FeatureCollection&quot;,&quot;features&quot;:[{&quot;type&quot;:&quot;Feature&quot;,&quot;geometry&quot;:{&quot;type&quot;:&quot;Polygon&quot;,&quot;coordinates&quot;:[[[108.3159017,13.0773933],[108.3159017,13.0773933]]]},&quot;properties&quot;:{&quot;pointCount&quot;:&quot;1&quot;,&quot;length&quot;:&quot;0,00&quot;,&quot;area&quot;:&quot;0,00&quot;}}]}"/>
    <m/>
  </r>
  <r>
    <s v="hjfy-vy28-bh0v"/>
    <n v="1"/>
    <s v="Đắk Lắk - H. Krông Năng - X. ĐLiê Ya - ea ruế - Phan Thị Anh/ Trần Văn Lục - Robusta"/>
    <s v="G4AW-VN-4"/>
    <s v="4990077"/>
    <s v="22-03-2017 08:04:09 CET"/>
    <s v="IPSARD_Thuong"/>
    <s v="00:17:21"/>
    <x v="2"/>
    <x v="4"/>
    <x v="6"/>
    <s v="ea ruế"/>
    <s v="Simexco"/>
    <s v="Phan Thị Anh/ Trần Văn Lục"/>
    <n v="40"/>
    <x v="1"/>
    <x v="0"/>
    <s v="Non-smart phone( phones with a physical keypad)"/>
    <x v="1"/>
    <m/>
    <n v="976342005"/>
    <s v="Secondary school graduate"/>
    <s v="University graduate"/>
    <x v="0"/>
    <n v="5"/>
    <s v="Kinh"/>
    <m/>
    <x v="3"/>
    <x v="1"/>
    <x v="4"/>
    <x v="2"/>
    <x v="0"/>
    <s v="Above 1 hectar - 1.5 hectar"/>
    <s v="above 15 years"/>
    <s v="No"/>
    <m/>
    <m/>
    <m/>
    <m/>
    <m/>
    <m/>
    <m/>
    <x v="12"/>
    <x v="0"/>
    <m/>
    <s v="10- 20%"/>
    <x v="0"/>
    <m/>
    <x v="0"/>
    <s v="No"/>
    <s v="Yes"/>
    <x v="5"/>
    <n v="13"/>
    <n v="0"/>
    <n v="0"/>
    <s v="November|December"/>
    <x v="2"/>
    <m/>
    <s v="Decrease"/>
    <n v="400"/>
    <n v="4"/>
    <s v="Increase"/>
    <s v="Ground water (all kind of wells)"/>
    <x v="8"/>
    <s v="2"/>
    <s v="NPK(20-6-5-13S-TE)(MUA KHO)"/>
    <n v="650"/>
    <n v="71500"/>
    <s v="NPK (16-8-16-13S)"/>
    <n v="650"/>
    <n v="8060"/>
    <m/>
    <m/>
    <m/>
    <s v="Yes"/>
    <s v="phân tự trộn"/>
    <n v="20000"/>
    <s v="Increase"/>
    <s v="Melybourd"/>
    <n v="0"/>
    <m/>
    <m/>
    <m/>
    <m/>
    <m/>
    <m/>
    <m/>
    <m/>
    <m/>
    <m/>
    <m/>
    <m/>
    <m/>
    <m/>
    <s v="Coffee leave rust|Fuzadium|Pink fungus"/>
    <n v="0"/>
    <m/>
    <m/>
    <m/>
    <m/>
    <m/>
    <m/>
    <m/>
    <m/>
    <m/>
    <m/>
    <m/>
    <m/>
    <m/>
    <n v="0"/>
    <m/>
    <s v="No Change"/>
    <s v="không dùng"/>
    <n v="4"/>
    <n v="41000"/>
    <n v="164000"/>
    <s v="Yes"/>
    <s v="Pepper"/>
    <n v="150000"/>
    <m/>
    <m/>
    <m/>
    <m/>
    <m/>
    <n v="0"/>
    <n v="6000"/>
    <n v="50"/>
    <n v="10000"/>
    <s v="Decrease"/>
    <n v="0"/>
    <s v="không có"/>
    <s v="Companies outside commune"/>
    <m/>
    <s v="Happy"/>
    <s v="Yes"/>
    <s v="Training"/>
    <n v="0"/>
    <m/>
    <m/>
    <m/>
    <m/>
    <m/>
    <s v="https://akvoflow-136.s3.amazonaws.com/images/7b622ac9-7816-4a5f-af3e-f2010e111349.jpg"/>
    <s v="Phan Thị Anh"/>
    <n v="1"/>
    <s v="13.108066666666666"/>
    <s v="108.32127833333334"/>
    <s v="194,4"/>
    <s v="4n9rd4mz0"/>
    <m/>
    <m/>
    <m/>
    <m/>
    <m/>
    <m/>
    <m/>
    <m/>
    <s v="{&quot;type&quot;:&quot;FeatureCollection&quot;,&quot;features&quot;:[{&quot;type&quot;:&quot;Feature&quot;,&quot;geometry&quot;:{&quot;type&quot;:&quot;Polygon&quot;,&quot;coordinates&quot;:[[[108.35173,13.038555],[108.3516467,13.0387833],[108.35166,13.0390317],[108.3515817,13.0392567],[108.3515167,13.0392233],[108.3513683,13.0395167],[108.350825,13.041065],[108.350485,13.0417833],[108.35033,13.0418333],[108.3505917,13.0425983],[108.3520667,13.0391383],[108.35173,13.038555]]]},&quot;properties&quot;:{&quot;pointCount&quot;:&quot;11&quot;,&quot;length&quot;:&quot;989,57&quot;,&quot;area&quot;:&quot;19665,08&quot;}}]}"/>
    <s v="the geolôcation is wrong- please use the geolocation with the photo"/>
  </r>
  <r>
    <s v="hjyy-tt0u-78jh"/>
    <n v="1"/>
    <s v="Lâm Đồng - H. Di Linh - X. Tân Châu - thôn 4 - Ka Chan (Ka Phước) - Robusta"/>
    <s v="G4AW-VN-7"/>
    <s v="6840621"/>
    <s v="22-03-2017 19:08:29 CET"/>
    <s v="cdc-Trinh"/>
    <s v="00:54:00"/>
    <x v="1"/>
    <x v="1"/>
    <x v="1"/>
    <s v="thôn 4"/>
    <s v="Olam"/>
    <s v="Ka Chan (Ka Phước)"/>
    <n v="30"/>
    <x v="1"/>
    <x v="2"/>
    <s v="Non-smart phone( phones with a physical keypad)"/>
    <x v="1"/>
    <m/>
    <n v="1667906618"/>
    <s v="Primary school graduate"/>
    <s v="Secondary school graduate"/>
    <x v="0"/>
    <n v="7"/>
    <s v="Non-Kinh"/>
    <s v="k ho"/>
    <x v="0"/>
    <x v="2"/>
    <x v="0"/>
    <x v="19"/>
    <x v="0"/>
    <s v="Above 1.5 hectar"/>
    <s v="above 15 years"/>
    <s v="No"/>
    <m/>
    <m/>
    <m/>
    <m/>
    <m/>
    <m/>
    <m/>
    <x v="2"/>
    <x v="0"/>
    <m/>
    <s v="10- 20%"/>
    <x v="0"/>
    <m/>
    <x v="0"/>
    <s v="No"/>
    <s v="No"/>
    <x v="58"/>
    <n v="15"/>
    <n v="10"/>
    <n v="0"/>
    <s v="November|December"/>
    <x v="3"/>
    <m/>
    <s v="No Change"/>
    <n v="450"/>
    <n v="3"/>
    <s v="No Change"/>
    <s v="Surface water (stream, river, late, pond)"/>
    <x v="8"/>
    <s v="2"/>
    <s v="NPK(20-6-5-13S-TE)(MUA KHO)"/>
    <n v="350"/>
    <n v="3220"/>
    <s v="NPK (16-16-8-13S)"/>
    <n v="2100"/>
    <n v="23100"/>
    <m/>
    <m/>
    <m/>
    <s v="No"/>
    <m/>
    <n v="25200"/>
    <s v="Decrease"/>
    <s v="tuyến trùng, rệp sáp, mọt đục cành"/>
    <n v="1"/>
    <s v="ZZ_Không sử dụng thuốc bảo vệ thực vật"/>
    <n v="3"/>
    <s v="liter"/>
    <n v="850"/>
    <m/>
    <m/>
    <m/>
    <m/>
    <m/>
    <m/>
    <m/>
    <m/>
    <s v="No"/>
    <m/>
    <s v="Collettechicum|Die back|Yellow leaves"/>
    <n v="1"/>
    <s v="ZZ_Thuốc diệt nấm khác"/>
    <n v="12"/>
    <s v="mililiter"/>
    <n v="2700"/>
    <m/>
    <m/>
    <m/>
    <m/>
    <m/>
    <m/>
    <m/>
    <m/>
    <s v="No"/>
    <n v="3500"/>
    <m/>
    <s v="Decrease"/>
    <s v="mức độ sâu bệnh nhẹ hơn."/>
    <n v="7"/>
    <n v="44000"/>
    <n v="308000"/>
    <s v="No"/>
    <m/>
    <m/>
    <m/>
    <m/>
    <m/>
    <m/>
    <m/>
    <n v="4000"/>
    <n v="9000"/>
    <n v="0"/>
    <n v="10000"/>
    <s v="No Change"/>
    <n v="0"/>
    <s v="không"/>
    <s v="Collector at commune"/>
    <s v="Just ok"/>
    <m/>
    <s v="Yes"/>
    <s v="Training"/>
    <n v="0"/>
    <m/>
    <m/>
    <m/>
    <m/>
    <m/>
    <s v="https://akvoflow-136.s3.amazonaws.com/images/c944e1eb-4425-4864-836c-da50b1956c01.jpg"/>
    <s v="K' Chan"/>
    <n v="1"/>
    <s v="11.633459999999998"/>
    <s v="108.03574166666667"/>
    <s v="954.6"/>
    <s v="44gc0emqt"/>
    <m/>
    <m/>
    <m/>
    <m/>
    <m/>
    <m/>
    <m/>
    <m/>
    <s v="{&quot;type&quot;:&quot;FeatureCollection&quot;,&quot;features&quot;:[{&quot;type&quot;:&quot;Feature&quot;,&quot;geometry&quot;:{&quot;type&quot;:&quot;Polygon&quot;,&quot;coordinates&quot;:[[[108.0354517,11.6332967],[108.0355567,11.63309],[108.0367567,11.63358],[108.03671,11.63394],[108.0354517,11.6332967]]]},&quot;properties&quot;:{&quot;pointCount&quot;:&quot;4&quot;,&quot;length&quot;:&quot;361.93&quot;,&quot;area&quot;:&quot;4738.29&quot;}}]}"/>
    <s v="K'Chan là con gái của K' Phước và chịu trách nhiệm sản xuất cà phê vì K'Phước bị  liệt gần 20 năm."/>
  </r>
  <r>
    <s v="93ny-gxnt-ty86"/>
    <n v="1"/>
    <s v="Đắk Lắk - H. Krông Năng - X. ĐLiê Ya - Ea Krai - Lục Anh Toàn - Robusta"/>
    <s v="sstab"/>
    <s v="5770184"/>
    <s v="20-03-2017 10:48:58 CET"/>
    <s v="Ipsard_Vuong"/>
    <s v="00:20:38"/>
    <x v="2"/>
    <x v="4"/>
    <x v="6"/>
    <s v="Ea Krai"/>
    <s v="Simexco"/>
    <s v="Lục Anh Toàn"/>
    <n v="69"/>
    <x v="0"/>
    <x v="1"/>
    <s v="Non-smart phone( phones with a physical keypad)"/>
    <x v="1"/>
    <m/>
    <n v="973490506"/>
    <s v="Secondary school graduate"/>
    <s v="University graduate"/>
    <x v="0"/>
    <n v="1"/>
    <s v="Non-Kinh"/>
    <s v="Thái"/>
    <x v="3"/>
    <x v="4"/>
    <x v="0"/>
    <x v="1"/>
    <x v="0"/>
    <s v="Above 0.5 hectar - 1 hectar"/>
    <s v="above 15 years"/>
    <s v="No"/>
    <m/>
    <m/>
    <m/>
    <m/>
    <m/>
    <m/>
    <m/>
    <x v="18"/>
    <x v="1"/>
    <s v="Price does not justify high labour cost"/>
    <s v="10- 20%"/>
    <x v="0"/>
    <m/>
    <x v="0"/>
    <s v="No"/>
    <s v="Yes"/>
    <x v="5"/>
    <n v="13"/>
    <n v="0"/>
    <n v="0"/>
    <s v="November|December"/>
    <x v="38"/>
    <m/>
    <s v="Decrease"/>
    <n v="450"/>
    <n v="3"/>
    <s v="Increase"/>
    <s v="Ground water (all kind of wells)"/>
    <x v="93"/>
    <s v="2"/>
    <s v="NPK (16-8-16-13S)"/>
    <n v="1000"/>
    <n v="12000"/>
    <s v="ZZ_Phân bón khác"/>
    <n v="1000"/>
    <n v="3000"/>
    <m/>
    <m/>
    <m/>
    <s v="No"/>
    <m/>
    <n v="15000"/>
    <s v="No Change"/>
    <s v="Melybourd"/>
    <n v="0"/>
    <m/>
    <m/>
    <m/>
    <m/>
    <m/>
    <m/>
    <m/>
    <m/>
    <m/>
    <m/>
    <m/>
    <m/>
    <m/>
    <m/>
    <s v="Coffee leave rust|Pink fungus"/>
    <n v="0"/>
    <m/>
    <m/>
    <m/>
    <m/>
    <m/>
    <m/>
    <m/>
    <m/>
    <m/>
    <m/>
    <m/>
    <m/>
    <m/>
    <n v="0"/>
    <m/>
    <s v="No Change"/>
    <s v="không phun nữa"/>
    <n v="2.8"/>
    <n v="45000"/>
    <n v="126000"/>
    <s v="Yes"/>
    <s v="Durian|Other crop"/>
    <m/>
    <m/>
    <n v="20000"/>
    <m/>
    <s v="mac ca"/>
    <n v="20000"/>
    <n v="0"/>
    <n v="2000"/>
    <n v="0"/>
    <n v="10000"/>
    <s v="Decrease"/>
    <n v="0"/>
    <s v="o"/>
    <s v="Collector at commune"/>
    <s v="Happy"/>
    <m/>
    <s v="Yes"/>
    <s v="Training"/>
    <n v="0"/>
    <m/>
    <m/>
    <m/>
    <m/>
    <m/>
    <s v="https://akvoflow-136.s3.amazonaws.com/images/b1a495df-7c4f-4e93-8eaa-de158a617438.jpg"/>
    <s v="Lục Anh Toàn"/>
    <n v="1"/>
    <s v="13.038692502124308"/>
    <s v="108.35642144814834"/>
    <s v="709,7"/>
    <s v="4mdw40soc"/>
    <m/>
    <m/>
    <m/>
    <m/>
    <m/>
    <m/>
    <m/>
    <m/>
    <m/>
    <m/>
  </r>
  <r>
    <s v="4fv9-g49d-nasn"/>
    <n v="1"/>
    <s v="Đắk Lắk - H. Krông Năng - X. ĐLiê Ya - ea ruế - Dương Văn Thực - Robusta"/>
    <s v="G4AW-VN-4"/>
    <s v="890070"/>
    <s v="22-03-2017 07:54:23 CET"/>
    <s v="IPSARD_Thuong"/>
    <s v="00:10:34"/>
    <x v="2"/>
    <x v="4"/>
    <x v="6"/>
    <s v="ea ruế"/>
    <s v="Simexco"/>
    <s v="Dương Văn Thực"/>
    <n v="70"/>
    <x v="0"/>
    <x v="1"/>
    <s v="Non-smart phone( phones with a physical keypad)"/>
    <x v="1"/>
    <m/>
    <n v="934800398"/>
    <s v="Primary school graduate"/>
    <s v="High school graduate"/>
    <x v="0"/>
    <n v="5"/>
    <s v="Kinh"/>
    <m/>
    <x v="2"/>
    <x v="4"/>
    <x v="5"/>
    <x v="2"/>
    <x v="0"/>
    <s v="Above 0.5 hectar - 1 hectar"/>
    <s v="above 15 years"/>
    <s v="No"/>
    <m/>
    <m/>
    <m/>
    <m/>
    <m/>
    <m/>
    <m/>
    <x v="13"/>
    <x v="0"/>
    <m/>
    <s v="10- 20%"/>
    <x v="0"/>
    <m/>
    <x v="0"/>
    <s v="No"/>
    <s v="Yes"/>
    <x v="5"/>
    <n v="13"/>
    <n v="0"/>
    <n v="0"/>
    <s v="October|November|December"/>
    <x v="31"/>
    <m/>
    <s v="Decrease"/>
    <n v="400"/>
    <n v="3"/>
    <s v="Increase"/>
    <s v="Ground water (all kind of wells)"/>
    <x v="1"/>
    <n v="1"/>
    <s v="NPK(16-16-13+TE)"/>
    <n v="1500"/>
    <n v="18600"/>
    <m/>
    <m/>
    <m/>
    <m/>
    <m/>
    <m/>
    <s v="Yes"/>
    <s v="phân Thụy Điển, phân Đức"/>
    <n v="25000"/>
    <s v="Increase"/>
    <s v="steam borer"/>
    <n v="0"/>
    <m/>
    <m/>
    <m/>
    <m/>
    <m/>
    <m/>
    <m/>
    <m/>
    <m/>
    <m/>
    <m/>
    <m/>
    <m/>
    <m/>
    <s v="Coffee leave rust|Collettechicum|Die back"/>
    <n v="0"/>
    <m/>
    <m/>
    <m/>
    <m/>
    <m/>
    <m/>
    <m/>
    <m/>
    <m/>
    <m/>
    <m/>
    <m/>
    <m/>
    <n v="0"/>
    <m/>
    <s v="No Change"/>
    <s v="không dùng"/>
    <n v="3.2"/>
    <n v="43000"/>
    <n v="137600"/>
    <s v="Yes"/>
    <s v="Pepper"/>
    <n v="10000"/>
    <m/>
    <m/>
    <m/>
    <m/>
    <m/>
    <n v="0"/>
    <n v="2000"/>
    <n v="0"/>
    <n v="10000"/>
    <s v="No Change"/>
    <n v="0"/>
    <s v="đổi công nên không mất tiền"/>
    <s v="Collector at commune"/>
    <s v="Happy"/>
    <m/>
    <s v="Yes"/>
    <s v="Training"/>
    <n v="0"/>
    <m/>
    <m/>
    <m/>
    <m/>
    <m/>
    <s v="https://akvoflow-136.s3.amazonaws.com/images/7afbccb5-1e44-44f9-af86-128c49d2a250.jpg"/>
    <s v="Dương Văn Thực"/>
    <n v="1"/>
    <s v="13.045246666666666"/>
    <s v="108.35030166666665"/>
    <s v="706,1"/>
    <s v="4mgwfq0z3"/>
    <m/>
    <m/>
    <m/>
    <m/>
    <m/>
    <m/>
    <m/>
    <m/>
    <s v="{&quot;type&quot;:&quot;FeatureCollection&quot;,&quot;features&quot;:[{&quot;type&quot;:&quot;Feature&quot;,&quot;geometry&quot;:{&quot;type&quot;:&quot;Polygon&quot;,&quot;coordinates&quot;:[[[108.3500567,13.045035],[108.34946,13.0457467],[108.3504083,13.0458867],[108.3504383,13.0455867],[108.3505033,13.0454183],[108.3500567,13.045035]]]},&quot;properties&quot;:{&quot;pointCount&quot;:&quot;5&quot;,&quot;length&quot;:&quot;323,59&quot;,&quot;area&quot;:&quot;5959,95&quot;}}]}"/>
    <m/>
  </r>
  <r>
    <s v="4sch-enm3-u684"/>
    <n v="1"/>
    <s v="Lâm Đồng - H. Bảo Lâm - X. Lộc Thành - Thôn 13 - Lê Tâm - Robusta"/>
    <s v="G4AW-VN-9"/>
    <s v="16010001"/>
    <s v="24-03-2017 13:51:45 CET"/>
    <s v="CDC_Nhât"/>
    <s v="00:30:55"/>
    <x v="1"/>
    <x v="11"/>
    <x v="20"/>
    <s v="Thôn 13"/>
    <s v="Coex"/>
    <s v="Lê Tâm"/>
    <n v="60"/>
    <x v="0"/>
    <x v="1"/>
    <s v="Non-smart phone( phones with a physical keypad)"/>
    <x v="1"/>
    <m/>
    <n v="999"/>
    <s v="Primary school graduate"/>
    <s v="High school graduate"/>
    <x v="0"/>
    <n v="2"/>
    <s v="Kinh"/>
    <m/>
    <x v="1"/>
    <x v="0"/>
    <x v="2"/>
    <x v="11"/>
    <x v="0"/>
    <s v="Above 0.5 hectar - 1 hectar"/>
    <s v="above 5 years to 15 year"/>
    <s v="No"/>
    <m/>
    <m/>
    <m/>
    <m/>
    <m/>
    <m/>
    <m/>
    <x v="20"/>
    <x v="0"/>
    <m/>
    <s v="Less than 10%"/>
    <x v="0"/>
    <m/>
    <x v="0"/>
    <s v="No"/>
    <s v="No"/>
    <x v="59"/>
    <n v="13"/>
    <n v="0"/>
    <n v="0"/>
    <s v="November|December"/>
    <x v="0"/>
    <m/>
    <s v="No Change"/>
    <n v="200"/>
    <n v="4"/>
    <s v="Increase"/>
    <s v="Surface water (stream, river, late, pond)"/>
    <x v="7"/>
    <s v="3"/>
    <s v="NPK (16-16-8-12S)"/>
    <n v="450"/>
    <n v="4050"/>
    <s v="NPK(20-20-10)"/>
    <n v="300"/>
    <n v="3600"/>
    <s v="P2O5"/>
    <n v="3500"/>
    <n v="1000"/>
    <s v="Yes"/>
    <s v="Phân chuồng: 999; ..."/>
    <n v="30000"/>
    <s v="No Change"/>
    <s v="Thán thư, rệp sáp"/>
    <n v="1"/>
    <s v="ZZ_Không sử dụng thuốc bảo vệ thực vật"/>
    <n v="4"/>
    <s v="liter"/>
    <n v="2000"/>
    <m/>
    <m/>
    <m/>
    <m/>
    <m/>
    <m/>
    <m/>
    <m/>
    <s v="No"/>
    <m/>
    <s v="Coffee leave rust|Pink fungus|No Disease"/>
    <n v="0"/>
    <m/>
    <m/>
    <m/>
    <m/>
    <m/>
    <m/>
    <m/>
    <m/>
    <m/>
    <m/>
    <m/>
    <m/>
    <m/>
    <n v="2000"/>
    <m/>
    <s v="No Change"/>
    <s v="0"/>
    <n v="3"/>
    <n v="45000"/>
    <n v="135000"/>
    <s v="No"/>
    <m/>
    <m/>
    <m/>
    <m/>
    <m/>
    <m/>
    <m/>
    <n v="0"/>
    <n v="500"/>
    <n v="0"/>
    <n v="10000"/>
    <s v="No Change"/>
    <n v="0"/>
    <s v="0"/>
    <s v="Collector at commune"/>
    <s v="Happy"/>
    <m/>
    <s v="Yes"/>
    <s v="Training"/>
    <n v="0"/>
    <m/>
    <m/>
    <m/>
    <m/>
    <m/>
    <s v="https://akvoflow-136.s3.amazonaws.com/images/b6c9f3dc-4595-4262-9eff-f60de6035cc2.jpg"/>
    <s v="Con chủ hộ"/>
    <n v="1"/>
    <s v="11.473471666666667"/>
    <s v="107.846915"/>
    <s v="701"/>
    <s v="42eu8fz9h"/>
    <m/>
    <m/>
    <m/>
    <m/>
    <m/>
    <m/>
    <m/>
    <m/>
    <s v="{&quot;type&quot;:&quot;FeatureCollection&quot;,&quot;features&quot;:[{&quot;type&quot;:&quot;Feature&quot;,&quot;geometry&quot;:{&quot;type&quot;:&quot;Polygon&quot;,&quot;coordinates&quot;:[[[107.846915,11.4734967],[107.84646,11.473055],[107.8466217,11.4729467],[107.8467567,11.4728617],[107.846925,11.4728083],[107.8471967,11.4726883],[107.84764,11.47251],[107.8476933,11.4725717],[107.847625,11.47263],[107.8475567,11.4726767],[107.8475283,11.4727517],[107.8474333,11.4728967],[107.8472967,11.473105],[107.8471067,11.473355],[107.846915,11.4734967]]]},&quot;properties&quot;:{&quot;pointCount&quot;:&quot;14&quot;,&quot;length&quot;:&quot;356,45&quot;,&quot;area&quot;:&quot;5892,97&quot;}}]}"/>
    <s v="Gia đình Chủ hộ về quê, phỏng vấn con"/>
  </r>
  <r>
    <s v="s5ah-hy05-ybrr"/>
    <n v="1"/>
    <s v="Đắk Lắk - H. KRông Búk - X. Pơng Drang - Thôn 12 - Vũ Mạnh Tùng - Robusta"/>
    <s v="G4AW-VN-1"/>
    <s v="840052"/>
    <s v="21-03-2017 13:42:50 CET"/>
    <s v="CDC-Tra"/>
    <s v="01:07:41"/>
    <x v="2"/>
    <x v="2"/>
    <x v="3"/>
    <s v="Thôn 12"/>
    <s v="Tin Nghia"/>
    <s v="Vũ Mạnh Tùng"/>
    <n v="55"/>
    <x v="0"/>
    <x v="1"/>
    <s v="Smart Phone-Android"/>
    <x v="0"/>
    <s v="Yes"/>
    <n v="1666884431"/>
    <s v="High school graduate"/>
    <s v="High school graduate"/>
    <x v="0"/>
    <n v="3"/>
    <s v="Kinh"/>
    <m/>
    <x v="3"/>
    <x v="4"/>
    <x v="3"/>
    <x v="0"/>
    <x v="0"/>
    <s v="0.5 hectar or below"/>
    <s v="above 15 years"/>
    <s v="No"/>
    <m/>
    <m/>
    <m/>
    <m/>
    <m/>
    <m/>
    <m/>
    <x v="15"/>
    <x v="0"/>
    <m/>
    <s v="10- 20%"/>
    <x v="1"/>
    <s v="Need money instantly"/>
    <x v="1"/>
    <m/>
    <m/>
    <x v="12"/>
    <m/>
    <m/>
    <m/>
    <s v="November|December"/>
    <x v="34"/>
    <m/>
    <s v="Decrease"/>
    <n v="400"/>
    <n v="3"/>
    <s v="No Change"/>
    <s v="Ground water (all kind of wells)"/>
    <x v="22"/>
    <s v="3"/>
    <s v="NPK(20-5-6-13S)"/>
    <n v="150"/>
    <n v="1245"/>
    <s v="NPK (16-16-8-13S)"/>
    <n v="150"/>
    <n v="1545"/>
    <s v="NPK (16-8-16-13S)"/>
    <n v="1440"/>
    <n v="150"/>
    <s v="Yes"/>
    <s v="SA 21% 125 (kg) 538; Kali 58% 75 (kg) 720; urê 46% 75 (kg) 675; phân vi sinh Eakamat 300 (kg) 1080;"/>
    <n v="7243"/>
    <s v="No Change"/>
    <s v="Aphis"/>
    <n v="1"/>
    <s v="ZZ_Không sử dụng thuốc bảo vệ thực vật"/>
    <n v="1500"/>
    <s v="mililiter"/>
    <n v="150"/>
    <m/>
    <m/>
    <m/>
    <m/>
    <m/>
    <m/>
    <m/>
    <m/>
    <s v="No"/>
    <m/>
    <s v="Fuzadium|Collettechicum|Die back"/>
    <n v="0"/>
    <m/>
    <m/>
    <m/>
    <m/>
    <m/>
    <m/>
    <m/>
    <m/>
    <m/>
    <m/>
    <m/>
    <m/>
    <m/>
    <n v="150"/>
    <m/>
    <s v="Decrease"/>
    <s v="ít bệnh"/>
    <n v="1"/>
    <n v="40000"/>
    <n v="40000"/>
    <s v="No"/>
    <m/>
    <m/>
    <m/>
    <m/>
    <m/>
    <m/>
    <m/>
    <n v="500"/>
    <n v="0"/>
    <n v="0"/>
    <n v="10000"/>
    <s v="Decrease"/>
    <n v="0"/>
    <s v="không phát sinh"/>
    <s v="Collector at commune"/>
    <s v="Just ok"/>
    <m/>
    <s v="Yes"/>
    <s v="Training"/>
    <n v="0"/>
    <m/>
    <m/>
    <m/>
    <m/>
    <m/>
    <s v="https://akvoflow-136.s3.amazonaws.com/images/f4c51548-33c4-4e7e-8c5c-e0e2657d1812.jpg"/>
    <s v="Vũ Mạnh Tùng"/>
    <n v="1"/>
    <s v="12.97017"/>
    <s v="108.25094499999999"/>
    <s v="698,9"/>
    <s v="4liewzdhp"/>
    <m/>
    <m/>
    <m/>
    <m/>
    <m/>
    <m/>
    <m/>
    <m/>
    <s v="{&quot;type&quot;:&quot;FeatureCollection&quot;,&quot;features&quot;:[{&quot;type&quot;:&quot;Feature&quot;,&quot;geometry&quot;:{&quot;type&quot;:&quot;Polygon&quot;,&quot;coordinates&quot;:[[[108.2509583,12.9701983],[108.2511967,12.97069],[108.2516067,12.970505],[108.2511567,12.9700767],[108.2509583,12.9701983]]]},&quot;properties&quot;:{&quot;pointCount&quot;:&quot;4&quot;,&quot;length&quot;:&quot;202,62&quot;,&quot;area&quot;:&quot;2321,79&quot;}}]}"/>
    <s v="thuốc trừ sâu basa"/>
  </r>
  <r>
    <s v="1bst-qrc2-g2fh"/>
    <n v="1"/>
    <s v="Đắk Nông - H. Đắk Mil - X. Đắk Sắk - thôn 3/2 - Hoàng Thị Thuận - Robusta"/>
    <s v="G4AW-VN-7"/>
    <s v="15030029"/>
    <s v="25-03-2017 17:32:57 CET"/>
    <s v="cdc-Trinh"/>
    <s v="01:44:53"/>
    <x v="0"/>
    <x v="0"/>
    <x v="0"/>
    <s v="thôn 3/2"/>
    <s v="Louis Dreyfus"/>
    <s v="Hoàng Thị Thuận"/>
    <n v="55"/>
    <x v="1"/>
    <x v="1"/>
    <s v="Non-smart phone( phones with a physical keypad)"/>
    <x v="1"/>
    <m/>
    <n v="915435004"/>
    <s v="Secondary school graduate"/>
    <s v="University graduate"/>
    <x v="0"/>
    <n v="3"/>
    <s v="Kinh"/>
    <m/>
    <x v="1"/>
    <x v="0"/>
    <x v="5"/>
    <x v="19"/>
    <x v="0"/>
    <s v="Above 1 hectar - 1.5 hectar"/>
    <s v="above 5 years to 15 year"/>
    <s v="No"/>
    <m/>
    <m/>
    <m/>
    <m/>
    <m/>
    <m/>
    <m/>
    <x v="0"/>
    <x v="0"/>
    <m/>
    <s v="Less than 10%"/>
    <x v="0"/>
    <m/>
    <x v="0"/>
    <s v="No"/>
    <s v="No"/>
    <x v="60"/>
    <n v="15"/>
    <n v="0"/>
    <n v="0"/>
    <s v="November|December"/>
    <x v="6"/>
    <m/>
    <s v="Decrease"/>
    <n v="350"/>
    <n v="4"/>
    <s v="Increase"/>
    <s v="Surface water (stream, river, late, pond)"/>
    <x v="94"/>
    <s v="3"/>
    <s v="NPK(20-6-5-13S-TE)(MUA KHO)"/>
    <n v="650"/>
    <n v="5200"/>
    <s v="SA 21%"/>
    <n v="350"/>
    <n v="1540"/>
    <s v="KALI 58%"/>
    <n v="2580"/>
    <n v="300"/>
    <s v="Yes"/>
    <s v="- phân bón lá trung vi lượng tổng hợp 75kg 900 nghìn đồng. - kẽm 25kg 120 nghìn đồng. - NPK đầu rồng (20-20-15-Bo-Te) 100kg 1080 nghìn đồng. -U.S.A (NPK+Bo+Cu+Zn+TE) 800kg 8800 nghìn đồng. - ure 300kg 990 nghìn đồng. Vi sinh sông lam 2000kg 6600 nghìn đồng."/>
    <n v="27810"/>
    <s v="Increase"/>
    <s v="Nemathode"/>
    <n v="0"/>
    <m/>
    <m/>
    <m/>
    <m/>
    <m/>
    <m/>
    <m/>
    <m/>
    <m/>
    <m/>
    <m/>
    <m/>
    <m/>
    <m/>
    <s v="Coffee leave rust|Pink fungus|Yellow leaves"/>
    <n v="0"/>
    <m/>
    <m/>
    <m/>
    <m/>
    <m/>
    <m/>
    <m/>
    <m/>
    <m/>
    <m/>
    <m/>
    <m/>
    <m/>
    <n v="0"/>
    <m/>
    <s v="Decrease"/>
    <s v="không có công lao động và không có thói quen xịt thuốc."/>
    <n v="3.5"/>
    <n v="46000"/>
    <n v="161000"/>
    <s v="Yes"/>
    <s v="Pepper|Durian"/>
    <n v="2000"/>
    <m/>
    <n v="600"/>
    <m/>
    <m/>
    <m/>
    <n v="1000"/>
    <n v="2500"/>
    <n v="0"/>
    <n v="9000"/>
    <s v="Decrease"/>
    <n v="0"/>
    <s v="0"/>
    <s v="Collector at commune"/>
    <s v="Happy"/>
    <m/>
    <s v="Yes"/>
    <s v="Training"/>
    <n v="0"/>
    <m/>
    <m/>
    <m/>
    <m/>
    <m/>
    <s v="https://akvoflow-136.s3.amazonaws.com/images/f2cec390-75b6-4dfa-b746-b8c185047b4b.jpg"/>
    <s v="Hoàng Thị Thuận"/>
    <n v="1"/>
    <s v="12.430298333333333"/>
    <s v="107.66825666666666"/>
    <s v="684.1"/>
    <s v="4emead6x6"/>
    <m/>
    <m/>
    <m/>
    <m/>
    <m/>
    <m/>
    <m/>
    <m/>
    <s v="{&quot;type&quot;:&quot;FeatureCollection&quot;,&quot;features&quot;:[{&quot;type&quot;:&quot;Feature&quot;,&quot;geometry&quot;:{&quot;type&quot;:&quot;Polygon&quot;,&quot;coordinates&quot;:[[[107.6683717,12.4302383],[107.6679833,12.4299983],[107.6679517,12.4304867],[107.66789,12.4308417],[107.6681867,12.43088],[107.6683717,12.4302383]]]},&quot;properties&quot;:{&quot;pointCount&quot;:&quot;5&quot;,&quot;length&quot;:&quot;250.18&quot;,&quot;area&quot;:&quot;3190.86&quot;}}]}"/>
    <s v="1.5 ha gồm 3 mảnh, chỉ định vị 1 mảnh có nhà cửa."/>
  </r>
  <r>
    <s v="jh61-fxca-jhk8"/>
    <n v="1"/>
    <s v="Gia Lai - H. Chư Prông - X. Bàu Cạn - Tây Hồ - Trần Hữu Biên (Trần Mạnh Hà) - Robusta"/>
    <s v="G4AW-VN-8"/>
    <s v="18000250"/>
    <s v="28-03-2017 17:15:46 CEST"/>
    <s v="CDC-CHAU"/>
    <s v="00:46:57"/>
    <x v="3"/>
    <x v="9"/>
    <x v="13"/>
    <s v="Tây Hồ"/>
    <s v="Louis Dreyfus"/>
    <s v="Trần Hữu Biên (Trần Mạnh Hà)"/>
    <n v="50"/>
    <x v="0"/>
    <x v="0"/>
    <s v="Non-smart phone( phones with a physical keypad)"/>
    <x v="1"/>
    <m/>
    <n v="989432932"/>
    <s v="High school graduate"/>
    <s v="University graduate"/>
    <x v="0"/>
    <n v="5"/>
    <s v="Kinh"/>
    <m/>
    <x v="1"/>
    <x v="0"/>
    <x v="3"/>
    <x v="1"/>
    <x v="0"/>
    <s v="Above 0.5 hectar - 1 hectar"/>
    <s v="above 15 years"/>
    <s v="Yes"/>
    <n v="50"/>
    <n v="1"/>
    <m/>
    <m/>
    <m/>
    <m/>
    <m/>
    <x v="18"/>
    <x v="0"/>
    <m/>
    <s v="Less than 10%"/>
    <x v="0"/>
    <m/>
    <x v="0"/>
    <s v="No"/>
    <s v="No"/>
    <x v="3"/>
    <n v="15"/>
    <n v="0"/>
    <n v="0"/>
    <s v="November|December"/>
    <x v="3"/>
    <m/>
    <s v="Decrease"/>
    <n v="400"/>
    <n v="3"/>
    <s v="Increase"/>
    <s v="Surface water (stream, river, late, pond)"/>
    <x v="61"/>
    <n v="1"/>
    <s v="P2O5"/>
    <n v="1000"/>
    <n v="3600"/>
    <m/>
    <m/>
    <m/>
    <m/>
    <m/>
    <m/>
    <s v="Yes"/>
    <s v="Phân Yara, phân bón lá"/>
    <n v="30000"/>
    <s v="Increase"/>
    <s v="Melybourd"/>
    <n v="0"/>
    <m/>
    <m/>
    <m/>
    <m/>
    <m/>
    <m/>
    <m/>
    <m/>
    <m/>
    <m/>
    <m/>
    <m/>
    <m/>
    <m/>
    <s v="Coffee leave rust|Fuzadium|Pink fungus"/>
    <n v="1"/>
    <s v="ZZ_Thuốc diệt nấm khác"/>
    <n v="999"/>
    <s v="liter"/>
    <n v="1800"/>
    <m/>
    <m/>
    <m/>
    <m/>
    <m/>
    <m/>
    <m/>
    <m/>
    <s v="No"/>
    <n v="1800"/>
    <m/>
    <s v="Decrease"/>
    <s v="Sâu bệnh ít, không phun thuốc đại trà"/>
    <n v="3.5"/>
    <n v="40000"/>
    <n v="140000"/>
    <s v="No"/>
    <m/>
    <m/>
    <m/>
    <m/>
    <m/>
    <m/>
    <m/>
    <n v="700"/>
    <n v="2000"/>
    <n v="150"/>
    <n v="8000"/>
    <s v="Decrease"/>
    <n v="0"/>
    <s v="Không có"/>
    <s v="Collector at commune"/>
    <s v="Happy"/>
    <m/>
    <s v="Yes"/>
    <s v="Training"/>
    <n v="0"/>
    <m/>
    <m/>
    <m/>
    <m/>
    <m/>
    <s v="https://akvoflow-136.s3.amazonaws.com/images/be04d6c4-428c-4f96-b617-29797973967f.jpg"/>
    <s v="Trần Hữu Biên"/>
    <n v="1"/>
    <s v="13.873455000000002"/>
    <s v="107.871455"/>
    <s v="608,4"/>
    <s v="4x1dikj7e"/>
    <m/>
    <m/>
    <m/>
    <m/>
    <m/>
    <m/>
    <m/>
    <m/>
    <s v="{&quot;type&quot;:&quot;FeatureCollection&quot;,&quot;features&quot;:[{&quot;type&quot;:&quot;Feature&quot;,&quot;geometry&quot;:{&quot;type&quot;:&quot;Polygon&quot;,&quot;coordinates&quot;:[[[107.87161499261856,13.87350791667923],[107.8721983730793,13.873485457504627],[107.8722267,13.873685],[107.87222251296043,13.873871820103764],[107.87209812551737,13.87412733334784],[107.87188321352005,13.874501326111],[107.87164181470871,13.874724289307812],[107.8714409843087,13.874650727751233],[107.87141952663659,13.874341834057724],[107.87140980362894,13.873523214956338],[107.87161499261856,13.87350791667923]]]},&quot;properties&quot;:{&quot;pointCount&quot;:&quot;10&quot;,&quot;length&quot;:&quot;390,99&quot;,&quot;area&quot;:&quot;9210,87&quot;}}]}"/>
    <s v="Mẫu thay thế cho Trần Mạnh Hà"/>
  </r>
  <r>
    <s v="gbsa-kdrc-dssh"/>
    <n v="1"/>
    <s v="Đắk Lắk - H. Krông Năng - X. ĐLiê Ya - Ea Krai - Phạm Hồng Dinh con bà Lục Thị Tường - Robusta"/>
    <s v="sstab"/>
    <s v="3760210"/>
    <s v="20-03-2017 10:50:25 CET"/>
    <s v="Ipsard_Vuong"/>
    <s v="00:16:02"/>
    <x v="2"/>
    <x v="4"/>
    <x v="6"/>
    <s v="Ea Krai"/>
    <s v="Simexco"/>
    <s v="Phạm Hồng Dinh con bà Lục Thị Tường"/>
    <n v="30"/>
    <x v="0"/>
    <x v="2"/>
    <s v="Smart Phone-Android"/>
    <x v="0"/>
    <s v="Yes"/>
    <n v="978211275"/>
    <s v="University graduate"/>
    <s v="University graduate"/>
    <x v="0"/>
    <n v="2"/>
    <s v="Non-Kinh"/>
    <s v="Thái"/>
    <x v="4"/>
    <x v="3"/>
    <x v="1"/>
    <x v="1"/>
    <x v="0"/>
    <s v="Above 1 hectar - 1.5 hectar"/>
    <s v="above 15 years"/>
    <s v="Yes"/>
    <n v="40"/>
    <n v="4"/>
    <m/>
    <m/>
    <m/>
    <m/>
    <m/>
    <x v="19"/>
    <x v="1"/>
    <s v="Price does not justify high labour cost"/>
    <s v="10- 20%"/>
    <x v="0"/>
    <m/>
    <x v="0"/>
    <s v="No"/>
    <s v="Yes"/>
    <x v="5"/>
    <n v="13"/>
    <n v="0"/>
    <n v="0"/>
    <s v="November|December"/>
    <x v="39"/>
    <m/>
    <s v="Decrease"/>
    <n v="250"/>
    <n v="3"/>
    <s v="Increase"/>
    <s v="Surface water (stream, river, late, pond)"/>
    <x v="25"/>
    <s v="3"/>
    <s v="ZZ_Phân bón khác"/>
    <n v="900"/>
    <n v="14000"/>
    <s v="ZZ_Phân bón khác"/>
    <n v="350"/>
    <n v="3000"/>
    <s v="ZZ_Phân bón khác"/>
    <n v="3000"/>
    <n v="1500"/>
    <s v="No"/>
    <m/>
    <n v="20000"/>
    <s v="No Change"/>
    <s v="Melybourd"/>
    <n v="0"/>
    <m/>
    <m/>
    <m/>
    <m/>
    <m/>
    <m/>
    <m/>
    <m/>
    <m/>
    <m/>
    <m/>
    <m/>
    <m/>
    <m/>
    <s v="Coffee leave rust|Pink fungus|Yellow leaves"/>
    <n v="0"/>
    <m/>
    <m/>
    <m/>
    <m/>
    <m/>
    <m/>
    <m/>
    <m/>
    <m/>
    <m/>
    <m/>
    <m/>
    <m/>
    <n v="0"/>
    <m/>
    <s v="Decrease"/>
    <s v="ko"/>
    <n v="5.3"/>
    <n v="45000"/>
    <n v="240000"/>
    <s v="Yes"/>
    <s v="Avocado|Durian|Other crop"/>
    <m/>
    <n v="15000"/>
    <n v="10000"/>
    <m/>
    <s v="mac ca"/>
    <n v="7000"/>
    <n v="0"/>
    <n v="500"/>
    <n v="0"/>
    <n v="8000"/>
    <s v="Decrease"/>
    <n v="0"/>
    <s v="o"/>
    <s v="Collector at commune"/>
    <s v="Just ok"/>
    <m/>
    <s v="Yes"/>
    <s v="Training"/>
    <n v="0"/>
    <m/>
    <m/>
    <m/>
    <m/>
    <m/>
    <s v="https://akvoflow-136.s3.amazonaws.com/images/0605622b-bd1e-4d08-bddb-a1e76337d39e.jpg"/>
    <s v="Phạm Hồng Dinh"/>
    <n v="1"/>
    <s v="13.039397045183442"/>
    <s v="108.36348932734671"/>
    <s v="389,7"/>
    <s v="4me7os86q"/>
    <m/>
    <m/>
    <m/>
    <m/>
    <m/>
    <m/>
    <m/>
    <m/>
    <m/>
    <m/>
  </r>
  <r>
    <s v="ad6r-2v60-00q9"/>
    <n v="1"/>
    <s v="Đắk Lắk - H. KRông Búk - X. Chư KBô - Tân Lập - Tạ Đình Nguyên (Trần Thị Quyện) - Robusta"/>
    <s v="G4AW-VN-8"/>
    <s v="5860001"/>
    <s v="21-03-2017 10:39:12 CET"/>
    <s v="CDC-CHAU"/>
    <s v="01:00:24"/>
    <x v="2"/>
    <x v="2"/>
    <x v="2"/>
    <s v="Tân Lập"/>
    <s v="Tin Nghia"/>
    <s v="Tạ Đình Nguyên (Trần Thị Quyện)"/>
    <n v="27"/>
    <x v="0"/>
    <x v="2"/>
    <s v="Non-smart phone( phones with a physical keypad)"/>
    <x v="1"/>
    <m/>
    <n v="1279107507"/>
    <s v="Secondary school graduate"/>
    <s v="Secondary school graduate"/>
    <x v="0"/>
    <n v="4"/>
    <s v="Kinh"/>
    <m/>
    <x v="1"/>
    <x v="1"/>
    <x v="4"/>
    <x v="0"/>
    <x v="0"/>
    <s v="Above 0.5 hectar - 1 hectar"/>
    <s v="above 15 years"/>
    <s v="Yes"/>
    <n v="20"/>
    <n v="7"/>
    <m/>
    <m/>
    <m/>
    <m/>
    <m/>
    <x v="13"/>
    <x v="0"/>
    <m/>
    <s v="20-30%"/>
    <x v="0"/>
    <m/>
    <x v="0"/>
    <s v="No"/>
    <s v="No"/>
    <x v="61"/>
    <n v="16"/>
    <n v="0"/>
    <n v="0"/>
    <s v="September|October"/>
    <x v="6"/>
    <m/>
    <s v="Decrease"/>
    <n v="300"/>
    <n v="3"/>
    <s v="No Change"/>
    <s v="Surface water (stream, river, late, pond)"/>
    <x v="8"/>
    <s v="3"/>
    <s v="P2O5"/>
    <n v="500"/>
    <n v="850"/>
    <s v="ZZ_Phân bón khác"/>
    <n v="1000"/>
    <n v="2000"/>
    <s v="ZZ_Phân bón khác"/>
    <n v="2250"/>
    <n v="500"/>
    <s v="Yes"/>
    <s v="Phân đơn K và Ure"/>
    <n v="7800"/>
    <s v="Increase"/>
    <s v="Rệp sáp và tuyến trùng"/>
    <s v="2"/>
    <s v="ZZ_Không sử dụng thuốc bảo vệ thực vật"/>
    <n v="2"/>
    <s v="liter"/>
    <n v="999"/>
    <s v="ZZ_Không sử dụng thuốc bảo vệ thực vật"/>
    <n v="1"/>
    <s v="liter"/>
    <n v="999"/>
    <m/>
    <m/>
    <m/>
    <m/>
    <s v="No"/>
    <m/>
    <s v="Coffee leave rust|Fuzadium|Die back"/>
    <n v="1"/>
    <s v="ZZ_Thuốc diệt nấm khác"/>
    <n v="500"/>
    <s v="mililiter"/>
    <n v="999"/>
    <m/>
    <m/>
    <m/>
    <m/>
    <m/>
    <m/>
    <m/>
    <m/>
    <s v="No"/>
    <n v="999"/>
    <m/>
    <s v="Decrease"/>
    <s v="Không muốn phun nhiều vì độc hại"/>
    <n v="2"/>
    <n v="45000"/>
    <n v="90000"/>
    <s v="Yes"/>
    <s v="Pepper"/>
    <n v="18000"/>
    <m/>
    <m/>
    <m/>
    <m/>
    <m/>
    <n v="300"/>
    <n v="3000"/>
    <n v="200"/>
    <n v="7000"/>
    <s v="Decrease"/>
    <n v="0"/>
    <s v="Không phát sinh chi phí khác"/>
    <s v="Collector at commune"/>
    <s v="Happy"/>
    <m/>
    <s v="Yes"/>
    <s v="Training"/>
    <n v="0"/>
    <m/>
    <m/>
    <m/>
    <m/>
    <m/>
    <s v="https://akvoflow-136.s3.amazonaws.com/images/f03bce8d-0800-4456-a004-aaf18c586be6.jpg"/>
    <s v="Tạ Đình Nguyên"/>
    <n v="1"/>
    <s v="13.047289999999998"/>
    <s v="108.276105"/>
    <s v="758,1"/>
    <s v="4mhu6aah5"/>
    <m/>
    <m/>
    <m/>
    <m/>
    <m/>
    <m/>
    <m/>
    <m/>
    <s v="{&quot;type&quot;:&quot;FeatureCollection&quot;,&quot;features&quot;:[]}"/>
    <s v="Tạ Đình Nguyên - con trai Người được chụp hình - vợ Tạ Đình Nguyên Phần trăm tạp, đen vỡ = 0 được hiểu là tỷ lệ tạp dưới 1% và tỷ lệ đen vỡ dưới 5%"/>
  </r>
  <r>
    <s v="urx5-p84j-080q"/>
    <n v="1"/>
    <s v="Đắk Lắk - H. Krông Năng - X. Ea Tân - Bắc Trung - Bùi Thế Tùng - Robusta"/>
    <s v="G4AW-VN-4"/>
    <s v="6580289"/>
    <s v="16-03-2017 16:44:56 CET"/>
    <s v="IPSARD_Thuong"/>
    <s v="00:24:46"/>
    <x v="2"/>
    <x v="4"/>
    <x v="5"/>
    <s v="Bắc Trung"/>
    <s v="Simexco"/>
    <s v="Bùi Thế Tùng"/>
    <n v="36"/>
    <x v="0"/>
    <x v="0"/>
    <s v="Smart Phone-Android"/>
    <x v="0"/>
    <s v="Yes"/>
    <n v="913083826"/>
    <s v="High school graduate"/>
    <s v="High school graduate"/>
    <x v="0"/>
    <n v="4"/>
    <s v="Kinh"/>
    <m/>
    <x v="4"/>
    <x v="3"/>
    <x v="4"/>
    <x v="12"/>
    <x v="0"/>
    <s v="Above 0.5 hectar - 1 hectar"/>
    <s v="above 15 years"/>
    <s v="No"/>
    <m/>
    <m/>
    <m/>
    <m/>
    <m/>
    <m/>
    <m/>
    <x v="19"/>
    <x v="0"/>
    <m/>
    <s v="10- 20%"/>
    <x v="0"/>
    <m/>
    <x v="0"/>
    <s v="No"/>
    <s v="Yes"/>
    <x v="5"/>
    <n v="13"/>
    <n v="0"/>
    <n v="0"/>
    <s v="November|December"/>
    <x v="5"/>
    <n v="0.2"/>
    <s v="Decrease"/>
    <n v="500"/>
    <n v="4"/>
    <s v="Increase"/>
    <s v="Surface water (stream, river, late, pond)"/>
    <x v="8"/>
    <s v="3"/>
    <s v="NPK(16-16-13+TE)"/>
    <n v="500"/>
    <n v="6200"/>
    <s v="NPK(20-6-5-13S-TE)(MUA KHO)"/>
    <n v="500"/>
    <n v="5500"/>
    <s v="NPK (16-8-16-13S)"/>
    <n v="1000"/>
    <n v="11200"/>
    <s v="No"/>
    <m/>
    <n v="22900"/>
    <s v="Increase"/>
    <s v="Melybourd"/>
    <n v="0"/>
    <m/>
    <m/>
    <m/>
    <m/>
    <m/>
    <m/>
    <m/>
    <m/>
    <m/>
    <m/>
    <m/>
    <m/>
    <m/>
    <m/>
    <s v="Coffee leave rust|Fuzadium|Pink fungus"/>
    <n v="0"/>
    <m/>
    <m/>
    <m/>
    <m/>
    <m/>
    <m/>
    <m/>
    <m/>
    <m/>
    <m/>
    <m/>
    <m/>
    <m/>
    <n v="0"/>
    <m/>
    <s v="No Change"/>
    <s v="khu vực không sử dụng thuốc trừ sâu"/>
    <n v="1.8"/>
    <n v="42000"/>
    <n v="75600"/>
    <s v="Yes"/>
    <s v="Pepper"/>
    <n v="75000"/>
    <m/>
    <m/>
    <m/>
    <m/>
    <m/>
    <n v="0"/>
    <n v="2000"/>
    <n v="0"/>
    <n v="7000"/>
    <s v="Decrease"/>
    <n v="0"/>
    <s v="tập trung trồng cà phê và tiêu"/>
    <s v="Collector at commune"/>
    <s v="Happy"/>
    <m/>
    <s v="Yes"/>
    <s v="Training"/>
    <n v="0"/>
    <m/>
    <m/>
    <m/>
    <m/>
    <m/>
    <s v="https://akvoflow-136.s3.amazonaws.com/images/558e2cdd-c8a9-46ab-a43f-50196339407a.jpg"/>
    <s v="Bùi Thế Tùng"/>
    <n v="1"/>
    <s v="13.130505000000001"/>
    <s v="108.35255333333335"/>
    <s v="817,6"/>
    <s v="4nk2hbq11"/>
    <m/>
    <m/>
    <m/>
    <m/>
    <m/>
    <m/>
    <m/>
    <m/>
    <s v="{&quot;type&quot;:&quot;FeatureCollection&quot;,&quot;features&quot;:[{&quot;type&quot;:&quot;Feature&quot;,&quot;geometry&quot;:{&quot;type&quot;:&quot;Polygon&quot;,&quot;coordinates&quot;:[[[108.3525267,13.1304717],[108.3525267,13.1304717]]]},&quot;properties&quot;:{&quot;pointCount&quot;:&quot;1&quot;,&quot;length&quot;:&quot;0,00&quot;,&quot;area&quot;:&quot;0,00&quot;}}]}"/>
    <m/>
  </r>
  <r>
    <s v="d71n-4f20-9g9g"/>
    <n v="1"/>
    <s v="Lâm Đồng - H. Bảo Lâm - X. Lộc Thành - thôn 12 - Phạm Thế Vệ - Robusta"/>
    <s v="G4AW-VN-7"/>
    <s v="14010114"/>
    <s v="25-03-2017 15:52:00 CET"/>
    <s v="cdc-Trinh"/>
    <s v="01:28:31"/>
    <x v="1"/>
    <x v="11"/>
    <x v="20"/>
    <s v="thôn 12"/>
    <s v="Coex"/>
    <s v="Phạm Thế Vệ"/>
    <n v="62"/>
    <x v="0"/>
    <x v="1"/>
    <s v="Smart Phone-Android"/>
    <x v="0"/>
    <s v="Yes"/>
    <n v="973155530"/>
    <s v="High school graduate"/>
    <s v="University graduate"/>
    <x v="0"/>
    <n v="2"/>
    <s v="Kinh"/>
    <m/>
    <x v="2"/>
    <x v="3"/>
    <x v="4"/>
    <x v="4"/>
    <x v="0"/>
    <s v="Above 0.5 hectar - 1 hectar"/>
    <s v="above 15 years"/>
    <s v="No"/>
    <m/>
    <m/>
    <m/>
    <m/>
    <m/>
    <m/>
    <m/>
    <x v="3"/>
    <x v="0"/>
    <m/>
    <s v="Less than 10%"/>
    <x v="0"/>
    <m/>
    <x v="0"/>
    <s v="No"/>
    <s v="No"/>
    <x v="5"/>
    <n v="15"/>
    <n v="0"/>
    <n v="0"/>
    <s v="November|December"/>
    <x v="2"/>
    <m/>
    <s v="Decrease"/>
    <n v="400"/>
    <n v="4"/>
    <s v="Increase"/>
    <s v="Ground water (all kind of wells)"/>
    <x v="95"/>
    <n v="1"/>
    <s v="NPK(20-6-5-13S-TE)(MUA KHO)"/>
    <n v="200"/>
    <n v="2300"/>
    <m/>
    <m/>
    <m/>
    <m/>
    <m/>
    <m/>
    <s v="Yes"/>
    <s v="- super lân- canxi -magie 500kg 1400 nghìn đồng. - phân cá 500kg 2500 nghìn đồng. - phân chuồng (phân gà) 260 bao 2600 nghìn đồng. - Vi sinh Komix 500kg 4200kg. - NPK phú mỹ (15-8-20-10S) 100kg 1300 nghìn đồng. - NPK (16-16-16-TE) 100kg 1500 nghìn đồng."/>
    <n v="15800"/>
    <s v="Increase"/>
    <s v="Aphis"/>
    <n v="1"/>
    <s v="ZZ_Không sử dụng thuốc bảo vệ thực vật"/>
    <n v="0"/>
    <s v="mililiter"/>
    <n v="0"/>
    <m/>
    <m/>
    <m/>
    <m/>
    <m/>
    <m/>
    <m/>
    <m/>
    <s v="Yes"/>
    <s v="- Tugxydan 60EC (Chlopyrifos Ethyl + Cypermethrin) 1440 ml"/>
    <s v="Coffee leave rust|Pink fungus|Die back"/>
    <n v="1"/>
    <s v="Tungvil 5SC|Hexaconazole (min 85 %)"/>
    <n v="2880"/>
    <s v="mililiter"/>
    <n v="0"/>
    <m/>
    <m/>
    <m/>
    <m/>
    <m/>
    <m/>
    <m/>
    <m/>
    <s v="Yes"/>
    <n v="700"/>
    <s v="Validad 100SL 750ml."/>
    <s v="Decrease"/>
    <s v="ít sủ dụng vì ah sức khỏe"/>
    <n v="2"/>
    <n v="45000"/>
    <n v="90000"/>
    <s v="No"/>
    <m/>
    <m/>
    <m/>
    <m/>
    <m/>
    <m/>
    <m/>
    <n v="8000"/>
    <n v="1500"/>
    <n v="0"/>
    <n v="6000"/>
    <s v="Decrease"/>
    <n v="0"/>
    <s v="0"/>
    <s v="Collector at commune"/>
    <s v="Happy"/>
    <m/>
    <s v="Yes"/>
    <s v="Training"/>
    <n v="0"/>
    <m/>
    <m/>
    <m/>
    <m/>
    <m/>
    <s v="https://akvoflow-136.s3.amazonaws.com/images/9addb811-a9b8-455d-ad27-40e0a2e616dd.jpg"/>
    <s v="Phạm Thế Vệ"/>
    <n v="1"/>
    <s v="11.469770000000002"/>
    <s v="107.84365833333335"/>
    <s v="688.4"/>
    <s v="42d51k4ys"/>
    <m/>
    <m/>
    <m/>
    <m/>
    <m/>
    <m/>
    <m/>
    <m/>
    <s v="{&quot;type&quot;:&quot;FeatureCollection&quot;,&quot;features&quot;:[{&quot;type&quot;:&quot;Feature&quot;,&quot;geometry&quot;:{&quot;type&quot;:&quot;Polygon&quot;,&quot;coordinates&quot;:[[[107.8433617,11.4695183],[107.8440917,11.4691883],[107.84439,11.4696067],[107.8436967,11.469865],[107.8433617,11.4695183]]]},&quot;properties&quot;:{&quot;pointCount&quot;:&quot;4&quot;,&quot;length&quot;:&quot;278.04&quot;,&quot;area&quot;:&quot;4427.51&quot;}}]}"/>
    <s v="nông hộ mua thuốc BVTV gồm nhiều loại để xịt nhưng không nhớ rõ số tiền của từng loại thuốc mà chỉ nhớ giá của tất cả các loại là 700 nghìn đồng"/>
  </r>
  <r>
    <s v="94wu-5aae-qqy1"/>
    <n v="1"/>
    <s v="Đắk Lắk - H. Krông Năng - X. ĐLiê Ya - Ea Rái - Cao Thị Hòa / Ngân Văn Chuyên - Robusta"/>
    <s v="G4AW-VN-4"/>
    <s v="2890029"/>
    <s v="22-03-2017 07:44:30 CET"/>
    <s v="IPSARD_Thuong"/>
    <s v="00:19:18"/>
    <x v="2"/>
    <x v="4"/>
    <x v="6"/>
    <s v="Ea Rái"/>
    <s v="Simexco"/>
    <s v="Cao Thị Hòa / Ngân Văn Chuyên"/>
    <n v="35"/>
    <x v="1"/>
    <x v="0"/>
    <s v="Smart Phone-Android"/>
    <x v="0"/>
    <s v="Yes"/>
    <n v="1684194492"/>
    <s v="Secondary school graduate"/>
    <s v="Secondary school graduate"/>
    <x v="0"/>
    <n v="4"/>
    <s v="Non-Kinh"/>
    <s v="Mường"/>
    <x v="0"/>
    <x v="0"/>
    <x v="5"/>
    <x v="2"/>
    <x v="0"/>
    <s v="Above 1 hectar - 1.5 hectar"/>
    <s v="above 15 years"/>
    <s v="No"/>
    <m/>
    <m/>
    <m/>
    <m/>
    <m/>
    <m/>
    <m/>
    <x v="12"/>
    <x v="0"/>
    <m/>
    <s v="10- 20%"/>
    <x v="0"/>
    <m/>
    <x v="0"/>
    <s v="No"/>
    <s v="Yes"/>
    <x v="5"/>
    <n v="13"/>
    <n v="0"/>
    <n v="0"/>
    <s v="October|November|December"/>
    <x v="0"/>
    <m/>
    <s v="Increase"/>
    <n v="300"/>
    <n v="3"/>
    <s v="Increase"/>
    <s v="Surface water (stream, river, late, pond)"/>
    <x v="4"/>
    <s v="3"/>
    <s v="NPK(20-6-5-13S-TE)(MUA KHO)"/>
    <n v="5000"/>
    <n v="5500"/>
    <s v="NPK (16-8-16-13S)"/>
    <n v="500"/>
    <n v="5500"/>
    <s v="ZZ_Phân bón khác"/>
    <n v="5000"/>
    <n v="500"/>
    <s v="Yes"/>
    <s v="phân trộn các loại"/>
    <n v="18000"/>
    <s v="Increase"/>
    <s v="Melybourd"/>
    <n v="0"/>
    <m/>
    <m/>
    <m/>
    <m/>
    <m/>
    <m/>
    <m/>
    <m/>
    <m/>
    <m/>
    <m/>
    <m/>
    <m/>
    <m/>
    <s v="Coffee leave rust|Pink fungus|Die back"/>
    <n v="0"/>
    <m/>
    <m/>
    <m/>
    <m/>
    <m/>
    <m/>
    <m/>
    <m/>
    <m/>
    <m/>
    <m/>
    <m/>
    <m/>
    <n v="0"/>
    <m/>
    <s v="No Change"/>
    <s v="không dùng"/>
    <n v="4.5"/>
    <n v="43000"/>
    <n v="193500"/>
    <s v="No"/>
    <m/>
    <m/>
    <m/>
    <m/>
    <m/>
    <m/>
    <m/>
    <n v="0"/>
    <n v="5000"/>
    <n v="0"/>
    <n v="5000"/>
    <s v="Decrease"/>
    <n v="0"/>
    <s v="tập trung vào cà phê"/>
    <s v="Collector at commune"/>
    <s v="Happy"/>
    <m/>
    <s v="Yes"/>
    <s v="Training"/>
    <n v="0"/>
    <m/>
    <m/>
    <m/>
    <m/>
    <m/>
    <s v="https://akvoflow-136.s3.amazonaws.com/images/ada261c9-087e-45f0-aaaf-f53aa33bf392.jpg"/>
    <s v="Cao Thị Hòa"/>
    <n v="1"/>
    <s v="13.039198333333331"/>
    <s v="108.35999500000001"/>
    <s v="711"/>
    <s v="4me4dpj67"/>
    <m/>
    <m/>
    <m/>
    <m/>
    <m/>
    <m/>
    <m/>
    <m/>
    <s v="{&quot;type&quot;:&quot;FeatureCollection&quot;,&quot;features&quot;:[{&quot;type&quot;:&quot;Feature&quot;,&quot;geometry&quot;:{&quot;type&quot;:&quot;Polygon&quot;,&quot;coordinates&quot;:[[[108.3599167,13.03919],[108.3599167,13.03919]]]},&quot;properties&quot;:{&quot;pointCount&quot;:&quot;1&quot;,&quot;length&quot;:&quot;0,00&quot;,&quot;area&quot;:&quot;0,00&quot;}}]}"/>
    <s v="Thửa 2 cách nhà 8km, đi lại khó khăn."/>
  </r>
  <r>
    <s v="e13c-yu38-qtef"/>
    <n v="1"/>
    <s v="Đắk Lắk - H. KRông Búk - X. Pơng Drang - thôn 12 - Đỗ Thị Hương - Robusta"/>
    <s v="G4AW-VN-1"/>
    <s v="2800004"/>
    <s v="21-03-2017 12:43:35 CET"/>
    <s v="CDC-Tra"/>
    <s v="00:41:55"/>
    <x v="2"/>
    <x v="2"/>
    <x v="3"/>
    <s v="thôn 12"/>
    <s v="Tin Nghia"/>
    <s v="Đỗ Thị Hương"/>
    <n v="53"/>
    <x v="1"/>
    <x v="1"/>
    <s v="Smart Phone-Android"/>
    <x v="0"/>
    <s v="Yes"/>
    <n v="935817757"/>
    <s v="High school graduate"/>
    <s v="University graduate"/>
    <x v="0"/>
    <n v="2"/>
    <s v="Kinh"/>
    <m/>
    <x v="3"/>
    <x v="4"/>
    <x v="3"/>
    <x v="4"/>
    <x v="0"/>
    <s v="0.5 hectar or below"/>
    <s v="above 15 years"/>
    <s v="No"/>
    <m/>
    <m/>
    <m/>
    <m/>
    <m/>
    <m/>
    <m/>
    <x v="41"/>
    <x v="0"/>
    <m/>
    <s v="20-30%"/>
    <x v="1"/>
    <s v="không có lao động"/>
    <x v="1"/>
    <m/>
    <m/>
    <x v="12"/>
    <m/>
    <m/>
    <m/>
    <s v="November|December"/>
    <x v="1"/>
    <m/>
    <s v="No Change"/>
    <n v="500"/>
    <n v="4"/>
    <s v="Increase"/>
    <s v="Ground water (all kind of wells)"/>
    <x v="96"/>
    <s v="3"/>
    <s v="NPK(20-5-6-13S)"/>
    <n v="300"/>
    <n v="2100"/>
    <s v="VỎ CÀ PHÊ"/>
    <n v="1000"/>
    <n v="600"/>
    <s v="PHÂN HỮU CƠ"/>
    <n v="2100"/>
    <n v="300"/>
    <s v="No"/>
    <m/>
    <n v="4800"/>
    <s v="No Change"/>
    <s v="Melybourd"/>
    <n v="0"/>
    <m/>
    <m/>
    <m/>
    <m/>
    <m/>
    <m/>
    <m/>
    <m/>
    <m/>
    <m/>
    <m/>
    <m/>
    <m/>
    <m/>
    <s v="Coffee leave rust|Pink fungus"/>
    <n v="0"/>
    <m/>
    <m/>
    <m/>
    <m/>
    <m/>
    <m/>
    <m/>
    <m/>
    <m/>
    <m/>
    <m/>
    <m/>
    <m/>
    <n v="0"/>
    <m/>
    <s v="No Change"/>
    <s v="độc hại"/>
    <n v="0.5"/>
    <n v="40000"/>
    <n v="20000"/>
    <s v="Yes"/>
    <s v="Pepper|Avocado"/>
    <n v="3000"/>
    <n v="2000"/>
    <m/>
    <m/>
    <m/>
    <m/>
    <n v="0"/>
    <n v="1000"/>
    <n v="0"/>
    <n v="5000"/>
    <s v="Decrease"/>
    <n v="0"/>
    <s v="không phát sinh thêm"/>
    <s v="Collector at commune"/>
    <s v="Just ok"/>
    <m/>
    <s v="Yes"/>
    <s v="Training"/>
    <n v="0"/>
    <m/>
    <m/>
    <m/>
    <m/>
    <m/>
    <s v="https://akvoflow-136.s3.amazonaws.com/images/4513bffb-9d4c-46c2-b04d-8472c8262568.jpg"/>
    <s v="Đỗ Thị Hương"/>
    <n v="1"/>
    <s v="12.966399999999998"/>
    <s v="108.24289333333333"/>
    <s v="719,3"/>
    <s v="4lgoegurg"/>
    <m/>
    <m/>
    <m/>
    <m/>
    <m/>
    <m/>
    <m/>
    <m/>
    <s v="{&quot;type&quot;:&quot;FeatureCollection&quot;,&quot;features&quot;:[{&quot;type&quot;:&quot;Feature&quot;,&quot;geometry&quot;:{&quot;type&quot;:&quot;Polygon&quot;,&quot;coordinates&quot;:[[[108.2428883,12.966395],[108.2431017,12.9659367],[108.2428667,12.9658233],[108.2426483,12.9662983],[108.2428883,12.966395]]]},&quot;properties&quot;:{&quot;pointCount&quot;:&quot;4&quot;,&quot;length&quot;:&quot;169,95&quot;,&quot;area&quot;:&quot;1608,67&quot;}}]}"/>
    <m/>
  </r>
  <r>
    <s v="ust9-12cr-118r"/>
    <n v="1"/>
    <s v="Lâm Đồng - H. Bảo Lâm - X. Lộc Thành - Thôn 12 - Đặng Khánh Quốc - Robusta"/>
    <s v="G4AW-VN-9"/>
    <s v="16010004"/>
    <s v="24-03-2017 13:51:56 CET"/>
    <s v="CDC_Nhât"/>
    <s v="00:42:55"/>
    <x v="1"/>
    <x v="11"/>
    <x v="20"/>
    <s v="Thôn 12"/>
    <s v="Coex"/>
    <s v="Đặng Khánh Quốc"/>
    <n v="42"/>
    <x v="0"/>
    <x v="0"/>
    <s v="Non-smart phone( phones with a physical keypad)"/>
    <x v="1"/>
    <m/>
    <n v="1655172324"/>
    <s v="Secondary school graduate"/>
    <s v="High school graduate"/>
    <x v="0"/>
    <n v="4"/>
    <s v="Kinh"/>
    <m/>
    <x v="3"/>
    <x v="4"/>
    <x v="1"/>
    <x v="9"/>
    <x v="0"/>
    <s v="Above 0.5 hectar - 1 hectar"/>
    <s v="above 5 years to 15 year"/>
    <s v="No"/>
    <m/>
    <m/>
    <m/>
    <m/>
    <m/>
    <m/>
    <m/>
    <x v="3"/>
    <x v="0"/>
    <m/>
    <s v="10- 20%"/>
    <x v="0"/>
    <m/>
    <x v="0"/>
    <s v="No"/>
    <s v="No"/>
    <x v="4"/>
    <n v="14"/>
    <n v="5"/>
    <n v="0"/>
    <s v="November|December"/>
    <x v="2"/>
    <m/>
    <s v="Increase"/>
    <n v="300"/>
    <n v="4"/>
    <s v="Increase"/>
    <s v="Ground water (all kind of wells)"/>
    <x v="7"/>
    <s v="3"/>
    <s v="KALI 58%"/>
    <n v="200"/>
    <n v="2000"/>
    <s v="P2O5"/>
    <n v="500"/>
    <n v="1750"/>
    <s v="SA 21%"/>
    <n v="400"/>
    <n v="3600"/>
    <s v="Yes"/>
    <s v="NPK Việt Nhật 1600kg×1200=19200 Phân chuồng: 999"/>
    <n v="40000"/>
    <s v="Increase"/>
    <s v="Coffee brach borer"/>
    <n v="1"/>
    <s v="ZZ_Không sử dụng thuốc bảo vệ thực vật"/>
    <n v="4"/>
    <s v="liter"/>
    <n v="2000"/>
    <m/>
    <m/>
    <m/>
    <m/>
    <m/>
    <m/>
    <m/>
    <m/>
    <s v="No"/>
    <m/>
    <s v="No Disease"/>
    <n v="0"/>
    <m/>
    <m/>
    <m/>
    <m/>
    <m/>
    <m/>
    <m/>
    <m/>
    <m/>
    <m/>
    <m/>
    <m/>
    <m/>
    <n v="2000"/>
    <m/>
    <s v="No Change"/>
    <s v="0"/>
    <n v="2.6"/>
    <n v="45000"/>
    <n v="117000"/>
    <s v="No"/>
    <m/>
    <m/>
    <m/>
    <m/>
    <m/>
    <m/>
    <m/>
    <n v="0"/>
    <n v="1000"/>
    <n v="0"/>
    <n v="5000"/>
    <s v="Increase"/>
    <n v="0"/>
    <s v="Nhà tự làm là chủ yếu"/>
    <s v="Collector at commune"/>
    <s v="Just ok"/>
    <m/>
    <s v="Yes"/>
    <s v="Training"/>
    <n v="0"/>
    <m/>
    <m/>
    <m/>
    <m/>
    <m/>
    <s v="https://akvoflow-136.s3.amazonaws.com/images/607a6ee6-c75e-4b73-bf70-75b0e0f078e3.jpg"/>
    <s v="Quốc"/>
    <n v="1"/>
    <s v="11.47373"/>
    <s v="107.846575"/>
    <s v="735,6"/>
    <s v="42eyj8ojl"/>
    <m/>
    <m/>
    <m/>
    <m/>
    <m/>
    <m/>
    <m/>
    <m/>
    <s v="{&quot;type&quot;:&quot;FeatureCollection&quot;,&quot;features&quot;:[{&quot;type&quot;:&quot;Feature&quot;,&quot;geometry&quot;:{&quot;type&quot;:&quot;Polygon&quot;,&quot;coordinates&quot;:[[[107.8466967,11.4738117],[107.8462483,11.4743283],[107.8460267,11.4741067],[107.8456967,11.4737167],[107.8456683,11.4736567],[107.8466967,11.4738117]]]},&quot;properties&quot;:{&quot;pointCount&quot;:&quot;5&quot;,&quot;length&quot;:&quot;286,69&quot;,&quot;area&quot;:&quot;3815,69&quot;}},{&quot;type&quot;:&quot;Feature&quot;,&quot;geometry&quot;:{&quot;type&quot;:&quot;Polygon&quot;,&quot;coordinates&quot;:[[[107.84565322101115,11.47366677367633],[107.84606,11.4732517],[107.8462433,11.4731883],[107.8463367,11.47316],[107.8464483,11.4730717],[107.84655,11.473175],[107.846875,11.47356],[107.8466933,11.4737917],[107.84565322101115,11.47366677367633]]]},&quot;properties&quot;:{&quot;pointCount&quot;:&quot;8&quot;,&quot;length&quot;:&quot;329,39&quot;,&quot;area&quot;:&quot;5973,26&quot;}}]}"/>
    <m/>
  </r>
  <r>
    <s v="p3ts-6dr3-bd3c"/>
    <n v="1"/>
    <s v="Đắk Lắk - H. Krông Năng - X. Ea Tân - ea chiêu - Lương Thị Huyên/ Triệu Văn Nghiệp - Robusta"/>
    <s v="G4AW-VN-4"/>
    <s v="1710415"/>
    <s v="17-03-2017 12:18:24 CET"/>
    <s v="IPSARD_Thuong"/>
    <s v="00:22:13"/>
    <x v="2"/>
    <x v="4"/>
    <x v="5"/>
    <s v="ea chiêu"/>
    <s v="Simexco"/>
    <s v="Lương Thị Huyên/ Triệu Văn Nghiệp"/>
    <n v="35"/>
    <x v="1"/>
    <x v="0"/>
    <s v="Smart Phone-Android"/>
    <x v="0"/>
    <s v="Yes"/>
    <n v="1667133661"/>
    <s v="Primary school graduate"/>
    <s v="Primary school graduate"/>
    <x v="0"/>
    <n v="4"/>
    <s v="Non-Kinh"/>
    <s v="Nùng"/>
    <x v="0"/>
    <x v="1"/>
    <x v="5"/>
    <x v="12"/>
    <x v="0"/>
    <s v="Above 0.5 hectar - 1 hectar"/>
    <s v="above 15 years"/>
    <s v="No"/>
    <m/>
    <m/>
    <m/>
    <m/>
    <m/>
    <m/>
    <m/>
    <x v="18"/>
    <x v="0"/>
    <m/>
    <s v="10- 20%"/>
    <x v="0"/>
    <m/>
    <x v="0"/>
    <s v="No"/>
    <s v="Yes"/>
    <x v="5"/>
    <n v="13"/>
    <n v="0"/>
    <n v="0"/>
    <s v="January|November|December"/>
    <x v="1"/>
    <m/>
    <s v="Decrease"/>
    <n v="400"/>
    <n v="3"/>
    <s v="Increase"/>
    <s v="Surface water (stream, river, late, pond)"/>
    <x v="27"/>
    <s v="3"/>
    <s v="NPK (16-16-8-13S)"/>
    <n v="500"/>
    <n v="5000"/>
    <s v="NPK (16-8-16-13S)"/>
    <n v="500"/>
    <n v="5500"/>
    <s v="ZZ_Phân bón khác"/>
    <n v="750"/>
    <n v="4800"/>
    <s v="No"/>
    <m/>
    <n v="15300"/>
    <s v="Decrease"/>
    <s v="steam borer"/>
    <n v="0"/>
    <m/>
    <m/>
    <m/>
    <m/>
    <m/>
    <m/>
    <m/>
    <m/>
    <m/>
    <m/>
    <m/>
    <m/>
    <m/>
    <m/>
    <s v="Coffee leave rust|Pink fungus|Collettechicum"/>
    <n v="0"/>
    <m/>
    <m/>
    <m/>
    <m/>
    <m/>
    <m/>
    <m/>
    <m/>
    <m/>
    <m/>
    <m/>
    <m/>
    <m/>
    <n v="0"/>
    <m/>
    <s v="No Change"/>
    <s v="không dùng bao giờ"/>
    <n v="2.5"/>
    <n v="42000"/>
    <n v="105000"/>
    <s v="Yes"/>
    <s v="Pepper"/>
    <n v="90000"/>
    <m/>
    <m/>
    <m/>
    <m/>
    <m/>
    <n v="0"/>
    <n v="3000"/>
    <n v="0"/>
    <n v="4000"/>
    <s v="Decrease"/>
    <n v="0"/>
    <s v="tập trung vào cà phê và tiêu"/>
    <s v="Companies outside commune"/>
    <m/>
    <s v="Happy"/>
    <s v="Yes"/>
    <s v="Training"/>
    <n v="0"/>
    <m/>
    <m/>
    <m/>
    <m/>
    <m/>
    <s v="https://akvoflow-136.s3.amazonaws.com/images/02bdb41b-7c33-44cc-8e6a-192db898ef56.jpg"/>
    <s v="Triệu Văn Nghiệp"/>
    <n v="1"/>
    <s v="13.081859999999999"/>
    <s v="108.29743500000001"/>
    <s v="751,6"/>
    <s v="4mxq2bpem"/>
    <m/>
    <m/>
    <m/>
    <m/>
    <m/>
    <m/>
    <m/>
    <m/>
    <s v="{&quot;type&quot;:&quot;FeatureCollection&quot;,&quot;features&quot;:[{&quot;type&quot;:&quot;Feature&quot;,&quot;geometry&quot;:{&quot;type&quot;:&quot;Polygon&quot;,&quot;coordinates&quot;:[[[108.2973433,13.0817333],[108.2973433,13.0817333]]]},&quot;properties&quot;:{&quot;pointCount&quot;:&quot;1&quot;,&quot;length&quot;:&quot;0,00&quot;,&quot;area&quot;:&quot;0,00&quot;}}]}"/>
    <m/>
  </r>
  <r>
    <s v="neqm-q565-vpv"/>
    <n v="1"/>
    <s v="Đắk Lắk - H. Krông Năng - X. Ea Tân - liên kết - Huỳnh Tấn Truyền - Robusta"/>
    <s v="G4AW-VN-4"/>
    <s v="5700198"/>
    <s v="16-03-2017 16:56:18 CET"/>
    <s v="IPSARD_Thuong"/>
    <s v="00:15:13"/>
    <x v="2"/>
    <x v="4"/>
    <x v="5"/>
    <s v="liên kết"/>
    <s v="Simexco"/>
    <s v="Huỳnh Tấn Truyền"/>
    <n v="50"/>
    <x v="0"/>
    <x v="0"/>
    <s v="Non-smart phone( phones with a physical keypad)"/>
    <x v="1"/>
    <m/>
    <n v="1634654208"/>
    <s v="Primary school graduate"/>
    <s v="Secondary school graduate"/>
    <x v="0"/>
    <n v="5"/>
    <s v="Kinh"/>
    <m/>
    <x v="3"/>
    <x v="4"/>
    <x v="2"/>
    <x v="12"/>
    <x v="0"/>
    <s v="Above 0.5 hectar - 1 hectar"/>
    <s v="above 15 years"/>
    <s v="No"/>
    <m/>
    <m/>
    <m/>
    <m/>
    <m/>
    <m/>
    <m/>
    <x v="20"/>
    <x v="0"/>
    <m/>
    <s v="10- 20%"/>
    <x v="0"/>
    <m/>
    <x v="0"/>
    <s v="No"/>
    <s v="Yes"/>
    <x v="3"/>
    <n v="13"/>
    <n v="0"/>
    <n v="0"/>
    <s v="November|December"/>
    <x v="30"/>
    <m/>
    <s v="Decrease"/>
    <n v="400"/>
    <n v="3"/>
    <s v="No Change"/>
    <s v="Surface water (stream, river, late, pond)"/>
    <x v="27"/>
    <s v="2"/>
    <s v="NPK(20-6-5-13S-TE)(MUA KHO)"/>
    <n v="1000"/>
    <n v="11000"/>
    <s v="NPK (16-8-16-13S)"/>
    <n v="800"/>
    <n v="8800"/>
    <m/>
    <m/>
    <m/>
    <s v="No"/>
    <m/>
    <n v="11800"/>
    <s v="Increase"/>
    <s v="Melybourd"/>
    <n v="0"/>
    <m/>
    <m/>
    <m/>
    <m/>
    <m/>
    <m/>
    <m/>
    <m/>
    <m/>
    <m/>
    <m/>
    <m/>
    <m/>
    <m/>
    <s v="Coffee leave rust|Pink fungus|Collettechicum"/>
    <n v="0"/>
    <m/>
    <m/>
    <m/>
    <m/>
    <m/>
    <m/>
    <m/>
    <m/>
    <m/>
    <m/>
    <m/>
    <m/>
    <m/>
    <n v="0"/>
    <m/>
    <s v="No Change"/>
    <s v="không dùng mấy năm nay"/>
    <n v="1.2"/>
    <n v="40000"/>
    <n v="48000"/>
    <s v="Yes"/>
    <s v="Pepper"/>
    <n v="50000"/>
    <m/>
    <m/>
    <m/>
    <m/>
    <m/>
    <n v="500"/>
    <n v="2000"/>
    <n v="0"/>
    <n v="4000"/>
    <s v="Decrease"/>
    <n v="0"/>
    <s v="nhà có diện tích cà phê ít"/>
    <s v="Collector at commune"/>
    <s v="Happy"/>
    <m/>
    <s v="Yes"/>
    <s v="Training"/>
    <n v="0"/>
    <m/>
    <m/>
    <m/>
    <m/>
    <m/>
    <s v="https://akvoflow-136.s3.amazonaws.com/images/038be1ad-798f-4825-9672-06ffc2f25742.jpg"/>
    <s v="Huỳnh Tấn Truyền"/>
    <n v="1"/>
    <s v="13.131181666666665"/>
    <s v="108.30738833333335"/>
    <s v="815,4"/>
    <s v="4nkdq6h1d"/>
    <m/>
    <m/>
    <m/>
    <m/>
    <m/>
    <m/>
    <m/>
    <m/>
    <m/>
    <m/>
  </r>
  <r>
    <s v="8evx-uc7a-twtn"/>
    <n v="1"/>
    <s v="Đắk Lắk - H. Krông Năng - X. Ea Tân - Yên Khánh - Huỳnh Văn Sơn ( chồng bà Đỗ Thị Tuyến) - Robusta"/>
    <s v="sstab"/>
    <s v="5700469"/>
    <s v="17-03-2017 14:49:12 CET"/>
    <s v="Ipsard_Vuong"/>
    <s v="00:19:11"/>
    <x v="2"/>
    <x v="4"/>
    <x v="5"/>
    <s v="Yên Khánh"/>
    <s v="Simexco"/>
    <s v="Huỳnh Văn Sơn ( chồng bà Đỗ Thị Tuyến)"/>
    <n v="38"/>
    <x v="0"/>
    <x v="0"/>
    <s v="Non-smart phone( phones with a physical keypad)"/>
    <x v="1"/>
    <m/>
    <n v="1676709808"/>
    <s v="Secondary school graduate"/>
    <s v="Secondary school graduate"/>
    <x v="0"/>
    <n v="4"/>
    <s v="Kinh"/>
    <m/>
    <x v="3"/>
    <x v="3"/>
    <x v="4"/>
    <x v="0"/>
    <x v="0"/>
    <s v="Above 0.5 hectar - 1 hectar"/>
    <s v="above 15 years"/>
    <s v="No"/>
    <m/>
    <m/>
    <m/>
    <m/>
    <m/>
    <m/>
    <m/>
    <x v="18"/>
    <x v="1"/>
    <s v="Price does not justify high labour cost"/>
    <s v="20-30%"/>
    <x v="0"/>
    <m/>
    <x v="0"/>
    <s v="No"/>
    <s v="Yes"/>
    <x v="5"/>
    <n v="13"/>
    <n v="0"/>
    <n v="0"/>
    <s v="January|December"/>
    <x v="6"/>
    <m/>
    <s v="Decrease"/>
    <n v="400"/>
    <n v="4"/>
    <s v="Increase"/>
    <s v="Ground water (all kind of wells)"/>
    <x v="8"/>
    <s v="2"/>
    <s v="ZZ_Phân bón khác"/>
    <n v="1500"/>
    <n v="16000"/>
    <s v="NPK (16-16-8-13S)"/>
    <n v="0.8"/>
    <n v="7500"/>
    <m/>
    <m/>
    <m/>
    <s v="No"/>
    <m/>
    <n v="23500"/>
    <s v="No Change"/>
    <s v="Coffee brach borer"/>
    <n v="0"/>
    <m/>
    <m/>
    <m/>
    <m/>
    <m/>
    <m/>
    <m/>
    <m/>
    <m/>
    <m/>
    <m/>
    <m/>
    <m/>
    <m/>
    <s v="Pink fungus|Die back|Yellow leaves"/>
    <n v="0"/>
    <m/>
    <m/>
    <m/>
    <m/>
    <m/>
    <m/>
    <m/>
    <m/>
    <m/>
    <m/>
    <m/>
    <m/>
    <m/>
    <n v="0"/>
    <m/>
    <s v="Decrease"/>
    <s v="ko co năm toi moi phun"/>
    <n v="3"/>
    <n v="46000"/>
    <n v="138000"/>
    <s v="No"/>
    <m/>
    <m/>
    <m/>
    <m/>
    <m/>
    <m/>
    <m/>
    <n v="0"/>
    <n v="1000"/>
    <n v="0"/>
    <n v="3600"/>
    <s v="Decrease"/>
    <n v="0"/>
    <s v="ko"/>
    <s v="Collector at commune"/>
    <s v="Happy"/>
    <m/>
    <s v="Yes"/>
    <s v="Training"/>
    <n v="0"/>
    <m/>
    <m/>
    <m/>
    <m/>
    <m/>
    <s v="https://akvoflow-136.s3.amazonaws.com/images/87e34bbe-6432-4377-a69d-82dfba043be5.jpg"/>
    <s v="Huỳnh Văn Sơn"/>
    <n v="1"/>
    <s v="13.136314801690983"/>
    <s v="108.32778820691746"/>
    <s v="832,9"/>
    <s v="4nmqkg6j1"/>
    <m/>
    <m/>
    <m/>
    <m/>
    <m/>
    <m/>
    <m/>
    <m/>
    <m/>
    <m/>
  </r>
  <r>
    <s v="wc3b-u4wf-qyjx"/>
    <n v="1"/>
    <s v="Đắk Lắk - H. Krông Năng - X. Ea Tân - Thanh Cao - Nguyễn Đức Viện - Robusta"/>
    <s v="sstab"/>
    <s v="600173"/>
    <s v="16-03-2017 15:25:20 CET"/>
    <s v="Ipsard_Vuong"/>
    <s v="00:27:41"/>
    <x v="2"/>
    <x v="4"/>
    <x v="5"/>
    <s v="Thanh Cao"/>
    <s v="Simexco"/>
    <s v="Nguyễn Đức Viện"/>
    <n v="38"/>
    <x v="0"/>
    <x v="0"/>
    <s v="Non-smart phone( phones with a physical keypad)"/>
    <x v="1"/>
    <m/>
    <n v="1664700679"/>
    <s v="High school graduate"/>
    <s v="High school graduate"/>
    <x v="0"/>
    <n v="4"/>
    <s v="Kinh"/>
    <m/>
    <x v="1"/>
    <x v="2"/>
    <x v="2"/>
    <x v="0"/>
    <x v="0"/>
    <s v="Above 0.5 hectar - 1 hectar"/>
    <s v="above 15 years"/>
    <s v="No"/>
    <m/>
    <m/>
    <m/>
    <m/>
    <m/>
    <m/>
    <m/>
    <x v="3"/>
    <x v="0"/>
    <m/>
    <s v="10- 20%"/>
    <x v="0"/>
    <m/>
    <x v="0"/>
    <s v="No"/>
    <s v="No"/>
    <x v="5"/>
    <n v="13"/>
    <n v="2"/>
    <n v="0"/>
    <s v="November"/>
    <x v="40"/>
    <m/>
    <s v="Decrease"/>
    <n v="200"/>
    <n v="6"/>
    <s v="Increase"/>
    <s v="Ground water (all kind of wells)"/>
    <x v="8"/>
    <s v="3"/>
    <s v="VI SINH SONGLAM333"/>
    <n v="3000"/>
    <n v="10000"/>
    <s v="KALI 58%"/>
    <n v="500"/>
    <n v="2500"/>
    <s v="ZZ_Phân bón khác"/>
    <n v="1700"/>
    <n v="500"/>
    <s v="No"/>
    <m/>
    <n v="14200"/>
    <s v="No Change"/>
    <s v="Melybourd"/>
    <n v="0"/>
    <m/>
    <m/>
    <m/>
    <m/>
    <m/>
    <m/>
    <m/>
    <m/>
    <m/>
    <m/>
    <m/>
    <m/>
    <m/>
    <m/>
    <s v="Pink fungus|Collettechicum|Yellow leaves"/>
    <n v="0"/>
    <m/>
    <m/>
    <m/>
    <m/>
    <m/>
    <m/>
    <m/>
    <m/>
    <m/>
    <m/>
    <m/>
    <m/>
    <m/>
    <n v="0"/>
    <m/>
    <s v="Decrease"/>
    <s v="diện tích bị ít"/>
    <n v="1.4"/>
    <n v="44000"/>
    <n v="62000"/>
    <s v="Yes"/>
    <s v="Pepper"/>
    <n v="80000"/>
    <m/>
    <m/>
    <m/>
    <m/>
    <m/>
    <n v="0"/>
    <n v="700"/>
    <n v="0"/>
    <n v="3000"/>
    <s v="Increase"/>
    <n v="0"/>
    <s v="tự làm chủ yếu"/>
    <s v="Collector at commune"/>
    <s v="Just ok"/>
    <m/>
    <s v="Yes"/>
    <s v="Training"/>
    <n v="0"/>
    <m/>
    <m/>
    <m/>
    <m/>
    <m/>
    <s v="https://akvoflow-136.s3.amazonaws.com/images/53138d54-502f-4493-8d54-38aeb5de579e.jpg"/>
    <s v="Nguyễn Đức Viện"/>
    <n v="1"/>
    <s v="13.087226975745216"/>
    <s v="108.31450846402377"/>
    <s v="805,6"/>
    <s v="4n06pj409"/>
    <m/>
    <m/>
    <m/>
    <m/>
    <m/>
    <m/>
    <m/>
    <m/>
    <m/>
    <m/>
  </r>
  <r>
    <s v="q04b-1t5x-s6cu"/>
    <n v="1"/>
    <s v="Đắk Lắk - H. KRông Búk - X. Pơng Drang - ea nur - Trần Thị Phi - Robusta"/>
    <s v="G4AW-VN-7"/>
    <s v="2800261"/>
    <s v="21-03-2017 18:03:14 CET"/>
    <s v="cdc-Trinh"/>
    <s v="00:55:48"/>
    <x v="2"/>
    <x v="2"/>
    <x v="3"/>
    <s v="ea nur"/>
    <s v="Tin Nghia"/>
    <s v="Trần Thị Phi"/>
    <n v="59"/>
    <x v="1"/>
    <x v="1"/>
    <s v="Non-smart phone( phones with a physical keypad)"/>
    <x v="1"/>
    <m/>
    <n v="988075589"/>
    <s v="Primary school graduate"/>
    <s v="University graduate"/>
    <x v="1"/>
    <n v="2"/>
    <s v="Kinh"/>
    <m/>
    <x v="1"/>
    <x v="0"/>
    <x v="4"/>
    <x v="8"/>
    <x v="0"/>
    <s v="0.5 hectar or below"/>
    <s v="above 15 years"/>
    <s v="Yes"/>
    <n v="20"/>
    <n v="3"/>
    <m/>
    <m/>
    <m/>
    <m/>
    <m/>
    <x v="29"/>
    <x v="0"/>
    <m/>
    <s v="10- 20%"/>
    <x v="0"/>
    <m/>
    <x v="0"/>
    <s v="No"/>
    <s v="No"/>
    <x v="3"/>
    <n v="15"/>
    <n v="10"/>
    <n v="1"/>
    <s v="December"/>
    <x v="6"/>
    <m/>
    <s v="Decrease"/>
    <n v="400"/>
    <n v="3"/>
    <s v="No Change"/>
    <s v="Ground water (all kind of wells)"/>
    <x v="46"/>
    <s v="2"/>
    <s v="NPK (16-16-8-13S)"/>
    <n v="600"/>
    <n v="7530"/>
    <s v="NPK(20-5-6-13S)"/>
    <n v="150"/>
    <n v="1110"/>
    <m/>
    <m/>
    <m/>
    <s v="Yes"/>
    <s v="Ure 150kg 1200 nghìn đồng; NPK năm sao 16-8-18-7S-B2O3-TE 300kg 2760nghin  đồng."/>
    <n v="12600"/>
    <s v="No Change"/>
    <s v="steam borer"/>
    <n v="0"/>
    <m/>
    <m/>
    <m/>
    <m/>
    <m/>
    <m/>
    <m/>
    <m/>
    <m/>
    <m/>
    <m/>
    <m/>
    <m/>
    <m/>
    <s v="Coffee leave rust|Die back|Yellow leaves"/>
    <n v="0"/>
    <m/>
    <m/>
    <m/>
    <m/>
    <m/>
    <m/>
    <m/>
    <m/>
    <m/>
    <m/>
    <m/>
    <m/>
    <m/>
    <n v="0"/>
    <m/>
    <s v="No Change"/>
    <s v="3 năm nay k phun thuốc Bvt"/>
    <n v="1.5"/>
    <n v="45000"/>
    <n v="67000"/>
    <s v="No"/>
    <m/>
    <m/>
    <m/>
    <m/>
    <m/>
    <m/>
    <m/>
    <n v="200"/>
    <n v="0"/>
    <n v="0"/>
    <n v="2500"/>
    <s v="Decrease"/>
    <n v="0"/>
    <s v="0"/>
    <s v="Collector at commune"/>
    <s v="Just ok"/>
    <m/>
    <s v="Yes"/>
    <s v="Training"/>
    <n v="0"/>
    <m/>
    <m/>
    <m/>
    <m/>
    <m/>
    <s v="https://akvoflow-136.s3.amazonaws.com/images/4e7b870c-2b36-44a5-be76-eded1eaba528.jpg"/>
    <s v="Trần Thị Phi"/>
    <n v="1"/>
    <s v="12.935776666666667"/>
    <s v="108.23889666666668"/>
    <s v="700.3"/>
    <s v="4l2m03zis"/>
    <m/>
    <m/>
    <m/>
    <m/>
    <m/>
    <m/>
    <m/>
    <m/>
    <s v="{&quot;type&quot;:&quot;FeatureCollection&quot;,&quot;features&quot;:[{&quot;type&quot;:&quot;Feature&quot;,&quot;geometry&quot;:{&quot;type&quot;:&quot;Polygon&quot;,&quot;coordinates&quot;:[[[108.23818,12.9353783],[108.2381383,12.9358],[108.2389917,12.935745],[108.2389917,12.9352867],[108.23818,12.9353783]]]},&quot;properties&quot;:{&quot;pointCount&quot;:&quot;4&quot;,&quot;length&quot;:&quot;279.04&quot;,&quot;area&quot;:&quot;4395.96&quot;}}]}"/>
    <m/>
  </r>
  <r>
    <s v="t3dc-msyv-n392"/>
    <n v="1"/>
    <s v="Lâm Đồng - H. Đam Rông - X. Đạ KNàng - Thôn Đạ Sơn - Hoàng Thị Mai - Robusta - Arabica"/>
    <s v="G4AW-VN-9"/>
    <s v="1800770"/>
    <s v="20-03-2017 16:35:38 CET"/>
    <s v="CDC_Nhât"/>
    <s v="00:50:48"/>
    <x v="1"/>
    <x v="3"/>
    <x v="4"/>
    <s v="Thôn Đạ Sơn"/>
    <s v="Ho Phuong"/>
    <s v="Hoàng Thị Mai"/>
    <n v="54"/>
    <x v="1"/>
    <x v="1"/>
    <s v="Smart Phone-Android"/>
    <x v="0"/>
    <s v="Yes"/>
    <n v="868409336"/>
    <s v="High school graduate"/>
    <s v="University graduate"/>
    <x v="0"/>
    <n v="4"/>
    <s v="Kinh"/>
    <m/>
    <x v="2"/>
    <x v="5"/>
    <x v="0"/>
    <x v="4"/>
    <x v="1"/>
    <s v="Above 0.5 hectar - 1 hectar"/>
    <s v="above 5 years to 15 year"/>
    <s v="Yes"/>
    <n v="100"/>
    <n v="7"/>
    <s v="0.5 hectar or below"/>
    <s v="above 5 years to 15 year"/>
    <s v="No"/>
    <m/>
    <m/>
    <x v="42"/>
    <x v="0"/>
    <m/>
    <s v="Less than 10%"/>
    <x v="0"/>
    <m/>
    <x v="0"/>
    <s v="No"/>
    <s v="No"/>
    <x v="3"/>
    <n v="14"/>
    <n v="6"/>
    <n v="0"/>
    <s v="November|December"/>
    <x v="38"/>
    <n v="1"/>
    <s v="Increase"/>
    <n v="500"/>
    <n v="3"/>
    <s v="Increase"/>
    <s v="Surface water (stream, river, late, pond)"/>
    <x v="48"/>
    <n v="1"/>
    <s v="ZZ_Phân bón khác"/>
    <n v="1.4"/>
    <n v="9000"/>
    <m/>
    <m/>
    <m/>
    <m/>
    <m/>
    <m/>
    <s v="Yes"/>
    <s v="NPK sinh học: 5000; vi sinh Hồng Lam 2 tấn 10000; Vi sinh Việt Nhật 2 tấn 6000"/>
    <n v="29000"/>
    <s v="Increase"/>
    <s v="steam borer"/>
    <s v="2"/>
    <s v="ZZ_Không sử dụng thuốc bảo vệ thực vật"/>
    <n v="6"/>
    <s v="liter"/>
    <n v="6800"/>
    <s v="ZZ_Không sử dụng thuốc bảo vệ thực vật"/>
    <n v="6"/>
    <s v="liter"/>
    <n v="780"/>
    <m/>
    <m/>
    <m/>
    <m/>
    <s v="No"/>
    <m/>
    <s v="Coffee leave rust|Die back|mọt cành"/>
    <n v="0"/>
    <m/>
    <m/>
    <m/>
    <m/>
    <m/>
    <m/>
    <m/>
    <m/>
    <m/>
    <m/>
    <m/>
    <m/>
    <m/>
    <n v="7580"/>
    <m/>
    <s v="Increase"/>
    <s v="Sâu bệnh nhiều"/>
    <n v="2.8"/>
    <n v="46000"/>
    <n v="128800"/>
    <s v="Yes"/>
    <s v="Other crop"/>
    <m/>
    <m/>
    <m/>
    <m/>
    <s v="Mác ca"/>
    <n v="4000"/>
    <n v="0"/>
    <n v="500"/>
    <n v="0"/>
    <n v="1000"/>
    <s v="Decrease"/>
    <n v="0"/>
    <s v="Công nhà tự làm"/>
    <s v="Collector at commune"/>
    <s v="Just ok"/>
    <m/>
    <s v="Yes"/>
    <s v="Training"/>
    <n v="0"/>
    <m/>
    <m/>
    <m/>
    <m/>
    <m/>
    <s v="https://akvoflow-136.s3.amazonaws.com/images/086f4442-6992-4988-9353-89a74a7a054f.jpg"/>
    <s v="Mai"/>
    <n v="1"/>
    <s v="11.889638333333334"/>
    <s v="108.12312833333333"/>
    <s v="936,8"/>
    <s v="47q0rd4i7"/>
    <m/>
    <m/>
    <m/>
    <m/>
    <m/>
    <m/>
    <m/>
    <m/>
    <s v="{&quot;type&quot;:&quot;FeatureCollection&quot;,&quot;features&quot;:[{&quot;type&quot;:&quot;Feature&quot;,&quot;geometry&quot;:{&quot;type&quot;:&quot;Polygon&quot;,&quot;coordinates&quot;:[[[108.1231317,11.88979],[108.12273,11.8894467],[108.1224817,11.8893817],[108.1227517,11.888565],[108.1230633,11.888865],[108.12336,11.8885983],[108.1233933,11.8885867],[108.12355,11.888725],[108.1235317,11.888845],[108.1231317,11.88979]]]},&quot;properties&quot;:{&quot;pointCount&quot;:&quot;9&quot;,&quot;length&quot;:&quot;425,64&quot;,&quot;area&quot;:&quot;8680,13&quot;}}]}"/>
    <m/>
  </r>
  <r>
    <s v="yxfb-bqfb-bne3"/>
    <n v="1"/>
    <s v="Lâm Đồng - H. Bảo Lâm - X. Lộc Thành - thôn 12 - Phan Văn Ba - Robusta"/>
    <s v="G4AW-VN-7"/>
    <s v="6930142"/>
    <s v="25-03-2017 15:04:03 CET"/>
    <s v="cdc-Trinh"/>
    <s v="01:04:29"/>
    <x v="1"/>
    <x v="11"/>
    <x v="20"/>
    <s v="thôn 12"/>
    <s v="Coex"/>
    <s v="Phan Văn Ba"/>
    <n v="58"/>
    <x v="0"/>
    <x v="1"/>
    <s v="Non-smart phone( phones with a physical keypad)"/>
    <x v="1"/>
    <m/>
    <n v="1665337533"/>
    <s v="Secondary school graduate"/>
    <s v="University graduate"/>
    <x v="0"/>
    <n v="5"/>
    <s v="Kinh"/>
    <m/>
    <x v="2"/>
    <x v="4"/>
    <x v="0"/>
    <x v="4"/>
    <x v="0"/>
    <s v="Above 0.5 hectar - 1 hectar"/>
    <s v="5 years or below"/>
    <s v="No"/>
    <m/>
    <m/>
    <m/>
    <m/>
    <m/>
    <m/>
    <m/>
    <x v="18"/>
    <x v="0"/>
    <m/>
    <s v="Less than 10%"/>
    <x v="0"/>
    <m/>
    <x v="0"/>
    <s v="No"/>
    <s v="No"/>
    <x v="5"/>
    <n v="15"/>
    <n v="0"/>
    <n v="0"/>
    <s v="November|December"/>
    <x v="17"/>
    <m/>
    <s v="Increase"/>
    <n v="300"/>
    <n v="10"/>
    <s v="Increase"/>
    <s v="Surface water (stream, river, late, pond)"/>
    <x v="1"/>
    <s v="3"/>
    <s v="KALI 58%"/>
    <n v="300"/>
    <n v="1050"/>
    <s v="P2O5"/>
    <n v="1100"/>
    <n v="3630"/>
    <s v="SA 21%"/>
    <n v="690"/>
    <n v="300"/>
    <s v="Yes"/>
    <s v="NPK jara (20-20-15) 1400kg 21700 nghìn đồng; NPK phú mỹ (16-16-8) 400kg 5200 nghìn đồng."/>
    <n v="32270"/>
    <s v="Increase"/>
    <s v="Aphis"/>
    <n v="1"/>
    <s v="ZZ_Không sử dụng thuốc bảo vệ thực vật"/>
    <n v="1000"/>
    <s v="mililiter"/>
    <n v="370"/>
    <m/>
    <m/>
    <m/>
    <m/>
    <m/>
    <m/>
    <m/>
    <m/>
    <s v="No"/>
    <m/>
    <s v="Pink fungus|Die back|Yellow leaves"/>
    <n v="1"/>
    <s v="ZZ_Thuốc diệt nấm khác"/>
    <n v="0"/>
    <s v="mililiter"/>
    <n v="0"/>
    <m/>
    <m/>
    <m/>
    <m/>
    <m/>
    <m/>
    <m/>
    <m/>
    <s v="Yes"/>
    <n v="1670"/>
    <s v="dung dịch boocdo tự pha. chi phí vật tư 1300 nghìn đồng."/>
    <s v="Decrease"/>
    <s v="áp dụng quản lý IPM mên hạn chế sử dụng thuốc BVTV"/>
    <n v="6"/>
    <n v="45000"/>
    <n v="270000"/>
    <s v="No"/>
    <m/>
    <m/>
    <m/>
    <m/>
    <m/>
    <m/>
    <m/>
    <n v="1600"/>
    <n v="5000"/>
    <n v="0"/>
    <n v="25"/>
    <s v="Increase"/>
    <n v="0"/>
    <s v="0"/>
    <s v="Collector at commune"/>
    <s v="Happy"/>
    <m/>
    <s v="Yes"/>
    <s v="Training"/>
    <n v="0"/>
    <m/>
    <m/>
    <m/>
    <m/>
    <m/>
    <s v="https://akvoflow-136.s3.amazonaws.com/images/16412771-8df3-4058-8bb9-0fc834fa9775.jpg"/>
    <s v="Phan Văn Ba"/>
    <n v="1"/>
    <s v="11.476615"/>
    <s v="107.83787166666667"/>
    <s v="717.6"/>
    <s v="42ga5x2p6"/>
    <m/>
    <m/>
    <m/>
    <m/>
    <m/>
    <m/>
    <m/>
    <m/>
    <s v="{&quot;type&quot;:&quot;FeatureCollection&quot;,&quot;features&quot;:[{&quot;type&quot;:&quot;Feature&quot;,&quot;geometry&quot;:{&quot;type&quot;:&quot;Polygon&quot;,&quot;coordinates&quot;:[[[107.838645,11.4766183],[107.8379417,11.4777367],[107.837205,11.4772817],[107.8372117,11.476705],[107.8373717,11.4762467],[107.8381517,11.4764767],[107.838645,11.4766183]]]},&quot;properties&quot;:{&quot;pointCount&quot;:&quot;6&quot;,&quot;length&quot;:&quot;502.72&quot;,&quot;area&quot;:&quot;15812.34&quot;}}]}"/>
    <s v="diện tích vườn do được 1.5ha nhưng trồng cà phê được 1 ha còn lại là nhà và ao hồ."/>
  </r>
  <r>
    <s v="h0cw-3sgn-eccd"/>
    <n v="1"/>
    <s v="Đắk Lắk - H. KRông Búk - X. Pơng Drang - tân lập 5 - Bùi Mạnh Tường - Robusta"/>
    <s v="G4AW-VN-7"/>
    <s v="18000385"/>
    <s v="29-03-2017 05:17:10 CEST"/>
    <s v="cdc-Trinh"/>
    <s v="00:49:18"/>
    <x v="2"/>
    <x v="2"/>
    <x v="3"/>
    <s v="tân lập 5"/>
    <s v="Tin Nghia"/>
    <s v="Bùi Mạnh Tường"/>
    <n v="68"/>
    <x v="0"/>
    <x v="1"/>
    <s v="Non-smart phone( phones with a physical keypad)"/>
    <x v="1"/>
    <m/>
    <n v="1249595249"/>
    <s v="Secondary school graduate"/>
    <s v="High school graduate"/>
    <x v="0"/>
    <n v="5"/>
    <s v="Kinh"/>
    <m/>
    <x v="1"/>
    <x v="0"/>
    <x v="4"/>
    <x v="4"/>
    <x v="0"/>
    <s v="Above 1.5 hectar"/>
    <s v="above 15 years"/>
    <s v="No"/>
    <m/>
    <m/>
    <m/>
    <m/>
    <m/>
    <m/>
    <m/>
    <x v="24"/>
    <x v="0"/>
    <m/>
    <s v="10- 20%"/>
    <x v="0"/>
    <m/>
    <x v="0"/>
    <s v="Yes"/>
    <s v="No"/>
    <x v="62"/>
    <n v="15"/>
    <n v="5"/>
    <n v="0"/>
    <s v="January|November|December"/>
    <x v="13"/>
    <m/>
    <s v="Decrease"/>
    <n v="500"/>
    <n v="3"/>
    <s v="Decrease"/>
    <s v="Surface water (stream, river, late, pond)"/>
    <x v="0"/>
    <n v="1"/>
    <s v="ZZ_Phân bón khác"/>
    <n v="0"/>
    <n v="0"/>
    <m/>
    <m/>
    <m/>
    <m/>
    <m/>
    <m/>
    <s v="Yes"/>
    <s v="NPK tiến nông mùa khô (20-5-5-TE) 700kg 6500 nghìn đồng. NPK tiến nông mùa mưa (16-16-8-TE) 800kg 9360 nghìn đồng. phân chuồng 7000kg 8400 nghìn đồng."/>
    <n v="23360"/>
    <s v="Decrease"/>
    <s v="rệp vảy, rệp sáp, tuyến trùng"/>
    <n v="0"/>
    <m/>
    <m/>
    <m/>
    <m/>
    <m/>
    <m/>
    <m/>
    <m/>
    <m/>
    <m/>
    <m/>
    <m/>
    <m/>
    <m/>
    <s v="Coffee leave rust|Die back|Yellow leaves"/>
    <n v="0"/>
    <m/>
    <m/>
    <m/>
    <m/>
    <m/>
    <m/>
    <m/>
    <m/>
    <m/>
    <m/>
    <m/>
    <m/>
    <m/>
    <n v="0"/>
    <m/>
    <s v="No Change"/>
    <s v="không có thói quen phun thuốc BVTV, không có công lao động."/>
    <n v="3.5"/>
    <n v="44000"/>
    <n v="154000"/>
    <s v="No"/>
    <m/>
    <m/>
    <m/>
    <m/>
    <m/>
    <m/>
    <m/>
    <n v="3000"/>
    <n v="1000"/>
    <n v="0"/>
    <n v="12"/>
    <s v="Decrease"/>
    <n v="0"/>
    <s v="0"/>
    <s v="Collector at commune"/>
    <s v="Happy"/>
    <m/>
    <s v="Yes"/>
    <s v="Training"/>
    <n v="0"/>
    <m/>
    <m/>
    <m/>
    <m/>
    <m/>
    <s v="https://akvoflow-136.s3.amazonaws.com/images/b201cc58-b5b7-48fd-aa61-d50c31258329.jpg"/>
    <s v="Bùi Mạnh Tường"/>
    <n v="1"/>
    <s v="12.982351666666666"/>
    <s v="108.26034833333333"/>
    <s v="680.2"/>
    <s v="4lo0cn1pn"/>
    <m/>
    <m/>
    <m/>
    <m/>
    <m/>
    <m/>
    <m/>
    <m/>
    <s v="{&quot;type&quot;:&quot;FeatureCollection&quot;,&quot;features&quot;:[{&quot;type&quot;:&quot;Feature&quot;,&quot;geometry&quot;:{&quot;type&quot;:&quot;Polygon&quot;,&quot;coordinates&quot;:[[[108.260275,12.982115],[108.2603833,12.9834533],[108.2596133,12.98382],[108.2592683,12.9827117],[108.2592117,12.982715],[108.2593633,12.9822383],[108.260275,12.982115]]]},&quot;properties&quot;:{&quot;pointCount&quot;:&quot;6&quot;,&quot;length&quot;:&quot;530.83&quot;,&quot;area&quot;:&quot;17097.38&quot;}}]}"/>
    <m/>
  </r>
  <r>
    <s v="rrs0-texw-x2ym"/>
    <n v="1"/>
    <s v="Đắk Nông - H. Đắk R'Lấp - X. Nhân Cơ - thôn 12 - Trần Văn Dự - Robusta"/>
    <s v="G4AW-VN-7"/>
    <s v="10060231"/>
    <s v="25-03-2017 16:41:58 CET"/>
    <s v="cdc-Trinh"/>
    <s v="01:43:50"/>
    <x v="0"/>
    <x v="13"/>
    <x v="22"/>
    <s v="thôn 12"/>
    <s v="Louis Dreyfus"/>
    <s v="Trần Văn Dự"/>
    <n v="43"/>
    <x v="0"/>
    <x v="0"/>
    <s v="Non-smart phone( phones with a physical keypad)"/>
    <x v="1"/>
    <m/>
    <n v="977705552"/>
    <s v="Primary school graduate"/>
    <s v="Primary school graduate"/>
    <x v="0"/>
    <n v="3"/>
    <s v="Kinh"/>
    <m/>
    <x v="0"/>
    <x v="3"/>
    <x v="1"/>
    <x v="4"/>
    <x v="0"/>
    <s v="Above 1.5 hectar"/>
    <s v="above 15 years"/>
    <s v="No"/>
    <m/>
    <m/>
    <m/>
    <m/>
    <m/>
    <m/>
    <m/>
    <x v="2"/>
    <x v="0"/>
    <m/>
    <s v="Less than 10%"/>
    <x v="0"/>
    <m/>
    <x v="0"/>
    <s v="Yes"/>
    <s v="No"/>
    <x v="5"/>
    <n v="16"/>
    <n v="0"/>
    <n v="2"/>
    <s v="November|December"/>
    <x v="14"/>
    <m/>
    <s v="Decrease"/>
    <n v="300"/>
    <n v="4"/>
    <s v="No Change"/>
    <s v="Surface water (stream, river, late, pond)"/>
    <x v="37"/>
    <s v="2"/>
    <s v="P2O5"/>
    <n v="750"/>
    <n v="2700"/>
    <s v="NPK (16-16-8-13S)"/>
    <n v="750"/>
    <n v="7800"/>
    <m/>
    <m/>
    <m/>
    <s v="Yes"/>
    <s v="NPK (15-5-20-TE) 750kg 13500 nghìn đồng. ure 46% 250kg 1650 nghìn đồng. Phân bón lá Ca-Bo 10 lít (10 chai) 1000 nghìn đồng."/>
    <n v="26650"/>
    <s v="Decrease"/>
    <s v="steam borer"/>
    <n v="0"/>
    <m/>
    <m/>
    <m/>
    <m/>
    <m/>
    <m/>
    <m/>
    <m/>
    <m/>
    <m/>
    <m/>
    <m/>
    <m/>
    <m/>
    <s v="Fuzadium|Die back|Yellow leaves"/>
    <n v="0"/>
    <m/>
    <m/>
    <m/>
    <m/>
    <m/>
    <m/>
    <m/>
    <m/>
    <m/>
    <m/>
    <m/>
    <m/>
    <m/>
    <n v="0"/>
    <m/>
    <s v="Decrease"/>
    <s v="không có thói quen sử dụng BVTV từ 5 năm gần đây."/>
    <n v="2.5"/>
    <n v="42000"/>
    <n v="105000"/>
    <s v="Yes"/>
    <s v="Avocado|Durian|Cashew"/>
    <m/>
    <n v="2"/>
    <n v="8"/>
    <n v="2"/>
    <m/>
    <m/>
    <n v="500"/>
    <n v="1000"/>
    <n v="0"/>
    <n v="10"/>
    <s v="Decrease"/>
    <n v="0"/>
    <s v="0"/>
    <s v="Collector at commune"/>
    <s v="Happy"/>
    <m/>
    <s v="Yes"/>
    <s v="Training"/>
    <n v="0"/>
    <m/>
    <m/>
    <m/>
    <m/>
    <m/>
    <s v="https://akvoflow-136.s3.amazonaws.com/images/fd3a8a79-ba5c-4051-872d-a16cafbce40f.jpg"/>
    <s v="Trần Văn  Dự"/>
    <n v="1"/>
    <s v="11.961428333333334"/>
    <s v="107.64192833333333"/>
    <s v="582"/>
    <s v="48n019vb7"/>
    <m/>
    <m/>
    <m/>
    <m/>
    <m/>
    <m/>
    <m/>
    <m/>
    <s v="{&quot;type&quot;:&quot;FeatureCollection&quot;,&quot;features&quot;:[{&quot;type&quot;:&quot;Feature&quot;,&quot;geometry&quot;:{&quot;type&quot;:&quot;Polygon&quot;,&quot;coordinates&quot;:[[[107.6428267,11.9621767],[107.6431,11.96094],[107.6409867,11.9603167],[107.6417883,11.9618033],[107.6428267,11.9621767]]]},&quot;properties&quot;:{&quot;pointCount&quot;:&quot;4&quot;,&quot;length&quot;:&quot;686.89&quot;,&quot;area&quot;:&quot;24362.53&quot;}}]}"/>
    <s v="cà phê năng suất rất thấp vì giống kém, trồng xen điều, tiêu."/>
  </r>
  <r>
    <s v="rxn1-wmcm-m73q"/>
    <n v="1"/>
    <s v="Gia Lai - H. Chư Sê - X. AL Bá - thôn Tứ Kỳ Bắc - Lê Viết Thảo - Robusta"/>
    <s v="G4AW-VN-12"/>
    <s v="10030184"/>
    <s v="22-03-2017 10:24:29 CET"/>
    <s v="ERIPT-Duc"/>
    <s v="00:16:55"/>
    <x v="3"/>
    <x v="14"/>
    <x v="25"/>
    <s v="thôn Tứ Kỳ Bắc"/>
    <s v="Neumann"/>
    <s v="Lê Viết Thảo"/>
    <n v="35"/>
    <x v="0"/>
    <x v="0"/>
    <s v="Smart Phone - Apple"/>
    <x v="0"/>
    <s v="Yes"/>
    <n v="1694973399"/>
    <s v="Secondary school graduate"/>
    <s v="Secondary school graduate"/>
    <x v="0"/>
    <n v="5"/>
    <s v="Kinh"/>
    <m/>
    <x v="2"/>
    <x v="4"/>
    <x v="3"/>
    <x v="1"/>
    <x v="0"/>
    <s v="Above 0.5 hectar - 1 hectar"/>
    <s v="above 5 years to 15 year"/>
    <s v="No"/>
    <m/>
    <m/>
    <m/>
    <m/>
    <m/>
    <m/>
    <m/>
    <x v="18"/>
    <x v="0"/>
    <m/>
    <s v="10- 20%"/>
    <x v="0"/>
    <m/>
    <x v="0"/>
    <s v="No"/>
    <s v="Yes"/>
    <x v="63"/>
    <n v="15"/>
    <n v="1"/>
    <n v="0"/>
    <s v="October|November"/>
    <x v="13"/>
    <m/>
    <s v="Decrease"/>
    <n v="400"/>
    <n v="4"/>
    <s v="No Change"/>
    <s v="Ground water (all kind of wells)"/>
    <x v="76"/>
    <s v="2"/>
    <s v="NPK (16-8-16)"/>
    <n v="500"/>
    <n v="5000000"/>
    <s v="KALI 58%"/>
    <n v="500"/>
    <n v="4000000"/>
    <m/>
    <m/>
    <m/>
    <s v="No"/>
    <m/>
    <n v="9000000"/>
    <s v="No Change"/>
    <s v="steam borer"/>
    <n v="1"/>
    <s v="Basasuper  700EC|Fenobucarb (BPMC) (min 96 %)"/>
    <n v="7"/>
    <s v="liter"/>
    <n v="770000"/>
    <m/>
    <m/>
    <m/>
    <m/>
    <m/>
    <m/>
    <m/>
    <m/>
    <s v="No"/>
    <m/>
    <s v="Pink fungus|rỉ sắt"/>
    <n v="1"/>
    <s v="Anvil 5SC|Hexaconazole (min 85 %)"/>
    <n v="6"/>
    <s v="liter"/>
    <n v="1200000"/>
    <m/>
    <m/>
    <m/>
    <m/>
    <m/>
    <m/>
    <m/>
    <m/>
    <s v="No"/>
    <n v="2000000"/>
    <m/>
    <s v="No Change"/>
    <s v="phun đúng lượng"/>
    <n v="2"/>
    <n v="40000"/>
    <n v="80000000"/>
    <s v="Yes"/>
    <s v="Pepper"/>
    <n v="130000000"/>
    <m/>
    <m/>
    <m/>
    <m/>
    <m/>
    <n v="0"/>
    <n v="0"/>
    <n v="200000"/>
    <n v="0"/>
    <s v="Decrease"/>
    <n v="0"/>
    <s v="không sử dụng dịch vụ khác"/>
    <s v="Collector at commune"/>
    <s v="Happy"/>
    <m/>
    <s v="Yes"/>
    <s v="Training"/>
    <n v="0"/>
    <m/>
    <m/>
    <m/>
    <m/>
    <m/>
    <s v="https://akvoflow-136.s3.amazonaws.com/images/caa7a81b-cf90-4a7c-8829-f21a70f0e458.jpg"/>
    <s v="Lê Viết Thảo"/>
    <n v="1"/>
    <s v="13.766705000000002"/>
    <s v="108.118595"/>
    <s v="535,4"/>
    <s v="4voc2dly9"/>
    <m/>
    <m/>
    <m/>
    <m/>
    <m/>
    <m/>
    <m/>
    <m/>
    <s v="{&quot;type&quot;:&quot;FeatureCollection&quot;,&quot;features&quot;:[]}"/>
    <m/>
  </r>
  <r>
    <s v="k5e7-8k0k-7efy"/>
    <n v="1"/>
    <s v="Đắk Lắk - H. KRông Búk - Tt. Buôn Hồ - Eanur - Vũ Văn Mẫn (con trai Vũ Văn Minh) - Robusta"/>
    <s v="G4AW-VN-8"/>
    <s v="6790006"/>
    <s v="21-03-2017 16:46:00 CET"/>
    <s v="CDC-CHAU"/>
    <s v="00:33:58"/>
    <x v="2"/>
    <x v="2"/>
    <x v="19"/>
    <s v="Eanur"/>
    <s v="Tin Nghia"/>
    <s v="Vũ Văn Mẫn (con trai Vũ Văn Minh)"/>
    <n v="27"/>
    <x v="0"/>
    <x v="2"/>
    <s v="Smart Phone - Apple"/>
    <x v="0"/>
    <s v="Yes"/>
    <n v="941712232"/>
    <s v="High school graduate"/>
    <s v="University graduate"/>
    <x v="0"/>
    <n v="4"/>
    <s v="Kinh"/>
    <m/>
    <x v="0"/>
    <x v="5"/>
    <x v="3"/>
    <x v="1"/>
    <x v="0"/>
    <s v="Above 1 hectar - 1.5 hectar"/>
    <s v="above 15 years"/>
    <s v="Yes"/>
    <n v="30"/>
    <n v="1"/>
    <m/>
    <m/>
    <m/>
    <m/>
    <m/>
    <x v="12"/>
    <x v="1"/>
    <s v="Price does not justify high labour cost"/>
    <s v="More than 30%"/>
    <x v="1"/>
    <s v="Không có công thực hiện"/>
    <x v="1"/>
    <m/>
    <m/>
    <x v="12"/>
    <m/>
    <m/>
    <m/>
    <s v="December"/>
    <x v="13"/>
    <m/>
    <s v="Decrease"/>
    <n v="300"/>
    <n v="3"/>
    <s v="No Change"/>
    <s v="Ground water (all kind of wells)"/>
    <x v="97"/>
    <s v="2"/>
    <s v="ZZ_Phân bón khác"/>
    <n v="350"/>
    <n v="3000"/>
    <s v="ZZ_Phân bón khác"/>
    <n v="650"/>
    <n v="6700"/>
    <m/>
    <m/>
    <m/>
    <s v="No"/>
    <m/>
    <n v="9700"/>
    <s v="Decrease"/>
    <s v="No Pest"/>
    <n v="0"/>
    <m/>
    <m/>
    <m/>
    <m/>
    <m/>
    <m/>
    <m/>
    <m/>
    <m/>
    <m/>
    <m/>
    <m/>
    <m/>
    <m/>
    <s v="Coffee leave rust|Die back|Yellow leaves"/>
    <n v="0"/>
    <m/>
    <m/>
    <m/>
    <m/>
    <m/>
    <m/>
    <m/>
    <m/>
    <m/>
    <m/>
    <m/>
    <m/>
    <m/>
    <n v="0"/>
    <m/>
    <s v="No Change"/>
    <s v="Không có sâu bệnh nhiều, không có công lao động, không muốn phun thuốc"/>
    <n v="1.2"/>
    <n v="42000"/>
    <n v="50400"/>
    <s v="No"/>
    <m/>
    <m/>
    <m/>
    <m/>
    <m/>
    <m/>
    <m/>
    <n v="500"/>
    <n v="1300"/>
    <n v="165"/>
    <n v="0"/>
    <s v="Decrease"/>
    <n v="0"/>
    <s v="Không có chi phí khác"/>
    <s v="Collector at commune"/>
    <s v="Happy"/>
    <m/>
    <s v="Yes"/>
    <s v="Training"/>
    <n v="0"/>
    <m/>
    <m/>
    <m/>
    <m/>
    <m/>
    <s v="https://akvoflow-136.s3.amazonaws.com/images/42b6582b-52e6-4009-86ff-0292186032ab.jpg"/>
    <s v="Vũ Văn Minh"/>
    <n v="1"/>
    <s v="12.927381666666667"/>
    <s v="108.22244666666666"/>
    <s v="699,5"/>
    <s v="4kyr8x5yo"/>
    <m/>
    <m/>
    <m/>
    <m/>
    <m/>
    <m/>
    <m/>
    <m/>
    <s v="{&quot;type&quot;:&quot;FeatureCollection&quot;,&quot;features&quot;:[{&quot;type&quot;:&quot;Feature&quot;,&quot;geometry&quot;:{&quot;type&quot;:&quot;Polygon&quot;,&quot;coordinates&quot;:[[[108.22206772863863,12.927351650903207],[108.22237014770508,12.927359820362797],[108.22272352874279,12.927457200300461],[108.22286669164897,12.928539814296789],[108.22262462228537,12.928579027513694],[108.22246268391608,12.928642095424639],[108.222221955657,12.928677387305669],[108.22212472558022,12.928151276339673],[108.22206772863863,12.927351650903207]]]},&quot;properties&quot;:{&quot;pointCount&quot;:&quot;8&quot;,&quot;length&quot;:&quot;413,21&quot;,&quot;area&quot;:&quot;9921,52&quot;}}]}"/>
    <s v="1 vườn 0.3ha ở xa"/>
  </r>
  <r>
    <s v="h5nx-kfyr-2yw1"/>
    <n v="1"/>
    <s v="Gia Lai - H. Chư Sê - X. AL Bá - thôn Tứ Kỳ Bắc - Trần Xuân Hoàn - Robusta"/>
    <s v="G4AW-VN-12"/>
    <s v="8980134"/>
    <s v="22-03-2017 10:27:28 CET"/>
    <s v="ERIPT-Duc"/>
    <s v="00:13:37"/>
    <x v="3"/>
    <x v="14"/>
    <x v="25"/>
    <s v="thôn Tứ Kỳ Bắc"/>
    <s v="Neumann"/>
    <s v="Trần Xuân Hoàn"/>
    <n v="46"/>
    <x v="0"/>
    <x v="0"/>
    <s v="Non-smart phone( phones with a physical keypad)"/>
    <x v="1"/>
    <m/>
    <n v="935584597"/>
    <s v="High school graduate"/>
    <s v="High school graduate"/>
    <x v="0"/>
    <n v="4"/>
    <s v="Kinh"/>
    <m/>
    <x v="3"/>
    <x v="0"/>
    <x v="2"/>
    <x v="1"/>
    <x v="0"/>
    <s v="Above 0.5 hectar - 1 hectar"/>
    <s v="above 5 years to 15 year"/>
    <s v="No"/>
    <m/>
    <m/>
    <m/>
    <m/>
    <m/>
    <m/>
    <m/>
    <x v="18"/>
    <x v="0"/>
    <m/>
    <s v="10- 20%"/>
    <x v="0"/>
    <m/>
    <x v="0"/>
    <s v="No"/>
    <s v="Yes"/>
    <x v="64"/>
    <n v="15"/>
    <n v="1"/>
    <n v="0"/>
    <s v="November|December"/>
    <x v="3"/>
    <m/>
    <s v="No Change"/>
    <n v="150"/>
    <n v="3"/>
    <s v="No Change"/>
    <s v="Ground water (all kind of wells)"/>
    <x v="82"/>
    <n v="1"/>
    <s v="NPK (16-8-16)"/>
    <n v="500"/>
    <n v="15000000"/>
    <m/>
    <m/>
    <m/>
    <m/>
    <m/>
    <m/>
    <s v="No"/>
    <m/>
    <n v="15000000"/>
    <s v="Increase"/>
    <s v="rệp xanh"/>
    <n v="1"/>
    <s v="Bonus 40 EC|Chlorpyrifos Ethyl (min 94 %)"/>
    <n v="2"/>
    <s v="liter"/>
    <n v="400000"/>
    <m/>
    <m/>
    <m/>
    <m/>
    <m/>
    <m/>
    <m/>
    <m/>
    <s v="No"/>
    <m/>
    <s v="Pink fungus|rỉ sắt"/>
    <n v="1"/>
    <s v="Anvil 5SC|Hexaconazole (min 85 %)"/>
    <n v="4"/>
    <s v="liter"/>
    <n v="1000000"/>
    <m/>
    <m/>
    <m/>
    <m/>
    <m/>
    <m/>
    <m/>
    <m/>
    <s v="No"/>
    <n v="1500000"/>
    <m/>
    <s v="No Change"/>
    <s v="sâu bệnh k tăng"/>
    <n v="4"/>
    <n v="45000"/>
    <n v="170000000"/>
    <s v="No"/>
    <m/>
    <m/>
    <m/>
    <m/>
    <m/>
    <m/>
    <m/>
    <n v="1000000"/>
    <n v="1000000"/>
    <n v="0"/>
    <n v="0"/>
    <s v="No Change"/>
    <n v="0"/>
    <s v="không sử dụng dịch vụ khác"/>
    <s v="Companies outside commune"/>
    <m/>
    <s v="Happy"/>
    <s v="Yes"/>
    <s v="Training"/>
    <n v="0"/>
    <m/>
    <m/>
    <m/>
    <m/>
    <m/>
    <s v="https://akvoflow-136.s3.amazonaws.com/images/937d116e-e0a1-42ca-afc8-ba8cf66eec41.jpg"/>
    <s v="Trần Xuân Hoàn"/>
    <n v="1"/>
    <s v="13.765771666666668"/>
    <s v="108.11646"/>
    <s v="580,9"/>
    <s v="4vnwoohcc"/>
    <m/>
    <m/>
    <m/>
    <m/>
    <m/>
    <m/>
    <m/>
    <m/>
    <s v="{&quot;type&quot;:&quot;FeatureCollection&quot;,&quot;features&quot;:[]}"/>
    <m/>
  </r>
  <r>
    <s v="2f6w-0ecd-p57m"/>
    <n v="1"/>
    <s v="Gia Lai - TP. Plei Ku - X. Gào - 4 - Võ Thị Phương - Robusta"/>
    <s v="G4AW-VN-8"/>
    <s v="2990121"/>
    <s v="27-03-2017 15:55:02 CEST"/>
    <s v="CDC-CHAU"/>
    <s v="00:32:09"/>
    <x v="3"/>
    <x v="7"/>
    <x v="9"/>
    <s v="4"/>
    <s v="Louis Dreyfus"/>
    <s v="Võ Thị Phương"/>
    <n v="62"/>
    <x v="1"/>
    <x v="1"/>
    <s v="Non-smart phone( phones with a physical keypad)"/>
    <x v="1"/>
    <m/>
    <n v="965701206"/>
    <s v="Primary school graduate"/>
    <s v="University graduate"/>
    <x v="0"/>
    <n v="4"/>
    <s v="Kinh"/>
    <m/>
    <x v="2"/>
    <x v="4"/>
    <x v="0"/>
    <x v="1"/>
    <x v="0"/>
    <s v="Above 0.5 hectar - 1 hectar"/>
    <s v="above 5 years to 15 year"/>
    <s v="Yes"/>
    <n v="100"/>
    <n v="8"/>
    <m/>
    <m/>
    <m/>
    <m/>
    <m/>
    <x v="3"/>
    <x v="0"/>
    <m/>
    <s v="20-30%"/>
    <x v="1"/>
    <s v="Không có sân phơi, không có công"/>
    <x v="1"/>
    <m/>
    <m/>
    <x v="12"/>
    <m/>
    <m/>
    <m/>
    <s v="October|November"/>
    <x v="3"/>
    <m/>
    <s v="Increase"/>
    <n v="450"/>
    <n v="4"/>
    <s v="Increase"/>
    <s v="Surface water (stream, river, late, pond)"/>
    <x v="98"/>
    <s v="2"/>
    <s v="NPK (16-16-8-13S)"/>
    <n v="250"/>
    <n v="2600"/>
    <s v="NPK (16-8-16)"/>
    <n v="350"/>
    <n v="3700"/>
    <m/>
    <m/>
    <m/>
    <s v="Yes"/>
    <s v="Phân N, P, K; phân bón sao vàng"/>
    <n v="15000"/>
    <s v="No Change"/>
    <s v="Rệp sáp, rệp đen, sâu đục thân"/>
    <n v="0"/>
    <m/>
    <m/>
    <m/>
    <m/>
    <m/>
    <m/>
    <m/>
    <m/>
    <m/>
    <m/>
    <m/>
    <m/>
    <m/>
    <m/>
    <s v="Coffee leave rust|Pink fungus|Die back"/>
    <n v="0"/>
    <m/>
    <m/>
    <m/>
    <m/>
    <m/>
    <m/>
    <m/>
    <m/>
    <m/>
    <m/>
    <m/>
    <m/>
    <m/>
    <n v="0"/>
    <m/>
    <s v="Decrease"/>
    <s v="Không có công và phun nhiều ảnh hưởng đến sức khỏe"/>
    <n v="1"/>
    <n v="35000"/>
    <n v="35000"/>
    <s v="Yes"/>
    <s v="Pepper"/>
    <n v="10000"/>
    <m/>
    <m/>
    <m/>
    <m/>
    <m/>
    <n v="500"/>
    <n v="5000"/>
    <n v="0"/>
    <n v="0"/>
    <s v="Decrease"/>
    <n v="0"/>
    <s v="Không có"/>
    <s v="Collector at commune"/>
    <s v="Happy"/>
    <m/>
    <s v="Yes"/>
    <s v="Training"/>
    <n v="0"/>
    <m/>
    <m/>
    <m/>
    <m/>
    <m/>
    <s v="https://akvoflow-136.s3.amazonaws.com/images/19fe33f8-ef9a-4593-bd5b-0d9ebcf1ca47.jpg"/>
    <s v="Võ Thị Phương"/>
    <n v="1"/>
    <s v="13.88421"/>
    <s v="107.99187500000001"/>
    <s v="741,6"/>
    <s v="4x6bgsp9q"/>
    <m/>
    <m/>
    <m/>
    <m/>
    <m/>
    <m/>
    <m/>
    <m/>
    <s v="{&quot;type&quot;:&quot;FeatureCollection&quot;,&quot;features&quot;:[{&quot;type&quot;:&quot;Feature&quot;,&quot;geometry&quot;:{&quot;type&quot;:&quot;Polygon&quot;,&quot;coordinates&quot;:[[[107.99191,13.8842],[107.99167100340127,13.884129235056571],[107.99172163009644,13.883774786673715],[107.99208171665668,13.883027155938308],[107.99246326088905,13.883365005911863],[107.99215514212847,13.884259101683769],[107.99191,13.8842]]]},&quot;properties&quot;:{&quot;pointCount&quot;:&quot;6&quot;,&quot;length&quot;:&quot;345,33&quot;,&quot;area&quot;:&quot;6752,54&quot;}}]}"/>
    <s v="Bán cà tươi nên các chỉ số độ ẩm, tạp, đen vỡ = 0"/>
  </r>
  <r>
    <s v="6jm2-kf8f-udwt"/>
    <n v="1"/>
    <s v="Đắk Nông - H. Đắk Mil - X. Đắk Sắk - Thôn 3/2 - Đặng Thị Chi (Phan Văn Thành) - Robusta"/>
    <s v="G4AW-VN-8"/>
    <s v="10040119"/>
    <s v="25-03-2017 16:03:38 CET"/>
    <s v="CDC-CHAU"/>
    <s v="00:46:51"/>
    <x v="0"/>
    <x v="0"/>
    <x v="0"/>
    <s v="Thôn 3/2"/>
    <s v="Louis Dreyfus"/>
    <s v="Đặng Thị Chi (Phan Văn Thành)"/>
    <n v="55"/>
    <x v="1"/>
    <x v="1"/>
    <s v="Non-smart phone( phones with a physical keypad)"/>
    <x v="1"/>
    <m/>
    <n v="1637626227"/>
    <s v="No Schooling"/>
    <s v="University graduate"/>
    <x v="0"/>
    <n v="5"/>
    <s v="Kinh"/>
    <m/>
    <x v="1"/>
    <x v="4"/>
    <x v="1"/>
    <x v="1"/>
    <x v="0"/>
    <s v="Above 1 hectar - 1.5 hectar"/>
    <s v="above 15 years"/>
    <s v="Yes"/>
    <n v="30"/>
    <n v="0"/>
    <m/>
    <m/>
    <m/>
    <m/>
    <m/>
    <x v="0"/>
    <x v="0"/>
    <m/>
    <s v="Less than 10%"/>
    <x v="0"/>
    <m/>
    <x v="0"/>
    <s v="Yes"/>
    <s v="No"/>
    <x v="5"/>
    <n v="15"/>
    <n v="0"/>
    <n v="0"/>
    <s v="October|November"/>
    <x v="3"/>
    <m/>
    <s v="Decrease"/>
    <n v="400"/>
    <n v="5"/>
    <s v="Increase"/>
    <s v="Surface water (stream, river, late, pond)"/>
    <x v="59"/>
    <s v="2"/>
    <s v="NPK (16-16-8-13S)"/>
    <n v="400"/>
    <n v="3300"/>
    <s v="P2O5"/>
    <n v="600"/>
    <n v="2000"/>
    <m/>
    <m/>
    <m/>
    <s v="Yes"/>
    <s v="Phân K, ure, SA"/>
    <n v="9300"/>
    <s v="No Change"/>
    <s v="Melybourd"/>
    <n v="0"/>
    <m/>
    <m/>
    <m/>
    <m/>
    <m/>
    <m/>
    <m/>
    <m/>
    <m/>
    <m/>
    <m/>
    <m/>
    <m/>
    <m/>
    <s v="Coffee leave rust|Pink fungus|Die back"/>
    <n v="0"/>
    <m/>
    <m/>
    <m/>
    <m/>
    <m/>
    <m/>
    <m/>
    <m/>
    <m/>
    <m/>
    <m/>
    <m/>
    <m/>
    <n v="0"/>
    <m/>
    <s v="No Change"/>
    <s v="Không có công và phun nhiều ảnh hưởng đến sức khỏe"/>
    <n v="3.2"/>
    <n v="45000"/>
    <n v="144000"/>
    <s v="Yes"/>
    <s v="Pepper"/>
    <n v="25000"/>
    <m/>
    <m/>
    <m/>
    <m/>
    <m/>
    <n v="500"/>
    <n v="4000"/>
    <n v="0"/>
    <n v="0"/>
    <s v="Decrease"/>
    <n v="0"/>
    <s v="Không có"/>
    <s v="Collector at commune"/>
    <s v="Happy"/>
    <m/>
    <s v="Yes"/>
    <s v="Training"/>
    <n v="0"/>
    <m/>
    <m/>
    <m/>
    <m/>
    <m/>
    <s v="https://akvoflow-136.s3.amazonaws.com/images/5578b738-7d33-4c49-a45c-53606fd1a3c9.jpg"/>
    <s v="Đặng Thị Chi"/>
    <n v="1"/>
    <s v="12.428731666666666"/>
    <s v="107.666445"/>
    <s v="679"/>
    <s v="4elohkz7c"/>
    <m/>
    <m/>
    <m/>
    <m/>
    <m/>
    <m/>
    <m/>
    <m/>
    <s v="{&quot;type&quot;:&quot;FeatureCollection&quot;,&quot;features&quot;:[{&quot;type&quot;:&quot;Feature&quot;,&quot;geometry&quot;:{&quot;type&quot;:&quot;Polygon&quot;,&quot;coordinates&quot;:[[[107.66647730022669,12.4285729052679],[107.6664,12.4287083],[107.66650713980198,12.42872384536205],[107.6664433,12.428935],[107.6666167,12.4290867],[107.6665867,12.42944],[107.666505,12.42947],[107.66634,12.4301883],[107.66610179096459,12.430093434445311],[107.66614705324172,12.429624245404582],[107.6660483,12.429485],[107.66591604799034,12.429458572030862],[107.6659217,12.4291467],[107.66598276793957,12.428815850018543],[107.6660193130374,12.428556861738638],[107.66631670296192,12.428481555363575],[107.66647730022669,12.4285729052679]]]},&quot;properties&quot;:{&quot;pointCount&quot;:&quot;16&quot;,&quot;length&quot;:&quot;476,45&quot;,&quot;area&quot;:&quot;9075,34&quot;}}]}"/>
    <s v="Ngươig được phỏng vấn - vợ"/>
  </r>
  <r>
    <s v="wc6n-fp7j-xw4g"/>
    <n v="1"/>
    <s v="Đắk Lắk - H. Krông Năng - X. Ea Tân - Ea Chiêu - Trương Văn Chài (con ông Trương Văn Núm) - Robusta"/>
    <s v="sstab"/>
    <s v="2660363"/>
    <s v="17-03-2017 14:43:59 CET"/>
    <s v="Ipsard_Vuong"/>
    <s v="00:41:59"/>
    <x v="2"/>
    <x v="4"/>
    <x v="5"/>
    <s v="Ea Chiêu"/>
    <s v="Simexco"/>
    <s v="Trương Văn Chài (con ông Trương Văn Núm)"/>
    <n v="27"/>
    <x v="0"/>
    <x v="2"/>
    <s v="Smart Phone-Android"/>
    <x v="0"/>
    <s v="Yes"/>
    <n v="976407449"/>
    <s v="High school graduate"/>
    <s v="University graduate"/>
    <x v="0"/>
    <n v="7"/>
    <s v="Non-Kinh"/>
    <s v="Nùng"/>
    <x v="3"/>
    <x v="4"/>
    <x v="0"/>
    <x v="1"/>
    <x v="0"/>
    <s v="Above 1 hectar - 1.5 hectar"/>
    <s v="above 15 years"/>
    <s v="Yes"/>
    <n v="30"/>
    <n v="2"/>
    <m/>
    <m/>
    <m/>
    <m/>
    <m/>
    <x v="0"/>
    <x v="1"/>
    <s v="Price does not justify high labour cost"/>
    <s v="20-30%"/>
    <x v="0"/>
    <m/>
    <x v="0"/>
    <s v="No"/>
    <s v="Yes"/>
    <x v="5"/>
    <n v="13"/>
    <n v="0"/>
    <n v="0"/>
    <s v="November"/>
    <x v="0"/>
    <m/>
    <s v="Decrease"/>
    <n v="300"/>
    <n v="3"/>
    <s v="Increase"/>
    <s v="Surface water (stream, river, late, pond)"/>
    <x v="0"/>
    <s v="3"/>
    <s v="NPK(16-16-13+TE)"/>
    <n v="2000"/>
    <n v="18000"/>
    <s v="ZZ_Phân bón khác"/>
    <n v="1300"/>
    <n v="15000"/>
    <s v="ZZ_Phân bón khác"/>
    <n v="3000"/>
    <n v="10200"/>
    <s v="Yes"/>
    <s v="phân vi sinh"/>
    <n v="53000"/>
    <s v="Increase"/>
    <s v="Melybourd"/>
    <n v="1"/>
    <s v="ZZ_Không sử dụng thuốc bảo vệ thực vật"/>
    <n v="4"/>
    <s v="liter"/>
    <n v="3000"/>
    <m/>
    <m/>
    <m/>
    <m/>
    <m/>
    <m/>
    <m/>
    <m/>
    <s v="No"/>
    <m/>
    <s v="Pink fungus|Collettechicum|Die back"/>
    <n v="0"/>
    <m/>
    <m/>
    <m/>
    <m/>
    <m/>
    <m/>
    <m/>
    <m/>
    <m/>
    <m/>
    <m/>
    <m/>
    <m/>
    <n v="3000"/>
    <m/>
    <s v="Decrease"/>
    <s v="ít bệnh"/>
    <n v="4.5"/>
    <n v="43000"/>
    <n v="193500"/>
    <s v="Yes"/>
    <s v="Pepper"/>
    <n v="66500"/>
    <m/>
    <m/>
    <m/>
    <m/>
    <m/>
    <n v="0"/>
    <n v="3000"/>
    <n v="0"/>
    <n v="0"/>
    <s v="Decrease"/>
    <n v="0"/>
    <s v="ko"/>
    <s v="Collector at commune"/>
    <s v="Just ok"/>
    <m/>
    <s v="Yes"/>
    <s v="Training"/>
    <n v="0"/>
    <m/>
    <m/>
    <m/>
    <m/>
    <m/>
    <s v="https://akvoflow-136.s3.amazonaws.com/images/ec2a0bb1-01f8-418e-929b-c0aa1f3e3937.jpg"/>
    <s v="Trương Văn Chài"/>
    <n v="1"/>
    <s v="13.088906499364507"/>
    <s v="108.29727662332452"/>
    <s v="770,2"/>
    <s v="4n0yhrc64"/>
    <m/>
    <m/>
    <m/>
    <m/>
    <m/>
    <m/>
    <m/>
    <m/>
    <m/>
    <m/>
  </r>
  <r>
    <s v="3q5f-kneu-2num"/>
    <n v="1"/>
    <s v="Đắk Lắk - H. Krông Năng - X. ĐLiê Ya - ea rái - Ngân Văn Chon - Robusta"/>
    <s v="G4AW-VN-4"/>
    <s v="10020061"/>
    <s v="22-03-2017 09:04:11 CET"/>
    <s v="IPSARD_Thuong"/>
    <s v="00:14:53"/>
    <x v="2"/>
    <x v="4"/>
    <x v="6"/>
    <s v="ea rái"/>
    <s v="Simexco"/>
    <s v="Ngân Văn Chon"/>
    <n v="32"/>
    <x v="0"/>
    <x v="0"/>
    <s v="Non-smart phone( phones with a physical keypad)"/>
    <x v="1"/>
    <m/>
    <n v="1684194492"/>
    <s v="Secondary school graduate"/>
    <s v="Secondary school graduate"/>
    <x v="0"/>
    <n v="4"/>
    <s v="Non-Kinh"/>
    <s v="Mường"/>
    <x v="3"/>
    <x v="4"/>
    <x v="1"/>
    <x v="2"/>
    <x v="0"/>
    <s v="Above 0.5 hectar - 1 hectar"/>
    <s v="above 15 years"/>
    <s v="No"/>
    <m/>
    <m/>
    <m/>
    <m/>
    <m/>
    <m/>
    <m/>
    <x v="25"/>
    <x v="0"/>
    <m/>
    <s v="10- 20%"/>
    <x v="0"/>
    <m/>
    <x v="0"/>
    <s v="No"/>
    <s v="Yes"/>
    <x v="3"/>
    <n v="13"/>
    <n v="0"/>
    <n v="0"/>
    <s v="October|November|December"/>
    <x v="13"/>
    <m/>
    <s v="Decrease"/>
    <n v="300"/>
    <n v="4"/>
    <s v="Increase"/>
    <s v="Ground water (all kind of wells)"/>
    <x v="1"/>
    <s v="2"/>
    <s v="NPK(20-6-5-13S-TE)(MUA KHO)"/>
    <n v="500"/>
    <n v="6200"/>
    <s v="NPK(16-16-13+TE)"/>
    <n v="800"/>
    <n v="8800"/>
    <m/>
    <m/>
    <m/>
    <s v="Yes"/>
    <s v="phân tự trộn"/>
    <n v="20000"/>
    <s v="Increase"/>
    <s v="Melybourd"/>
    <n v="0"/>
    <m/>
    <m/>
    <m/>
    <m/>
    <m/>
    <m/>
    <m/>
    <m/>
    <m/>
    <m/>
    <m/>
    <m/>
    <m/>
    <m/>
    <s v="Coffee leave rust|Pink fungus"/>
    <n v="0"/>
    <m/>
    <m/>
    <m/>
    <m/>
    <m/>
    <m/>
    <m/>
    <m/>
    <m/>
    <m/>
    <m/>
    <m/>
    <m/>
    <n v="0"/>
    <m/>
    <s v="No Change"/>
    <s v="không dùng"/>
    <n v="2"/>
    <n v="40000"/>
    <n v="80000"/>
    <s v="No"/>
    <m/>
    <m/>
    <m/>
    <m/>
    <m/>
    <m/>
    <m/>
    <n v="0"/>
    <n v="3000"/>
    <n v="0"/>
    <n v="0"/>
    <s v="Decrease"/>
    <n v="0"/>
    <s v="không có"/>
    <s v="Collector at commune"/>
    <s v="Happy"/>
    <m/>
    <s v="Yes"/>
    <s v="Training"/>
    <n v="0"/>
    <m/>
    <m/>
    <m/>
    <m/>
    <m/>
    <s v="https://akvoflow-136.s3.amazonaws.com/images/10cd118f-d9c0-4c65-9e45-67f4064aec30.jpg"/>
    <s v="Ngân Văn Chon"/>
    <n v="1"/>
    <s v="13.040376666666669"/>
    <s v="108.35976000000001"/>
    <s v="734,4"/>
    <s v="4menw90zx"/>
    <m/>
    <m/>
    <m/>
    <m/>
    <m/>
    <m/>
    <m/>
    <m/>
    <m/>
    <m/>
  </r>
  <r>
    <s v="cn7w-9cyq-90tx"/>
    <n v="1"/>
    <s v="Đắk Lắk - H. KRông Búk - X. Pơng Drang - ea nur - Y Tới Niê - Robusta"/>
    <s v="G4AW-VN-7"/>
    <s v="810098"/>
    <s v="21-03-2017 17:00:49 CET"/>
    <s v="cdc-Trinh"/>
    <s v="01:13:53"/>
    <x v="2"/>
    <x v="2"/>
    <x v="3"/>
    <s v="ea nur"/>
    <s v="Tin Nghia"/>
    <s v="Y Tới Niê"/>
    <n v="28"/>
    <x v="0"/>
    <x v="2"/>
    <s v="Non-smart phone( phones with a physical keypad)"/>
    <x v="1"/>
    <m/>
    <n v="947955818"/>
    <s v="High school graduate"/>
    <s v="High school graduate"/>
    <x v="0"/>
    <n v="7"/>
    <s v="Non-Kinh"/>
    <s v="ê đê"/>
    <x v="1"/>
    <x v="0"/>
    <x v="4"/>
    <x v="4"/>
    <x v="0"/>
    <s v="Above 0.5 hectar - 1 hectar"/>
    <s v="above 15 years"/>
    <s v="No"/>
    <m/>
    <m/>
    <m/>
    <m/>
    <m/>
    <m/>
    <m/>
    <x v="13"/>
    <x v="0"/>
    <m/>
    <s v="Less than 10%"/>
    <x v="0"/>
    <m/>
    <x v="0"/>
    <s v="Yes"/>
    <s v="No"/>
    <x v="5"/>
    <n v="16"/>
    <n v="0"/>
    <n v="0"/>
    <s v="November|December"/>
    <x v="2"/>
    <m/>
    <s v="Increase"/>
    <n v="400"/>
    <n v="4"/>
    <s v="Increase"/>
    <s v="Ground water (all kind of wells)"/>
    <x v="48"/>
    <s v="2"/>
    <s v="NPK(20-5-6-13S)"/>
    <n v="600"/>
    <n v="3840"/>
    <s v="NPK (16-8-16-13S)"/>
    <n v="800"/>
    <n v="8800"/>
    <m/>
    <m/>
    <m/>
    <s v="No"/>
    <m/>
    <n v="12640"/>
    <s v="Decrease"/>
    <s v="Melybourd"/>
    <n v="1"/>
    <s v="Forfox 650EC|Chlorpyrifos Ethyl (min 94 %)"/>
    <n v="2"/>
    <s v="liter"/>
    <n v="500"/>
    <m/>
    <m/>
    <m/>
    <m/>
    <m/>
    <m/>
    <m/>
    <m/>
    <s v="No"/>
    <m/>
    <s v="Coffee leave rust|Die back|Yellow leaves"/>
    <n v="1"/>
    <s v="Anvil 5SC|Hexaconazole (min 85 %)"/>
    <n v="2"/>
    <s v="liter"/>
    <n v="480"/>
    <m/>
    <m/>
    <m/>
    <m/>
    <m/>
    <m/>
    <m/>
    <m/>
    <s v="No"/>
    <n v="980"/>
    <m/>
    <s v="Decrease"/>
    <s v="thiếu vốn nên phun hơn."/>
    <n v="3.5"/>
    <n v="41000"/>
    <n v="143000"/>
    <s v="Yes"/>
    <s v="Other crop"/>
    <m/>
    <m/>
    <m/>
    <m/>
    <s v="Lúa"/>
    <n v="12000"/>
    <n v="300"/>
    <n v="1500"/>
    <n v="0"/>
    <n v="0"/>
    <s v="Increase"/>
    <n v="0"/>
    <s v="không phát sinh chi phí thu hái do đổi công với họ hàng"/>
    <s v="Collector at commune"/>
    <s v="Just ok"/>
    <m/>
    <s v="Yes"/>
    <s v="Training"/>
    <n v="0"/>
    <m/>
    <m/>
    <m/>
    <m/>
    <m/>
    <s v="https://akvoflow-136.s3.amazonaws.com/images/d853c570-b80f-45d6-bf77-6f36ed534f87.jpg"/>
    <s v="Y Tới Niê"/>
    <n v="1"/>
    <s v="12.934151666666667"/>
    <s v="108.23069833333332"/>
    <s v="661.7"/>
    <s v="4l1v7lrgi"/>
    <m/>
    <m/>
    <m/>
    <m/>
    <m/>
    <m/>
    <m/>
    <m/>
    <s v="{&quot;type&quot;:&quot;FeatureCollection&quot;,&quot;features&quot;:[{&quot;type&quot;:&quot;Feature&quot;,&quot;geometry&quot;:{&quot;type&quot;:&quot;Polygon&quot;,&quot;coordinates&quot;:[[[108.2305717,12.9337617],[108.230625,12.9339683],[108.2310967,12.9342567],[108.2321283,12.9336167],[108.23202,12.93343],[108.2305717,12.9337617]]]},&quot;properties&quot;:{&quot;pointCount&quot;:&quot;5&quot;,&quot;length&quot;:&quot;401.50&quot;,&quot;area&quot;:&quot;7441.52&quot;}}]}"/>
    <s v="Người phỏng vấn là con rễ của ông Y gã nhưng làm chung, ăn chung."/>
  </r>
  <r>
    <s v="smqj-75u7-kgpq"/>
    <n v="1"/>
    <s v="Đắk Lắk - H. KRông Búk - X. Pơng Drang - ea nur - Y Yal Niê - Robusta"/>
    <s v="G4AW-VN-7"/>
    <s v="6820132"/>
    <s v="21-03-2017 18:14:52 CET"/>
    <s v="cdc-Trinh"/>
    <s v="00:31:59"/>
    <x v="2"/>
    <x v="2"/>
    <x v="3"/>
    <s v="ea nur"/>
    <s v="Tin Nghia"/>
    <s v="Y Yal Niê"/>
    <n v="75"/>
    <x v="0"/>
    <x v="1"/>
    <s v="No Phone"/>
    <x v="2"/>
    <m/>
    <m/>
    <s v="No Schooling"/>
    <s v="Primary school graduate"/>
    <x v="0"/>
    <n v="4"/>
    <s v="Non-Kinh"/>
    <s v="e đê"/>
    <x v="1"/>
    <x v="4"/>
    <x v="5"/>
    <x v="1"/>
    <x v="0"/>
    <s v="Above 0.5 hectar - 1 hectar"/>
    <s v="above 15 years"/>
    <s v="Yes"/>
    <n v="20"/>
    <n v="4"/>
    <m/>
    <m/>
    <m/>
    <m/>
    <m/>
    <x v="3"/>
    <x v="0"/>
    <m/>
    <s v="Less than 10%"/>
    <x v="0"/>
    <m/>
    <x v="0"/>
    <s v="No"/>
    <s v="No"/>
    <x v="3"/>
    <n v="15"/>
    <n v="15"/>
    <n v="0"/>
    <s v="October|November|December"/>
    <x v="2"/>
    <m/>
    <s v="No Change"/>
    <n v="400"/>
    <n v="4"/>
    <s v="Increase"/>
    <s v="Ground water (all kind of wells)"/>
    <x v="99"/>
    <s v="2"/>
    <s v="P2O5"/>
    <n v="550"/>
    <n v="1925"/>
    <s v="NPK (16-16-8-13S)"/>
    <n v="1800"/>
    <n v="14940"/>
    <m/>
    <m/>
    <m/>
    <s v="No"/>
    <m/>
    <n v="16865"/>
    <s v="Decrease"/>
    <s v="Melybourd"/>
    <n v="0"/>
    <m/>
    <m/>
    <m/>
    <m/>
    <m/>
    <m/>
    <m/>
    <m/>
    <m/>
    <m/>
    <m/>
    <m/>
    <m/>
    <m/>
    <s v="Collettechicum|Die back|Yellow leaves"/>
    <n v="0"/>
    <m/>
    <m/>
    <m/>
    <m/>
    <m/>
    <m/>
    <m/>
    <m/>
    <m/>
    <m/>
    <m/>
    <m/>
    <m/>
    <n v="0"/>
    <m/>
    <s v="Decrease"/>
    <s v="sử dụng nước áp lực cao để xịt trừ rệp"/>
    <n v="2"/>
    <n v="45000"/>
    <n v="90000"/>
    <s v="No"/>
    <m/>
    <m/>
    <m/>
    <m/>
    <m/>
    <m/>
    <m/>
    <n v="4000"/>
    <n v="1200"/>
    <n v="0"/>
    <n v="0"/>
    <s v="Decrease"/>
    <n v="0"/>
    <s v="đổi công với họ hàng nên k tốn  chi phí công"/>
    <s v="Collector at commune"/>
    <s v="Happy"/>
    <m/>
    <s v="Yes"/>
    <s v="Training"/>
    <n v="0"/>
    <m/>
    <m/>
    <m/>
    <m/>
    <m/>
    <s v="https://akvoflow-136.s3.amazonaws.com/images/eef2e558-75a9-484a-8b91-e40cf5aae898.jpg"/>
    <s v="Y Yal Niê"/>
    <n v="1"/>
    <s v="12.934738333333334"/>
    <s v="108.23741833333334"/>
    <s v="683.4"/>
    <s v="4l24sx6di"/>
    <m/>
    <m/>
    <m/>
    <m/>
    <m/>
    <m/>
    <m/>
    <m/>
    <s v="{&quot;type&quot;:&quot;FeatureCollection&quot;,&quot;features&quot;:[{&quot;type&quot;:&quot;Feature&quot;,&quot;geometry&quot;:{&quot;type&quot;:&quot;Polygon&quot;,&quot;coordinates&quot;:[[[108.237425,12.9347833],[108.237105,12.9349417],[108.2364533,12.935075],[108.2373283,12.9342517],[108.237425,12.9347833]]]},&quot;properties&quot;:{&quot;pointCount&quot;:&quot;4&quot;,&quot;length&quot;:&quot;302.45&quot;,&quot;area&quot;:&quot;3647.33&quot;}}]}"/>
    <m/>
  </r>
  <r>
    <s v="2rwe-4548-9n6g"/>
    <n v="1"/>
    <s v="Đắk Lắk - H. Krông Năng - X. ĐLiê Ya - ea krai - pham ba tinh - Robusta"/>
    <s v="G4AW-VN-3"/>
    <s v="11000015"/>
    <s v="22-03-2017 04:17:11 CET"/>
    <s v="Ipsard-vuxuanthanh"/>
    <s v="00:33:00"/>
    <x v="2"/>
    <x v="4"/>
    <x v="6"/>
    <s v="ea krai"/>
    <s v="Simexco"/>
    <s v="pham ba tinh"/>
    <n v="43"/>
    <x v="0"/>
    <x v="0"/>
    <s v="Non-smart phone( phones with a physical keypad)"/>
    <x v="1"/>
    <m/>
    <n v="1634664026"/>
    <s v="Primary school graduate"/>
    <s v="University graduate"/>
    <x v="0"/>
    <n v="4"/>
    <s v="Non-Kinh"/>
    <s v="thai"/>
    <x v="0"/>
    <x v="1"/>
    <x v="0"/>
    <x v="0"/>
    <x v="0"/>
    <s v="Above 0.5 hectar - 1 hectar"/>
    <s v="above 15 years"/>
    <s v="No"/>
    <m/>
    <m/>
    <m/>
    <m/>
    <m/>
    <m/>
    <m/>
    <x v="27"/>
    <x v="0"/>
    <m/>
    <s v="10- 20%"/>
    <x v="0"/>
    <m/>
    <x v="0"/>
    <s v="No"/>
    <s v="Yes"/>
    <x v="3"/>
    <n v="13"/>
    <n v="0"/>
    <n v="0"/>
    <s v="November|December"/>
    <x v="13"/>
    <m/>
    <s v="No Change"/>
    <n v="200"/>
    <n v="4"/>
    <s v="Decrease"/>
    <s v="Ground water (all kind of wells)"/>
    <x v="22"/>
    <s v="3"/>
    <s v="NPK(20-6-5-13S-TE)(MUA KHO)"/>
    <n v="450"/>
    <n v="5580"/>
    <s v="NPK(16-16-13+TE)"/>
    <n v="450"/>
    <n v="5600"/>
    <s v="ZZ_Phân bón khác"/>
    <n v="7800"/>
    <n v="1950"/>
    <s v="Yes"/>
    <s v="sulfat + ure + kali + vi si h ( 150 + 150 +150 +1500 kg)"/>
    <n v="19000"/>
    <s v="No Change"/>
    <s v="Melybourd"/>
    <n v="0"/>
    <m/>
    <m/>
    <m/>
    <m/>
    <m/>
    <m/>
    <m/>
    <m/>
    <m/>
    <m/>
    <m/>
    <m/>
    <m/>
    <m/>
    <s v="Pink fungus|Collettechicum|Die back"/>
    <n v="0"/>
    <m/>
    <m/>
    <m/>
    <m/>
    <m/>
    <m/>
    <m/>
    <m/>
    <m/>
    <m/>
    <m/>
    <m/>
    <m/>
    <n v="0"/>
    <m/>
    <s v="No Change"/>
    <s v="do not use"/>
    <n v="2"/>
    <n v="47000"/>
    <n v="94000"/>
    <s v="No"/>
    <m/>
    <m/>
    <m/>
    <m/>
    <m/>
    <m/>
    <m/>
    <n v="1000"/>
    <n v="1000"/>
    <n v="0"/>
    <n v="0"/>
    <s v="No Change"/>
    <n v="0"/>
    <s v="0"/>
    <s v="Collector at commune"/>
    <s v="Just ok"/>
    <m/>
    <s v="Yes"/>
    <s v="Training"/>
    <n v="0"/>
    <m/>
    <m/>
    <m/>
    <m/>
    <m/>
    <s v="https://akvoflow-136.s3.amazonaws.com/images/74f431b6-2e0b-418c-a2fe-8339c16a4ad9.jpg"/>
    <s v="pham ba tinh"/>
    <n v="1"/>
    <s v="13.038318333333333"/>
    <s v="108.36312666666666"/>
    <s v="325.8"/>
    <s v="4mdpts2un"/>
    <m/>
    <m/>
    <m/>
    <m/>
    <m/>
    <m/>
    <m/>
    <m/>
    <s v="{&quot;type&quot;:&quot;FeatureCollection&quot;,&quot;features&quot;:[{&quot;type&quot;:&quot;Feature&quot;,&quot;geometry&quot;:{&quot;type&quot;:&quot;Polygon&quot;,&quot;coordinates&quot;:[[[108.36344,13.0388867],[108.36358,13.0392],[108.3624567,13.03963],[108.3630017,13.039045],[108.36344,13.0388867]]]},&quot;properties&quot;:{&quot;pointCount&quot;:&quot;4&quot;,&quot;length&quot;:&quot;306.96&quot;,&quot;area&quot;:&quot;3506.82&quot;}}]}"/>
    <s v="he has 2 plots but one is too far away"/>
  </r>
  <r>
    <s v="ytqj-a3st-xn5j"/>
    <n v="1"/>
    <s v="Đắk Lắk - H. KRông Búk - X. Pơng Drang - ea nur - Nguyễn Mai - Robusta"/>
    <s v="G4AW-VN-7"/>
    <s v="4960034"/>
    <s v="21-03-2017 16:52:15 CET"/>
    <s v="cdc-Trinh"/>
    <s v="01:56:32"/>
    <x v="2"/>
    <x v="2"/>
    <x v="3"/>
    <s v="ea nur"/>
    <s v="Tin Nghia"/>
    <s v="Nguyễn Mai"/>
    <n v="49"/>
    <x v="0"/>
    <x v="0"/>
    <s v="Smart Phone-Other"/>
    <x v="0"/>
    <s v="No"/>
    <n v="985861118"/>
    <s v="Secondary school graduate"/>
    <s v="University graduate"/>
    <x v="0"/>
    <n v="5"/>
    <s v="Kinh"/>
    <m/>
    <x v="1"/>
    <x v="0"/>
    <x v="4"/>
    <x v="0"/>
    <x v="0"/>
    <s v="Above 0.5 hectar - 1 hectar"/>
    <s v="above 15 years"/>
    <s v="No"/>
    <m/>
    <m/>
    <m/>
    <m/>
    <m/>
    <m/>
    <m/>
    <x v="43"/>
    <x v="0"/>
    <m/>
    <s v="Less than 10%"/>
    <x v="0"/>
    <m/>
    <x v="0"/>
    <s v="No"/>
    <s v="Yes"/>
    <x v="3"/>
    <n v="15"/>
    <n v="0"/>
    <n v="0"/>
    <s v="October|November|December"/>
    <x v="3"/>
    <m/>
    <s v="No Change"/>
    <n v="300"/>
    <n v="4"/>
    <s v="No Change"/>
    <s v="Surface water (stream, river, late, pond)"/>
    <x v="100"/>
    <n v="1"/>
    <s v="NPK(16-8-18-13S)"/>
    <n v="300"/>
    <n v="2820"/>
    <m/>
    <m/>
    <m/>
    <m/>
    <m/>
    <m/>
    <s v="Yes"/>
    <s v="uê 46% 150kg 1050 nghìn đồng; NPK 16-18-8-Bo-TE mùa khô 150kg 1050 nghìn đồng; NPK 20-10-20-13S 200kg 2000 nghìn đồng; NPK 20-10-20-Bo-Te 250kg 2500 nghìn đồng"/>
    <n v="9420"/>
    <s v="Decrease"/>
    <s v="Coffee brach borer"/>
    <n v="1"/>
    <s v="ZZ_Không sử dụng thuốc bảo vệ thực vật"/>
    <n v="1500"/>
    <s v="mililiter"/>
    <n v="600"/>
    <m/>
    <m/>
    <m/>
    <m/>
    <m/>
    <m/>
    <m/>
    <m/>
    <s v="No"/>
    <m/>
    <s v="Fuzadium|Die back|Yellow leaves"/>
    <n v="0"/>
    <m/>
    <m/>
    <m/>
    <m/>
    <m/>
    <m/>
    <m/>
    <m/>
    <m/>
    <m/>
    <m/>
    <m/>
    <m/>
    <n v="600"/>
    <m/>
    <s v="Decrease"/>
    <s v="chỉ năm ngoái xịt thuốc sâu, trước đây k phun"/>
    <n v="1.6"/>
    <n v="46000"/>
    <n v="74000"/>
    <s v="No"/>
    <m/>
    <m/>
    <m/>
    <m/>
    <m/>
    <m/>
    <m/>
    <n v="200"/>
    <n v="1000"/>
    <n v="0"/>
    <n v="0"/>
    <s v="Decrease"/>
    <n v="0"/>
    <s v="0"/>
    <s v="Collector at commune"/>
    <s v="Happy"/>
    <m/>
    <s v="Yes"/>
    <s v="Training"/>
    <n v="0"/>
    <m/>
    <m/>
    <m/>
    <m/>
    <m/>
    <s v="https://akvoflow-136.s3.amazonaws.com/images/d4868ade-2510-4f50-9ad3-1d5b97f1d570.jpg"/>
    <s v="Nguyễn Mai"/>
    <n v="1"/>
    <s v="12.921100000000001"/>
    <s v="108.21607166666666"/>
    <s v="678"/>
    <s v="4kvvdyywg"/>
    <m/>
    <m/>
    <m/>
    <m/>
    <m/>
    <m/>
    <m/>
    <m/>
    <s v="{&quot;type&quot;:&quot;FeatureCollection&quot;,&quot;features&quot;:[{&quot;type&quot;:&quot;Feature&quot;,&quot;geometry&quot;:{&quot;type&quot;:&quot;Polygon&quot;,&quot;coordinates&quot;:[[[108.215745,12.9211633],[108.21571,12.9207083],[108.2164683,12.9206867],[108.21655,12.92126],[108.215745,12.9211633]]]},&quot;properties&quot;:{&quot;pointCount&quot;:&quot;4&quot;,&quot;length&quot;:&quot;284.86&quot;,&quot;area&quot;:&quot;4816.81&quot;}}]}"/>
    <m/>
  </r>
  <r>
    <s v="u1ag-vt7h-4uy9"/>
    <n v="1"/>
    <s v="Đắk Lắk - H. Krông Năng - X. Ea Tân - bắc trung - Nguyễn Ngọc Nhật - Robusta"/>
    <s v="G4AW-VN-4"/>
    <s v="5730247"/>
    <s v="16-03-2017 16:50:07 CET"/>
    <s v="IPSARD_Thuong"/>
    <s v="00:11:28"/>
    <x v="2"/>
    <x v="4"/>
    <x v="5"/>
    <s v="bắc trung"/>
    <s v="Simexco"/>
    <s v="Nguyễn Ngọc Nhật"/>
    <n v="32"/>
    <x v="0"/>
    <x v="0"/>
    <s v="Smart Phone-Android"/>
    <x v="0"/>
    <s v="Yes"/>
    <n v="1275737375"/>
    <s v="Secondary school graduate"/>
    <s v="Secondary school graduate"/>
    <x v="0"/>
    <n v="4"/>
    <s v="Kinh"/>
    <m/>
    <x v="2"/>
    <x v="4"/>
    <x v="4"/>
    <x v="12"/>
    <x v="0"/>
    <s v="0.5 hectar or below"/>
    <s v="above 15 years"/>
    <s v="No"/>
    <m/>
    <m/>
    <m/>
    <m/>
    <m/>
    <m/>
    <m/>
    <x v="41"/>
    <x v="0"/>
    <m/>
    <s v="10- 20%"/>
    <x v="0"/>
    <m/>
    <x v="0"/>
    <s v="No"/>
    <s v="Yes"/>
    <x v="5"/>
    <n v="13"/>
    <n v="0"/>
    <n v="0"/>
    <s v="November|December"/>
    <x v="41"/>
    <m/>
    <s v="Decrease"/>
    <n v="400"/>
    <n v="4"/>
    <s v="Increase"/>
    <s v="Ground water (all kind of wells)"/>
    <x v="39"/>
    <n v="0"/>
    <m/>
    <m/>
    <m/>
    <m/>
    <m/>
    <m/>
    <m/>
    <m/>
    <m/>
    <m/>
    <m/>
    <n v="0"/>
    <s v="No Change"/>
    <s v="Melybourd"/>
    <n v="0"/>
    <m/>
    <m/>
    <m/>
    <m/>
    <m/>
    <m/>
    <m/>
    <m/>
    <m/>
    <m/>
    <m/>
    <m/>
    <m/>
    <m/>
    <s v="Coffee leave rust|Pink fungus|Collettechicum"/>
    <n v="0"/>
    <m/>
    <m/>
    <m/>
    <m/>
    <m/>
    <m/>
    <m/>
    <m/>
    <m/>
    <m/>
    <m/>
    <m/>
    <m/>
    <n v="0"/>
    <m/>
    <s v="No Change"/>
    <s v="không dùng đã nhiều năm"/>
    <n v="0.4"/>
    <n v="40000"/>
    <n v="16000"/>
    <s v="Yes"/>
    <s v="Pepper"/>
    <n v="10000"/>
    <m/>
    <m/>
    <m/>
    <m/>
    <m/>
    <n v="0"/>
    <n v="1000"/>
    <n v="0"/>
    <n v="0"/>
    <s v="Decrease"/>
    <n v="0"/>
    <s v="diện tích cà phê quá ít do chuyển sang cây tiêu"/>
    <s v="Collector at commune"/>
    <s v="Happy"/>
    <m/>
    <s v="Yes"/>
    <s v="Training"/>
    <n v="0"/>
    <m/>
    <m/>
    <m/>
    <m/>
    <m/>
    <s v="https://akvoflow-136.s3.amazonaws.com/images/48a0183b-1bee-4b1f-a46c-89279b595370.jpg"/>
    <s v="Nguyễn Ngọc Nhật"/>
    <n v="1"/>
    <s v="13.122751666666666"/>
    <s v="108.349885"/>
    <s v="825,3"/>
    <s v="4ngib6bqi"/>
    <m/>
    <m/>
    <m/>
    <m/>
    <m/>
    <m/>
    <m/>
    <m/>
    <s v="{&quot;type&quot;:&quot;FeatureCollection&quot;,&quot;features&quot;:[{&quot;type&quot;:&quot;Feature&quot;,&quot;geometry&quot;:{&quot;type&quot;:&quot;Polygon&quot;,&quot;coordinates&quot;:[[[108.3499917,13.1227367],[108.3499917,13.1227367]]]},&quot;properties&quot;:{&quot;pointCount&quot;:&quot;1&quot;,&quot;length&quot;:&quot;0,00&quot;,&quot;area&quot;:&quot;0,00&quot;}}]}"/>
    <m/>
  </r>
  <r>
    <s v="6490-59q0-rpyr"/>
    <n v="1"/>
    <s v="Đắk Lắk - H. Krông Năng - X. Ea Tân - ea blong - Ma Văn Luyện - Robusta"/>
    <s v="sstab"/>
    <s v="3660097"/>
    <s v="16-03-2017 15:21:02 CET"/>
    <s v="Ipsard_Vuong"/>
    <s v="01:06:57"/>
    <x v="2"/>
    <x v="4"/>
    <x v="5"/>
    <s v="ea blong"/>
    <s v="Simexco"/>
    <s v="Ma Văn Luyện"/>
    <n v="47"/>
    <x v="0"/>
    <x v="0"/>
    <s v="Non-smart phone( phones with a physical keypad)"/>
    <x v="1"/>
    <m/>
    <n v="985069058"/>
    <s v="Primary school graduate"/>
    <s v="High school graduate"/>
    <x v="0"/>
    <n v="7"/>
    <s v="Non-Kinh"/>
    <s v="Tày"/>
    <x v="5"/>
    <x v="5"/>
    <x v="3"/>
    <x v="1"/>
    <x v="0"/>
    <s v="Above 0.5 hectar - 1 hectar"/>
    <s v="above 5 years to 15 year"/>
    <s v="No"/>
    <m/>
    <m/>
    <m/>
    <m/>
    <m/>
    <m/>
    <m/>
    <x v="44"/>
    <x v="1"/>
    <s v="Price does not justify high labour cost"/>
    <s v="More than 30%"/>
    <x v="0"/>
    <m/>
    <x v="0"/>
    <s v="No"/>
    <s v="Yes"/>
    <x v="5"/>
    <n v="13"/>
    <n v="10"/>
    <n v="0"/>
    <s v="November|December"/>
    <x v="8"/>
    <m/>
    <s v="Decrease"/>
    <n v="400"/>
    <n v="3"/>
    <s v="Increase"/>
    <s v="Surface water (stream, river, late, pond)"/>
    <x v="27"/>
    <s v="3"/>
    <s v="ZZ_Phân bón khác"/>
    <n v="1200"/>
    <n v="6240"/>
    <s v="NPK (16-16-8-13S)"/>
    <n v="300"/>
    <n v="3720"/>
    <s v="ZZ_Phân bón khác"/>
    <n v="10000"/>
    <n v="2000"/>
    <s v="No"/>
    <m/>
    <n v="20000"/>
    <s v="Decrease"/>
    <s v="Coffee cherry borer"/>
    <n v="0"/>
    <m/>
    <m/>
    <m/>
    <m/>
    <m/>
    <m/>
    <m/>
    <m/>
    <m/>
    <m/>
    <m/>
    <m/>
    <m/>
    <m/>
    <s v="Pink fungus|Die back|Yellow leaves"/>
    <n v="0"/>
    <m/>
    <m/>
    <m/>
    <m/>
    <m/>
    <m/>
    <m/>
    <m/>
    <m/>
    <m/>
    <m/>
    <m/>
    <m/>
    <n v="0"/>
    <m/>
    <s v="Decrease"/>
    <s v="bị ít nên ko dùng"/>
    <n v="2.4"/>
    <n v="43000"/>
    <n v="103000"/>
    <s v="No"/>
    <m/>
    <m/>
    <m/>
    <m/>
    <m/>
    <m/>
    <m/>
    <n v="0"/>
    <n v="1000"/>
    <n v="0"/>
    <n v="0"/>
    <s v="Increase"/>
    <n v="0"/>
    <s v="khong co"/>
    <s v="Collector at commune"/>
    <s v="Just ok"/>
    <m/>
    <s v="Yes"/>
    <s v="Training"/>
    <n v="0"/>
    <m/>
    <m/>
    <m/>
    <m/>
    <m/>
    <s v="https://akvoflow-136.s3.amazonaws.com/images/4d254fc7-60f7-4fa1-891c-ed8490f39779.jpg"/>
    <s v="ma van luyện"/>
    <n v="1"/>
    <s v="13.110220322782569"/>
    <s v="108.32846940353684"/>
    <s v="869,6"/>
    <s v="4nar34xp0"/>
    <m/>
    <m/>
    <m/>
    <m/>
    <m/>
    <m/>
    <m/>
    <m/>
    <m/>
    <m/>
  </r>
  <r>
    <s v="9pj4-eavq-rs8j"/>
    <n v="1"/>
    <s v="Lâm Đồng - TP. Đà Lạt - X. Xuân Trường - đất làng - Nguyễn Thị Lành - Arabica"/>
    <s v="G4AW-VN-7"/>
    <s v="11030309"/>
    <s v="24-03-2017 18:15:25 CET"/>
    <s v="cdc-Trinh"/>
    <s v="00:53:03"/>
    <x v="1"/>
    <x v="5"/>
    <x v="7"/>
    <s v="đất làng"/>
    <s v="Ho Phuong"/>
    <s v="Nguyễn Thị Lành"/>
    <n v="33"/>
    <x v="1"/>
    <x v="0"/>
    <s v="Non-smart phone( phones with a physical keypad)"/>
    <x v="1"/>
    <m/>
    <n v="1248187149"/>
    <s v="Secondary school graduate"/>
    <s v="Secondary school graduate"/>
    <x v="0"/>
    <n v="4"/>
    <s v="Kinh"/>
    <m/>
    <x v="1"/>
    <x v="0"/>
    <x v="4"/>
    <x v="20"/>
    <x v="2"/>
    <m/>
    <m/>
    <m/>
    <m/>
    <m/>
    <s v="Above 0.5 hectar - 1 hectar"/>
    <s v="above 15 years"/>
    <s v="No"/>
    <m/>
    <m/>
    <x v="45"/>
    <x v="0"/>
    <m/>
    <s v="Less than 10%"/>
    <x v="1"/>
    <s v="thời tiết mưa nhiều nên không phơi"/>
    <x v="1"/>
    <m/>
    <m/>
    <x v="12"/>
    <m/>
    <m/>
    <m/>
    <s v="January|November|December"/>
    <x v="7"/>
    <n v="18"/>
    <s v="Decrease"/>
    <n v="0"/>
    <n v="0"/>
    <s v="No Change"/>
    <s v="Surface water (stream, river, late, pond)"/>
    <x v="15"/>
    <s v="3"/>
    <s v="VÔI"/>
    <n v="375"/>
    <n v="420"/>
    <s v="P2O5"/>
    <n v="400"/>
    <n v="1200"/>
    <s v="SA 21%"/>
    <n v="168"/>
    <n v="400"/>
    <s v="Yes"/>
    <s v="NPK con cò vàng (20-20-15) 400kg 4040 nghìn đồng; phân bón lá rong biển  1000ml 150 nghìn đồng; canxi+bo 500ml 80 nghìn đồng."/>
    <n v="7570"/>
    <s v="Decrease"/>
    <s v="bọ xít muỗi, mọt đục cành"/>
    <n v="1"/>
    <s v="ZZ_Không sử dụng thuốc bảo vệ thực vật"/>
    <n v="0"/>
    <s v="mililiter"/>
    <n v="150"/>
    <m/>
    <m/>
    <m/>
    <m/>
    <m/>
    <m/>
    <m/>
    <m/>
    <s v="Yes"/>
    <s v="thuốc trừ sâu cáo sa mạc 700EC (chlopyrifos Ethyl+ cypermethrin) 500ml 150 nghìn đồng."/>
    <s v="Coffee leave rust|Die back|Yellow leaves"/>
    <n v="1"/>
    <s v="ZZ_Thuốc diệt nấm khác"/>
    <n v="1000"/>
    <s v="mililiter"/>
    <n v="180"/>
    <m/>
    <m/>
    <m/>
    <m/>
    <m/>
    <m/>
    <m/>
    <m/>
    <s v="No"/>
    <n v="330"/>
    <m/>
    <s v="Decrease"/>
    <s v="ít sử dụng thuốc BVTV vì thiếu tiền đầu tư."/>
    <n v="5"/>
    <n v="9400"/>
    <n v="47000"/>
    <s v="No"/>
    <m/>
    <m/>
    <m/>
    <m/>
    <m/>
    <m/>
    <m/>
    <n v="1000"/>
    <n v="500"/>
    <n v="0"/>
    <n v="0"/>
    <s v="Decrease"/>
    <n v="0"/>
    <s v="0"/>
    <s v="Collector at commune"/>
    <s v="Just ok"/>
    <m/>
    <s v="Yes"/>
    <s v="Training"/>
    <n v="0"/>
    <m/>
    <m/>
    <m/>
    <m/>
    <m/>
    <s v="https://akvoflow-136.s3.amazonaws.com/images/5fe5cc17-d3bf-47ea-8637-623e20f4f7e5.jpg"/>
    <s v="Nghiễn Thị Lành"/>
    <n v="1"/>
    <s v="11.894193333333332"/>
    <s v="108.54970666666668"/>
    <s v="1414.7"/>
    <s v="47s469ubd"/>
    <m/>
    <m/>
    <m/>
    <m/>
    <m/>
    <m/>
    <m/>
    <m/>
    <s v="{&quot;type&quot;:&quot;FeatureCollection&quot;,&quot;features&quot;:[{&quot;type&quot;:&quot;Feature&quot;,&quot;geometry&quot;:{&quot;type&quot;:&quot;Polygon&quot;,&quot;coordinates&quot;:[[[108.5496133,11.8940783],[108.549845,11.894405],[108.5496617,11.8947167],[108.54951,11.8947933],[108.549055,11.8945017],[108.5496133,11.8940783]]]},&quot;properties&quot;:{&quot;pointCount&quot;:&quot;5&quot;,&quot;length&quot;:&quot;238.41&quot;,&quot;area&quot;:&quot;3557.69&quot;}}]}"/>
    <m/>
  </r>
  <r>
    <s v="5ha2-u815-2p9f"/>
    <n v="1"/>
    <s v="Đắk Lắk - H. Krông Năng - X. ĐLiê Ya - Ea Krai - Phạm Bá Cấp - Robusta"/>
    <s v="sstab"/>
    <s v="5790046"/>
    <s v="20-03-2017 10:44:11 CET"/>
    <s v="Ipsard_Vuong"/>
    <s v="00:14:10"/>
    <x v="2"/>
    <x v="4"/>
    <x v="6"/>
    <s v="Ea Krai"/>
    <s v="Simexco"/>
    <s v="Phạm Bá Cấp"/>
    <n v="43"/>
    <x v="0"/>
    <x v="0"/>
    <s v="Smart Phone-Android"/>
    <x v="0"/>
    <s v="Yes"/>
    <n v="983616218"/>
    <s v="Secondary school graduate"/>
    <s v="Secondary school graduate"/>
    <x v="0"/>
    <n v="4"/>
    <s v="Non-Kinh"/>
    <s v="Thái"/>
    <x v="0"/>
    <x v="2"/>
    <x v="0"/>
    <x v="1"/>
    <x v="0"/>
    <s v="0.5 hectar or below"/>
    <s v="above 15 years"/>
    <s v="No"/>
    <m/>
    <m/>
    <m/>
    <m/>
    <m/>
    <m/>
    <m/>
    <x v="15"/>
    <x v="1"/>
    <s v="Price does not justify high labour cost"/>
    <s v="20-30%"/>
    <x v="0"/>
    <m/>
    <x v="0"/>
    <s v="No"/>
    <s v="Yes"/>
    <x v="5"/>
    <n v="13"/>
    <n v="0"/>
    <n v="0"/>
    <s v="December"/>
    <x v="42"/>
    <m/>
    <s v="Decrease"/>
    <n v="320"/>
    <n v="3"/>
    <s v="Increase"/>
    <s v="Ground water (all kind of wells)"/>
    <x v="38"/>
    <s v="2"/>
    <s v="NPK (16-16-8-13S)"/>
    <n v="300"/>
    <n v="3600"/>
    <s v="NPK (16-8-16-13S)"/>
    <n v="200"/>
    <n v="1400"/>
    <m/>
    <m/>
    <m/>
    <s v="No"/>
    <m/>
    <n v="5000"/>
    <s v="No Change"/>
    <s v="Melybourd"/>
    <n v="0"/>
    <m/>
    <m/>
    <m/>
    <m/>
    <m/>
    <m/>
    <m/>
    <m/>
    <m/>
    <m/>
    <m/>
    <m/>
    <m/>
    <m/>
    <s v="Pink fungus|Die back|Yellow leaves"/>
    <n v="0"/>
    <m/>
    <m/>
    <m/>
    <m/>
    <m/>
    <m/>
    <m/>
    <m/>
    <m/>
    <m/>
    <m/>
    <m/>
    <m/>
    <n v="0"/>
    <m/>
    <s v="No Change"/>
    <s v="o"/>
    <n v="0.8"/>
    <n v="40000"/>
    <n v="32000"/>
    <s v="Yes"/>
    <s v="Pepper"/>
    <n v="80000"/>
    <m/>
    <m/>
    <m/>
    <m/>
    <m/>
    <n v="0"/>
    <n v="500"/>
    <n v="0"/>
    <n v="0"/>
    <s v="Decrease"/>
    <n v="0"/>
    <s v="o"/>
    <s v="Collector at commune"/>
    <s v="Happy"/>
    <m/>
    <s v="Yes"/>
    <s v="Training"/>
    <n v="0"/>
    <m/>
    <m/>
    <m/>
    <m/>
    <m/>
    <s v="https://akvoflow-136.s3.amazonaws.com/images/526e1656-50f4-4aa6-8e64-ebb09fd746b8.jpg"/>
    <s v="Phạm Bá Cấp"/>
    <n v="1"/>
    <s v="13.041980661318819"/>
    <s v="108.36195004799835"/>
    <s v="832,1"/>
    <s v="4mfeiswyr"/>
    <m/>
    <m/>
    <m/>
    <m/>
    <m/>
    <m/>
    <m/>
    <m/>
    <m/>
    <m/>
  </r>
  <r>
    <s v="yybb-52x4-aacs"/>
    <n v="1"/>
    <s v="Đắk Lắk - H. Krông Năng - X. ĐLiê Ya - Ea Ruế - Vũ Đình Luyên - Robusta"/>
    <s v="sstab"/>
    <s v="2680085"/>
    <s v="20-03-2017 02:19:08 CET"/>
    <s v="Ipsard_Vuong"/>
    <s v="00:17:22"/>
    <x v="2"/>
    <x v="4"/>
    <x v="6"/>
    <s v="Ea Ruế"/>
    <s v="Simexco"/>
    <s v="Vũ Đình Luyên"/>
    <n v="40"/>
    <x v="0"/>
    <x v="0"/>
    <s v="Non-smart phone( phones with a physical keypad)"/>
    <x v="1"/>
    <m/>
    <n v="1679921339"/>
    <s v="Secondary school graduate"/>
    <s v="Secondary school graduate"/>
    <x v="0"/>
    <n v="4"/>
    <s v="Kinh"/>
    <m/>
    <x v="3"/>
    <x v="4"/>
    <x v="0"/>
    <x v="1"/>
    <x v="0"/>
    <s v="Above 0.5 hectar - 1 hectar"/>
    <s v="above 15 years"/>
    <s v="No"/>
    <m/>
    <m/>
    <m/>
    <m/>
    <m/>
    <m/>
    <m/>
    <x v="46"/>
    <x v="1"/>
    <s v="Price does not justify high labour cost"/>
    <s v="10- 20%"/>
    <x v="0"/>
    <m/>
    <x v="0"/>
    <s v="No"/>
    <s v="Yes"/>
    <x v="5"/>
    <n v="13"/>
    <n v="0"/>
    <n v="0"/>
    <s v="December"/>
    <x v="29"/>
    <m/>
    <s v="Decrease"/>
    <n v="500"/>
    <n v="3"/>
    <s v="Increase"/>
    <s v="Ground water (all kind of wells)"/>
    <x v="0"/>
    <n v="1"/>
    <s v="ZZ_Phân bón khác"/>
    <n v="1000"/>
    <n v="12000"/>
    <m/>
    <m/>
    <m/>
    <m/>
    <m/>
    <m/>
    <s v="No"/>
    <m/>
    <n v="12000"/>
    <s v="No Change"/>
    <s v="Coffee brach borer"/>
    <n v="0"/>
    <m/>
    <m/>
    <m/>
    <m/>
    <m/>
    <m/>
    <m/>
    <m/>
    <m/>
    <m/>
    <m/>
    <m/>
    <m/>
    <m/>
    <s v="Fuzadium|Pink fungus"/>
    <n v="0"/>
    <m/>
    <m/>
    <m/>
    <m/>
    <m/>
    <m/>
    <m/>
    <m/>
    <m/>
    <m/>
    <m/>
    <m/>
    <m/>
    <n v="0"/>
    <m/>
    <s v="Decrease"/>
    <s v="ko"/>
    <n v="1.7"/>
    <n v="46000"/>
    <n v="78200"/>
    <s v="Yes"/>
    <s v="Pepper"/>
    <n v="15000"/>
    <m/>
    <m/>
    <m/>
    <m/>
    <m/>
    <n v="0"/>
    <n v="500"/>
    <n v="0"/>
    <n v="0"/>
    <s v="Decrease"/>
    <n v="0"/>
    <s v="tự làm hết"/>
    <s v="Collector at commune"/>
    <s v="Just ok"/>
    <m/>
    <s v="Yes"/>
    <s v="Training"/>
    <n v="0"/>
    <m/>
    <m/>
    <m/>
    <m/>
    <m/>
    <s v="https://akvoflow-136.s3.amazonaws.com/images/381aa403-6d9f-4f54-9858-bed4ba21171e.jpg"/>
    <s v="Vũ Đình Luyên"/>
    <n v="1"/>
    <s v="13.044297267762376"/>
    <s v="108.34417515720159"/>
    <s v="162,5"/>
    <s v="4mggq488h"/>
    <m/>
    <m/>
    <m/>
    <m/>
    <m/>
    <m/>
    <m/>
    <m/>
    <m/>
    <m/>
  </r>
  <r>
    <s v="96qd-ssw4-r6er"/>
    <n v="1"/>
    <s v="Gia Lai - H. Chư Sê - X. Dun - thôn Pan - Rahlan Jớp - Robusta"/>
    <s v="G4AW-VN-12"/>
    <s v="940402"/>
    <s v="23-03-2017 10:42:06 CET"/>
    <s v="ERIPT-Duc"/>
    <s v="00:15:54"/>
    <x v="3"/>
    <x v="14"/>
    <x v="23"/>
    <s v="thôn Pan"/>
    <s v="Neumann"/>
    <s v="Rahlan Jớp"/>
    <n v="57"/>
    <x v="0"/>
    <x v="1"/>
    <s v="Non-smart phone( phones with a physical keypad)"/>
    <x v="1"/>
    <m/>
    <n v="905351896"/>
    <s v="Secondary school graduate"/>
    <s v="Secondary school graduate"/>
    <x v="0"/>
    <n v="7"/>
    <s v="Non-Kinh"/>
    <s v="Gia Rai"/>
    <x v="3"/>
    <x v="4"/>
    <x v="1"/>
    <x v="1"/>
    <x v="0"/>
    <s v="Above 0.5 hectar - 1 hectar"/>
    <s v="above 15 years"/>
    <s v="No"/>
    <m/>
    <m/>
    <m/>
    <m/>
    <m/>
    <m/>
    <m/>
    <x v="3"/>
    <x v="0"/>
    <m/>
    <s v="Less than 10%"/>
    <x v="0"/>
    <m/>
    <x v="0"/>
    <s v="No"/>
    <s v="Yes"/>
    <x v="5"/>
    <n v="15"/>
    <n v="1"/>
    <n v="0"/>
    <s v="November"/>
    <x v="15"/>
    <m/>
    <s v="Decrease"/>
    <n v="400"/>
    <n v="3"/>
    <s v="Decrease"/>
    <s v="Ground water (all kind of wells)"/>
    <x v="101"/>
    <n v="1"/>
    <s v="NPK (16-8-16)"/>
    <n v="1000"/>
    <n v="12000000"/>
    <m/>
    <m/>
    <m/>
    <m/>
    <m/>
    <m/>
    <s v="No"/>
    <m/>
    <n v="12000000"/>
    <s v="Decrease"/>
    <s v="Melybourd"/>
    <n v="1"/>
    <s v="Bi - 58  40 EC|Dimethoate (min 95 %)"/>
    <n v="2"/>
    <s v="liter"/>
    <n v="180000"/>
    <m/>
    <m/>
    <m/>
    <m/>
    <m/>
    <m/>
    <m/>
    <m/>
    <s v="No"/>
    <m/>
    <s v="Pink fungus|rỉ sắt"/>
    <n v="1"/>
    <s v="Anvil 5SC|Hexaconazole (min 85 %)"/>
    <n v="1"/>
    <s v="liter"/>
    <n v="250000"/>
    <m/>
    <m/>
    <m/>
    <m/>
    <m/>
    <m/>
    <m/>
    <m/>
    <s v="No"/>
    <n v="430000"/>
    <m/>
    <s v="Decrease"/>
    <s v="chỉ phun cây có sâu"/>
    <n v="0.6"/>
    <n v="38000"/>
    <n v="22000000"/>
    <s v="Yes"/>
    <s v="Pepper"/>
    <n v="20000000"/>
    <m/>
    <m/>
    <m/>
    <m/>
    <m/>
    <n v="150000"/>
    <n v="0"/>
    <n v="0"/>
    <n v="0"/>
    <s v="Decrease"/>
    <n v="0"/>
    <s v="không sử dụng dịch vụ khác"/>
    <s v="Companies outside commune"/>
    <m/>
    <s v="Happy"/>
    <s v="Yes"/>
    <s v="Training"/>
    <n v="0"/>
    <m/>
    <m/>
    <m/>
    <m/>
    <m/>
    <s v="https://akvoflow-136.s3.amazonaws.com/images/efa2e7f7-5831-46ba-bebf-968bd15546de.jpg"/>
    <s v="Rahlan Jớp"/>
    <n v="1"/>
    <s v="13.70838"/>
    <s v="108.06994000000002"/>
    <s v="517"/>
    <s v="4uxjk5lkr"/>
    <m/>
    <m/>
    <m/>
    <m/>
    <m/>
    <m/>
    <m/>
    <m/>
    <s v="{&quot;type&quot;:&quot;FeatureCollection&quot;,&quot;features&quot;:[]}"/>
    <m/>
  </r>
  <r>
    <s v="b9xy-uqf5-rak6"/>
    <n v="1"/>
    <s v="Đắk Lắk - H. KRông Búk - X. Pơng Drang - ea nur - ĐOÀN DƯƠNG TRÌNH - Robusta"/>
    <s v="G4AW-VN-7"/>
    <s v="8870305"/>
    <s v="21-03-2017 18:30:11 CET"/>
    <s v="cdc-Trinh"/>
    <s v="00:55:55"/>
    <x v="2"/>
    <x v="2"/>
    <x v="3"/>
    <s v="ea nur"/>
    <s v="Tin Nghia"/>
    <s v="ĐOÀN DƯƠNG TRÌNH"/>
    <n v="59"/>
    <x v="0"/>
    <x v="1"/>
    <s v="Non-smart phone( phones with a physical keypad)"/>
    <x v="1"/>
    <m/>
    <n v="983783949"/>
    <s v="High school graduate"/>
    <s v="High school graduate"/>
    <x v="1"/>
    <n v="4"/>
    <s v="Kinh"/>
    <m/>
    <x v="0"/>
    <x v="0"/>
    <x v="0"/>
    <x v="1"/>
    <x v="0"/>
    <s v="Above 0.5 hectar - 1 hectar"/>
    <s v="above 15 years"/>
    <s v="No"/>
    <m/>
    <m/>
    <m/>
    <m/>
    <m/>
    <m/>
    <m/>
    <x v="44"/>
    <x v="0"/>
    <m/>
    <s v="Less than 10%"/>
    <x v="1"/>
    <s v="không có sân phơi và không có công"/>
    <x v="1"/>
    <m/>
    <m/>
    <x v="12"/>
    <m/>
    <m/>
    <m/>
    <s v="November"/>
    <x v="13"/>
    <m/>
    <s v="No Change"/>
    <n v="350"/>
    <n v="3"/>
    <s v="No Change"/>
    <s v="Surface water (stream, river, late, pond)"/>
    <x v="6"/>
    <s v="3"/>
    <s v="NPK(20-5-6-13S)"/>
    <n v="150"/>
    <n v="1050"/>
    <s v="ZZ_Phân bón khác"/>
    <n v="300"/>
    <n v="3900"/>
    <s v="NPK(16-8-18-13S)"/>
    <n v="3300"/>
    <n v="300"/>
    <s v="No"/>
    <m/>
    <n v="8250"/>
    <s v="No Change"/>
    <s v="Nemathode"/>
    <n v="0"/>
    <m/>
    <m/>
    <m/>
    <m/>
    <m/>
    <m/>
    <m/>
    <m/>
    <m/>
    <m/>
    <m/>
    <m/>
    <m/>
    <m/>
    <s v="Fuzadium|Die back|Yellow leaves"/>
    <n v="0"/>
    <m/>
    <m/>
    <m/>
    <m/>
    <m/>
    <m/>
    <m/>
    <m/>
    <m/>
    <m/>
    <m/>
    <m/>
    <m/>
    <n v="0"/>
    <m/>
    <s v="Decrease"/>
    <s v="không có kinh phí"/>
    <n v="0.9"/>
    <n v="42000"/>
    <n v="37800"/>
    <s v="No"/>
    <m/>
    <m/>
    <m/>
    <m/>
    <m/>
    <m/>
    <m/>
    <n v="100"/>
    <n v="0"/>
    <n v="0"/>
    <n v="0"/>
    <s v="Decrease"/>
    <n v="0"/>
    <s v="không thuê mướn nhân công"/>
    <s v="Collector at commune"/>
    <s v="Just ok"/>
    <m/>
    <s v="Yes"/>
    <s v="Training"/>
    <n v="0"/>
    <m/>
    <m/>
    <m/>
    <m/>
    <m/>
    <s v="https://akvoflow-136.s3.amazonaws.com/images/3eb2f6a5-368b-440b-9c6c-70a62d05fc54.jpg"/>
    <s v="Đoàn Dương Trình"/>
    <n v="1"/>
    <s v="12.949295"/>
    <s v="108.24044"/>
    <s v="708.2"/>
    <s v="4l8tlkias"/>
    <m/>
    <m/>
    <m/>
    <m/>
    <m/>
    <m/>
    <m/>
    <m/>
    <s v="{&quot;type&quot;:&quot;FeatureCollection&quot;,&quot;features&quot;:[{&quot;type&quot;:&quot;Feature&quot;,&quot;geometry&quot;:{&quot;type&quot;:&quot;Polygon&quot;,&quot;coordinates&quot;:[[[108.245865,12.93872],[108.2458267,12.9383917],[108.244065,12.9382067],[108.24401,12.9383567],[108.245865,12.93872]]]},&quot;properties&quot;:{&quot;pointCount&quot;:&quot;4&quot;,&quot;length&quot;:&quot;451.71&quot;,&quot;area&quot;:&quot;5238.99&quot;}}]}"/>
    <m/>
  </r>
  <r>
    <s v="nj6m-34c5-an42"/>
    <n v="1"/>
    <s v="Đắk Lắk - H. Krông Năng - X. Ea Tân - eablong - nguyễn văn tú (son of Nguyen Van Ngon) - Robusta"/>
    <s v="sstab"/>
    <s v="4700100"/>
    <s v="15-03-2017 15:49:35 CET"/>
    <s v="Ipsard_Vuong"/>
    <s v="01:10:07"/>
    <x v="2"/>
    <x v="4"/>
    <x v="5"/>
    <s v="eablong"/>
    <s v="Simexco"/>
    <s v="nguyễn văn tú (son of Nguyen Van Ngon)"/>
    <n v="20"/>
    <x v="0"/>
    <x v="2"/>
    <s v="Smart Phone-Android"/>
    <x v="0"/>
    <m/>
    <n v="1674183759"/>
    <s v="Secondary school graduate"/>
    <s v="University graduate"/>
    <x v="0"/>
    <n v="5"/>
    <s v="Non-Kinh"/>
    <s v="Tày"/>
    <x v="2"/>
    <x v="3"/>
    <x v="4"/>
    <x v="10"/>
    <x v="0"/>
    <s v="Above 0.5 hectar - 1 hectar"/>
    <s v="above 5 years to 15 year"/>
    <s v="No"/>
    <m/>
    <m/>
    <m/>
    <m/>
    <m/>
    <m/>
    <m/>
    <x v="18"/>
    <x v="0"/>
    <m/>
    <s v="10- 20%"/>
    <x v="0"/>
    <m/>
    <x v="0"/>
    <s v="No"/>
    <s v="Yes"/>
    <x v="5"/>
    <n v="13"/>
    <n v="20"/>
    <n v="0"/>
    <s v="November|December"/>
    <x v="3"/>
    <m/>
    <s v="Decrease"/>
    <n v="300"/>
    <n v="1"/>
    <s v="Decrease"/>
    <s v="Surface water (stream, river, late, pond)"/>
    <x v="72"/>
    <s v="2"/>
    <s v="NPK (16-20-0-13S)"/>
    <n v="800"/>
    <n v="7000"/>
    <s v="ZZ_Phân bón khác"/>
    <n v="1600"/>
    <n v="11000"/>
    <m/>
    <m/>
    <m/>
    <s v="No"/>
    <m/>
    <n v="18000"/>
    <s v="Decrease"/>
    <s v="steam borer"/>
    <n v="0"/>
    <m/>
    <m/>
    <m/>
    <m/>
    <m/>
    <m/>
    <m/>
    <m/>
    <m/>
    <m/>
    <m/>
    <m/>
    <m/>
    <m/>
    <s v="Pink fungus|Die back|Yellow leaves"/>
    <n v="0"/>
    <m/>
    <m/>
    <m/>
    <m/>
    <m/>
    <m/>
    <m/>
    <m/>
    <m/>
    <m/>
    <m/>
    <m/>
    <m/>
    <n v="0"/>
    <m/>
    <s v="Decrease"/>
    <s v="gia đình không có tiền do chữa bệnh cho bố"/>
    <n v="3.5"/>
    <n v="42"/>
    <n v="147000"/>
    <s v="No"/>
    <m/>
    <m/>
    <m/>
    <m/>
    <m/>
    <m/>
    <m/>
    <n v="0"/>
    <n v="0"/>
    <n v="0"/>
    <n v="600"/>
    <s v="Decrease"/>
    <n v="30000"/>
    <s v="chi phí thuê ng phá cà phê trồng tiêu"/>
    <s v="Collector at commune"/>
    <s v="Just ok"/>
    <m/>
    <s v="No"/>
    <m/>
    <m/>
    <m/>
    <m/>
    <m/>
    <m/>
    <m/>
    <s v="https://akvoflow-136.s3.amazonaws.com/images/61cf3676-6af1-4ff0-bc56-ed51cb8122a6.jpg"/>
    <s v="nguyễn văn tú"/>
    <n v="1"/>
    <s v="13.107343784183083"/>
    <s v="108.34679277836514"/>
    <s v="-8,3"/>
    <s v="4n9fggjm3"/>
    <m/>
    <m/>
    <m/>
    <m/>
    <m/>
    <m/>
    <m/>
    <m/>
    <s v="{&quot;features&quot;:[],&quot;type&quot;:&quot;FeatureCollection&quot;}"/>
    <m/>
  </r>
  <r>
    <s v="kgg1-g94w-h8sf"/>
    <n v="1"/>
    <s v="Lâm Đồng - TP. Đà Lạt - P. 7 - Tổ Mănglin - Phan Viết Hạnh - Arabica"/>
    <s v="G4AW-VN-1"/>
    <s v="9940251"/>
    <s v="22-03-2017 16:37:52 CET"/>
    <s v="CDC-Tra"/>
    <s v="01:01:06"/>
    <x v="1"/>
    <x v="5"/>
    <x v="10"/>
    <s v="Tổ Mănglin"/>
    <s v="Nhu Tung"/>
    <s v="Phan Viết Hạnh"/>
    <n v="59"/>
    <x v="0"/>
    <x v="1"/>
    <s v="Smart Phone-Android"/>
    <x v="0"/>
    <s v="Yes"/>
    <n v="908061547"/>
    <s v="University graduate"/>
    <s v="Post University"/>
    <x v="0"/>
    <n v="3"/>
    <s v="Kinh"/>
    <m/>
    <x v="4"/>
    <x v="4"/>
    <x v="0"/>
    <x v="7"/>
    <x v="2"/>
    <m/>
    <m/>
    <m/>
    <m/>
    <m/>
    <s v="Above 1.5 hectar"/>
    <s v="above 15 years"/>
    <s v="No"/>
    <m/>
    <m/>
    <x v="0"/>
    <x v="0"/>
    <m/>
    <s v="Less than 10%"/>
    <x v="1"/>
    <s v="Price does not justify high labour cost"/>
    <x v="1"/>
    <m/>
    <m/>
    <x v="12"/>
    <m/>
    <m/>
    <m/>
    <s v="January|November|December"/>
    <x v="7"/>
    <n v="4.5"/>
    <s v="Decrease"/>
    <n v="0"/>
    <n v="0"/>
    <s v="No Change"/>
    <s v="Surface water (stream, river, late, pond)"/>
    <x v="15"/>
    <s v="3"/>
    <s v="KALI 58%"/>
    <n v="2250"/>
    <n v="23400"/>
    <s v="SA 21%"/>
    <n v="2000"/>
    <n v="10000"/>
    <s v="VÔI"/>
    <n v="2500"/>
    <n v="1000"/>
    <s v="Yes"/>
    <s v="ure 1750 (kg) 16800; phân chuồng 10000 (kg) 19000"/>
    <n v="71700"/>
    <s v="No Change"/>
    <s v="No Pest"/>
    <n v="0"/>
    <m/>
    <m/>
    <m/>
    <m/>
    <m/>
    <m/>
    <m/>
    <m/>
    <m/>
    <m/>
    <m/>
    <m/>
    <m/>
    <m/>
    <s v="No Disease"/>
    <n v="0"/>
    <m/>
    <m/>
    <m/>
    <m/>
    <m/>
    <m/>
    <m/>
    <m/>
    <m/>
    <m/>
    <m/>
    <m/>
    <m/>
    <n v="0"/>
    <m/>
    <s v="No Change"/>
    <s v="ít sâu bệnh"/>
    <n v="6.5"/>
    <n v="41000"/>
    <n v="266500"/>
    <s v="No"/>
    <m/>
    <m/>
    <m/>
    <m/>
    <m/>
    <m/>
    <m/>
    <n v="0"/>
    <n v="0"/>
    <n v="0"/>
    <n v="90000"/>
    <s v="Decrease"/>
    <n v="5000"/>
    <s v="phụ cấp cho công nhân"/>
    <s v="Collector at commune"/>
    <s v="Just ok"/>
    <m/>
    <s v="No"/>
    <m/>
    <m/>
    <m/>
    <m/>
    <m/>
    <m/>
    <m/>
    <s v="https://akvoflow-136.s3.amazonaws.com/images/27ca82c7-5ec9-4be9-9e12-e4077364a2d2.jpg"/>
    <s v="Phan Viết Hạnh"/>
    <n v="1"/>
    <s v="11.976806666666668"/>
    <s v="108.39054666666668"/>
    <s v="1485,2"/>
    <s v="48u2e4t1d"/>
    <m/>
    <m/>
    <m/>
    <m/>
    <m/>
    <m/>
    <m/>
    <m/>
    <s v="{&quot;type&quot;:&quot;FeatureCollection&quot;,&quot;features&quot;:[{&quot;type&quot;:&quot;Feature&quot;,&quot;geometry&quot;:{&quot;type&quot;:&quot;Polygon&quot;,&quot;coordinates&quot;:[[[108.3903133,11.9766467],[108.3917167,11.9767883],[108.3917533,11.97659],[108.39039,11.9763533],[108.3903133,11.9766467]]]},&quot;properties&quot;:{&quot;pointCount&quot;:&quot;4&quot;,&quot;length&quot;:&quot;360,23&quot;,&quot;area&quot;:&quot;4243,13&quot;}}]}"/>
    <m/>
  </r>
  <r>
    <s v="7km6-3keg-wng2"/>
    <n v="1"/>
    <s v="Gia Lai - H. Chư Prông - X. Bàu Cạn - Thôn Đoàn Kết - Nguyễn Văn Bảy - Robusta"/>
    <s v="G4AW-VN-1"/>
    <s v="14070196"/>
    <s v="28-03-2017 16:22:34 CEST"/>
    <s v="CDC-Tra"/>
    <s v="00:24:50"/>
    <x v="3"/>
    <x v="9"/>
    <x v="13"/>
    <s v="Thôn Đoàn Kết"/>
    <s v="Louis Dreyfus"/>
    <s v="Nguyễn Văn Bảy"/>
    <n v="46"/>
    <x v="0"/>
    <x v="0"/>
    <s v="Non-smart phone( phones with a physical keypad)"/>
    <x v="1"/>
    <m/>
    <n v="914138386"/>
    <s v="Secondary school graduate"/>
    <s v="Secondary school graduate"/>
    <x v="0"/>
    <n v="5"/>
    <s v="Kinh"/>
    <m/>
    <x v="3"/>
    <x v="4"/>
    <x v="1"/>
    <x v="0"/>
    <x v="0"/>
    <s v="Above 1 hectar - 1.5 hectar"/>
    <s v="above 5 years to 15 year"/>
    <s v="No"/>
    <m/>
    <m/>
    <m/>
    <m/>
    <m/>
    <m/>
    <m/>
    <x v="19"/>
    <x v="0"/>
    <m/>
    <s v="20-30%"/>
    <x v="0"/>
    <m/>
    <x v="0"/>
    <s v="No"/>
    <s v="No"/>
    <x v="7"/>
    <n v="15"/>
    <n v="0"/>
    <n v="0"/>
    <s v="November"/>
    <x v="3"/>
    <m/>
    <s v="Decrease"/>
    <n v="450"/>
    <n v="3"/>
    <s v="No Change"/>
    <s v="Surface water (stream, river, late, pond)"/>
    <x v="27"/>
    <s v="3"/>
    <s v="NPK(20-6-5-13S-TE)(MUA KHO)"/>
    <n v="350"/>
    <n v="3990"/>
    <s v="P2O5"/>
    <n v="1000"/>
    <n v="3400"/>
    <s v="SA 21%"/>
    <n v="480"/>
    <n v="100"/>
    <s v="Yes"/>
    <s v="ure 300kg 2160; kali 400 kg 2880 ;npk (16:16 8)750kg 8700; npk (16:16:8) 750 kg 8100"/>
    <n v="29710"/>
    <s v="No Change"/>
    <s v="Melybourd"/>
    <n v="1"/>
    <s v=""/>
    <n v="4"/>
    <s v="liter"/>
    <n v="960"/>
    <m/>
    <m/>
    <m/>
    <m/>
    <m/>
    <m/>
    <m/>
    <m/>
    <s v="No"/>
    <m/>
    <s v="Fuzadium|Pink fungus|Die back"/>
    <n v="1"/>
    <s v="ZZ_Thuốc diệt nấm khác"/>
    <n v="200"/>
    <s v="gram"/>
    <n v="80"/>
    <m/>
    <m/>
    <m/>
    <m/>
    <m/>
    <m/>
    <m/>
    <m/>
    <s v="No"/>
    <n v="960"/>
    <m/>
    <s v="Decrease"/>
    <s v="không có công lao động xịt thuốc"/>
    <n v="4.3"/>
    <n v="44000"/>
    <n v="189200"/>
    <s v="Yes"/>
    <s v="Pepper"/>
    <n v="103000"/>
    <m/>
    <m/>
    <m/>
    <m/>
    <m/>
    <n v="2000"/>
    <n v="5000"/>
    <n v="0"/>
    <n v="38000"/>
    <s v="No Change"/>
    <n v="2000"/>
    <s v="phụ cấp cho công nhân"/>
    <s v="Collector at commune"/>
    <s v="Happy"/>
    <m/>
    <s v="No"/>
    <m/>
    <m/>
    <m/>
    <m/>
    <m/>
    <m/>
    <m/>
    <s v="https://akvoflow-136.s3.amazonaws.com/images/3188ee15-d647-4c0a-9252-5145967b9c5a.jpg"/>
    <s v="Nguyễn Văn Bảy"/>
    <n v="1"/>
    <s v="13.876488333333334"/>
    <s v="108.02545666666668"/>
    <s v="788,4"/>
    <s v="4x2rmjzcu"/>
    <m/>
    <m/>
    <m/>
    <m/>
    <m/>
    <m/>
    <m/>
    <m/>
    <s v="{&quot;type&quot;:&quot;FeatureCollection&quot;,&quot;features&quot;:[{&quot;type&quot;:&quot;Feature&quot;,&quot;geometry&quot;:{&quot;type&quot;:&quot;Polygon&quot;,&quot;coordinates&quot;:[[[108.0257233,13.87621],[108.0258,13.8772333],[108.0243967,13.8767917],[108.024975,13.875935],[108.0251833,13.8762967],[108.0254083,13.8761817],[108.0257233,13.87621]]]},&quot;properties&quot;:{&quot;pointCount&quot;:&quot;6&quot;,&quot;length&quot;:&quot;493,98&quot;,&quot;area&quot;:&quot;12192,14&quot;}}]}"/>
    <s v="rinobin trị thối thân"/>
  </r>
  <r>
    <s v="q87j-t148-7d22"/>
    <n v="1"/>
    <s v="Đắk Nông - H. Đắk R'Lấp - X. Nhân Cơ - Thôn 8 - Đoàn Thị Thanh Loan - Robusta"/>
    <s v="G4AW-VN-13"/>
    <s v="12040026"/>
    <s v="25-03-2017 04:00:28 CET"/>
    <s v="CDC_Nhật"/>
    <s v="00:28:14"/>
    <x v="0"/>
    <x v="13"/>
    <x v="22"/>
    <s v="Thôn 8"/>
    <s v="Louis Dreyfus"/>
    <s v="Đoàn Thị Thanh Loan"/>
    <n v="33"/>
    <x v="1"/>
    <x v="0"/>
    <s v="Non-smart phone( phones with a physical keypad)"/>
    <x v="1"/>
    <m/>
    <n v="1699455707"/>
    <s v="Secondary school graduate"/>
    <s v="Secondary school graduate"/>
    <x v="0"/>
    <n v="4"/>
    <s v="Kinh"/>
    <m/>
    <x v="4"/>
    <x v="4"/>
    <x v="0"/>
    <x v="11"/>
    <x v="0"/>
    <s v="Above 0.5 hectar - 1 hectar"/>
    <s v="above 15 years"/>
    <s v="No"/>
    <m/>
    <m/>
    <m/>
    <m/>
    <m/>
    <m/>
    <m/>
    <x v="18"/>
    <x v="0"/>
    <m/>
    <s v="10- 20%"/>
    <x v="0"/>
    <m/>
    <x v="0"/>
    <s v="No"/>
    <s v="No"/>
    <x v="65"/>
    <n v="14"/>
    <n v="0"/>
    <n v="0"/>
    <s v="November|December"/>
    <x v="0"/>
    <m/>
    <s v="No Change"/>
    <n v="300"/>
    <n v="2"/>
    <s v="No Change"/>
    <s v="Surface water (stream, river, late, pond)"/>
    <x v="8"/>
    <s v="3"/>
    <s v="ZZ_Phân bón khác"/>
    <n v="500"/>
    <n v="4000"/>
    <s v="NPK (16-8-16-13S)"/>
    <n v="1200"/>
    <n v="13200"/>
    <s v="NPK(16-8-18-13S)"/>
    <n v="14400"/>
    <n v="1200"/>
    <s v="Yes"/>
    <s v="phân ủ: 999"/>
    <n v="35000"/>
    <s v="No Change"/>
    <s v="Melybourd"/>
    <n v="1"/>
    <s v="ZZ_Không sử dụng thuốc bảo vệ thực vật"/>
    <n v="4"/>
    <s v="liter"/>
    <n v="500"/>
    <m/>
    <m/>
    <m/>
    <m/>
    <m/>
    <m/>
    <m/>
    <m/>
    <s v="Yes"/>
    <s v="Thuốc kiến"/>
    <s v="Coffee leave rust|kiến"/>
    <n v="0"/>
    <m/>
    <m/>
    <m/>
    <m/>
    <m/>
    <m/>
    <m/>
    <m/>
    <m/>
    <m/>
    <m/>
    <m/>
    <m/>
    <n v="1000"/>
    <m/>
    <s v="Decrease"/>
    <s v="Vài 3 năm xịt 1 lần"/>
    <n v="4.5"/>
    <n v="44000"/>
    <n v="198000"/>
    <s v="Yes"/>
    <s v="Pepper|Durian"/>
    <n v="15000"/>
    <m/>
    <n v="25000"/>
    <m/>
    <m/>
    <m/>
    <n v="1000"/>
    <n v="2000"/>
    <n v="0"/>
    <n v="22000"/>
    <s v="Increase"/>
    <n v="2000"/>
    <s v="cúng rẫy"/>
    <s v="Collector at commune"/>
    <s v="Happy"/>
    <m/>
    <s v="No"/>
    <m/>
    <m/>
    <m/>
    <m/>
    <m/>
    <m/>
    <m/>
    <s v="https://akvoflow-136.s3.amazonaws.com/images/5135930f-b825-474c-a96b-57e1aecac8ed.jpg"/>
    <s v="Loan"/>
    <n v="1"/>
    <s v="11.978153480011418"/>
    <s v="107.63289970547271"/>
    <s v="646,2"/>
    <s v="48uopvtuw"/>
    <m/>
    <m/>
    <m/>
    <m/>
    <m/>
    <m/>
    <m/>
    <m/>
    <s v="{&quot;type&quot;:&quot;FeatureCollection&quot;,&quot;features&quot;:[{&quot;type&quot;:&quot;Feature&quot;,&quot;geometry&quot;:{&quot;type&quot;:&quot;Polygon&quot;,&quot;coordinates&quot;:[[[107.6329389,11.9781574],[107.6327543,11.9785744],[107.6327724,11.9782178],[107.6329704,11.9781974],[107.6331089,11.9787148],[107.6333973,11.9793104],[107.63328362256287,11.979499734550652],[107.63319175690413,11.979500390499574],[107.63306435197592,11.979504654167496],[107.6328169,11.9795229],[107.6329389,11.9781574]]]},&quot;properties&quot;:{&quot;pointCount&quot;:&quot;10&quot;,&quot;length&quot;:&quot;470,56&quot;,&quot;area&quot;:&quot;5141,85&quot;}}]}"/>
    <s v="Định vị không ổ định"/>
  </r>
  <r>
    <s v="q1gy-ycd3-kamr"/>
    <n v="1"/>
    <s v="Lâm Đồng - H. Đức Trọng - X. Ninh Gia - Tân Phú - Hoàng Văn Lân - Robusta"/>
    <s v="G4AW-VN-9"/>
    <s v="8830106"/>
    <s v="21-03-2017 16:50:45 CET"/>
    <s v="CDC_Nhât"/>
    <s v="00:56:01"/>
    <x v="1"/>
    <x v="6"/>
    <x v="8"/>
    <s v="Tân Phú"/>
    <s v="Olam"/>
    <s v="Hoàng Văn Lân"/>
    <n v="43"/>
    <x v="0"/>
    <x v="0"/>
    <s v="Smart Phone-Android"/>
    <x v="0"/>
    <s v="Yes"/>
    <n v="977009177"/>
    <s v="Primary school graduate"/>
    <s v="University graduate"/>
    <x v="0"/>
    <n v="5"/>
    <s v="Kinh"/>
    <m/>
    <x v="0"/>
    <x v="0"/>
    <x v="2"/>
    <x v="9"/>
    <x v="0"/>
    <s v="Above 1.5 hectar"/>
    <s v="above 5 years to 15 year"/>
    <s v="No"/>
    <m/>
    <m/>
    <m/>
    <m/>
    <m/>
    <m/>
    <m/>
    <x v="2"/>
    <x v="0"/>
    <m/>
    <s v="Less than 10%"/>
    <x v="0"/>
    <m/>
    <x v="0"/>
    <s v="No"/>
    <s v="No"/>
    <x v="3"/>
    <n v="14"/>
    <n v="5"/>
    <n v="0"/>
    <s v="October|November"/>
    <x v="2"/>
    <m/>
    <s v="Increase"/>
    <n v="150"/>
    <n v="5"/>
    <s v="Increase"/>
    <s v="Surface water (stream, river, late, pond)"/>
    <x v="36"/>
    <n v="1"/>
    <s v="NPK(20-6-5-13S-TE)(MUA KHO)"/>
    <n v="1200"/>
    <n v="9600"/>
    <m/>
    <m/>
    <m/>
    <m/>
    <m/>
    <m/>
    <s v="Yes"/>
    <s v="phân 5 sao: 1.2 tấn = 14400; Vomic: 1.2 tấn = 10800; phân chuồng: 50 khối = 30000"/>
    <n v="64800"/>
    <s v="Increase"/>
    <s v="Melybourd"/>
    <s v="2"/>
    <s v="ZZ_Không sử dụng thuốc bảo vệ thực vật"/>
    <n v="5"/>
    <s v="liter"/>
    <n v="650"/>
    <s v="ZZ_Không sử dụng thuốc bảo vệ thực vật"/>
    <n v="7"/>
    <s v="mililiter"/>
    <n v="840"/>
    <m/>
    <m/>
    <m/>
    <m/>
    <s v="Yes"/>
    <s v="Suppermix; wavotox"/>
    <s v="Coffee leave rust"/>
    <n v="0"/>
    <m/>
    <m/>
    <m/>
    <m/>
    <m/>
    <m/>
    <m/>
    <m/>
    <m/>
    <m/>
    <m/>
    <m/>
    <m/>
    <n v="1490"/>
    <m/>
    <s v="Decrease"/>
    <s v="Giảm sử dụng thuốc BVTV"/>
    <n v="8.6"/>
    <n v="43000"/>
    <n v="369800"/>
    <s v="No"/>
    <m/>
    <m/>
    <m/>
    <m/>
    <m/>
    <m/>
    <m/>
    <n v="0"/>
    <n v="15000"/>
    <n v="0"/>
    <n v="60000"/>
    <s v="Increase"/>
    <n v="0"/>
    <s v="Chi phí công thuê 100%. số cấy 1300 cây/ha"/>
    <s v="Collector at commune"/>
    <s v="Happy"/>
    <m/>
    <s v="No"/>
    <m/>
    <m/>
    <m/>
    <m/>
    <m/>
    <m/>
    <m/>
    <s v="https://akvoflow-136.s3.amazonaws.com/images/04caf968-008a-47fa-a5e4-4d4a4cd64dd1.jpg"/>
    <s v="Lân con Huỳnh Thị Lời"/>
    <n v="1"/>
    <s v="11.654981666666666"/>
    <s v="108.26847666666666"/>
    <s v="946,3"/>
    <s v="44q82tav0"/>
    <m/>
    <m/>
    <m/>
    <m/>
    <m/>
    <m/>
    <m/>
    <m/>
    <s v="{&quot;type&quot;:&quot;FeatureCollection&quot;,&quot;features&quot;:[{&quot;type&quot;:&quot;Feature&quot;,&quot;geometry&quot;:{&quot;type&quot;:&quot;Polygon&quot;,&quot;coordinates&quot;:[[[108.268455,11.6550867],[108.268605,11.654825],[108.2689183,11.6543933],[108.2690117,11.654765],[108.2690567,11.6549933],[108.2675683,11.655715],[108.267075,11.6553067],[108.26739,11.6546383],[108.267605,11.654265],[108.268455,11.6550867]]]},&quot;properties&quot;:{&quot;pointCount&quot;:&quot;9&quot;,&quot;length&quot;:&quot;669,98&quot;,&quot;area&quot;:&quot;16408,51&quot;}}]}"/>
    <s v="Con chủ hộ"/>
  </r>
  <r>
    <s v="4qqc-gm9q-dmx4"/>
    <n v="1"/>
    <s v="Đắk Lắk - H. KRông Búk - X. Pơng Drang - Thôn 12 - Nguyễn Tiến Phúc - Robusta"/>
    <s v="G4AW-VN-1"/>
    <s v="8880022"/>
    <s v="21-03-2017 13:34:21 CET"/>
    <s v="CDC-Tra"/>
    <s v="00:42:45"/>
    <x v="2"/>
    <x v="2"/>
    <x v="3"/>
    <s v="Thôn 12"/>
    <s v="Tin Nghia"/>
    <s v="Nguyễn Tiến Phúc"/>
    <n v="44"/>
    <x v="0"/>
    <x v="0"/>
    <s v="Smart Phone - Apple"/>
    <x v="0"/>
    <s v="Yes"/>
    <n v="982888174"/>
    <s v="University graduate"/>
    <s v="University graduate"/>
    <x v="0"/>
    <n v="4"/>
    <s v="Kinh"/>
    <m/>
    <x v="5"/>
    <x v="2"/>
    <x v="4"/>
    <x v="1"/>
    <x v="0"/>
    <s v="Above 1 hectar - 1.5 hectar"/>
    <s v="above 15 years"/>
    <s v="Yes"/>
    <n v="30"/>
    <n v="6"/>
    <m/>
    <m/>
    <m/>
    <m/>
    <m/>
    <x v="21"/>
    <x v="0"/>
    <m/>
    <s v="Less than 10%"/>
    <x v="0"/>
    <m/>
    <x v="0"/>
    <s v="Yes"/>
    <s v="No"/>
    <x v="7"/>
    <n v="15"/>
    <n v="0"/>
    <n v="0"/>
    <s v="November|December"/>
    <x v="31"/>
    <m/>
    <s v="No Change"/>
    <n v="600"/>
    <n v="3"/>
    <s v="No Change"/>
    <s v="Surface water (stream, river, late, pond)"/>
    <x v="0"/>
    <s v="3"/>
    <s v="KALI 58%"/>
    <n v="300"/>
    <n v="2280"/>
    <s v="SA 21%"/>
    <n v="300"/>
    <n v="1680"/>
    <s v="NPK (16-8-16-13S)"/>
    <n v="18000"/>
    <n v="1500"/>
    <s v="Yes"/>
    <s v="urê 46% 300 (kg) 2400; lân văn điển 100 (kg) 330; vỏ cà phê 7000 (kg) 2100"/>
    <n v="26790"/>
    <s v="No Change"/>
    <s v="Coffee brach borer"/>
    <n v="0"/>
    <m/>
    <m/>
    <m/>
    <m/>
    <m/>
    <m/>
    <m/>
    <m/>
    <m/>
    <m/>
    <m/>
    <m/>
    <m/>
    <m/>
    <s v="Pink fungus"/>
    <n v="0"/>
    <m/>
    <m/>
    <m/>
    <m/>
    <m/>
    <m/>
    <m/>
    <m/>
    <m/>
    <m/>
    <m/>
    <m/>
    <m/>
    <n v="0"/>
    <m/>
    <s v="Decrease"/>
    <s v="sâu bệnh ít"/>
    <n v="3.5"/>
    <n v="46000"/>
    <n v="161000"/>
    <s v="No"/>
    <m/>
    <m/>
    <m/>
    <m/>
    <m/>
    <m/>
    <m/>
    <n v="2000"/>
    <n v="4000"/>
    <n v="0"/>
    <n v="30000"/>
    <s v="No Change"/>
    <n v="0"/>
    <s v="không phát sinh"/>
    <s v="Collector at commune"/>
    <s v="Just ok"/>
    <m/>
    <s v="No"/>
    <m/>
    <m/>
    <m/>
    <m/>
    <m/>
    <m/>
    <m/>
    <s v="https://akvoflow-136.s3.amazonaws.com/images/8158ceab-552f-4c79-af8a-bca05c990b6a.jpg"/>
    <s v="Nguyễn Tiến Phúc"/>
    <n v="1"/>
    <s v="13.081465"/>
    <s v="108.24262166666668"/>
    <s v="700,4"/>
    <s v="4mxjg6b0a"/>
    <m/>
    <m/>
    <m/>
    <m/>
    <m/>
    <m/>
    <m/>
    <m/>
    <s v="{&quot;type&quot;:&quot;FeatureCollection&quot;,&quot;features&quot;:[{&quot;type&quot;:&quot;Feature&quot;,&quot;geometry&quot;:{&quot;type&quot;:&quot;Polygon&quot;,&quot;coordinates&quot;:[[[108.2427067,13.081435],[108.2428483,13.0812583],[108.243205,13.0799283],[108.2426433,13.0803333],[108.2425983,13.0803083],[108.2421067,13.0810617],[108.2427067,13.081435]]]},&quot;properties&quot;:{&quot;pointCount&quot;:&quot;6&quot;,&quot;length&quot;:&quot;434,24&quot;,&quot;area&quot;:&quot;8751,62&quot;}}]}"/>
    <m/>
  </r>
  <r>
    <s v="f1gd-f0a5-26e1"/>
    <n v="1"/>
    <s v="Đắk Lắk - H. Krông Năng - X. Ea Tân - Đức Mạnh - Nguyễn Thị Chín - Robusta"/>
    <s v="sstab"/>
    <s v="4720115"/>
    <s v="16-03-2017 15:38:55 CET"/>
    <s v="Ipsard_Vuong"/>
    <s v="00:12:57"/>
    <x v="2"/>
    <x v="4"/>
    <x v="5"/>
    <s v="Đức Mạnh"/>
    <s v="Simexco"/>
    <s v="Nguyễn Thị Chín"/>
    <n v="69"/>
    <x v="1"/>
    <x v="1"/>
    <s v="Non-smart phone( phones with a physical keypad)"/>
    <x v="1"/>
    <m/>
    <n v="983778736"/>
    <s v="Primary school graduate"/>
    <s v="Secondary school graduate"/>
    <x v="0"/>
    <n v="6"/>
    <s v="Kinh"/>
    <m/>
    <x v="0"/>
    <x v="0"/>
    <x v="0"/>
    <x v="1"/>
    <x v="0"/>
    <s v="Above 1 hectar - 1.5 hectar"/>
    <s v="above 15 years"/>
    <s v="No"/>
    <m/>
    <m/>
    <m/>
    <m/>
    <m/>
    <m/>
    <m/>
    <x v="12"/>
    <x v="1"/>
    <s v="Price does not justify high labour cost"/>
    <s v="20-30%"/>
    <x v="0"/>
    <m/>
    <x v="0"/>
    <s v="No"/>
    <s v="Yes"/>
    <x v="5"/>
    <n v="13"/>
    <n v="0"/>
    <n v="0"/>
    <s v="December"/>
    <x v="16"/>
    <m/>
    <s v="Decrease"/>
    <n v="350"/>
    <n v="1"/>
    <s v="Decrease"/>
    <s v="Surface water (stream, river, late, pond)"/>
    <x v="1"/>
    <s v="2"/>
    <s v="NPK (16-16-8-13S)"/>
    <n v="1400"/>
    <n v="18000"/>
    <s v="ZZ_Phân bón khác"/>
    <n v="1400"/>
    <n v="15000"/>
    <m/>
    <m/>
    <m/>
    <s v="No"/>
    <m/>
    <n v="33000"/>
    <s v="Increase"/>
    <s v="Coffee cherry borer"/>
    <n v="0"/>
    <m/>
    <m/>
    <m/>
    <m/>
    <m/>
    <m/>
    <m/>
    <m/>
    <m/>
    <m/>
    <m/>
    <m/>
    <m/>
    <m/>
    <s v="Pink fungus|Die back"/>
    <n v="0"/>
    <m/>
    <m/>
    <m/>
    <m/>
    <m/>
    <m/>
    <m/>
    <m/>
    <m/>
    <m/>
    <m/>
    <m/>
    <m/>
    <n v="0"/>
    <m/>
    <s v="Decrease"/>
    <s v="it sau benh hon"/>
    <n v="5"/>
    <n v="45000"/>
    <n v="225000"/>
    <s v="Yes"/>
    <s v="Pepper"/>
    <n v="150000"/>
    <m/>
    <m/>
    <m/>
    <m/>
    <m/>
    <n v="0"/>
    <n v="1500"/>
    <n v="0"/>
    <n v="29000"/>
    <s v="Decrease"/>
    <n v="0"/>
    <s v="ko"/>
    <s v="Collector at commune"/>
    <s v="Just ok"/>
    <m/>
    <s v="No"/>
    <m/>
    <m/>
    <m/>
    <m/>
    <m/>
    <m/>
    <m/>
    <s v="https://akvoflow-136.s3.amazonaws.com/images/23cae817-6e22-4944-9cee-732926a3b332.jpg"/>
    <s v="Nguyễn Thị Chín"/>
    <n v="1"/>
    <s v="13.136523334476841"/>
    <s v="108.34967154852256"/>
    <s v="725,4"/>
    <s v="4nmu1h7qg"/>
    <m/>
    <m/>
    <m/>
    <m/>
    <m/>
    <m/>
    <m/>
    <m/>
    <m/>
    <m/>
  </r>
  <r>
    <s v="nuty-fuek-ufj1"/>
    <n v="1"/>
    <s v="Đắk Lắk - H. Krông Năng - X. Ea Tân - bac trung - tran van my - Robusta"/>
    <s v="G4AW-VN-3"/>
    <s v="7740281"/>
    <s v="16-03-2017 17:29:38 CET"/>
    <s v="Ipsard-vuxuanthanh"/>
    <s v="00:21:58"/>
    <x v="2"/>
    <x v="4"/>
    <x v="5"/>
    <s v="bac trung"/>
    <s v="Simexco"/>
    <s v="tran van my"/>
    <n v="32"/>
    <x v="0"/>
    <x v="0"/>
    <s v="No Phone"/>
    <x v="2"/>
    <m/>
    <m/>
    <s v="Primary school graduate"/>
    <s v="Primary school graduate"/>
    <x v="0"/>
    <n v="4"/>
    <s v="Kinh"/>
    <m/>
    <x v="2"/>
    <x v="2"/>
    <x v="4"/>
    <x v="21"/>
    <x v="0"/>
    <s v="Above 1 hectar - 1.5 hectar"/>
    <s v="above 15 years"/>
    <s v="No"/>
    <m/>
    <m/>
    <m/>
    <m/>
    <m/>
    <m/>
    <m/>
    <x v="0"/>
    <x v="1"/>
    <s v="Price does not justify high labour cost"/>
    <s v="10- 20%"/>
    <x v="0"/>
    <m/>
    <x v="0"/>
    <s v="No"/>
    <s v="Yes"/>
    <x v="26"/>
    <n v="14"/>
    <n v="2"/>
    <n v="0"/>
    <s v="December"/>
    <x v="17"/>
    <m/>
    <s v="Decrease"/>
    <n v="450"/>
    <n v="4"/>
    <s v="No Change"/>
    <s v="Surface water (stream, river, late, pond)"/>
    <x v="4"/>
    <s v="3"/>
    <s v="NPK(16-16-13+TE)"/>
    <n v="800"/>
    <n v="9920"/>
    <s v="NPK (16-16-8-13S)"/>
    <n v="800"/>
    <n v="8800"/>
    <s v="ZZ_Phân bón khác"/>
    <n v="27600"/>
    <n v="8000"/>
    <s v="Yes"/>
    <s v="lan + vi sinh ( 2000 + 6000 kg)"/>
    <n v="46320"/>
    <s v="Increase"/>
    <s v="Coffee cherry borer"/>
    <n v="0"/>
    <m/>
    <m/>
    <m/>
    <m/>
    <m/>
    <m/>
    <m/>
    <m/>
    <m/>
    <m/>
    <m/>
    <m/>
    <m/>
    <m/>
    <s v="Coffee leave rust|Pink fungus|Yellow leaves"/>
    <n v="0"/>
    <m/>
    <m/>
    <m/>
    <m/>
    <m/>
    <m/>
    <m/>
    <m/>
    <m/>
    <m/>
    <m/>
    <m/>
    <m/>
    <n v="0"/>
    <m/>
    <s v="No Change"/>
    <s v="not use"/>
    <n v="6"/>
    <n v="45500"/>
    <n v="273000"/>
    <s v="Yes"/>
    <s v="Pepper"/>
    <n v="100000"/>
    <m/>
    <m/>
    <m/>
    <m/>
    <m/>
    <n v="0"/>
    <n v="2000"/>
    <n v="0"/>
    <n v="21600"/>
    <s v="Decrease"/>
    <n v="0"/>
    <s v="0"/>
    <s v="Companies outside commune"/>
    <m/>
    <s v="Just ok"/>
    <s v="No"/>
    <m/>
    <m/>
    <m/>
    <m/>
    <m/>
    <m/>
    <m/>
    <s v="https://akvoflow-136.s3.amazonaws.com/images/bc61465b-dae2-4574-bcf5-86c90e64693d.jpg"/>
    <s v="tran van my"/>
    <n v="1"/>
    <s v="13.130825"/>
    <s v="108.35342"/>
    <s v="800.8"/>
    <s v="4nk7rufm6"/>
    <m/>
    <m/>
    <m/>
    <m/>
    <m/>
    <m/>
    <m/>
    <m/>
    <s v="{&quot;type&quot;:&quot;FeatureCollection&quot;,&quot;features&quot;:[{&quot;type&quot;:&quot;Feature&quot;,&quot;geometry&quot;:{&quot;type&quot;:&quot;Polygon&quot;,&quot;coordinates&quot;:[[[108.3534433,13.1308167],[108.3530683,13.1308633],[108.3530033,13.130555],[108.3543867,13.1297317],[108.3547667,13.1303217],[108.3551067,13.1303833],[108.3544517,13.1307883],[108.3542967,13.1303567],[108.3534433,13.1308167]]]},&quot;properties&quot;:{&quot;pointCount&quot;:&quot;8&quot;,&quot;length&quot;:&quot;606.18&quot;,&quot;area&quot;:&quot;12112.28&quot;}}]}"/>
    <s v="farmer agrees to pay some million dongz for information service so i wrote 1000 there"/>
  </r>
  <r>
    <s v="4253-0dhw-v1an"/>
    <n v="1"/>
    <s v="Lâm Đồng - H. Đức Trọng - X. Ninh Gia - Tân Lập - Trần Thị Lan - Robusta"/>
    <s v="G4AW-VN-9"/>
    <s v="8860103"/>
    <s v="21-03-2017 17:04:31 CET"/>
    <s v="CDC_Nhât"/>
    <s v="00:38:05"/>
    <x v="1"/>
    <x v="6"/>
    <x v="8"/>
    <s v="Tân Lập"/>
    <s v="Olam"/>
    <s v="Trần Thị Lan"/>
    <n v="45"/>
    <x v="1"/>
    <x v="0"/>
    <s v="Smart Phone-Android"/>
    <x v="0"/>
    <s v="Yes"/>
    <n v="912303775"/>
    <s v="Secondary school graduate"/>
    <s v="High school graduate"/>
    <x v="0"/>
    <n v="4"/>
    <s v="Kinh"/>
    <m/>
    <x v="2"/>
    <x v="1"/>
    <x v="0"/>
    <x v="9"/>
    <x v="0"/>
    <s v="Above 1 hectar - 1.5 hectar"/>
    <s v="above 15 years"/>
    <s v="No"/>
    <m/>
    <m/>
    <m/>
    <m/>
    <m/>
    <m/>
    <m/>
    <x v="19"/>
    <x v="0"/>
    <m/>
    <s v="Less than 10%"/>
    <x v="0"/>
    <m/>
    <x v="0"/>
    <s v="Yes"/>
    <s v="No"/>
    <x v="66"/>
    <n v="13"/>
    <n v="5"/>
    <n v="0"/>
    <s v="October|November"/>
    <x v="2"/>
    <m/>
    <s v="No Change"/>
    <n v="200"/>
    <n v="5"/>
    <s v="Increase"/>
    <s v="Surface water (stream, river, late, pond)"/>
    <x v="25"/>
    <s v="2"/>
    <s v="P2O5"/>
    <n v="800"/>
    <n v="2880"/>
    <s v="ZZ_Phân bón khác"/>
    <n v="400"/>
    <n v="2800"/>
    <m/>
    <m/>
    <m/>
    <s v="Yes"/>
    <s v="NPK mùa khô: 4 tạ = 3200; NPK mùa mưa: 8 tạ = 9600"/>
    <n v="19000"/>
    <s v="No Change"/>
    <s v="mọt cành, rệp sáp"/>
    <s v="2"/>
    <s v="ZZ_Không sử dụng thuốc bảo vệ thực vật"/>
    <n v="4"/>
    <s v="liter"/>
    <n v="130"/>
    <s v="ZZ_Không sử dụng thuốc bảo vệ thực vật"/>
    <n v="4"/>
    <s v="liter"/>
    <n v="200"/>
    <m/>
    <m/>
    <m/>
    <m/>
    <s v="Yes"/>
    <s v="phân bón lá = 2640"/>
    <s v="Coffee leave rust|nấm"/>
    <n v="0"/>
    <m/>
    <m/>
    <m/>
    <m/>
    <m/>
    <m/>
    <m/>
    <m/>
    <m/>
    <m/>
    <m/>
    <m/>
    <m/>
    <n v="3000"/>
    <m/>
    <s v="Increase"/>
    <s v="Nhiều bệnh hơn"/>
    <n v="4"/>
    <n v="45000"/>
    <n v="180000"/>
    <s v="Yes"/>
    <s v="Pepper"/>
    <n v="7000"/>
    <m/>
    <m/>
    <m/>
    <m/>
    <m/>
    <n v="0"/>
    <n v="1000"/>
    <n v="0"/>
    <n v="15000"/>
    <s v="Increase"/>
    <n v="0"/>
    <s v="0"/>
    <s v="Collector at commune"/>
    <s v="Happy"/>
    <m/>
    <s v="No"/>
    <m/>
    <m/>
    <m/>
    <m/>
    <m/>
    <m/>
    <m/>
    <s v="https://akvoflow-136.s3.amazonaws.com/images/9a039551-26f0-4f5e-9b8a-6d67c0c7995d.jpg"/>
    <s v="a Duyên chồng chị Lan"/>
    <n v="1"/>
    <s v="11.656213333333335"/>
    <s v="108.25712166666666"/>
    <s v="857,1"/>
    <s v="44qsf4guj"/>
    <m/>
    <m/>
    <m/>
    <m/>
    <m/>
    <m/>
    <m/>
    <m/>
    <s v="{&quot;type&quot;:&quot;FeatureCollection&quot;,&quot;features&quot;:[{&quot;type&quot;:&quot;Feature&quot;,&quot;geometry&quot;:{&quot;type&quot;:&quot;Polygon&quot;,&quot;coordinates&quot;:[[[108.257275,11.6562667],[108.25713,11.6565083],[108.257415,11.65678],[108.2575833,11.65685],[108.2576867,11.6568883],[108.2579883,11.656735],[108.2580517,11.656415],[108.2579617,11.6561583],[108.2577717,11.656],[108.2572767,11.656],[108.2570917,11.6558267],[108.25694,11.655795],[108.25684,11.6558267],[108.2567817,11.6559183],[108.25675,11.65601],[108.256745,11.6560633],[108.2567317,11.656115],[108.257275,11.6562667]]]},&quot;properties&quot;:{&quot;pointCount&quot;:&quot;17&quot;,&quot;length&quot;:&quot;442,72&quot;,&quot;area&quot;:&quot;9316,55&quot;}}]}"/>
    <m/>
  </r>
  <r>
    <s v="tbsn-59p4-7pp8"/>
    <n v="1"/>
    <s v="Đắk Lắk - H. Krông Năng - X. Ea Tân - ea blong - ma van nghiem - Robusta"/>
    <s v="G4AW-VN-3"/>
    <s v="5650083"/>
    <s v="15-03-2017 15:51:58 CET"/>
    <s v="Ipsard-vuxuanthanh"/>
    <s v="01:14:19"/>
    <x v="2"/>
    <x v="4"/>
    <x v="5"/>
    <s v="ea blong"/>
    <s v="Simexco"/>
    <s v="ma van nghiem"/>
    <n v="34"/>
    <x v="0"/>
    <x v="0"/>
    <s v="Smart Phone-Android"/>
    <x v="0"/>
    <m/>
    <n v="986715784"/>
    <s v="Secondary school graduate"/>
    <s v="Secondary school graduate"/>
    <x v="0"/>
    <n v="6"/>
    <s v="Non-Kinh"/>
    <s v="tay"/>
    <x v="2"/>
    <x v="3"/>
    <x v="4"/>
    <x v="10"/>
    <x v="0"/>
    <s v="Above 0.5 hectar - 1 hectar"/>
    <s v="above 15 years"/>
    <s v="Yes"/>
    <n v="10"/>
    <n v="5"/>
    <m/>
    <m/>
    <m/>
    <m/>
    <m/>
    <x v="21"/>
    <x v="1"/>
    <s v="Price does not justify high labour cost"/>
    <s v="20-30%"/>
    <x v="0"/>
    <m/>
    <x v="0"/>
    <s v="No"/>
    <s v="Yes"/>
    <x v="3"/>
    <n v="13"/>
    <n v="1"/>
    <n v="0"/>
    <s v="November|December"/>
    <x v="16"/>
    <m/>
    <s v="Increase"/>
    <n v="300"/>
    <n v="2"/>
    <s v="Increase"/>
    <s v="Surface water (stream, river, late, pond)"/>
    <x v="102"/>
    <s v="2"/>
    <s v="NPK (16-16-8-13S)"/>
    <n v="750"/>
    <n v="8400"/>
    <s v="NPK (17-7-17-13S)"/>
    <n v="850"/>
    <n v="9520"/>
    <m/>
    <m/>
    <m/>
    <s v="Yes"/>
    <s v="phan vi sinh covac"/>
    <n v="35000"/>
    <s v="Increase"/>
    <s v="Melybourd"/>
    <n v="0"/>
    <m/>
    <m/>
    <m/>
    <m/>
    <m/>
    <m/>
    <m/>
    <m/>
    <m/>
    <m/>
    <m/>
    <m/>
    <m/>
    <m/>
    <s v="Fuzadium|Yellow leaves"/>
    <n v="0"/>
    <m/>
    <m/>
    <m/>
    <m/>
    <m/>
    <m/>
    <m/>
    <m/>
    <m/>
    <m/>
    <m/>
    <m/>
    <m/>
    <n v="0"/>
    <m/>
    <s v="Decrease"/>
    <s v="the trees are strong and no need for pesticides. in addition, pesticode affects human health"/>
    <n v="5"/>
    <n v="46500"/>
    <n v="232500"/>
    <s v="Yes"/>
    <s v="Pepper"/>
    <n v="0"/>
    <m/>
    <m/>
    <m/>
    <m/>
    <m/>
    <n v="0"/>
    <n v="1000"/>
    <n v="200"/>
    <n v="10000"/>
    <s v="Increase"/>
    <n v="0"/>
    <s v="0"/>
    <s v="Collector at commune"/>
    <s v="Not happy"/>
    <m/>
    <s v="No"/>
    <m/>
    <m/>
    <m/>
    <m/>
    <m/>
    <m/>
    <m/>
    <s v="https://akvoflow-136.s3.amazonaws.com/images/4ecfbe4f-a8e5-438a-9a90-c3c241f04633.jpg"/>
    <s v="ma van nghiem"/>
    <n v="1"/>
    <s v="13.09991"/>
    <s v="108.34867333333335"/>
    <s v="754.5"/>
    <s v="4n60ktuxq"/>
    <m/>
    <m/>
    <m/>
    <m/>
    <m/>
    <m/>
    <m/>
    <m/>
    <s v="{&quot;type&quot;:&quot;FeatureCollection&quot;,&quot;features&quot;:[{&quot;type&quot;:&quot;Feature&quot;,&quot;geometry&quot;:{&quot;type&quot;:&quot;Polygon&quot;,&quot;coordinates&quot;:[[[108.3481567,13.0999833],[108.34833,13.0994583],[108.3491767,13.0996283],[108.3489733,13.1007717],[108.3480217,13.1006083],[108.3481567,13.0999833]]]},&quot;properties&quot;:{&quot;pointCount&quot;:&quot;5&quot;,&quot;length&quot;:&quot;458.62&quot;,&quot;area&quot;:&quot;13155.52&quot;}}]}"/>
    <s v="he has pepper but pepper not yet been harvested. so income is 0"/>
  </r>
  <r>
    <s v="6gun-3hg4-pn7w"/>
    <n v="1"/>
    <s v="Đắk Lắk - H. Krông Năng - X. Ea Tân - Yên Khánh - Lê Đình Tân - Robusta"/>
    <s v="sstab"/>
    <s v="590528"/>
    <s v="17-03-2017 14:46:45 CET"/>
    <s v="Ipsard_Vuong"/>
    <s v="00:21:31"/>
    <x v="2"/>
    <x v="4"/>
    <x v="5"/>
    <s v="Yên Khánh"/>
    <s v="Simexco"/>
    <s v="Lê Đình Tân"/>
    <n v="42"/>
    <x v="0"/>
    <x v="0"/>
    <s v="Non-smart phone( phones with a physical keypad)"/>
    <x v="1"/>
    <m/>
    <n v="971189787"/>
    <s v="Primary school graduate"/>
    <s v="High school graduate"/>
    <x v="0"/>
    <n v="6"/>
    <s v="Kinh"/>
    <m/>
    <x v="3"/>
    <x v="4"/>
    <x v="0"/>
    <x v="7"/>
    <x v="0"/>
    <s v="Above 0.5 hectar - 1 hectar"/>
    <s v="above 15 years"/>
    <s v="No"/>
    <m/>
    <m/>
    <m/>
    <m/>
    <m/>
    <m/>
    <m/>
    <x v="13"/>
    <x v="1"/>
    <s v="Price does not justify high labour cost"/>
    <s v="20-30%"/>
    <x v="0"/>
    <m/>
    <x v="0"/>
    <s v="No"/>
    <s v="Yes"/>
    <x v="5"/>
    <n v="13"/>
    <n v="0"/>
    <n v="0"/>
    <s v="December"/>
    <x v="3"/>
    <m/>
    <s v="Decrease"/>
    <n v="350"/>
    <n v="4"/>
    <s v="Increase"/>
    <s v="Ground water (all kind of wells)"/>
    <x v="21"/>
    <s v="2"/>
    <s v="NPK (16-16-8-13S)"/>
    <n v="3000"/>
    <n v="39000"/>
    <s v="BO"/>
    <n v="0"/>
    <n v="20000"/>
    <m/>
    <m/>
    <m/>
    <s v="No"/>
    <m/>
    <n v="59000"/>
    <s v="No Change"/>
    <s v="Coffee brach borer"/>
    <n v="0"/>
    <m/>
    <m/>
    <m/>
    <m/>
    <m/>
    <m/>
    <m/>
    <m/>
    <m/>
    <m/>
    <m/>
    <m/>
    <m/>
    <m/>
    <s v="Pink fungus|Die back|Yellow leaves"/>
    <n v="0"/>
    <m/>
    <m/>
    <m/>
    <m/>
    <m/>
    <m/>
    <m/>
    <m/>
    <m/>
    <m/>
    <m/>
    <m/>
    <m/>
    <n v="2000"/>
    <m/>
    <s v="Decrease"/>
    <s v="phun thuoc erect"/>
    <n v="3.5"/>
    <n v="46000"/>
    <n v="161000"/>
    <s v="Yes"/>
    <s v="Pepper"/>
    <n v="600"/>
    <m/>
    <m/>
    <m/>
    <m/>
    <m/>
    <n v="0"/>
    <n v="1500"/>
    <n v="0"/>
    <n v="8800"/>
    <s v="Decrease"/>
    <n v="0"/>
    <s v="ko"/>
    <s v="Collector at commune"/>
    <s v="Just ok"/>
    <m/>
    <s v="No"/>
    <m/>
    <m/>
    <m/>
    <m/>
    <m/>
    <m/>
    <m/>
    <s v="https://akvoflow-136.s3.amazonaws.com/images/edcc71f8-4656-4b58-80fd-e2570571999b.jpg"/>
    <s v="Lê Đình Tân"/>
    <n v="1"/>
    <s v="13.13921225484259"/>
    <s v="108.33859170372877"/>
    <s v="781"/>
    <s v="4no2j18xl"/>
    <m/>
    <m/>
    <m/>
    <m/>
    <m/>
    <m/>
    <m/>
    <m/>
    <m/>
    <m/>
  </r>
  <r>
    <s v="nk6h-d8he-kvjv"/>
    <n v="1"/>
    <s v="Đắk Lắk - H. KRông Búk - X. Pơng Drang - ea nur - H Anh MLô - Robusta"/>
    <s v="G4AW-VN-7"/>
    <s v="1920175"/>
    <s v="21-03-2017 17:35:50 CET"/>
    <s v="cdc-Trinh"/>
    <s v="00:42:19"/>
    <x v="2"/>
    <x v="2"/>
    <x v="3"/>
    <s v="ea nur"/>
    <s v="Tin Nghia"/>
    <s v="H Anh MLô"/>
    <n v="70"/>
    <x v="1"/>
    <x v="1"/>
    <s v="No Phone"/>
    <x v="2"/>
    <m/>
    <m/>
    <s v="No Schooling"/>
    <s v="Primary school graduate"/>
    <x v="0"/>
    <n v="2"/>
    <s v="Non-Kinh"/>
    <s v="ê đê"/>
    <x v="2"/>
    <x v="3"/>
    <x v="4"/>
    <x v="1"/>
    <x v="0"/>
    <s v="Above 0.5 hectar - 1 hectar"/>
    <s v="above 15 years"/>
    <s v="No"/>
    <m/>
    <m/>
    <m/>
    <m/>
    <m/>
    <m/>
    <m/>
    <x v="20"/>
    <x v="0"/>
    <m/>
    <s v="10- 20%"/>
    <x v="0"/>
    <m/>
    <x v="0"/>
    <s v="No"/>
    <s v="Yes"/>
    <x v="67"/>
    <n v="15"/>
    <n v="0"/>
    <n v="0"/>
    <s v="November"/>
    <x v="22"/>
    <m/>
    <s v="Decrease"/>
    <n v="400"/>
    <n v="3"/>
    <s v="No Change"/>
    <s v="Ground water (all kind of wells)"/>
    <x v="21"/>
    <s v="3"/>
    <s v="SA 21%"/>
    <n v="450"/>
    <n v="2430"/>
    <s v="KALI 58%"/>
    <n v="600"/>
    <n v="4440"/>
    <s v="P2O5"/>
    <n v="2450"/>
    <n v="700"/>
    <s v="Yes"/>
    <s v="U Rê 450kg 3240 nghìn đồng"/>
    <n v="12560"/>
    <s v="Decrease"/>
    <s v="Nemathode"/>
    <n v="0"/>
    <m/>
    <m/>
    <m/>
    <m/>
    <m/>
    <m/>
    <m/>
    <m/>
    <m/>
    <m/>
    <m/>
    <m/>
    <m/>
    <m/>
    <s v="Pink fungus|Die back|Yellow leaves"/>
    <n v="1"/>
    <s v="Anvil 5SC|Hexaconazole (min 85 %)"/>
    <n v="2"/>
    <s v="liter"/>
    <n v="460"/>
    <m/>
    <m/>
    <m/>
    <m/>
    <m/>
    <m/>
    <m/>
    <m/>
    <s v="No"/>
    <n v="460"/>
    <m/>
    <s v="Decrease"/>
    <s v="k có công lao động nên ít xịt thuốc."/>
    <n v="1.5"/>
    <n v="44000"/>
    <n v="66000"/>
    <s v="No"/>
    <m/>
    <m/>
    <m/>
    <m/>
    <m/>
    <m/>
    <m/>
    <n v="300"/>
    <n v="500"/>
    <n v="0"/>
    <n v="7500"/>
    <s v="Decrease"/>
    <n v="0"/>
    <s v="vợ chồng con gái làm giúp chứ bản thân đã cao tuổi nên tốn ít chi phí"/>
    <s v="Collector at commune"/>
    <s v="Happy"/>
    <m/>
    <s v="No"/>
    <m/>
    <m/>
    <m/>
    <m/>
    <m/>
    <m/>
    <m/>
    <s v="https://akvoflow-136.s3.amazonaws.com/images/506b3e83-f4f0-4890-b335-b93f74bd8977.jpg"/>
    <s v="H anh MLô"/>
    <n v="1"/>
    <s v="12.940063333333335"/>
    <s v="108.23788833333334"/>
    <s v="722.5"/>
    <s v="4l4ky9kp6"/>
    <m/>
    <m/>
    <m/>
    <m/>
    <m/>
    <m/>
    <m/>
    <m/>
    <s v="{&quot;type&quot;:&quot;FeatureCollection&quot;,&quot;features&quot;:[{&quot;type&quot;:&quot;Feature&quot;,&quot;geometry&quot;:{&quot;type&quot;:&quot;Polygon&quot;,&quot;coordinates&quot;:[[[108.2378667,12.9403083],[108.2378667,12.9403083]]]},&quot;properties&quot;:{&quot;pointCount&quot;:&quot;1&quot;,&quot;length&quot;:&quot;0.00&quot;,&quot;area&quot;:&quot;0.00&quot;}},{&quot;type&quot;:&quot;Feature&quot;,&quot;geometry&quot;:{&quot;type&quot;:&quot;Polygon&quot;,&quot;coordinates&quot;:[[[108.2378667,12.9403083],[108.2374167,12.9400633],[108.2374083,12.939465],[108.237875,12.939135],[108.2379483,12.9392117],[108.238065,12.9392433],[108.2378667,12.9403083]]]},&quot;properties&quot;:{&quot;pointCount&quot;:&quot;6&quot;,&quot;length&quot;:&quot;329.01&quot;,&quot;area&quot;:&quot;6201.12&quot;}}]}"/>
    <m/>
  </r>
  <r>
    <s v="p984-k8vh-k1wu"/>
    <n v="1"/>
    <s v="Đắk Lắk - H. Krông Năng - X. Ea Tân - Bắc Trung - Đặng Văn Nghệ - Robusta"/>
    <s v="sony"/>
    <s v="5660101"/>
    <s v="16-03-2017 15:21:13 CET"/>
    <s v="Ipsard"/>
    <s v="00:20:38"/>
    <x v="2"/>
    <x v="4"/>
    <x v="5"/>
    <s v="Bắc Trung"/>
    <s v="Simexco"/>
    <s v="Đặng Văn Nghệ"/>
    <n v="46"/>
    <x v="0"/>
    <x v="0"/>
    <s v="No Phone"/>
    <x v="2"/>
    <m/>
    <m/>
    <s v="Secondary school graduate"/>
    <s v="Secondary school graduate"/>
    <x v="0"/>
    <n v="6"/>
    <s v="Kinh"/>
    <m/>
    <x v="0"/>
    <x v="1"/>
    <x v="2"/>
    <x v="4"/>
    <x v="0"/>
    <s v="0.5 hectar or below"/>
    <s v="above 15 years"/>
    <s v="No"/>
    <m/>
    <m/>
    <m/>
    <m/>
    <m/>
    <m/>
    <m/>
    <x v="26"/>
    <x v="0"/>
    <m/>
    <s v="10- 20%"/>
    <x v="0"/>
    <m/>
    <x v="0"/>
    <s v="No"/>
    <s v="Yes"/>
    <x v="27"/>
    <n v="14"/>
    <n v="0"/>
    <n v="0"/>
    <s v="November"/>
    <x v="21"/>
    <m/>
    <s v="No Change"/>
    <n v="300"/>
    <n v="2"/>
    <s v="No Change"/>
    <s v="Surface water (stream, river, late, pond)"/>
    <x v="27"/>
    <n v="1"/>
    <s v="NPK(16-8-18-13S)"/>
    <n v="2000"/>
    <n v="26000"/>
    <m/>
    <m/>
    <m/>
    <m/>
    <m/>
    <m/>
    <s v="No"/>
    <m/>
    <n v="26000"/>
    <s v="No Change"/>
    <s v="steam borer"/>
    <n v="0"/>
    <m/>
    <m/>
    <m/>
    <m/>
    <m/>
    <m/>
    <m/>
    <m/>
    <m/>
    <m/>
    <m/>
    <m/>
    <m/>
    <m/>
    <s v="Coffee leave rust|Die back"/>
    <n v="0"/>
    <m/>
    <m/>
    <m/>
    <m/>
    <m/>
    <m/>
    <m/>
    <m/>
    <m/>
    <m/>
    <m/>
    <m/>
    <m/>
    <n v="0"/>
    <m/>
    <s v="No Change"/>
    <s v="không có chi phí khác"/>
    <n v="2.2999999999999998"/>
    <n v="46000"/>
    <n v="105000"/>
    <s v="Yes"/>
    <s v="Pepper"/>
    <n v="17000"/>
    <m/>
    <m/>
    <m/>
    <m/>
    <m/>
    <n v="0"/>
    <n v="500"/>
    <n v="0"/>
    <n v="2000"/>
    <s v="Increase"/>
    <n v="0"/>
    <s v="không có"/>
    <s v="Collector at commune"/>
    <s v="Happy"/>
    <m/>
    <s v="No"/>
    <m/>
    <m/>
    <m/>
    <m/>
    <m/>
    <m/>
    <m/>
    <s v="https://akvoflow-136.s3.amazonaws.com/images/4d8d9534-3e52-4d3b-b020-ccf4fe7736b1.jpg"/>
    <s v="Đặng Văn Nghệ"/>
    <n v="1"/>
    <s v="13.13683912"/>
    <s v="108.35298388"/>
    <s v="770"/>
    <s v="4nmz61lah"/>
    <m/>
    <m/>
    <m/>
    <m/>
    <m/>
    <m/>
    <m/>
    <m/>
    <m/>
    <m/>
  </r>
  <r>
    <s v="c4w9-1b60-7un3"/>
    <n v="1"/>
    <s v="Đắk Lắk - H. Krông Năng - X. Ea Tân - yen khanh - tran van bien - Robusta"/>
    <s v="G4AW-VN-3"/>
    <s v="8730446"/>
    <s v="17-03-2017 14:57:09 CET"/>
    <s v="Ipsard-vuxuanthanh"/>
    <s v="00:24:59"/>
    <x v="2"/>
    <x v="4"/>
    <x v="5"/>
    <s v="yen khanh"/>
    <s v="Simexco"/>
    <s v="tran van bien"/>
    <n v="41"/>
    <x v="0"/>
    <x v="0"/>
    <s v="Smart Phone-Android"/>
    <x v="0"/>
    <s v="Yes"/>
    <n v="1673819977"/>
    <s v="Primary school graduate"/>
    <s v="Secondary school graduate"/>
    <x v="1"/>
    <n v="2"/>
    <s v="Kinh"/>
    <m/>
    <x v="3"/>
    <x v="4"/>
    <x v="2"/>
    <x v="22"/>
    <x v="0"/>
    <s v="0.5 hectar or below"/>
    <s v="above 15 years"/>
    <s v="No"/>
    <m/>
    <m/>
    <m/>
    <m/>
    <m/>
    <m/>
    <m/>
    <x v="15"/>
    <x v="0"/>
    <m/>
    <s v="Less than 10%"/>
    <x v="0"/>
    <m/>
    <x v="0"/>
    <s v="No"/>
    <s v="Yes"/>
    <x v="5"/>
    <n v="13"/>
    <n v="0"/>
    <n v="0"/>
    <s v="January|December"/>
    <x v="43"/>
    <m/>
    <s v="Increase"/>
    <n v="1000"/>
    <n v="2"/>
    <s v="Decrease"/>
    <s v="Ground water (all kind of wells)"/>
    <x v="37"/>
    <n v="1"/>
    <s v="NPK (16-8-16-13S)"/>
    <n v="350"/>
    <n v="3360"/>
    <m/>
    <m/>
    <m/>
    <m/>
    <m/>
    <m/>
    <s v="No"/>
    <m/>
    <n v="3360"/>
    <s v="Increase"/>
    <s v="kien / ants"/>
    <n v="0"/>
    <m/>
    <m/>
    <m/>
    <m/>
    <m/>
    <m/>
    <m/>
    <m/>
    <m/>
    <m/>
    <m/>
    <m/>
    <m/>
    <m/>
    <s v="Die back"/>
    <n v="0"/>
    <m/>
    <m/>
    <m/>
    <m/>
    <m/>
    <m/>
    <m/>
    <m/>
    <m/>
    <m/>
    <m/>
    <m/>
    <m/>
    <n v="0"/>
    <m/>
    <s v="No Change"/>
    <s v="not use pesticides"/>
    <n v="0.3"/>
    <n v="44000"/>
    <n v="13200"/>
    <s v="Yes"/>
    <s v="Pepper|Avocado|Durian|Other crop"/>
    <n v="0"/>
    <n v="0"/>
    <n v="0"/>
    <m/>
    <s v="chanh leo"/>
    <n v="0"/>
    <n v="0"/>
    <n v="1000"/>
    <n v="0"/>
    <n v="800"/>
    <s v="Decrease"/>
    <n v="0"/>
    <s v="0"/>
    <s v="Collector at commune"/>
    <s v="Just ok"/>
    <m/>
    <s v="No"/>
    <m/>
    <m/>
    <m/>
    <m/>
    <m/>
    <m/>
    <m/>
    <s v="https://akvoflow-136.s3.amazonaws.com/images/511307a6-7a7c-467c-846f-ea2fcf5b5495.jpg"/>
    <s v="tran van bien"/>
    <n v="1"/>
    <s v="13.138423333333332"/>
    <s v="108.33268500000001"/>
    <s v="795.2"/>
    <s v="4nnpgoszi"/>
    <m/>
    <m/>
    <m/>
    <m/>
    <m/>
    <m/>
    <m/>
    <m/>
    <s v="{&quot;type&quot;:&quot;FeatureCollection&quot;,&quot;features&quot;:[{&quot;type&quot;:&quot;Feature&quot;,&quot;geometry&quot;:{&quot;type&quot;:&quot;Polygon&quot;,&quot;coordinates&quot;:[[[108.3326283,13.1385867],[108.3342533,13.1380267],[108.3342583,13.1379067],[108.3326,13.1385033],[108.3326283,13.1385867]]]},&quot;properties&quot;:{&quot;pointCount&quot;:&quot;4&quot;,&quot;length&quot;:&quot;401.31&quot;,&quot;area&quot;:&quot;2091.38&quot;}}]}"/>
    <m/>
  </r>
  <r>
    <s v="446y-wa05-jqb2"/>
    <n v="1"/>
    <s v="Đắk Lắk - H. Krông Năng - X. Ea Tân - Liên Kết - Mai Văn Phong - Robusta"/>
    <s v="sony"/>
    <s v="8740008"/>
    <s v="16-03-2017 15:14:55 CET"/>
    <s v="Ipsard"/>
    <s v="00:26:04"/>
    <x v="2"/>
    <x v="4"/>
    <x v="5"/>
    <s v="Liên Kết"/>
    <s v="Simexco"/>
    <s v="Mai Văn Phong"/>
    <n v="33"/>
    <x v="0"/>
    <x v="0"/>
    <s v="Non-smart phone( phones with a physical keypad)"/>
    <x v="1"/>
    <m/>
    <n v="1662518655"/>
    <s v="Secondary school graduate"/>
    <s v="High school graduate"/>
    <x v="0"/>
    <n v="9"/>
    <s v="Kinh"/>
    <m/>
    <x v="0"/>
    <x v="1"/>
    <x v="1"/>
    <x v="0"/>
    <x v="0"/>
    <s v="Above 1.5 hectar"/>
    <s v="above 15 years"/>
    <s v="No"/>
    <m/>
    <m/>
    <m/>
    <m/>
    <m/>
    <m/>
    <m/>
    <x v="0"/>
    <x v="0"/>
    <m/>
    <s v="10- 20%"/>
    <x v="0"/>
    <m/>
    <x v="0"/>
    <s v="No"/>
    <s v="Yes"/>
    <x v="5"/>
    <n v="14"/>
    <n v="0"/>
    <n v="0"/>
    <s v="November|December"/>
    <x v="17"/>
    <m/>
    <s v="No Change"/>
    <n v="100"/>
    <n v="5"/>
    <s v="No Change"/>
    <s v="Surface water (stream, river, late, pond)"/>
    <x v="36"/>
    <n v="1"/>
    <s v="NPK(20-6-5-13S-TE)(MUA KHO)"/>
    <n v="4000"/>
    <n v="45000"/>
    <m/>
    <m/>
    <m/>
    <m/>
    <m/>
    <m/>
    <s v="No"/>
    <m/>
    <n v="45000"/>
    <s v="No Change"/>
    <s v="Melybourd"/>
    <n v="0"/>
    <m/>
    <m/>
    <m/>
    <m/>
    <m/>
    <m/>
    <m/>
    <m/>
    <m/>
    <m/>
    <m/>
    <m/>
    <m/>
    <m/>
    <s v="Pink fungus"/>
    <n v="1"/>
    <s v="Atulvil 5SC|Hexaconazole (min 85 %)"/>
    <n v="10"/>
    <s v="liter"/>
    <n v="2000"/>
    <m/>
    <m/>
    <m/>
    <m/>
    <m/>
    <m/>
    <m/>
    <m/>
    <s v="No"/>
    <n v="2000"/>
    <m/>
    <s v="No Change"/>
    <s v="cứ đầu mùa mưa là dùng"/>
    <n v="5"/>
    <n v="44000"/>
    <n v="220000"/>
    <s v="Yes"/>
    <s v="Pepper"/>
    <n v="100000"/>
    <m/>
    <m/>
    <m/>
    <m/>
    <m/>
    <n v="0"/>
    <n v="1000"/>
    <n v="10"/>
    <n v="0"/>
    <s v="No Change"/>
    <n v="0"/>
    <s v="không có"/>
    <s v="Collector at commune"/>
    <s v="Happy"/>
    <m/>
    <s v="No"/>
    <m/>
    <m/>
    <m/>
    <m/>
    <m/>
    <m/>
    <m/>
    <s v="https://akvoflow-136.s3.amazonaws.com/images/f0addc09-7e2c-401c-9bd7-8792d39882b5.jpg"/>
    <s v="Mai Văn Phong"/>
    <n v="1"/>
    <s v="13.13543829"/>
    <s v="108.31345635"/>
    <s v="809"/>
    <s v="4nmc0iq2m"/>
    <m/>
    <m/>
    <m/>
    <m/>
    <m/>
    <m/>
    <m/>
    <m/>
    <s v="{&quot;type&quot;:&quot;FeatureCollection&quot;,&quot;features&quot;:[{&quot;type&quot;:&quot;Feature&quot;,&quot;geometry&quot;:{&quot;type&quot;:&quot;Polygon&quot;,&quot;coordinates&quot;:[[[108.3139753,13.1348862],[108.3141247,13.1350031],[108.3160784,13.1336711],[108.3159169,13.1335224],[108.3154885,13.1334475],[108.3139753,13.1348862]]]},&quot;properties&quot;:{&quot;pointCount&quot;:&quot;5&quot;,&quot;length&quot;:&quot;578,57&quot;,&quot;area&quot;:&quot;10030,28&quot;}}]}"/>
    <s v="Mai Văn Phong là con trai hộ Mai Văn Thuật"/>
  </r>
  <r>
    <s v="hxhc-fm0b-nqq9"/>
    <n v="1"/>
    <s v="Gia Lai - H. Chư Sê - X. AL Bá - thôn Tứ Kỳ Bắc - Lê Thị Lan - Robusta"/>
    <s v="G4AW-VN-12"/>
    <s v="940121"/>
    <s v="22-03-2017 10:29:10 CET"/>
    <s v="ERIPT-Duc"/>
    <s v="00:18:09"/>
    <x v="3"/>
    <x v="14"/>
    <x v="25"/>
    <s v="thôn Tứ Kỳ Bắc"/>
    <s v="Neumann"/>
    <s v="Lê Thị Lan"/>
    <n v="42"/>
    <x v="1"/>
    <x v="0"/>
    <s v="Smart Phone-Other"/>
    <x v="0"/>
    <s v="No"/>
    <n v="1643454105"/>
    <s v="Secondary school graduate"/>
    <s v="High school graduate"/>
    <x v="0"/>
    <n v="4"/>
    <s v="Kinh"/>
    <m/>
    <x v="0"/>
    <x v="1"/>
    <x v="1"/>
    <x v="1"/>
    <x v="0"/>
    <s v="Above 0.5 hectar - 1 hectar"/>
    <s v="above 15 years"/>
    <s v="No"/>
    <m/>
    <m/>
    <m/>
    <m/>
    <m/>
    <m/>
    <m/>
    <x v="18"/>
    <x v="0"/>
    <m/>
    <s v="10- 20%"/>
    <x v="0"/>
    <m/>
    <x v="0"/>
    <s v="Yes"/>
    <s v="Yes"/>
    <x v="68"/>
    <n v="15"/>
    <n v="1"/>
    <n v="0"/>
    <s v="November|December"/>
    <x v="3"/>
    <m/>
    <s v="No Change"/>
    <n v="400"/>
    <n v="4"/>
    <s v="No Change"/>
    <s v="Ground water (all kind of wells)"/>
    <x v="82"/>
    <n v="1"/>
    <s v="NPK (16-8-16)"/>
    <n v="2000"/>
    <n v="20000000"/>
    <m/>
    <m/>
    <m/>
    <m/>
    <m/>
    <m/>
    <s v="No"/>
    <m/>
    <n v="20000000"/>
    <s v="No Change"/>
    <s v="Melybourd"/>
    <n v="1"/>
    <s v="Bi - 58  40 EC|Dimethoate (min 95 %)"/>
    <n v="5"/>
    <s v="liter"/>
    <n v="400000"/>
    <m/>
    <m/>
    <m/>
    <m/>
    <m/>
    <m/>
    <m/>
    <m/>
    <s v="No"/>
    <m/>
    <s v="Pink fungus"/>
    <n v="1"/>
    <s v="Anvil 5SC|Hexaconazole (min 85 %)"/>
    <n v="3"/>
    <s v="liter"/>
    <n v="600000"/>
    <m/>
    <m/>
    <m/>
    <m/>
    <m/>
    <m/>
    <m/>
    <m/>
    <s v="No"/>
    <n v="1000000"/>
    <m/>
    <s v="No Change"/>
    <s v="lý do thời tiết"/>
    <n v="3.5"/>
    <n v="45000"/>
    <n v="160000000"/>
    <s v="Yes"/>
    <s v="Pepper"/>
    <n v="0"/>
    <m/>
    <m/>
    <m/>
    <m/>
    <m/>
    <n v="1000000"/>
    <n v="0"/>
    <n v="0"/>
    <n v="0"/>
    <s v="No Change"/>
    <n v="0"/>
    <s v="không sử dụng dịch vụ khác"/>
    <s v="Collector at commune"/>
    <s v="Happy"/>
    <m/>
    <s v="No"/>
    <m/>
    <m/>
    <m/>
    <m/>
    <m/>
    <m/>
    <m/>
    <s v="https://akvoflow-136.s3.amazonaws.com/images/8ee6f83a-0156-4218-a256-cb5e90243126.jpg"/>
    <s v="Lê Thị Lan"/>
    <n v="1"/>
    <s v="13.767325000000001"/>
    <s v="108.11821666666668"/>
    <s v="587"/>
    <s v="4vombid0e"/>
    <m/>
    <m/>
    <m/>
    <m/>
    <m/>
    <m/>
    <m/>
    <m/>
    <s v="{&quot;type&quot;:&quot;FeatureCollection&quot;,&quot;features&quot;:[]}"/>
    <m/>
  </r>
  <r>
    <s v="vd8e-9as4-3ug9"/>
    <n v="1"/>
    <s v="Gia Lai - TP. Plei Ku - X. Gào - Làng A - Romah Sep - Robusta"/>
    <s v="G4AW-VN-13"/>
    <n v="15050250"/>
    <s v="28-03-2017 13:20:00 CEST"/>
    <s v="CDC_Nhật"/>
    <s v="CDC"/>
    <x v="3"/>
    <x v="7"/>
    <x v="9"/>
    <s v="Làng A"/>
    <s v="Louis Dreyfus"/>
    <s v="Romah Sep"/>
    <n v="55"/>
    <x v="0"/>
    <x v="1"/>
    <s v="Non-smart phone( phones with a physical keypad)"/>
    <x v="1"/>
    <m/>
    <n v="1659357099"/>
    <s v="No Schooling"/>
    <s v="Secondary school graduate"/>
    <x v="0"/>
    <n v="8"/>
    <s v="Non-Kinh"/>
    <s v="Giarai"/>
    <x v="3"/>
    <x v="4"/>
    <x v="0"/>
    <x v="0"/>
    <x v="0"/>
    <s v="Above 1.5 hectar"/>
    <s v="above 15 years"/>
    <s v="No"/>
    <m/>
    <m/>
    <m/>
    <m/>
    <m/>
    <m/>
    <m/>
    <x v="2"/>
    <x v="0"/>
    <m/>
    <s v="Less than 10%"/>
    <x v="0"/>
    <m/>
    <x v="0"/>
    <s v="No"/>
    <s v="No"/>
    <x v="3"/>
    <n v="14"/>
    <n v="0"/>
    <n v="0"/>
    <s v="November|December"/>
    <x v="6"/>
    <m/>
    <s v="No Change"/>
    <n v="200"/>
    <n v="3"/>
    <s v="Increase"/>
    <s v="Surface water (stream, river, late, pond)"/>
    <x v="4"/>
    <n v="2"/>
    <s v="ZZ_Phân bón khác"/>
    <n v="2000"/>
    <n v="8800"/>
    <s v="NPK(20-6-5-13S-TE)(MUA KHO)"/>
    <n v="1000"/>
    <n v="8600"/>
    <m/>
    <m/>
    <m/>
    <s v="Yes"/>
    <s v="Phân bò: 2 bao/cây=999 Sử dụng phân bò là chủ yếu."/>
    <n v="17400"/>
    <s v="No Change"/>
    <s v="Melybourd"/>
    <n v="1"/>
    <s v="ZZ_Không sử dụng thuốc bảo vệ thực vật"/>
    <n v="999"/>
    <s v="liter"/>
    <n v="999"/>
    <m/>
    <m/>
    <m/>
    <m/>
    <m/>
    <m/>
    <m/>
    <m/>
    <s v="Yes"/>
    <n v="999"/>
    <s v="Coffee leave rust|Pink fungus"/>
    <n v="0"/>
    <m/>
    <m/>
    <m/>
    <m/>
    <m/>
    <m/>
    <m/>
    <m/>
    <m/>
    <m/>
    <m/>
    <m/>
    <m/>
    <n v="10000"/>
    <m/>
    <s v="Increase"/>
    <s v="Phu thước kết hợp phun phân bón lá"/>
    <n v="4.5"/>
    <n v="46000"/>
    <n v="207000"/>
    <s v="Yes"/>
    <s v="Other crop"/>
    <m/>
    <m/>
    <m/>
    <m/>
    <s v="Lúa"/>
    <n v="25000"/>
    <n v="999"/>
    <n v="999"/>
    <n v="0"/>
    <n v="20000"/>
    <s v="No Change"/>
    <n v="0"/>
    <s v="Sử dụng chung xe vận chuyển của con"/>
    <s v="Collector at commune"/>
    <s v="Happy"/>
    <m/>
    <s v="Yes"/>
    <s v="Material Support"/>
    <m/>
    <m/>
    <n v="0"/>
    <m/>
    <m/>
    <m/>
    <s v="https://akvoflow-136.s3.amazonaws.com/images/ccdb4136-f208-4921-ba4b-b0dd98b27ea3.jpg"/>
    <s v="Sep"/>
    <n v="3"/>
    <n v="13.863138291406599"/>
    <n v="107.983705345389"/>
    <s v="677,6"/>
    <s v="4wwmub53x"/>
    <n v="13.863074486532801"/>
    <n v="107.983509452397"/>
    <s v="649,7"/>
    <s v="4wwlul4t7"/>
    <n v="13.8633580766554"/>
    <n v="107.98269954601901"/>
    <s v="715,2"/>
    <s v="4wwqhai6q"/>
    <s v="{&quot;type&quot;:&quot;FeatureCollection&quot;,&quot;features&quot;:[{&quot;type&quot;:&quot;Feature&quot;,&quot;geometry&quot;:{&quot;type&quot;:&quot;Polygon&quot;,&quot;coordinates&quot;:[[[107.9835116,13.8631135],[107.9830006,13.8626714],[107.9821905,13.863588],[107.98256155103444,13.864023767223967],[107.9835116,13.8631135]]]},&quot;properties&quot;:{&quot;pointCount&quot;:&quot;4&quot;,&quot;length&quot;:&quot;414,32&quot;,&quot;area&quot;:&quot;9472,97&quot;}}]}"/>
    <s v="Chủ hộ không biết chữ. Nhà có chăn nuôi bò"/>
  </r>
  <r>
    <s v="2c05-85fq-q72g"/>
    <n v="1"/>
    <s v="Gia Lai - H. Chư Prông - Tt. Chư Prông - Thôn Đoàn Kết - Nguyễn Thị Liên - Robusta"/>
    <s v="G4AW-VN-1"/>
    <n v="17110001"/>
    <s v="29-03-2017 04:36:55 CEST"/>
    <s v="CDC-Tra"/>
    <s v="CDC"/>
    <x v="3"/>
    <x v="9"/>
    <x v="27"/>
    <s v="Thôn Đoàn Kết"/>
    <s v="Louis Dreyfus"/>
    <s v="Nguyễn Thị Liên"/>
    <n v="50"/>
    <x v="1"/>
    <x v="0"/>
    <s v="Non-smart phone( phones with a physical keypad)"/>
    <x v="1"/>
    <m/>
    <n v="1633343883"/>
    <s v="Secondary school graduate"/>
    <s v="High school graduate"/>
    <x v="0"/>
    <n v="4"/>
    <s v="Kinh"/>
    <m/>
    <x v="0"/>
    <x v="2"/>
    <x v="1"/>
    <x v="1"/>
    <x v="0"/>
    <s v="Above 1 hectar - 1.5 hectar"/>
    <s v="above 15 years"/>
    <s v="No"/>
    <m/>
    <m/>
    <m/>
    <m/>
    <m/>
    <m/>
    <m/>
    <x v="12"/>
    <x v="0"/>
    <m/>
    <s v="10- 20%"/>
    <x v="0"/>
    <m/>
    <x v="0"/>
    <s v="No"/>
    <s v="No"/>
    <x v="7"/>
    <n v="14"/>
    <n v="0"/>
    <n v="0"/>
    <s v="November|December"/>
    <x v="23"/>
    <m/>
    <s v="Decrease"/>
    <n v="450"/>
    <n v="4"/>
    <s v="Increase"/>
    <s v="Ground water (all kind of wells)"/>
    <x v="18"/>
    <n v="3"/>
    <s v="NPK(20-6-5-13S-TE)(MUA KHO)"/>
    <n v="260"/>
    <n v="2184"/>
    <s v="NPK (16-16-8-13S)"/>
    <n v="390"/>
    <n v="4368"/>
    <s v="NPK(16-16-13+TE)"/>
    <n v="4056"/>
    <n v="390"/>
    <s v="Yes"/>
    <s v="vỏ cà phê 13000 (kg) 3000 ; npk (16:8:16) 390 kg 4212"/>
    <n v="17820"/>
    <s v="No Change"/>
    <s v="Coffee brach borer"/>
    <n v="0"/>
    <m/>
    <m/>
    <m/>
    <m/>
    <m/>
    <m/>
    <m/>
    <m/>
    <m/>
    <m/>
    <m/>
    <m/>
    <m/>
    <m/>
    <s v="Pink fungus|Die back"/>
    <n v="0"/>
    <m/>
    <m/>
    <m/>
    <m/>
    <m/>
    <m/>
    <m/>
    <m/>
    <m/>
    <m/>
    <m/>
    <m/>
    <m/>
    <n v="0"/>
    <m/>
    <s v="No Change"/>
    <s v="không có công xịt"/>
    <n v="2"/>
    <n v="45200"/>
    <n v="90400"/>
    <s v="No"/>
    <m/>
    <m/>
    <m/>
    <m/>
    <m/>
    <m/>
    <m/>
    <n v="3000"/>
    <n v="4000"/>
    <n v="0"/>
    <n v="32000"/>
    <s v="Decrease"/>
    <n v="3000"/>
    <s v="phụ cấp cho công nhân"/>
    <s v="Collector at commune"/>
    <s v="Just ok"/>
    <m/>
    <s v="No"/>
    <m/>
    <m/>
    <m/>
    <m/>
    <m/>
    <m/>
    <m/>
    <s v="https://akvoflow-136.s3.amazonaws.com/images/3fef332b-8304-4f95-9d22-200dca881c2a.jpg"/>
    <s v="Nguyễn Thị Liên"/>
    <n v="3"/>
    <n v="13.8535349999999"/>
    <n v="107.948865"/>
    <s v="690,7"/>
    <s v="4ws82ptfk"/>
    <n v="13.8519716666666"/>
    <n v="107.949343333333"/>
    <s v="679,1"/>
    <s v="4wri9xlqd"/>
    <n v="13.853406666666601"/>
    <n v="107.94829166666599"/>
    <s v="683,1"/>
    <s v="4ws5xbgsa"/>
    <s v="{&quot;type&quot;:&quot;FeatureCollection&quot;,&quot;features&quot;:[{&quot;type&quot;:&quot;Feature&quot;,&quot;geometry&quot;:{&quot;type&quot;:&quot;Polygon&quot;,&quot;coordinates&quot;:[[[107.9488633,13.8534917],[107.9493367,13.8535417],[107.9493183,13.8529083],[107.9489417,13.8529683],[107.9488633,13.8534917]]]},&quot;properties&quot;:{&quot;pointCount&quot;:&quot;4&quot;,&quot;length&quot;:&quot;221,35&quot;,&quot;area&quot;:&quot;2949,18&quot;}},{&quot;type&quot;:&quot;Feature&quot;,&quot;geometry&quot;:{&quot;type&quot;:&quot;Polygon&quot;,&quot;coordinates&quot;:[[[107.9493,13.85183],[107.9489367,13.8518433],[107.9487183,13.8507133],[107.94888,13.85071],[107.9493,13.85183]]]},&quot;properties&quot;:{&quot;pointCount&quot;:&quot;4&quot;,&quot;length&quot;:&quot;315,99&quot;,&quot;area&quot;:&quot;3576,96&quot;}},{&quot;type&quot;:&quot;Feature&quot;,&quot;geometry&quot;:{&quot;type&quot;:&quot;Polygon&quot;,&quot;coordinates&quot;:[[[107.948325,13.8534533],[107.9476317,13.85352],[107.9478917,13.8536017],[107.94803,13.853715],[107.948255,13.85379],[107.948325,13.8534533]]]},&quot;properties&quot;:{&quot;pointCount&quot;:&quot;5&quot;,&quot;length&quot;:&quot;188,06&quot;,&quot;area&quot;:&quot;1348,17&quot;}}]}"/>
    <s v="danh sách viết tên sai"/>
  </r>
  <r>
    <s v="v2w6-syu7-98jw"/>
    <n v="1"/>
    <s v="Lâm Đồng - H. Bảo Lâm - X. Lộc Thành - Thôn 12 - Vũ Văn Triệu - Robusta"/>
    <s v="G4AW-VN-8"/>
    <n v="8960351"/>
    <s v="24-03-2017 15:51:32 CET"/>
    <s v="CDC-CHAU"/>
    <s v="CDC"/>
    <x v="1"/>
    <x v="11"/>
    <x v="20"/>
    <s v="Thôn 12"/>
    <s v="Coex"/>
    <s v="Vũ Văn Triệu"/>
    <n v="44"/>
    <x v="0"/>
    <x v="0"/>
    <s v="Non-smart phone( phones with a physical keypad)"/>
    <x v="1"/>
    <m/>
    <n v="979839423"/>
    <s v="Primary school graduate"/>
    <s v="High school graduate"/>
    <x v="0"/>
    <n v="5"/>
    <s v="Kinh"/>
    <m/>
    <x v="2"/>
    <x v="4"/>
    <x v="0"/>
    <x v="7"/>
    <x v="0"/>
    <s v="Above 1.5 hectar"/>
    <s v="above 15 years"/>
    <s v="Yes"/>
    <n v="20"/>
    <n v="16"/>
    <m/>
    <m/>
    <m/>
    <m/>
    <m/>
    <x v="47"/>
    <x v="0"/>
    <m/>
    <s v="Less than 10%"/>
    <x v="0"/>
    <m/>
    <x v="0"/>
    <s v="No"/>
    <s v="No"/>
    <x v="3"/>
    <n v="15"/>
    <n v="0"/>
    <n v="0"/>
    <s v="October|November|December"/>
    <x v="2"/>
    <m/>
    <s v="Decrease"/>
    <n v="200"/>
    <n v="6"/>
    <s v="Increase"/>
    <s v="Surface water (stream, river, late, pond)"/>
    <x v="103"/>
    <n v="3"/>
    <s v="NPK(20-20-10)"/>
    <n v="2500"/>
    <n v="25000"/>
    <s v="NPK (16-16-8-13S)"/>
    <n v="2500"/>
    <n v="21000"/>
    <s v="NPK (20-5-5-13S)"/>
    <n v="21000"/>
    <n v="2500"/>
    <s v="Yes"/>
    <s v="Phân SA, K, Ure, lân, Komic"/>
    <n v="290000"/>
    <s v="No Change"/>
    <s v="Rệp sáp, mọt đục cành, sâu đục thân"/>
    <n v="2"/>
    <s v="ZZ_Không sử dụng thuốc bảo vệ thực vật"/>
    <n v="60"/>
    <s v="liter"/>
    <n v="10800"/>
    <s v="ZZ_Không sử dụng thuốc bảo vệ thực vật"/>
    <n v="15"/>
    <s v="liter"/>
    <n v="1800"/>
    <m/>
    <m/>
    <m/>
    <m/>
    <s v="No"/>
    <m/>
    <s v="Coffee leave rust|Pink fungus|Die back"/>
    <n v="1"/>
    <s v="Anvil 5SC|Hexaconazole (min 85 %)"/>
    <n v="15"/>
    <s v="liter"/>
    <n v="3300"/>
    <m/>
    <m/>
    <m/>
    <m/>
    <m/>
    <m/>
    <m/>
    <m/>
    <s v="No"/>
    <n v="16000"/>
    <m/>
    <s v="No Change"/>
    <s v="Không phun nhiều hơn"/>
    <n v="24"/>
    <n v="44000"/>
    <n v="1056000"/>
    <s v="No"/>
    <m/>
    <m/>
    <m/>
    <m/>
    <m/>
    <m/>
    <m/>
    <n v="3000"/>
    <n v="10000"/>
    <n v="150"/>
    <n v="100000"/>
    <s v="No Change"/>
    <n v="0"/>
    <s v="Không có"/>
    <s v="Collector at commune"/>
    <s v="Happy"/>
    <m/>
    <s v="Yes"/>
    <s v="Training"/>
    <n v="0"/>
    <m/>
    <m/>
    <m/>
    <m/>
    <m/>
    <s v="https://akvoflow-136.s3.amazonaws.com/images/286a7455-c2e6-4644-a5cb-75a4a6e392bb.jpg"/>
    <s v="Vũ Văn Triệu"/>
    <n v="2"/>
    <n v="11.4461399999999"/>
    <n v="107.860021666666"/>
    <s v="700,7"/>
    <s v="422a2wwco"/>
    <n v="11.4436883333333"/>
    <n v="107.861061666666"/>
    <s v="741,7"/>
    <s v="4215k8w9e"/>
    <m/>
    <m/>
    <m/>
    <m/>
    <s v="{&quot;type&quot;:&quot;FeatureCollection&quot;,&quot;features&quot;:[{&quot;type&quot;:&quot;Feature&quot;,&quot;geometry&quot;:{&quot;type&quot;:&quot;Polygon&quot;,&quot;coordinates&quot;:[[[107.8601883,11.4461533],[107.8600183,11.44605],[107.859895,11.4460033],[107.8599117,11.4454433],[107.8599833,11.4450417],[107.859975,11.44491],[107.8599783,11.4447417],[107.86001980304718,11.444611599974024],[107.86004226654768,11.444434479223386],[107.8601117,11.4436533],[107.860075,11.4435367],[107.86003,11.4434867],[107.85989541560411,11.443445689916517],[107.85908,11.4436567],[107.85888,11.4432717],[107.8601917,11.4428117],[107.86062430590391,11.442808183513664],[107.86075036972761,11.442760863393524],[107.86097902804613,11.442688897362329],[107.86123048514129,11.442599186256716],[107.86140248179436,11.442639276937463],[107.86141354590654,11.44286273308678],[107.8613683,11.443645],[107.86054216325284,11.445417678724704],[107.86055088043213,11.445696010316121],[107.86046907305716,11.446036777192838],[107.86039162427187,11.44614916116442],[107.8601883,11.4461533]]]},&quot;properties&quot;:{&quot;pointCount&quot;:&quot;27&quot;,&quot;length&quot;:&quot;1196,68&quot;,&quot;area&quot;:&quot;46326,68&quot;}},{&quot;type&quot;:&quot;Feature&quot;,&quot;geometry&quot;:{&quot;type&quot;:&quot;Polygon&quot;,&quot;coordinates&quot;:[[[107.86092203110456,11.445218213059286],[107.8608933,11.4453867],[107.86165460944176,11.445553065554245],[107.86178637295961,11.445363458252956],[107.8619110956788,11.445240887087648],[107.86208610981703,11.445154462882863],[107.86227520555259,11.445002974003966],[107.86243848502636,11.444924764963174],[107.86258935928345,11.444865943863622],[107.86243479698896,11.443873869957324],[107.86249,11.4436833],[107.86191545426846,11.443625440173701],[107.86173809319736,11.444037518029011],[107.86166198551655,11.444823881840806],[107.8616063296795,11.445100570969947],[107.86133777350186,11.445095970440319],[107.86124154925348,11.44526356111418],[107.86092203110456,11.445218213059286]]]},&quot;properties&quot;:{&quot;pointCount&quot;:&quot;17&quot;,&quot;length&quot;:&quot;684,00&quot;,&quot;area&quot;:&quot;17087,18&quot;}}]}"/>
    <m/>
  </r>
  <r>
    <s v="8eg0-vca0-wk8b"/>
    <n v="1"/>
    <s v="Lâm Đồng - TP. Đà Lạt - P. 7 - Măng Lin - Mai Thanh Thủy - Arabica"/>
    <s v="G4AW-VN-9"/>
    <n v="3910051"/>
    <s v="22-03-2017 16:36:22 CET"/>
    <s v="CDC_Nhât"/>
    <s v="CDC"/>
    <x v="1"/>
    <x v="5"/>
    <x v="10"/>
    <s v="Măng Lin"/>
    <s v="Nhu Tung"/>
    <s v="Mai Thanh Thủy"/>
    <n v="40"/>
    <x v="1"/>
    <x v="0"/>
    <s v="Smart Phone-Android"/>
    <x v="0"/>
    <s v="Yes"/>
    <n v="933119831"/>
    <s v="Secondary school graduate"/>
    <s v="High school graduate"/>
    <x v="0"/>
    <n v="4"/>
    <s v="Kinh"/>
    <m/>
    <x v="1"/>
    <x v="0"/>
    <x v="2"/>
    <x v="2"/>
    <x v="2"/>
    <m/>
    <m/>
    <m/>
    <m/>
    <m/>
    <s v="Above 0.5 hectar - 1 hectar"/>
    <s v="above 15 years"/>
    <s v="No"/>
    <m/>
    <m/>
    <x v="3"/>
    <x v="0"/>
    <m/>
    <s v="Less than 10%"/>
    <x v="1"/>
    <s v="chỉ bán tươi"/>
    <x v="1"/>
    <m/>
    <m/>
    <x v="12"/>
    <m/>
    <m/>
    <m/>
    <s v="October|November"/>
    <x v="7"/>
    <n v="12"/>
    <s v="Decrease"/>
    <n v="0"/>
    <n v="0"/>
    <s v="No Change"/>
    <s v="Surface water (stream, river, late, pond)"/>
    <x v="15"/>
    <n v="2"/>
    <s v="VI SINH SONGLAM333"/>
    <n v="800"/>
    <n v="2800"/>
    <s v="NPK (15-15-5-5S)"/>
    <n v="1000"/>
    <n v="7500"/>
    <m/>
    <m/>
    <m/>
    <s v="No"/>
    <m/>
    <n v="10300"/>
    <s v="No Change"/>
    <s v="Bọ xít và đục thân"/>
    <n v="1"/>
    <s v="ZZ_Không sử dụng thuốc bảo vệ thực vật"/>
    <n v="999"/>
    <s v="liter"/>
    <n v="2000"/>
    <m/>
    <m/>
    <m/>
    <m/>
    <m/>
    <m/>
    <m/>
    <m/>
    <s v="No"/>
    <m/>
    <s v="Coffee leave rust|Đục thân"/>
    <n v="0"/>
    <m/>
    <m/>
    <m/>
    <m/>
    <m/>
    <m/>
    <m/>
    <m/>
    <m/>
    <m/>
    <m/>
    <m/>
    <m/>
    <n v="2000"/>
    <m/>
    <s v="No Change"/>
    <n v="0"/>
    <n v="12"/>
    <n v="9300"/>
    <n v="111600"/>
    <s v="Yes"/>
    <s v="Other crop"/>
    <m/>
    <m/>
    <m/>
    <m/>
    <s v="hồng"/>
    <n v="3000"/>
    <n v="0"/>
    <n v="500"/>
    <n v="0"/>
    <n v="30000"/>
    <s v="Increase"/>
    <n v="0"/>
    <n v="0"/>
    <s v="Collector at commune"/>
    <s v="Happy"/>
    <m/>
    <s v="Yes"/>
    <s v="Training"/>
    <n v="0"/>
    <m/>
    <m/>
    <m/>
    <m/>
    <m/>
    <s v="https://akvoflow-136.s3.amazonaws.com/images/3dbcd93e-72d7-41bf-ad0e-fa78b00edbff.jpg"/>
    <s v="Thủy"/>
    <n v="2"/>
    <n v="11.9762216666666"/>
    <n v="108.38928499999901"/>
    <s v="1440,2"/>
    <s v="48tsste5w"/>
    <n v="11.976604999999999"/>
    <n v="108.38944333333301"/>
    <s v="1440,9"/>
    <s v="48tz3241i"/>
    <m/>
    <m/>
    <m/>
    <m/>
    <s v="{&quot;type&quot;:&quot;FeatureCollection&quot;,&quot;features&quot;:[{&quot;type&quot;:&quot;Feature&quot;,&quot;geometry&quot;:{&quot;type&quot;:&quot;Polygon&quot;,&quot;coordinates&quot;:[[[108.38755,11.9757717],[108.389565,11.9752633],[108.3893383,11.9756717],[108.388615,11.975485],[108.3896317,11.97683],[108.38882,11.9764733],[108.38755,11.9757717]]]},&quot;properties&quot;:{&quot;pointCount&quot;:&quot;6&quot;,&quot;length&quot;:&quot;800,36&quot;,&quot;area&quot;:&quot;12953,03&quot;}},{&quot;type&quot;:&quot;Feature&quot;,&quot;geometry&quot;:{&quot;type&quot;:&quot;Polygon&quot;,&quot;coordinates&quot;:[[[108.3892317,11.9766967],[108.3893567,11.9766183],[108.3896417,11.9766617],[108.38967,11.9769867],[108.388645,11.9770117],[108.3893133,11.9765767],[108.3893133,11.9765767],[108.3892317,11.9766967]]]},&quot;properties&quot;:{&quot;pointCount&quot;:&quot;7&quot;,&quot;length&quot;:&quot;298,53&quot;,&quot;area&quot;:&quot;3114,00&quot;}}]}"/>
    <s v="Bán cà phê tươi. Nhà có 2 mảnh ở gần nhau"/>
  </r>
  <r>
    <s v="frf6-gmy1-ggwj"/>
    <n v="1"/>
    <s v="Lâm Đồng - H. Di Linh - X. Tân Châu - thôn 7 - Trần Thị Thảo - Robusta"/>
    <s v="G4AW-VN-7"/>
    <n v="12000223"/>
    <s v="22-03-2017 17:42:24 CET"/>
    <s v="cdc-Trinh"/>
    <s v="CDC"/>
    <x v="1"/>
    <x v="1"/>
    <x v="1"/>
    <s v="thôn 7"/>
    <s v="Olam"/>
    <s v="Trần Thị Thảo"/>
    <n v="54"/>
    <x v="1"/>
    <x v="1"/>
    <s v="Non-smart phone( phones with a physical keypad)"/>
    <x v="1"/>
    <m/>
    <n v="979570954"/>
    <s v="Secondary school graduate"/>
    <s v="University graduate"/>
    <x v="0"/>
    <n v="5"/>
    <s v="Kinh"/>
    <m/>
    <x v="2"/>
    <x v="3"/>
    <x v="4"/>
    <x v="0"/>
    <x v="0"/>
    <s v="Above 1.5 hectar"/>
    <s v="above 15 years"/>
    <s v="Yes"/>
    <n v="10"/>
    <n v="4"/>
    <m/>
    <m/>
    <m/>
    <m/>
    <m/>
    <x v="48"/>
    <x v="0"/>
    <m/>
    <s v="10- 20%"/>
    <x v="0"/>
    <m/>
    <x v="0"/>
    <s v="No"/>
    <s v="No"/>
    <x v="69"/>
    <n v="15"/>
    <n v="0"/>
    <n v="0"/>
    <s v="November|December"/>
    <x v="3"/>
    <m/>
    <s v="No Change"/>
    <n v="350"/>
    <n v="2"/>
    <s v="No Change"/>
    <s v="Ground water (all kind of wells)"/>
    <x v="104"/>
    <n v="2"/>
    <s v="NPK(20-6-5-13S-TE)(MUA KHO)"/>
    <n v="6000"/>
    <n v="55200"/>
    <s v="NPK (16-8-16-13S)"/>
    <n v="12000"/>
    <n v="132000"/>
    <m/>
    <m/>
    <m/>
    <s v="Yes"/>
    <s v="ure 4000kg 28800nghìn đồng; phân xịt dưỡng trái 50 lít 10500 nghìn đồng; phân bò tự ủ 40 khối 40000 nghìn đồng"/>
    <n v="266500"/>
    <s v="No Change"/>
    <s v="mọt đục cành; tuyến trung; rệp sáp"/>
    <n v="0"/>
    <m/>
    <m/>
    <m/>
    <m/>
    <m/>
    <m/>
    <m/>
    <m/>
    <m/>
    <m/>
    <m/>
    <m/>
    <m/>
    <m/>
    <s v="Coffee leave rust|Fuzadium|Die back"/>
    <n v="1"/>
    <s v="Anvil 5SC|Hexaconazole (min 85 %)"/>
    <n v="25"/>
    <s v="liter"/>
    <n v="5375"/>
    <m/>
    <m/>
    <m/>
    <m/>
    <m/>
    <m/>
    <m/>
    <m/>
    <s v="No"/>
    <n v="5375"/>
    <m/>
    <s v="Increase"/>
    <s v="nhìu sâu bệnh hơn những năm trước"/>
    <n v="30"/>
    <n v="44000"/>
    <n v="1320000"/>
    <s v="No"/>
    <m/>
    <m/>
    <m/>
    <m/>
    <m/>
    <m/>
    <m/>
    <n v="15000"/>
    <n v="10000"/>
    <n v="0"/>
    <n v="250000"/>
    <s v="Decrease"/>
    <n v="20000"/>
    <s v="dụng cụ thu hái như bao bì, bạt, bồi dưỡng cho người lao động"/>
    <s v="Collector at commune"/>
    <s v="Happy"/>
    <m/>
    <s v="Yes"/>
    <s v="Training|Other Support service"/>
    <n v="0"/>
    <m/>
    <m/>
    <s v="cây giống"/>
    <m/>
    <n v="0"/>
    <s v="https://akvoflow-136.s3.amazonaws.com/images/2793b612-290f-4319-abe0-63dc54f0aaf2.jpg"/>
    <s v="Trần Thị Thảo"/>
    <n v="1"/>
    <n v="11.6123783333333"/>
    <n v="108.045501666666"/>
    <n v="919.9"/>
    <s v="446ndx2pz"/>
    <m/>
    <m/>
    <m/>
    <m/>
    <m/>
    <m/>
    <m/>
    <m/>
    <s v="{&quot;type&quot;:&quot;FeatureCollection&quot;,&quot;features&quot;:[{&quot;type&quot;:&quot;Feature&quot;,&quot;geometry&quot;:{&quot;type&quot;:&quot;Polygon&quot;,&quot;coordinates&quot;:[[[108.0454767,11.61307],[108.0449,11.6128667],[108.045415,11.6117717],[108.0458267,11.6119583],[108.0454767,11.61307]]]},&quot;properties&quot;:{&quot;pointCount&quot;:&quot;4&quot;,&quot;length&quot;:&quot;378.49&quot;,&quot;area&quot;:&quot;7625.13&quot;}}]}"/>
    <s v="10ha ca phê thuôc 6 mảnh nằm rải rac nhiều nơi nên chi lấy tọa độ vườn có nhà ở. phỏng vấn vợ chủ hộ Âu Huyền Đức."/>
  </r>
  <r>
    <s v="6apx-45fn-p7c0"/>
    <n v="1"/>
    <s v="Gia Lai - H. Chư Prông - X. Bàu Cạn - Đoàn kết - Võ Hữu Hợp (pv Vợ chủ hộ) - Robusta"/>
    <s v="G4AW-VN-13"/>
    <n v="8990630"/>
    <s v="28-03-2017 13:37:12 CEST"/>
    <s v="CDC_Nhật"/>
    <s v="CDC"/>
    <x v="3"/>
    <x v="9"/>
    <x v="13"/>
    <s v="Đoàn kết"/>
    <s v="Louis Dreyfus"/>
    <s v="Võ Hữu Hợp (pv Vợ chủ hộ)"/>
    <n v="49"/>
    <x v="0"/>
    <x v="0"/>
    <s v="No Phone"/>
    <x v="2"/>
    <m/>
    <m/>
    <s v="High school graduate"/>
    <s v="University graduate"/>
    <x v="0"/>
    <n v="5"/>
    <s v="Kinh"/>
    <m/>
    <x v="2"/>
    <x v="4"/>
    <x v="0"/>
    <x v="3"/>
    <x v="0"/>
    <s v="Above 0.5 hectar - 1 hectar"/>
    <s v="above 15 years"/>
    <s v="No"/>
    <m/>
    <m/>
    <m/>
    <m/>
    <m/>
    <m/>
    <m/>
    <x v="18"/>
    <x v="0"/>
    <m/>
    <s v="Less than 10%"/>
    <x v="0"/>
    <m/>
    <x v="0"/>
    <s v="No"/>
    <s v="No"/>
    <x v="3"/>
    <n v="13"/>
    <n v="0"/>
    <n v="0"/>
    <s v="November|December"/>
    <x v="2"/>
    <m/>
    <s v="Decrease"/>
    <n v="400"/>
    <n v="3"/>
    <s v="No Change"/>
    <s v="Surface water (stream, river, late, pond)"/>
    <x v="92"/>
    <n v="2"/>
    <s v="P2O5"/>
    <n v="1000"/>
    <n v="3500"/>
    <s v="NPK(20-6-5-13S-TE)(MUA KHO)"/>
    <n v="500"/>
    <n v="4300"/>
    <m/>
    <m/>
    <m/>
    <s v="Yes"/>
    <s v="NPK mùa mưa: 1500kg=18000 Phân khác: 15000"/>
    <n v="40000"/>
    <s v="Increase"/>
    <s v="Melybourd"/>
    <n v="1"/>
    <s v="ZZ_Không sử dụng thuốc bảo vệ thực vật"/>
    <n v="999"/>
    <s v="liter"/>
    <n v="999"/>
    <m/>
    <m/>
    <m/>
    <m/>
    <m/>
    <m/>
    <m/>
    <m/>
    <s v="No"/>
    <m/>
    <s v="Coffee leave rust"/>
    <n v="0"/>
    <m/>
    <m/>
    <m/>
    <m/>
    <m/>
    <m/>
    <m/>
    <m/>
    <m/>
    <m/>
    <m/>
    <m/>
    <m/>
    <n v="3000"/>
    <m/>
    <s v="No Change"/>
    <s v="vợ không rõ thông tin"/>
    <n v="4"/>
    <n v="43000"/>
    <n v="172000"/>
    <s v="No"/>
    <m/>
    <m/>
    <m/>
    <m/>
    <m/>
    <m/>
    <m/>
    <n v="500"/>
    <n v="1000"/>
    <n v="0"/>
    <n v="20000"/>
    <s v="Increase"/>
    <n v="0"/>
    <n v="0"/>
    <s v="Collector at commune"/>
    <s v="Happy"/>
    <m/>
    <s v="Yes"/>
    <s v="Material Support"/>
    <m/>
    <m/>
    <n v="0"/>
    <m/>
    <m/>
    <m/>
    <s v="https://akvoflow-136.s3.amazonaws.com/images/5188237a-a497-4357-b342-43c5fc4c75ad.jpg"/>
    <s v="Hợp"/>
    <n v="1"/>
    <n v="13.8428785120163"/>
    <n v="107.945186954626"/>
    <s v="680,4"/>
    <s v="4wnbs10rf"/>
    <m/>
    <m/>
    <m/>
    <m/>
    <m/>
    <m/>
    <m/>
    <m/>
    <s v="{&quot;type&quot;:&quot;FeatureCollection&quot;,&quot;features&quot;:[{&quot;type&quot;:&quot;Feature&quot;,&quot;geometry&quot;:{&quot;type&quot;:&quot;Polygon&quot;,&quot;coordinates&quot;:[[[107.9452374,13.84288],[107.9452667,13.8423995],[107.9450876,13.8419587],[107.9447257,13.8416931],[107.9442594,13.8425457],[107.9452374,13.84288]]]},&quot;properties&quot;:{&quot;pointCount&quot;:&quot;5&quot;,&quot;length&quot;:&quot;373,62&quot;,&quot;area&quot;:&quot;8297,61&quot;}}]}"/>
    <m/>
  </r>
  <r>
    <s v="jdbm-tcrc-n7vn"/>
    <n v="1"/>
    <s v="Lâm Đồng - H. Bảo Lâm - X. Lộc Thành - thôn 12 - Hoàng Kim Hường - Robusta"/>
    <s v="G4AW-VN-1"/>
    <n v="10060053"/>
    <s v="24-03-2017 11:24:00 CET"/>
    <s v="CDC-Tra"/>
    <s v="CDC"/>
    <x v="1"/>
    <x v="11"/>
    <x v="20"/>
    <s v="thôn 12"/>
    <s v="Coex"/>
    <s v="Hoàng Kim Hường"/>
    <n v="56"/>
    <x v="0"/>
    <x v="1"/>
    <s v="Smart Phone-Android"/>
    <x v="0"/>
    <s v="Yes"/>
    <n v="977472730"/>
    <s v="High school graduate"/>
    <s v="Post University"/>
    <x v="0"/>
    <n v="3"/>
    <s v="Kinh"/>
    <m/>
    <x v="1"/>
    <x v="4"/>
    <x v="1"/>
    <x v="2"/>
    <x v="0"/>
    <s v="Above 0.5 hectar - 1 hectar"/>
    <s v="above 15 years"/>
    <s v="Yes"/>
    <n v="50"/>
    <n v="3"/>
    <m/>
    <m/>
    <m/>
    <m/>
    <m/>
    <x v="18"/>
    <x v="0"/>
    <m/>
    <s v="20-30%"/>
    <x v="0"/>
    <m/>
    <x v="0"/>
    <s v="Yes"/>
    <s v="No"/>
    <x v="70"/>
    <n v="16"/>
    <n v="0"/>
    <n v="0"/>
    <s v="October|November|December"/>
    <x v="16"/>
    <m/>
    <s v="Decrease"/>
    <n v="400"/>
    <n v="3"/>
    <s v="Increase"/>
    <s v="Surface water (stream, river, late, pond)"/>
    <x v="13"/>
    <n v="3"/>
    <s v="PHÂN HỮU CƠ"/>
    <n v="15000"/>
    <n v="20000"/>
    <s v="P2O5"/>
    <n v="1000"/>
    <n v="3000"/>
    <s v="NPK (16-16-8-13S)"/>
    <n v="6000"/>
    <n v="500"/>
    <s v="Yes"/>
    <s v="npk (17:7:17) 1000 (kg) 13000"/>
    <n v="42000"/>
    <s v="Increase"/>
    <s v="Melybourd"/>
    <n v="1"/>
    <s v="ZZ_Không sử dụng thuốc bảo vệ thực vật"/>
    <n v="2"/>
    <s v="liter"/>
    <n v="400"/>
    <m/>
    <m/>
    <m/>
    <m/>
    <m/>
    <m/>
    <m/>
    <m/>
    <s v="No"/>
    <m/>
    <s v="Fuzadium|Pink fungus|Die back"/>
    <n v="1"/>
    <s v="Anvil 5SC|Hexaconazole (min 85 %)"/>
    <n v="4"/>
    <s v="liter"/>
    <n v="800"/>
    <m/>
    <m/>
    <m/>
    <m/>
    <m/>
    <m/>
    <m/>
    <m/>
    <s v="No"/>
    <n v="1200"/>
    <m/>
    <s v="No Change"/>
    <s v="dịch bệnh bình thường"/>
    <n v="5"/>
    <n v="43000"/>
    <n v="215000"/>
    <s v="No"/>
    <m/>
    <m/>
    <m/>
    <m/>
    <m/>
    <m/>
    <m/>
    <n v="5000"/>
    <n v="2000"/>
    <n v="0"/>
    <n v="40000"/>
    <s v="No Change"/>
    <n v="5000"/>
    <s v="phụ cấp người lao động"/>
    <s v="Collector at commune"/>
    <s v="Happy"/>
    <m/>
    <s v="Yes"/>
    <s v="Training|Seedling Service"/>
    <n v="0"/>
    <n v="1000"/>
    <m/>
    <m/>
    <m/>
    <m/>
    <s v="https://akvoflow-136.s3.amazonaws.com/images/7d4aa497-a993-49f4-9c84-06a46ee692b5.jpg"/>
    <s v="Hoàng Kim Hường"/>
    <n v="1"/>
    <n v="11.467244999999901"/>
    <n v="107.83070499999999"/>
    <s v="704,4"/>
    <s v="42bz79gdf"/>
    <m/>
    <m/>
    <m/>
    <m/>
    <m/>
    <m/>
    <m/>
    <m/>
    <s v="{&quot;type&quot;:&quot;FeatureCollection&quot;,&quot;features&quot;:[{&quot;type&quot;:&quot;Feature&quot;,&quot;geometry&quot;:{&quot;type&quot;:&quot;Polygon&quot;,&quot;coordinates&quot;:[[[107.8309217,11.4667033],[107.8303083,11.4663483],[107.8296167,11.4668083],[107.8307167,11.4672617],[107.8309217,11.4667033]]]},&quot;properties&quot;:{&quot;pointCount&quot;:&quot;4&quot;,&quot;length&quot;:&quot;364,39&quot;,&quot;area&quot;:&quot;7481,78&quot;}}]}"/>
    <s v="trị rệp supersit"/>
  </r>
  <r>
    <s v="bdun-3yv6-17gp"/>
    <n v="1"/>
    <s v="Gia Lai - TP. Plei Ku - X. Gào - thôn 4 - Nguyễn Thị Cưu - Robusta"/>
    <s v="G4AW-VN-1"/>
    <n v="10120149"/>
    <s v="28-03-2017 16:26:18 CEST"/>
    <s v="CDC-Tra"/>
    <s v="CDC"/>
    <x v="3"/>
    <x v="7"/>
    <x v="9"/>
    <s v="thôn 4"/>
    <s v="Louis Dreyfus"/>
    <s v="Nguyễn Thị Cưu"/>
    <n v="67"/>
    <x v="1"/>
    <x v="1"/>
    <s v="Non-smart phone( phones with a physical keypad)"/>
    <x v="1"/>
    <m/>
    <n v="1699214520"/>
    <s v="No Schooling"/>
    <s v="University graduate"/>
    <x v="0"/>
    <n v="5"/>
    <s v="Kinh"/>
    <m/>
    <x v="3"/>
    <x v="4"/>
    <x v="1"/>
    <x v="4"/>
    <x v="0"/>
    <s v="Above 1.5 hectar"/>
    <s v="above 5 years to 15 year"/>
    <s v="No"/>
    <m/>
    <m/>
    <m/>
    <m/>
    <m/>
    <m/>
    <m/>
    <x v="4"/>
    <x v="0"/>
    <m/>
    <s v="10- 20%"/>
    <x v="0"/>
    <m/>
    <x v="0"/>
    <s v="Yes"/>
    <s v="No"/>
    <x v="7"/>
    <n v="15"/>
    <n v="0"/>
    <n v="0"/>
    <s v="November|December"/>
    <x v="27"/>
    <m/>
    <s v="Decrease"/>
    <n v="400"/>
    <n v="3"/>
    <s v="No Change"/>
    <s v="Surface water (stream, river, late, pond)"/>
    <x v="72"/>
    <n v="3"/>
    <s v="NPK(20-5-6-13S)"/>
    <n v="500"/>
    <n v="4400"/>
    <s v="NPK (16-16-8-13S)"/>
    <n v="1000"/>
    <n v="10000"/>
    <s v="ZZ_Phân bón khác"/>
    <n v="6000"/>
    <n v="6000"/>
    <s v="No"/>
    <m/>
    <n v="74400"/>
    <s v="No Change"/>
    <s v="Coffee cherry borer"/>
    <n v="1"/>
    <s v="ZZ_Không sử dụng thuốc bảo vệ thực vật"/>
    <n v="1"/>
    <s v="liter"/>
    <n v="250"/>
    <m/>
    <m/>
    <m/>
    <m/>
    <m/>
    <m/>
    <m/>
    <m/>
    <s v="No"/>
    <m/>
    <s v="Die back"/>
    <n v="0"/>
    <m/>
    <m/>
    <m/>
    <m/>
    <m/>
    <m/>
    <m/>
    <m/>
    <m/>
    <m/>
    <m/>
    <m/>
    <m/>
    <n v="0"/>
    <m/>
    <s v="No Change"/>
    <s v="ít sâu bệnh, độc hại"/>
    <n v="2.5"/>
    <n v="42500"/>
    <n v="106250"/>
    <s v="No"/>
    <m/>
    <m/>
    <m/>
    <m/>
    <m/>
    <m/>
    <m/>
    <n v="2000"/>
    <n v="4500"/>
    <n v="0"/>
    <n v="48000"/>
    <s v="Decrease"/>
    <n v="2000"/>
    <s v="phụ cấp nhân công"/>
    <s v="Collector at commune"/>
    <s v="Just ok"/>
    <m/>
    <s v="Yes"/>
    <s v="Training|Seedling Service"/>
    <n v="0"/>
    <n v="0"/>
    <m/>
    <m/>
    <m/>
    <m/>
    <s v="https://akvoflow-136.s3.amazonaws.com/images/af118208-0b2d-4ec7-a7b9-5dc85c082b48.jpg"/>
    <s v="Nguyễn Thị Cưu"/>
    <n v="1"/>
    <n v="13.851535"/>
    <n v="107.97362166666601"/>
    <s v="706,6"/>
    <s v="4wrazyvqw"/>
    <m/>
    <m/>
    <m/>
    <m/>
    <m/>
    <m/>
    <m/>
    <m/>
    <s v="{&quot;type&quot;:&quot;FeatureCollection&quot;,&quot;features&quot;:[{&quot;type&quot;:&quot;Feature&quot;,&quot;geometry&quot;:{&quot;type&quot;:&quot;Polygon&quot;,&quot;coordinates&quot;:[[[107.9732883,13.8518183],[107.9729067,13.8511033],[107.9743583,13.8499867],[107.97472,13.8506117],[107.9732883,13.8518183]]]},&quot;properties&quot;:{&quot;pointCount&quot;:&quot;4&quot;,&quot;length&quot;:&quot;572,76&quot;,&quot;area&quot;:&quot;16778,05&quot;}}]}"/>
    <s v="cà phê tái canh 1ha chưa thu; phân khác là phân chuồng"/>
  </r>
  <r>
    <s v="31qe-jmda-3bqn"/>
    <n v="1"/>
    <s v="Lâm Đồng - H. Di Linh - X. Tân Châu - 4 - nguyễn quý giáp (đặng nguyên thanh) - Robusta - Arabica"/>
    <s v="G4AW-VN-6"/>
    <n v="3970321"/>
    <s v="23-03-2017 09:56:34 CET"/>
    <s v="CDC - Điệp"/>
    <s v="CDC"/>
    <x v="1"/>
    <x v="1"/>
    <x v="1"/>
    <n v="4"/>
    <s v="Olam"/>
    <s v="nguyễn quý giáp  (đặng nguyên thanh)"/>
    <n v="28"/>
    <x v="0"/>
    <x v="2"/>
    <s v="Non-smart phone( phones with a physical keypad)"/>
    <x v="1"/>
    <m/>
    <n v="1232555409"/>
    <s v="High school graduate"/>
    <s v="University graduate"/>
    <x v="0"/>
    <n v="5"/>
    <s v="Kinh"/>
    <m/>
    <x v="0"/>
    <x v="0"/>
    <x v="0"/>
    <x v="1"/>
    <x v="1"/>
    <s v="Above 1.5 hectar"/>
    <s v="above 15 years"/>
    <s v="No"/>
    <m/>
    <m/>
    <s v="Above 1.5 hectar"/>
    <s v="above 15 years"/>
    <s v="No"/>
    <m/>
    <m/>
    <x v="48"/>
    <x v="0"/>
    <m/>
    <s v="10- 20%"/>
    <x v="0"/>
    <m/>
    <x v="0"/>
    <s v="No"/>
    <s v="No"/>
    <x v="5"/>
    <n v="15"/>
    <n v="0"/>
    <n v="0"/>
    <s v="January|November|December"/>
    <x v="3"/>
    <n v="4"/>
    <s v="Decrease"/>
    <n v="350"/>
    <n v="2"/>
    <s v="Increase"/>
    <s v="Ground water (all kind of wells)"/>
    <x v="105"/>
    <n v="3"/>
    <s v="NPK (16-16-8-13S)"/>
    <n v="7500"/>
    <n v="64500"/>
    <s v="NPK (20-5-5-13S)"/>
    <n v="7000"/>
    <n v="67200"/>
    <s v="NPK(16-8-18-13S)"/>
    <n v="104000"/>
    <n v="10000"/>
    <s v="Yes"/>
    <s v="urê 7500kg 4500.  phân chuồng 50m3 45000"/>
    <n v="325700"/>
    <s v="Increase"/>
    <s v="Coffee cherry borer"/>
    <n v="1"/>
    <s v="ZZ_Không sử dụng thuốc bảo vệ thực vật"/>
    <n v="30"/>
    <s v="liter"/>
    <n v="15400"/>
    <m/>
    <m/>
    <m/>
    <m/>
    <m/>
    <m/>
    <m/>
    <m/>
    <s v="No"/>
    <m/>
    <s v="Coffee leave rust|Pink fungus|Yellow leaves"/>
    <n v="1"/>
    <s v="ZZ_Thuốc diệt nấm khác"/>
    <n v="25"/>
    <s v="liter"/>
    <n v="12500"/>
    <m/>
    <m/>
    <m/>
    <m/>
    <m/>
    <m/>
    <m/>
    <m/>
    <s v="No"/>
    <n v="27900"/>
    <m/>
    <s v="Decrease"/>
    <s v="áp dụng nhiều biện pháp canh tác bền vững. thuốc độc ảnh hưởng sức khỏe"/>
    <n v="45"/>
    <n v="42"/>
    <n v="1890000"/>
    <s v="No"/>
    <m/>
    <m/>
    <m/>
    <m/>
    <m/>
    <m/>
    <m/>
    <n v="20000"/>
    <n v="16000"/>
    <n v="0"/>
    <n v="450000"/>
    <s v="Decrease"/>
    <n v="85000"/>
    <s v="ăn uống phát sinh, bao bạt hái cà"/>
    <s v="Collector at commune"/>
    <s v="Happy"/>
    <m/>
    <s v="Yes"/>
    <s v="Training"/>
    <n v="0"/>
    <m/>
    <m/>
    <m/>
    <m/>
    <m/>
    <s v="https://akvoflow-136.s3.amazonaws.com/images/fbfe1f8d-9a9b-4370-8297-5361d10aa55b.jpg"/>
    <s v="nguyễn quý giáp"/>
    <n v="1"/>
    <n v="11.5904716666666"/>
    <n v="108.059883333333"/>
    <s v="916,6"/>
    <s v="43wl782om"/>
    <m/>
    <m/>
    <m/>
    <m/>
    <m/>
    <m/>
    <m/>
    <m/>
    <s v="{&quot;type&quot;:&quot;FeatureCollection&quot;,&quot;features&quot;:[{&quot;type&quot;:&quot;Feature&quot;,&quot;geometry&quot;:{&quot;type&quot;:&quot;Polygon&quot;,&quot;coordinates&quot;:[[[108.0604717,11.6150467],[108.061925,11.6153833],[108.0619083,11.6159817],[108.06184,11.6163633],[108.0606583,11.6160417],[108.0604717,11.6150467]]]},&quot;properties&quot;:{&quot;pointCount&quot;:&quot;5&quot;,&quot;length&quot;:&quot;517,51&quot;,&quot;area&quot;:&quot;15763,36&quot;}}]}"/>
    <s v="2 vườn ở xã tân thượng cách 25km không đi định vị được ( chủ hộ chở con đi khám ở bảo lộc)"/>
  </r>
  <r>
    <s v="kne2-vmp5-cjjv"/>
    <n v="1"/>
    <s v="Đắk Lắk - H. KRông Búk - X. Chư KBô - tân lập - hoàng thị cẩm lệ - Robusta"/>
    <s v="G4AW-VN-6"/>
    <n v="6580205"/>
    <s v="16-03-2017 16:30:20 CET"/>
    <s v="CDC - Điệp"/>
    <s v="CDC"/>
    <x v="2"/>
    <x v="2"/>
    <x v="2"/>
    <s v="tân lập"/>
    <s v="Tin Nghia"/>
    <s v="hoàng thị cẩm lệ"/>
    <n v="49"/>
    <x v="1"/>
    <x v="0"/>
    <s v="Smart Phone - Apple"/>
    <x v="0"/>
    <s v="Yes"/>
    <n v="1665116770"/>
    <s v="High school graduate"/>
    <s v="University graduate"/>
    <x v="0"/>
    <n v="5"/>
    <s v="Kinh"/>
    <m/>
    <x v="0"/>
    <x v="3"/>
    <x v="1"/>
    <x v="1"/>
    <x v="0"/>
    <s v="Above 1.5 hectar"/>
    <s v="above 15 years"/>
    <s v="No"/>
    <m/>
    <m/>
    <m/>
    <m/>
    <m/>
    <m/>
    <m/>
    <x v="49"/>
    <x v="0"/>
    <m/>
    <s v="Less than 10%"/>
    <x v="0"/>
    <m/>
    <x v="0"/>
    <s v="No"/>
    <s v="No"/>
    <x v="5"/>
    <n v="13"/>
    <n v="6"/>
    <n v="1"/>
    <s v="November|December"/>
    <x v="38"/>
    <m/>
    <s v="Decrease"/>
    <n v="400"/>
    <n v="4"/>
    <s v="Decrease"/>
    <s v="Surface water (stream, river, late, pond)"/>
    <x v="106"/>
    <n v="3"/>
    <s v="NPK(20-6-5-13S-TE)(MUA KHO)"/>
    <n v="2750"/>
    <n v="18100"/>
    <s v="NPK (16-16-8-13S)"/>
    <n v="3000"/>
    <n v="37800"/>
    <s v="NPK(16-8-18-13S)"/>
    <n v="36000"/>
    <n v="3000"/>
    <s v="No"/>
    <m/>
    <n v="91900"/>
    <s v="Increase"/>
    <s v="Aphis"/>
    <n v="1"/>
    <s v="Regent 0.3GR, 800WG|Fipronil  (min 95 %)"/>
    <n v="600"/>
    <s v="gram"/>
    <n v="350"/>
    <m/>
    <m/>
    <m/>
    <m/>
    <m/>
    <m/>
    <m/>
    <m/>
    <s v="No"/>
    <m/>
    <s v="Pink fungus|Die back"/>
    <n v="0"/>
    <m/>
    <m/>
    <m/>
    <m/>
    <m/>
    <m/>
    <m/>
    <m/>
    <m/>
    <m/>
    <m/>
    <m/>
    <m/>
    <n v="350"/>
    <m/>
    <s v="Decrease"/>
    <s v="thuốc độc ảnh hưởng sức khỏe"/>
    <n v="9"/>
    <n v="41"/>
    <n v="369000"/>
    <s v="No"/>
    <m/>
    <m/>
    <m/>
    <m/>
    <m/>
    <m/>
    <m/>
    <n v="500"/>
    <n v="9000"/>
    <n v="0"/>
    <n v="150000"/>
    <s v="Decrease"/>
    <n v="20000"/>
    <s v="ăn uống phát sinh"/>
    <s v="Collector at commune"/>
    <s v="Happy"/>
    <m/>
    <s v="Yes"/>
    <s v="Training"/>
    <n v="0"/>
    <m/>
    <m/>
    <m/>
    <m/>
    <m/>
    <s v="https://akvoflow-136.s3.amazonaws.com/images/62849c74-754d-47b8-85c4-eaeed2f71951.jpg"/>
    <s v="hoàng thị cẩm lệ"/>
    <n v="1"/>
    <n v="13.061814999999999"/>
    <n v="108.268691666666"/>
    <s v="728,2"/>
    <s v="4moih2m66"/>
    <m/>
    <m/>
    <m/>
    <m/>
    <m/>
    <m/>
    <m/>
    <m/>
    <s v="{&quot;type&quot;:&quot;FeatureCollection&quot;,&quot;features&quot;:[{&quot;type&quot;:&quot;Feature&quot;,&quot;geometry&quot;:{&quot;type&quot;:&quot;Polygon&quot;,&quot;coordinates&quot;:[[[108.2681367,13.06272],[108.267355,13.0629833],[108.267285,13.06339],[108.267785,13.0633233],[108.26952,13.0625133],[108.2696133,13.0620617],[108.2687167,13.0623067],[108.2692283,13.0608217],[108.268335,13.06064],[108.2681367,13.06272]]]},&quot;properties&quot;:{&quot;pointCount&quot;:&quot;9&quot;,&quot;length&quot;:&quot;1053,82&quot;,&quot;area&quot;:&quot;28409,02&quot;}}]}"/>
    <m/>
  </r>
  <r>
    <s v="g9ef-j6xe-bdpy"/>
    <n v="1"/>
    <s v="Gia Lai - TP. Plei Ku - X. Gào - 5 - Lê Thị Sâm (chồng Nguyễn Văn Trình) - Robusta"/>
    <s v="G4AW-VN-10"/>
    <n v="15010305"/>
    <s v="27-03-2017 12:08:55 CEST"/>
    <s v="CDC My"/>
    <s v="CDC"/>
    <x v="3"/>
    <x v="7"/>
    <x v="9"/>
    <n v="5"/>
    <s v="Louis Dreyfus"/>
    <s v="Lê Thị Sâm (chồng Nguyễn Văn Trình)"/>
    <n v="52"/>
    <x v="1"/>
    <x v="1"/>
    <s v="Non-smart phone( phones with a physical keypad)"/>
    <x v="1"/>
    <m/>
    <n v="1689341014"/>
    <s v="Secondary school graduate"/>
    <s v="University graduate"/>
    <x v="0"/>
    <n v="4"/>
    <s v="Kinh"/>
    <m/>
    <x v="4"/>
    <x v="0"/>
    <x v="0"/>
    <x v="4"/>
    <x v="0"/>
    <s v="Above 1.5 hectar"/>
    <s v="above 15 years"/>
    <s v="No"/>
    <m/>
    <m/>
    <m/>
    <m/>
    <m/>
    <m/>
    <m/>
    <x v="37"/>
    <x v="0"/>
    <m/>
    <s v="10- 20%"/>
    <x v="0"/>
    <m/>
    <x v="0"/>
    <s v="No"/>
    <s v="No"/>
    <x v="3"/>
    <n v="16"/>
    <n v="0"/>
    <n v="0"/>
    <s v="October|November"/>
    <x v="0"/>
    <m/>
    <s v="No Change"/>
    <n v="650"/>
    <n v="3"/>
    <s v="Increase"/>
    <s v="Surface water (stream, river, late, pond)"/>
    <x v="7"/>
    <n v="3"/>
    <s v="PHÂN HỮU CƠ"/>
    <n v="17000"/>
    <n v="15000"/>
    <s v="NPK (16-16-8-13S)"/>
    <n v="2000"/>
    <n v="21500"/>
    <s v="NPK (16-8-16-3S)"/>
    <n v="29300"/>
    <n v="2500"/>
    <s v="Yes"/>
    <s v="NPK 20-26-0: 22500;"/>
    <n v="88300"/>
    <s v="Increase"/>
    <s v="Coffee brach borer"/>
    <n v="0"/>
    <m/>
    <m/>
    <m/>
    <m/>
    <m/>
    <m/>
    <m/>
    <m/>
    <m/>
    <m/>
    <m/>
    <m/>
    <m/>
    <m/>
    <s v="Pink fungus|Collettechicum"/>
    <n v="0"/>
    <m/>
    <m/>
    <m/>
    <m/>
    <m/>
    <m/>
    <m/>
    <m/>
    <m/>
    <m/>
    <m/>
    <m/>
    <m/>
    <n v="0"/>
    <m/>
    <s v="Decrease"/>
    <s v="Độc hại"/>
    <n v="7"/>
    <n v="45"/>
    <n v="315000"/>
    <s v="No"/>
    <m/>
    <m/>
    <m/>
    <m/>
    <m/>
    <m/>
    <m/>
    <n v="0"/>
    <n v="7000"/>
    <n v="0"/>
    <n v="75000"/>
    <s v="Decrease"/>
    <n v="15000"/>
    <s v="phụ cấp tiền ăn"/>
    <s v="Collector at commune"/>
    <s v="Happy"/>
    <m/>
    <s v="Yes"/>
    <s v="Training"/>
    <n v="0"/>
    <m/>
    <m/>
    <m/>
    <m/>
    <m/>
    <s v="https://akvoflow-136.s3.amazonaws.com/images/4bc0d87a-9946-4887-9e63-63db67d13107.jpg"/>
    <s v="Lê Thị Sâm"/>
    <n v="1"/>
    <n v="13.880326666666599"/>
    <n v="107.900703333333"/>
    <n v="652.70000000000005"/>
    <s v="4x4j4shcv"/>
    <m/>
    <m/>
    <m/>
    <m/>
    <m/>
    <m/>
    <m/>
    <m/>
    <s v="{&quot;type&quot;:&quot;FeatureCollection&quot;,&quot;features&quot;:[{&quot;type&quot;:&quot;Feature&quot;,&quot;geometry&quot;:{&quot;type&quot;:&quot;Polygon&quot;,&quot;coordinates&quot;:[[[107.9007433,13.8802817],[107.9009483,13.8789017],[107.8995683,13.8788817],[107.8995383,13.880075],[107.9007433,13.8802817]]]},&quot;properties&quot;:{&quot;pointCount&quot;:&quot;4&quot;,&quot;length&quot;:&quot;567.77&quot;,&quot;area&quot;:&quot;20121.27&quot;}}]}"/>
    <m/>
  </r>
  <r>
    <s v="xkdd-m486-5mj2"/>
    <n v="1"/>
    <s v="Lâm Đồng - H. Đức Trọng - X. Ninh Gia - Hiệp Hòa - Nguyễn Thị Vân - Robusta"/>
    <s v="G4AW-VN-8"/>
    <n v="10010043"/>
    <s v="22-03-2017 15:14:23 CET"/>
    <s v="CDC-CHAU"/>
    <s v="CDC"/>
    <x v="1"/>
    <x v="6"/>
    <x v="8"/>
    <s v="Hiệp Hòa"/>
    <s v="Olam"/>
    <s v="Nguyễn Thị Vân"/>
    <n v="41"/>
    <x v="1"/>
    <x v="0"/>
    <s v="Smart Phone-Android"/>
    <x v="0"/>
    <s v="Yes"/>
    <n v="985010353"/>
    <s v="Secondary school graduate"/>
    <s v="Primary school graduate"/>
    <x v="0"/>
    <n v="4"/>
    <s v="Kinh"/>
    <m/>
    <x v="2"/>
    <x v="2"/>
    <x v="0"/>
    <x v="3"/>
    <x v="0"/>
    <s v="Above 1 hectar - 1.5 hectar"/>
    <s v="above 15 years"/>
    <s v="No"/>
    <m/>
    <m/>
    <m/>
    <m/>
    <m/>
    <m/>
    <m/>
    <x v="0"/>
    <x v="0"/>
    <m/>
    <s v="Less than 10%"/>
    <x v="0"/>
    <m/>
    <x v="0"/>
    <s v="No"/>
    <s v="No"/>
    <x v="71"/>
    <n v="15"/>
    <n v="0"/>
    <n v="0"/>
    <s v="October|November"/>
    <x v="2"/>
    <m/>
    <s v="Decrease"/>
    <n v="300"/>
    <n v="4"/>
    <s v="Increase"/>
    <s v="Surface water (stream, river, late, pond)"/>
    <x v="0"/>
    <n v="3"/>
    <s v="NPK (20-5-5-13S)"/>
    <n v="600"/>
    <n v="5040"/>
    <s v="NPK(20-20-10)"/>
    <n v="2000"/>
    <n v="6000"/>
    <s v="NPK (16-16-8-13S)"/>
    <n v="160"/>
    <n v="200"/>
    <s v="No"/>
    <m/>
    <n v="11200"/>
    <s v="No Change"/>
    <s v="Sâu đục thân, mọt đục quả, rệp sáp"/>
    <n v="1"/>
    <s v="ZZ_Không sử dụng thuốc bảo vệ thực vật"/>
    <n v="999"/>
    <s v="liter"/>
    <n v="7000"/>
    <m/>
    <m/>
    <m/>
    <m/>
    <m/>
    <m/>
    <m/>
    <m/>
    <s v="No"/>
    <m/>
    <s v="Coffee leave rust|Pink fungus|Die back"/>
    <n v="0"/>
    <m/>
    <m/>
    <m/>
    <m/>
    <m/>
    <m/>
    <m/>
    <m/>
    <m/>
    <m/>
    <m/>
    <m/>
    <m/>
    <n v="7000"/>
    <m/>
    <s v="No Change"/>
    <s v="Không muốn phun nhiều hơn, nhưng không phun thì sâu bệnh nhiều"/>
    <n v="4.5"/>
    <n v="47000"/>
    <n v="211000"/>
    <s v="No"/>
    <m/>
    <m/>
    <m/>
    <m/>
    <m/>
    <m/>
    <m/>
    <n v="700"/>
    <n v="3000"/>
    <n v="0"/>
    <n v="60000"/>
    <s v="Decrease"/>
    <n v="5000"/>
    <s v="Phụ cấp cho người lao động"/>
    <s v="Collector at commune"/>
    <s v="Happy"/>
    <m/>
    <s v="Yes"/>
    <s v="Training"/>
    <n v="0"/>
    <m/>
    <m/>
    <m/>
    <m/>
    <m/>
    <s v="https://akvoflow-136.s3.amazonaws.com/images/ca90bfe8-249c-4d2f-82e9-46a6cb69342e.jpg"/>
    <s v="Nguyễn Thị Vân"/>
    <n v="1"/>
    <n v="11.63003"/>
    <n v="108.244243333333"/>
    <s v="827,1"/>
    <s v="44erg87gq"/>
    <m/>
    <m/>
    <m/>
    <m/>
    <m/>
    <m/>
    <m/>
    <m/>
    <s v="{&quot;type&quot;:&quot;FeatureCollection&quot;,&quot;features&quot;:[{&quot;type&quot;:&quot;Feature&quot;,&quot;geometry&quot;:{&quot;type&quot;:&quot;Polygon&quot;,&quot;coordinates&quot;:[[[108.2442383,11.6300333],[108.2441167,11.6295967],[108.24415,11.629535],[108.24416778981684,11.629485250411623],[108.243935,11.6292183],[108.2437867,11.6291983],[108.2438217,11.6296517],[108.2439417,11.6301467],[108.2439683,11.6302733],[108.2439367,11.630335],[108.24390225112438,11.630696691244419],[108.244575150311,11.630960389919217],[108.2453788071871,11.631041502661843],[108.24630986899137,11.631060220983713],[108.2462076097727,11.630752846275804],[108.2460778579116,11.630767623913771],[108.24599504470825,11.630746606828433],[108.24580997228622,11.630773206576789],[108.24562221765518,11.630764011602341],[108.24543111026287,11.630769922657363],[108.24526950716972,11.630696691244419],[108.24493020772934,11.630520016276499],[108.24467439204453,11.630392928451403],[108.24433006346226,11.630298351427626],[108.2442383,11.6300333]]]},&quot;properties&quot;:{&quot;pointCount&quot;:&quot;24&quot;,&quot;length&quot;:&quot;839,79&quot;,&quot;area&quot;:&quot;15652,65&quot;}}]}"/>
    <s v="Phần trăm tạp, đen vỡ = 0 được hiểu là tỷ lệ tạp dưới 1% và tỷ lệ đen vỡ dưới 5%"/>
  </r>
  <r>
    <s v="x56n-a7g4-6hdv"/>
    <n v="1"/>
    <s v="Lâm Đồng - H. Đức Trọng - X. Ninh Gia - Hiệp Hòa - Tạ Thị Xuân (Hà Văn Thiểm) - Arabica"/>
    <s v="G4AW-VN-8"/>
    <n v="10030339"/>
    <s v="22-03-2017 16:51:07 CET"/>
    <s v="CDC-CHAU"/>
    <s v="CDC"/>
    <x v="1"/>
    <x v="6"/>
    <x v="8"/>
    <s v="Hiệp Hòa"/>
    <s v="Olam"/>
    <s v="Tạ Thị Xuân (Hà Văn Thiểm)"/>
    <n v="46"/>
    <x v="1"/>
    <x v="0"/>
    <s v="Smart Phone-Android"/>
    <x v="0"/>
    <s v="Yes"/>
    <n v="1634242289"/>
    <s v="High school graduate"/>
    <s v="High school graduate"/>
    <x v="0"/>
    <n v="5"/>
    <s v="Kinh"/>
    <m/>
    <x v="2"/>
    <x v="3"/>
    <x v="4"/>
    <x v="0"/>
    <x v="2"/>
    <m/>
    <m/>
    <m/>
    <m/>
    <m/>
    <s v="Above 0.5 hectar - 1 hectar"/>
    <s v="above 15 years"/>
    <s v="No"/>
    <m/>
    <m/>
    <x v="18"/>
    <x v="0"/>
    <m/>
    <s v="10- 20%"/>
    <x v="0"/>
    <m/>
    <x v="0"/>
    <s v="No"/>
    <s v="No"/>
    <x v="5"/>
    <n v="15"/>
    <n v="0"/>
    <n v="0"/>
    <s v="September|October|November|December"/>
    <x v="1"/>
    <n v="2.5"/>
    <s v="Decrease"/>
    <n v="350"/>
    <n v="2"/>
    <s v="Increase"/>
    <s v="Surface water (stream, river, late, pond)"/>
    <x v="35"/>
    <n v="2"/>
    <s v="P2O5"/>
    <n v="1050"/>
    <n v="4500"/>
    <s v="NPK(16-8-18-13S)"/>
    <n v="650"/>
    <n v="13600"/>
    <m/>
    <m/>
    <m/>
    <s v="Yes"/>
    <s v="Phân bón lá siêu Bo"/>
    <n v="2100"/>
    <s v="Increase"/>
    <s v="Rệp sáp, sâu đục thân, rầy"/>
    <n v="1"/>
    <s v="ZZ_Không sử dụng thuốc bảo vệ thực vật"/>
    <n v="999"/>
    <s v="liter"/>
    <n v="999"/>
    <m/>
    <m/>
    <m/>
    <m/>
    <m/>
    <m/>
    <m/>
    <m/>
    <s v="No"/>
    <m/>
    <s v="Coffee leave rust|Pink fungus|Die back"/>
    <n v="1"/>
    <s v="ZZ_Thuốc diệt nấm khác"/>
    <n v="999"/>
    <s v="liter"/>
    <n v="999"/>
    <m/>
    <m/>
    <m/>
    <m/>
    <m/>
    <m/>
    <m/>
    <m/>
    <s v="No"/>
    <n v="999"/>
    <m/>
    <s v="No Change"/>
    <s v="Năm nào sâu bệnh nhiều thì phun nhiều, sâu bệnh ít thì phun ít"/>
    <n v="2"/>
    <n v="46000"/>
    <n v="92000"/>
    <s v="No"/>
    <m/>
    <m/>
    <m/>
    <m/>
    <m/>
    <m/>
    <m/>
    <n v="1200"/>
    <n v="3000"/>
    <n v="165"/>
    <n v="21000"/>
    <s v="Decrease"/>
    <n v="1500"/>
    <s v="Phụ cấp cho người lao động"/>
    <s v="Collector at commune"/>
    <s v="Happy"/>
    <m/>
    <s v="Yes"/>
    <s v="Training"/>
    <n v="0"/>
    <m/>
    <m/>
    <m/>
    <m/>
    <m/>
    <s v="https://akvoflow-136.s3.amazonaws.com/images/d6bdf4f2-a010-4ec0-ba15-dba1eb195663.jpg"/>
    <s v="Tạ Thị Xuân"/>
    <n v="1"/>
    <n v="11.610586666666601"/>
    <n v="108.267846666666"/>
    <s v="1011,5"/>
    <s v="445ts77li"/>
    <m/>
    <m/>
    <m/>
    <m/>
    <m/>
    <m/>
    <m/>
    <m/>
    <s v="{&quot;type&quot;:&quot;FeatureCollection&quot;,&quot;features&quot;:[{&quot;type&quot;:&quot;Feature&quot;,&quot;geometry&quot;:{&quot;type&quot;:&quot;Polygon&quot;,&quot;coordinates&quot;:[[[108.2676533,11.6108233],[108.2675483,11.6106133],[108.26718751341105,11.610104107830328],[108.26757073402405,11.610217411431373],[108.26774407178164,11.610307725863006],[108.26795294880867,11.610524151963775],[108.2681728899479,11.610615779958856],[108.26831471174955,11.610651248852102],[108.268440105021,11.61068934506575],[108.26847698539497,11.61083023532787],[108.26845452189445,11.610998712401024],[108.26823357492687,11.61112351016736],[108.268045,11.61107],[108.26791640371084,11.611167846202475],[108.26783057302237,11.611490349593954],[108.26770853251219,11.611546508496698],[108.2672706618905,11.61177311448061],[108.26712951064111,11.611708745263337],[108.2676002383232,11.611224662000138],[108.26767969876528,11.611021701467436],[108.2676533,11.6108233]]]},&quot;properties&quot;:{&quot;pointCount&quot;:&quot;20&quot;,&quot;length&quot;:&quot;593,60&quot;,&quot;area&quot;:&quot;9759,93&quot;}}]}"/>
    <s v="Ta Thị xuân - vợ Hà Văn Thiểm Phần trăm tạp, đen vỡ = 0 được hiểu là tỷ lệ tạp dưới 1% và tỷ lệ đen vỡ dưới 5%"/>
  </r>
  <r>
    <s v="17yf-gx2r-rws9"/>
    <n v="1"/>
    <s v="Lâm Đồng - H. Đam Rông - X. Đạ KNàng - Tân Trung - Nguyễn Thị Nhàn - Robusta - Arabica"/>
    <s v="G4AW-VN-8"/>
    <n v="940203"/>
    <s v="22-03-2017 14:49:48 CET"/>
    <s v="CDC-CHAU"/>
    <s v="CDC"/>
    <x v="1"/>
    <x v="3"/>
    <x v="4"/>
    <s v="Tân Trung"/>
    <s v="Ho Phuong"/>
    <s v="Nguyễn Thị Nhàn"/>
    <n v="51"/>
    <x v="1"/>
    <x v="1"/>
    <s v="Non-smart phone( phones with a physical keypad)"/>
    <x v="1"/>
    <m/>
    <n v="1686911967"/>
    <s v="Secondary school graduate"/>
    <s v="University graduate"/>
    <x v="0"/>
    <n v="5"/>
    <s v="Kinh"/>
    <m/>
    <x v="2"/>
    <x v="4"/>
    <x v="0"/>
    <x v="3"/>
    <x v="1"/>
    <s v="Above 1.5 hectar"/>
    <s v="above 5 years to 15 year"/>
    <s v="No"/>
    <m/>
    <m/>
    <s v="Above 1 hectar - 1.5 hectar"/>
    <s v="above 5 years to 15 year"/>
    <s v="No"/>
    <m/>
    <m/>
    <x v="6"/>
    <x v="0"/>
    <m/>
    <s v="Less than 10%"/>
    <x v="0"/>
    <m/>
    <x v="0"/>
    <s v="No"/>
    <s v="No"/>
    <x v="72"/>
    <n v="13"/>
    <n v="0"/>
    <n v="0"/>
    <s v="September|October|November"/>
    <x v="2"/>
    <n v="3.5"/>
    <s v="Decrease"/>
    <n v="300"/>
    <n v="2"/>
    <s v="No Change"/>
    <s v="Surface water (stream, river, late, pond)"/>
    <x v="4"/>
    <n v="2"/>
    <s v="NPK (16-16-8-13S)"/>
    <n v="8000"/>
    <n v="21000"/>
    <s v="NPK (16-8-16)"/>
    <n v="4000"/>
    <n v="10500"/>
    <m/>
    <m/>
    <m/>
    <s v="Yes"/>
    <s v="Phân chuồng"/>
    <n v="35500"/>
    <s v="Increase"/>
    <s v="Rệp sáp, sâu đục thân, bọ xít muỗi"/>
    <n v="1"/>
    <s v="ZZ_Không sử dụng thuốc bảo vệ thực vật"/>
    <n v="999"/>
    <s v="liter"/>
    <n v="8000"/>
    <m/>
    <m/>
    <m/>
    <m/>
    <m/>
    <m/>
    <m/>
    <m/>
    <s v="No"/>
    <m/>
    <s v="Coffee leave rust|Pink fungus|Die back"/>
    <n v="1"/>
    <s v="ZZ_Thuốc diệt nấm khác"/>
    <n v="999"/>
    <s v="liter"/>
    <n v="1000"/>
    <m/>
    <m/>
    <m/>
    <m/>
    <m/>
    <m/>
    <m/>
    <m/>
    <s v="No"/>
    <n v="9000"/>
    <m/>
    <s v="Increase"/>
    <s v="Bọ xít muỗi phá hoại cây trồng nhiều trong 2 năm trở lại đây"/>
    <n v="11"/>
    <n v="47000"/>
    <n v="510000"/>
    <s v="No"/>
    <m/>
    <m/>
    <m/>
    <m/>
    <m/>
    <m/>
    <m/>
    <n v="2000"/>
    <n v="5000"/>
    <n v="230"/>
    <n v="150000"/>
    <s v="Decrease"/>
    <n v="0"/>
    <s v="Không phát sinh chi phí khác"/>
    <s v="Collector at commune"/>
    <s v="Happy"/>
    <m/>
    <s v="Yes"/>
    <s v="Training"/>
    <n v="0"/>
    <m/>
    <m/>
    <m/>
    <m/>
    <m/>
    <s v="https://akvoflow-136.s3.amazonaws.com/images/4d17981e-4d34-4774-bea3-90e30a954d09.jpg"/>
    <s v="Nguyễn Thị Nhàn"/>
    <n v="1"/>
    <n v="11.9152766666666"/>
    <n v="108.151913333333"/>
    <s v="971,3"/>
    <s v="481ssrbcf"/>
    <m/>
    <m/>
    <m/>
    <m/>
    <m/>
    <m/>
    <m/>
    <m/>
    <s v="{&quot;type&quot;:&quot;FeatureCollection&quot;,&quot;features&quot;:[{&quot;type&quot;:&quot;Feature&quot;,&quot;geometry&quot;:{&quot;type&quot;:&quot;Polygon&quot;,&quot;coordinates&quot;:[[[108.1531267,11.9139617],[108.1535767,11.9137517],[108.1537267,11.913535],[108.1537333,11.9133933],[108.1537417,11.9130467],[108.1537283,11.912595],[108.153705,11.9125417],[108.1538633,11.9123467],[108.1543483,11.91229],[108.154885,11.912115],[108.1531267,11.9139617]]]},&quot;properties&quot;:{&quot;pointCount&quot;:&quot;10&quot;,&quot;length&quot;:&quot;616,16&quot;,&quot;area&quot;:&quot;5016,24&quot;}},{&quot;type&quot;:&quot;Feature&quot;,&quot;geometry&quot;:{&quot;type&quot;:&quot;Polygon&quot;,&quot;coordinates&quot;:[[[108.15606,11.9112],[108.1562833,11.9109633],[108.1564133,11.9108233],[108.15606,11.9112]]]},&quot;properties&quot;:{&quot;pointCount&quot;:&quot;3&quot;,&quot;length&quot;:&quot;113,45&quot;,&quot;area&quot;:&quot;2,97&quot;}}]}"/>
    <s v="Phần trăm tạp, đen vỡ = 0 được hiểu là tỷ lệ tạp dưới 1% và tỷ lệ đen vỡ dưới 5%"/>
  </r>
  <r>
    <s v="d1e6-ar6n-5wts"/>
    <n v="1"/>
    <s v="Lâm Đồng - TP. Đà Lạt - P. 7 - Mănglin - Đỗ Thị Nhân - Arabica"/>
    <s v="G4AW-VN-1"/>
    <n v="9960252"/>
    <s v="24-03-2017 12:17:47 CET"/>
    <s v="CDC-Tra"/>
    <s v="CDC"/>
    <x v="1"/>
    <x v="5"/>
    <x v="10"/>
    <s v="Mănglin"/>
    <s v="Nhu Tung"/>
    <s v="Đỗ Thị Nhân"/>
    <n v="46"/>
    <x v="1"/>
    <x v="0"/>
    <s v="Smart Phone-Android"/>
    <x v="0"/>
    <s v="Yes"/>
    <n v="1663588355"/>
    <s v="High school graduate"/>
    <s v="High school graduate"/>
    <x v="0"/>
    <n v="3"/>
    <s v="Kinh"/>
    <m/>
    <x v="2"/>
    <x v="1"/>
    <x v="4"/>
    <x v="7"/>
    <x v="2"/>
    <m/>
    <m/>
    <m/>
    <m/>
    <m/>
    <s v="Above 1 hectar - 1.5 hectar"/>
    <s v="above 15 years"/>
    <s v="Yes"/>
    <n v="30"/>
    <n v="17"/>
    <x v="2"/>
    <x v="0"/>
    <m/>
    <s v="Less than 10%"/>
    <x v="1"/>
    <s v="không có công"/>
    <x v="1"/>
    <m/>
    <m/>
    <x v="12"/>
    <m/>
    <m/>
    <m/>
    <s v="October|November|December"/>
    <x v="7"/>
    <n v="3.5"/>
    <s v="Decrease"/>
    <n v="0"/>
    <n v="0"/>
    <s v="No Change"/>
    <s v="Surface water (stream, river, late, pond)"/>
    <x v="15"/>
    <n v="3"/>
    <s v="SA 21%"/>
    <n v="3000"/>
    <n v="15000"/>
    <s v="ZZ_Phân bón khác"/>
    <n v="999"/>
    <n v="7000"/>
    <s v="PHÂN HỮU CƠ"/>
    <n v="20000"/>
    <n v="10000"/>
    <s v="Yes"/>
    <s v="npk (19:9:19) 4200 (kg) 45000; kali58% 1500 (kg) 15000"/>
    <n v="102000"/>
    <s v="No Change"/>
    <s v="sâu đục thân, bọ xít muỗi, rệp"/>
    <n v="1"/>
    <s v="ZZ_Không sử dụng thuốc bảo vệ thực vật"/>
    <n v="999"/>
    <s v="liter"/>
    <n v="999"/>
    <m/>
    <m/>
    <m/>
    <m/>
    <m/>
    <m/>
    <m/>
    <m/>
    <s v="No"/>
    <m/>
    <s v="Coffee leave rust"/>
    <n v="1"/>
    <s v="ZZ_Thuốc diệt nấm khác"/>
    <n v="999"/>
    <s v="liter"/>
    <n v="999"/>
    <m/>
    <m/>
    <m/>
    <m/>
    <m/>
    <m/>
    <m/>
    <m/>
    <s v="No"/>
    <n v="16000"/>
    <m/>
    <s v="Increase"/>
    <s v="sâu bệnh nhiều"/>
    <n v="7"/>
    <n v="45000"/>
    <n v="315000"/>
    <s v="Yes"/>
    <s v="Other crop"/>
    <m/>
    <m/>
    <m/>
    <m/>
    <s v="hoa cúc"/>
    <n v="210000"/>
    <n v="2000"/>
    <n v="0"/>
    <n v="0"/>
    <n v="120000"/>
    <s v="Decrease"/>
    <n v="0"/>
    <s v="không phát sinh thêm"/>
    <s v="Collector at commune"/>
    <s v="Happy"/>
    <m/>
    <s v="Yes"/>
    <s v="Training"/>
    <n v="0"/>
    <m/>
    <m/>
    <m/>
    <m/>
    <m/>
    <s v="https://akvoflow-136.s3.amazonaws.com/images/002035d6-d846-4c79-9859-ca573d184d03.jpg"/>
    <s v="Đỗ Thị Nhân"/>
    <n v="1"/>
    <n v="11.972731666666601"/>
    <n v="108.387863333333"/>
    <s v="1451,7"/>
    <s v="48s72ykx2"/>
    <m/>
    <m/>
    <m/>
    <m/>
    <m/>
    <m/>
    <m/>
    <m/>
    <s v="{&quot;type&quot;:&quot;FeatureCollection&quot;,&quot;features&quot;:[{&quot;type&quot;:&quot;Feature&quot;,&quot;geometry&quot;:{&quot;type&quot;:&quot;Polygon&quot;,&quot;coordinates&quot;:[[[108.38606,11.9721283],[108.38575,11.9724117],[108.3866633,11.9726433],[108.387435,11.972565],[108.3875633,11.9728817],[108.387675,11.972645],[108.387865,11.9722617],[108.38606,11.9721283]]]},&quot;properties&quot;:{&quot;pointCount&quot;:&quot;7&quot;,&quot;length&quot;:&quot;544,20&quot;,&quot;area&quot;:&quot;9392,31&quot;}}]}"/>
    <s v="vợ Phạm Văn Đức"/>
  </r>
  <r>
    <s v="ne8r-7qds-ap3e"/>
    <n v="1"/>
    <s v="Gia Lai - H. Chư Prông - X. Bàu Cạn - Thôn Đồng Tâm - Trần Văn Thị - Robusta"/>
    <s v="G4AW-VN-8"/>
    <n v="13050384"/>
    <s v="28-03-2017 17:34:14 CEST"/>
    <s v="CDC-CHAU"/>
    <s v="CDC"/>
    <x v="3"/>
    <x v="9"/>
    <x v="13"/>
    <s v="Thôn Đồng Tâm"/>
    <s v="Louis Dreyfus"/>
    <s v="Trần Văn Thị"/>
    <n v="40"/>
    <x v="0"/>
    <x v="0"/>
    <s v="Non-smart phone( phones with a physical keypad)"/>
    <x v="1"/>
    <m/>
    <n v="972339396"/>
    <s v="Primary school graduate"/>
    <s v="High school graduate"/>
    <x v="0"/>
    <n v="5"/>
    <s v="Kinh"/>
    <m/>
    <x v="3"/>
    <x v="4"/>
    <x v="0"/>
    <x v="3"/>
    <x v="0"/>
    <s v="Above 1.5 hectar"/>
    <s v="above 15 years"/>
    <s v="Yes"/>
    <n v="10"/>
    <n v="8"/>
    <m/>
    <m/>
    <m/>
    <m/>
    <m/>
    <x v="1"/>
    <x v="1"/>
    <s v="Price does not justify high labour cost"/>
    <s v="20-30%"/>
    <x v="0"/>
    <m/>
    <x v="0"/>
    <s v="Yes"/>
    <s v="No"/>
    <x v="3"/>
    <n v="15"/>
    <n v="0"/>
    <n v="0"/>
    <s v="December"/>
    <x v="2"/>
    <m/>
    <s v="Decrease"/>
    <n v="450"/>
    <n v="4"/>
    <s v="Increase"/>
    <s v="Surface water (stream, river, late, pond)"/>
    <x v="107"/>
    <n v="3"/>
    <s v="NPK (20-5-5-13S)"/>
    <n v="1650"/>
    <n v="21450"/>
    <s v="P2O5"/>
    <n v="3300"/>
    <n v="12000"/>
    <s v="NPK (16-8-16-13S)"/>
    <n v="21000"/>
    <n v="1600"/>
    <s v="Yes"/>
    <s v="Vôi, phân trung vi lượng, phân bò"/>
    <n v="75000"/>
    <s v="No Change"/>
    <s v="Melybourd"/>
    <n v="1"/>
    <s v="Subatox  75 EC|Fenitrothion 45% +  Fenoburcarb 30%"/>
    <n v="999"/>
    <s v="liter"/>
    <n v="5000"/>
    <m/>
    <m/>
    <m/>
    <m/>
    <m/>
    <m/>
    <m/>
    <m/>
    <s v="No"/>
    <m/>
    <s v="Coffee leave rust|Pink fungus|Collettechicum"/>
    <n v="0"/>
    <m/>
    <m/>
    <m/>
    <m/>
    <m/>
    <m/>
    <m/>
    <m/>
    <m/>
    <m/>
    <m/>
    <m/>
    <m/>
    <n v="5000"/>
    <m/>
    <s v="Decrease"/>
    <s v="Không có công"/>
    <n v="10"/>
    <n v="44000"/>
    <n v="440000"/>
    <s v="Yes"/>
    <s v="Other crop"/>
    <m/>
    <m/>
    <m/>
    <m/>
    <s v="Tiêu, Chanh dây"/>
    <n v="80000"/>
    <n v="1000"/>
    <n v="5000"/>
    <n v="0"/>
    <n v="90000"/>
    <s v="No Change"/>
    <n v="0"/>
    <s v="Không có"/>
    <s v="Collector at commune"/>
    <s v="Happy"/>
    <m/>
    <s v="Yes"/>
    <s v="Training"/>
    <n v="0"/>
    <m/>
    <m/>
    <m/>
    <m/>
    <m/>
    <s v="https://akvoflow-136.s3.amazonaws.com/images/b5483d0d-19e1-4d8e-abac-3669dc734088.jpg"/>
    <s v="Trần Văn Thị"/>
    <n v="1"/>
    <n v="13.868374999999901"/>
    <n v="107.96005666666601"/>
    <s v="726,5"/>
    <s v="4wz1i2isw"/>
    <m/>
    <m/>
    <m/>
    <m/>
    <m/>
    <m/>
    <m/>
    <m/>
    <s v="{&quot;type&quot;:&quot;FeatureCollection&quot;,&quot;features&quot;:[{&quot;type&quot;:&quot;Feature&quot;,&quot;geometry&quot;:{&quot;type&quot;:&quot;Polygon&quot;,&quot;coordinates&quot;:[[[107.96019997447729,13.869672899731874],[107.96078000217676,13.869198970303662],[107.96094864606857,13.868437946985303],[107.96032201498747,13.868075662552744],[107.95987576246262,13.868395957174386],[107.95926455408335,13.867676921171329],[107.95823793858291,13.868462359662583],[107.95904025435448,13.869318103753754],[107.95955792069437,13.868961028721658],[107.96019997447729,13.869672899731874]]]},&quot;properties&quot;:{&quot;pointCount&quot;:&quot;9&quot;,&quot;length&quot;:&quot;852,67&quot;,&quot;area&quot;:&quot;33139,27&quot;}}]}"/>
    <m/>
  </r>
  <r>
    <s v="qath-gjv1-vqd0"/>
    <n v="1"/>
    <s v="Đắk Lắk - H. KRông Búk - Tt. Buôn Hồ - Eanur - Phan Thanh Huy (Trần Thị Xuân Hoa) - Robusta"/>
    <s v="G4AW-VN-8"/>
    <n v="2800092"/>
    <s v="21-03-2017 16:31:57 CET"/>
    <s v="CDC-CHAU"/>
    <s v="CDC"/>
    <x v="2"/>
    <x v="2"/>
    <x v="19"/>
    <s v="Eanur"/>
    <s v="Tin Nghia"/>
    <s v="Phan Thanh Huy (Trần Thị Xuân Hoa)"/>
    <n v="42"/>
    <x v="0"/>
    <x v="0"/>
    <s v="Smart Phone-Android"/>
    <x v="0"/>
    <s v="Yes"/>
    <n v="947975244"/>
    <s v="Primary school graduate"/>
    <s v="University graduate"/>
    <x v="0"/>
    <n v="4"/>
    <s v="Kinh"/>
    <m/>
    <x v="1"/>
    <x v="4"/>
    <x v="1"/>
    <x v="1"/>
    <x v="0"/>
    <s v="Above 1.5 hectar"/>
    <s v="above 15 years"/>
    <s v="Yes"/>
    <n v="10"/>
    <n v="2"/>
    <m/>
    <m/>
    <m/>
    <m/>
    <m/>
    <x v="1"/>
    <x v="0"/>
    <m/>
    <s v="Less than 10%"/>
    <x v="0"/>
    <m/>
    <x v="0"/>
    <s v="No"/>
    <s v="No"/>
    <x v="73"/>
    <n v="16"/>
    <n v="0"/>
    <n v="0"/>
    <s v="September|October|November|December"/>
    <x v="10"/>
    <m/>
    <s v="Decrease"/>
    <n v="350"/>
    <n v="4"/>
    <s v="Increase"/>
    <s v="Surface water (stream, river, late, pond)"/>
    <x v="108"/>
    <n v="2"/>
    <s v="ZZ_Phân bón khác"/>
    <n v="2700"/>
    <n v="19440"/>
    <s v="ZZ_Phân bón khác"/>
    <n v="2800"/>
    <n v="23500"/>
    <m/>
    <m/>
    <m/>
    <s v="Yes"/>
    <s v="Phân hữu cơ và phân trung vi lượng Nauy"/>
    <n v="58000"/>
    <s v="Increase"/>
    <s v="Sâu đục thân, rệp sáp, mọt đục quả"/>
    <n v="1"/>
    <s v="ZZ_Không sử dụng thuốc bảo vệ thực vật"/>
    <n v="999"/>
    <s v="liter"/>
    <n v="6000"/>
    <m/>
    <m/>
    <m/>
    <m/>
    <m/>
    <m/>
    <m/>
    <m/>
    <s v="No"/>
    <m/>
    <s v="Coffee leave rust|Pink fungus|Die back"/>
    <n v="0"/>
    <m/>
    <m/>
    <m/>
    <m/>
    <m/>
    <m/>
    <m/>
    <m/>
    <m/>
    <m/>
    <m/>
    <m/>
    <m/>
    <n v="6000"/>
    <m/>
    <s v="Increase"/>
    <s v="Sâu bệnh nhiều hơn"/>
    <n v="8"/>
    <n v="42000"/>
    <n v="336000"/>
    <s v="No"/>
    <m/>
    <m/>
    <m/>
    <m/>
    <m/>
    <m/>
    <m/>
    <n v="1000"/>
    <n v="2500"/>
    <n v="165"/>
    <n v="37000"/>
    <s v="Decrease"/>
    <n v="0"/>
    <s v="không phát sinh chi phí khác"/>
    <s v="Collector at commune"/>
    <s v="Happy"/>
    <m/>
    <s v="Yes"/>
    <s v="Training"/>
    <n v="0"/>
    <m/>
    <m/>
    <m/>
    <m/>
    <m/>
    <s v="https://akvoflow-136.s3.amazonaws.com/images/06ae33ff-744c-4d76-86fc-1576cf63c177.jpg"/>
    <s v="Phan Thanh Huy"/>
    <n v="1"/>
    <n v="12.9304183333333"/>
    <n v="108.234553333333"/>
    <s v="686,9"/>
    <s v="4l05cwl0p"/>
    <m/>
    <m/>
    <m/>
    <m/>
    <m/>
    <m/>
    <m/>
    <m/>
    <s v="{&quot;type&quot;:&quot;FeatureCollection&quot;,&quot;features&quot;:[{&quot;type&quot;:&quot;Feature&quot;,&quot;geometry&quot;:{&quot;type&quot;:&quot;Polygon&quot;,&quot;coordinates&quot;:[[[108.23483571410179,12.930380868184917],[108.23486924171448,12.929643663998444],[108.23435090482235,12.929622750372737],[108.233343064785,12.929671113129539],[108.23337927460669,12.93048837694683],[108.23483571410179,12.930380868184917]]]},&quot;properties&quot;:{&quot;pointCount&quot;:&quot;5&quot;,&quot;length&quot;:&quot;496,42&quot;,&quot;area&quot;:&quot;14247,17&quot;}}]}"/>
    <s v="Phan Thanh Huy - chồng 1 vườn diện tích 0.7ha cách xa vườn Phần trăm tạp, đen vỡ = 0 được hiểu là tỷ lệ tạp dưới 1% và tỷ lệ đen vỡ dưới 5%"/>
  </r>
  <r>
    <s v="2a25-ygyy-4ec8"/>
    <n v="1"/>
    <s v="Đắk Nông - H. Đắk R'Lấp - X. Nhân Cơ - Thôn8 - ĐOÀN THỊ XUÂN THU - Robusta"/>
    <s v="G4AW-VN-10"/>
    <n v="5970260"/>
    <s v="25-03-2017 03:44:21 CET"/>
    <s v="CDC My"/>
    <s v="CDC"/>
    <x v="0"/>
    <x v="13"/>
    <x v="22"/>
    <s v="Thôn8"/>
    <s v="Louis Dreyfus"/>
    <s v="ĐOÀN THỊ XUÂN THU"/>
    <n v="45"/>
    <x v="1"/>
    <x v="0"/>
    <s v="Smart Phone-Android"/>
    <x v="0"/>
    <s v="No"/>
    <n v="1664409146"/>
    <s v="Secondary school graduate"/>
    <s v="Secondary school graduate"/>
    <x v="0"/>
    <n v="3"/>
    <s v="Kinh"/>
    <m/>
    <x v="0"/>
    <x v="0"/>
    <x v="2"/>
    <x v="1"/>
    <x v="0"/>
    <s v="Above 1 hectar - 1.5 hectar"/>
    <s v="above 15 years"/>
    <s v="Yes"/>
    <n v="20"/>
    <n v="3"/>
    <m/>
    <m/>
    <m/>
    <m/>
    <m/>
    <x v="18"/>
    <x v="0"/>
    <m/>
    <s v="10- 20%"/>
    <x v="0"/>
    <m/>
    <x v="0"/>
    <s v="No"/>
    <s v="No"/>
    <x v="3"/>
    <n v="15"/>
    <n v="0"/>
    <n v="0"/>
    <s v="November"/>
    <x v="1"/>
    <m/>
    <s v="Decrease"/>
    <n v="450"/>
    <n v="2"/>
    <s v="No Change"/>
    <s v="Ground water (all kind of wells)"/>
    <x v="37"/>
    <n v="1"/>
    <s v="PHÂN HỮU CƠ"/>
    <n v="14000"/>
    <n v="12000"/>
    <m/>
    <m/>
    <m/>
    <m/>
    <m/>
    <m/>
    <s v="Yes"/>
    <s v="ure 300 kg: 2520;  NPK (30 - 10 - 10): 600 kg: 10200"/>
    <n v="24720"/>
    <s v="No Change"/>
    <s v="Melybourd"/>
    <n v="1"/>
    <s v="ZZ_Không sử dụng thuốc bảo vệ thực vật"/>
    <n v="2"/>
    <s v="liter"/>
    <n v="500"/>
    <m/>
    <m/>
    <m/>
    <m/>
    <m/>
    <m/>
    <m/>
    <m/>
    <s v="No"/>
    <m/>
    <s v="Fuzadium|Collettechicum|Yellow leaves"/>
    <n v="1"/>
    <s v="ZZ_Thuốc diệt nấm khác"/>
    <n v="2"/>
    <s v="liter"/>
    <n v="1200"/>
    <m/>
    <m/>
    <m/>
    <m/>
    <m/>
    <m/>
    <m/>
    <m/>
    <s v="No"/>
    <n v="1700"/>
    <m/>
    <s v="Decrease"/>
    <s v="Áp dụng thực hành canh tác tốt hơn để hạn chế bệnh"/>
    <n v="1"/>
    <n v="46"/>
    <n v="46000"/>
    <s v="Yes"/>
    <s v="Cashew"/>
    <m/>
    <m/>
    <m/>
    <n v="15000"/>
    <m/>
    <m/>
    <n v="0"/>
    <n v="2000"/>
    <n v="0"/>
    <n v="25000"/>
    <s v="Decrease"/>
    <n v="0"/>
    <s v="Chỉ sử dụng công nhà, tiết kiệm"/>
    <s v="Collector at commune"/>
    <s v="Just ok"/>
    <m/>
    <s v="Yes"/>
    <s v="Training"/>
    <n v="0"/>
    <m/>
    <m/>
    <m/>
    <m/>
    <m/>
    <s v="https://akvoflow-136.s3.amazonaws.com/images/a5bc3fde-f985-4b3d-b882-4b68c289f7b1.jpg"/>
    <s v="Đoàn Thị Xuân Thu"/>
    <n v="1"/>
    <n v="11.9737183333333"/>
    <n v="107.628158333333"/>
    <n v="534.6"/>
    <s v="48snaf7w9"/>
    <m/>
    <m/>
    <m/>
    <m/>
    <m/>
    <m/>
    <m/>
    <m/>
    <s v="{&quot;type&quot;:&quot;FeatureCollection&quot;,&quot;features&quot;:[{&quot;type&quot;:&quot;Feature&quot;,&quot;geometry&quot;:{&quot;type&quot;:&quot;Polygon&quot;,&quot;coordinates&quot;:[[[107.628205,11.974455],[107.6278817,11.9743417],[107.62738,11.9727],[107.6278033,11.9725017],[107.6280183,11.9729433],[107.628205,11.974455]]]},&quot;properties&quot;:{&quot;pointCount&quot;:&quot;5&quot;,&quot;length&quot;:&quot;500.71&quot;,&quot;area&quot;:&quot;9815.24&quot;}}]}"/>
    <s v="Thu hoạch năm 2016 sản lượng thấp do mất mùa"/>
  </r>
  <r>
    <s v="n23f-cyyf-y7gk"/>
    <n v="1"/>
    <s v="Lâm Đồng - TP. Đà Lạt - P. 7 - Tổ Măng Lin - Trần Đình Sơn - Arabica"/>
    <s v="G4AW-VN-8"/>
    <n v="3900300"/>
    <s v="23-03-2017 16:17:42 CET"/>
    <s v="CDC-CHAU"/>
    <s v="CDC"/>
    <x v="1"/>
    <x v="5"/>
    <x v="10"/>
    <s v="Tổ Măng Lin"/>
    <s v="Nhu Tung"/>
    <s v="Trần Đình Sơn"/>
    <n v="60"/>
    <x v="0"/>
    <x v="1"/>
    <s v="Non-smart phone( phones with a physical keypad)"/>
    <x v="1"/>
    <m/>
    <n v="908426342"/>
    <s v="Secondary school graduate"/>
    <s v="High school graduate"/>
    <x v="0"/>
    <n v="2"/>
    <s v="Kinh"/>
    <m/>
    <x v="2"/>
    <x v="3"/>
    <x v="2"/>
    <x v="1"/>
    <x v="2"/>
    <m/>
    <m/>
    <m/>
    <m/>
    <m/>
    <s v="Above 0.5 hectar - 1 hectar"/>
    <s v="above 15 years"/>
    <s v="No"/>
    <m/>
    <m/>
    <x v="18"/>
    <x v="0"/>
    <m/>
    <s v="Less than 10%"/>
    <x v="1"/>
    <s v="Price does not justify high labour cost"/>
    <x v="1"/>
    <m/>
    <m/>
    <x v="12"/>
    <m/>
    <m/>
    <m/>
    <s v="October|November|December"/>
    <x v="7"/>
    <n v="4"/>
    <s v="Decrease"/>
    <n v="0"/>
    <n v="0"/>
    <s v="No Change"/>
    <s v="Surface water (stream, river, late, pond)"/>
    <x v="15"/>
    <n v="2"/>
    <s v="NPK(8-16-8)"/>
    <n v="1000"/>
    <n v="12000"/>
    <s v="ZZ_Phân bón khác"/>
    <n v="999"/>
    <n v="2000"/>
    <m/>
    <m/>
    <m/>
    <s v="No"/>
    <m/>
    <n v="14000"/>
    <s v="Increase"/>
    <s v="Rệp sáp, sâu đục thân, bọ xít muỗi"/>
    <n v="1"/>
    <s v="ZZ_Không sử dụng thuốc bảo vệ thực vật"/>
    <n v="999"/>
    <s v="liter"/>
    <n v="1000"/>
    <m/>
    <m/>
    <m/>
    <m/>
    <m/>
    <m/>
    <m/>
    <m/>
    <s v="No"/>
    <m/>
    <s v="Coffee leave rust|Pink fungus|Die back"/>
    <n v="0"/>
    <m/>
    <m/>
    <m/>
    <m/>
    <m/>
    <m/>
    <m/>
    <m/>
    <m/>
    <m/>
    <m/>
    <m/>
    <m/>
    <n v="1000"/>
    <m/>
    <s v="No Change"/>
    <s v="Không có công, không có tiền đầu tư"/>
    <n v="1.4"/>
    <n v="45000"/>
    <n v="63000"/>
    <s v="Yes"/>
    <s v="Other crop"/>
    <m/>
    <m/>
    <m/>
    <m/>
    <s v="cây hồng"/>
    <n v="2000"/>
    <n v="300"/>
    <n v="500"/>
    <n v="0"/>
    <n v="24000"/>
    <s v="Decrease"/>
    <n v="0"/>
    <s v="Không có"/>
    <s v="Collector at commune"/>
    <s v="Happy"/>
    <m/>
    <s v="Yes"/>
    <s v="Training"/>
    <n v="0"/>
    <m/>
    <m/>
    <m/>
    <m/>
    <m/>
    <s v="https://akvoflow-136.s3.amazonaws.com/images/b602db6e-1855-46ae-a3a7-71d2e160bfc5.jpg"/>
    <s v="Trần Đình Sơn"/>
    <n v="1"/>
    <n v="11.975631666666599"/>
    <n v="108.386691666666"/>
    <s v="1527,6"/>
    <s v="48tj1jn8a"/>
    <m/>
    <m/>
    <m/>
    <m/>
    <m/>
    <m/>
    <m/>
    <m/>
    <s v="{&quot;type&quot;:&quot;FeatureCollection&quot;,&quot;features&quot;:[{&quot;type&quot;:&quot;Feature&quot;,&quot;geometry&quot;:{&quot;type&quot;:&quot;Polygon&quot;,&quot;coordinates&quot;:[[[108.38652066886425,11.976003176203953],[108.38644053786994,11.975959883011347],[108.38642176240683,11.976042533645758],[108.38648613542318,11.976081235124596],[108.386406339705,11.976116984790812],[108.38636342436075,11.976166181571442],[108.38631715625525,11.976203243140267],[108.38615991175176,11.97622456173949],[108.38592052459717,11.976250472034756],[108.38599529117346,11.975957587160023],[108.3860009908676,11.975870344795522],[108.3860506117344,11.97580442103523],[108.38607609272003,11.975751944398638],[108.38616594672202,11.97574768067147],[108.3862242847681,11.975715210746944],[108.38625848293306,11.975638463637111],[108.38636174798012,11.975541053812462],[108.38653642684221,11.975491200959327],[108.38669132441281,11.975557780754556],[108.38679023087025,11.975683396776713],[108.38652066886425,11.976003176203953]]]},&quot;properties&quot;:{&quot;pointCount&quot;:&quot;20&quot;,&quot;length&quot;:&quot;296,57&quot;,&quot;area&quot;:&quot;4342,65&quot;}}]}"/>
    <s v="Phụ thuộc vào mưa, không tưới cà phê."/>
  </r>
  <r>
    <s v="w0rf-v9mr-mhqk"/>
    <n v="1"/>
    <s v="Lâm Đồng - H. Đam Rông - X. Đạ KNàng - Păng Dung - Nguyễn Văn Đàm - Robusta"/>
    <s v="G4AW-VN-7"/>
    <n v="960053"/>
    <s v="22-03-2017 17:10:30 CET"/>
    <s v="cdc-Trinh"/>
    <s v="CDC"/>
    <x v="1"/>
    <x v="3"/>
    <x v="4"/>
    <s v="Păng Dung"/>
    <s v="Ho Phuong"/>
    <s v="Nguyễn Văn Đàm"/>
    <n v="22"/>
    <x v="0"/>
    <x v="2"/>
    <s v="Non-smart phone( phones with a physical keypad)"/>
    <x v="1"/>
    <m/>
    <n v="1678315129"/>
    <s v="Secondary school graduate"/>
    <s v="High school graduate"/>
    <x v="0"/>
    <n v="3"/>
    <s v="Kinh"/>
    <m/>
    <x v="1"/>
    <x v="0"/>
    <x v="4"/>
    <x v="4"/>
    <x v="0"/>
    <s v="Above 1.5 hectar"/>
    <s v="above 5 years to 15 year"/>
    <s v="No"/>
    <m/>
    <m/>
    <m/>
    <m/>
    <m/>
    <m/>
    <m/>
    <x v="29"/>
    <x v="0"/>
    <m/>
    <s v="10- 20%"/>
    <x v="0"/>
    <m/>
    <x v="0"/>
    <s v="Yes"/>
    <s v="No"/>
    <x v="5"/>
    <n v="16"/>
    <n v="0"/>
    <n v="0"/>
    <s v="October|November|December"/>
    <x v="13"/>
    <m/>
    <s v="Decrease"/>
    <n v="450"/>
    <n v="2"/>
    <s v="Increase"/>
    <s v="Surface water (stream, river, late, pond)"/>
    <x v="11"/>
    <n v="2"/>
    <s v="NPK (17-7-17-13S)"/>
    <n v="2500"/>
    <n v="30000"/>
    <s v="ZZ_Phân bón khác"/>
    <n v="4000"/>
    <n v="12000"/>
    <m/>
    <m/>
    <m/>
    <s v="Yes"/>
    <s v="urê 500kg 3600; phân gà 1000bao 15000 nghìn đồng."/>
    <n v="60600"/>
    <s v="Decrease"/>
    <s v="tuyến trùng;  rệp sáp; sâu đục thân"/>
    <n v="0"/>
    <m/>
    <m/>
    <m/>
    <m/>
    <m/>
    <m/>
    <m/>
    <m/>
    <m/>
    <m/>
    <m/>
    <m/>
    <m/>
    <m/>
    <s v="Coffee leave rust|Die back|Yellow leaves"/>
    <n v="1"/>
    <s v="Anvil 5SC|Hexaconazole (min 85 %)"/>
    <n v="20"/>
    <s v="liter"/>
    <n v="4600"/>
    <m/>
    <m/>
    <m/>
    <m/>
    <m/>
    <m/>
    <m/>
    <m/>
    <s v="No"/>
    <n v="4600"/>
    <m/>
    <s v="Decrease"/>
    <s v="ít sử dụng hơn do áp dụng một số biện pháp cơ học như cắt bỏ, đốt những cây bệnh nặng."/>
    <n v="9"/>
    <n v="43000"/>
    <n v="387000"/>
    <s v="No"/>
    <m/>
    <m/>
    <m/>
    <m/>
    <m/>
    <m/>
    <m/>
    <n v="1500"/>
    <n v="5000"/>
    <n v="0"/>
    <n v="20000"/>
    <s v="Decrease"/>
    <n v="0"/>
    <s v="chủ yếu công nhà"/>
    <s v="Companies outside commune"/>
    <m/>
    <s v="Happy"/>
    <s v="Yes"/>
    <s v="Training"/>
    <n v="0"/>
    <m/>
    <m/>
    <m/>
    <m/>
    <m/>
    <s v="https://akvoflow-136.s3.amazonaws.com/images/4ba1b8c0-db43-44cd-808d-9b1176b24984.jpg"/>
    <s v="Nguyễn Văn Đàm"/>
    <n v="1"/>
    <n v="11.8470983333333"/>
    <n v="108.099205"/>
    <n v="998.7"/>
    <s v="476h85a8w"/>
    <m/>
    <m/>
    <m/>
    <m/>
    <m/>
    <m/>
    <m/>
    <m/>
    <s v="{&quot;type&quot;:&quot;FeatureCollection&quot;,&quot;features&quot;:[{&quot;type&quot;:&quot;Feature&quot;,&quot;geometry&quot;:{&quot;type&quot;:&quot;Polygon&quot;,&quot;coordinates&quot;:[[[108.0997183,11.8463917],[108.10004,11.846365],[108.10026,11.84697],[108.1014667,11.8483583],[108.1009333,11.8487767],[108.0999983,11.8495783],[108.09889,11.848685],[108.0990217,11.8474617],[108.0997183,11.8463917]]]},&quot;properties&quot;:{&quot;pointCount&quot;:&quot;8&quot;,&quot;length&quot;:&quot;950.54&quot;,&quot;area&quot;:&quot;55857.50&quot;}}]}"/>
    <s v="Phỏn vấn con trai của chủ hộ Nguyễn Văn Đài"/>
  </r>
  <r>
    <s v="72fw-3upa-8f65"/>
    <n v="1"/>
    <s v="Đắk Nông - H. Đắk Mil - X. Đắk Sắk - 1 - Hoàng Quang Vinh - Robusta"/>
    <s v="G4AW-VN-8"/>
    <n v="11130059"/>
    <s v="27-03-2017 17:30:12 CEST"/>
    <s v="CDC-CHAU"/>
    <s v="CDC"/>
    <x v="0"/>
    <x v="0"/>
    <x v="0"/>
    <n v="1"/>
    <s v="Louis Dreyfus"/>
    <s v="Hoàng Quang Vinh"/>
    <n v="72"/>
    <x v="0"/>
    <x v="1"/>
    <s v="Non-smart phone( phones with a physical keypad)"/>
    <x v="1"/>
    <m/>
    <n v="974585671"/>
    <s v="High school graduate"/>
    <s v="High school graduate"/>
    <x v="0"/>
    <n v="4"/>
    <s v="Kinh"/>
    <m/>
    <x v="2"/>
    <x v="4"/>
    <x v="0"/>
    <x v="1"/>
    <x v="0"/>
    <s v="Above 1 hectar - 1.5 hectar"/>
    <s v="above 5 years to 15 year"/>
    <s v="Yes"/>
    <n v="60"/>
    <n v="12"/>
    <m/>
    <m/>
    <m/>
    <m/>
    <m/>
    <x v="0"/>
    <x v="1"/>
    <s v="Price does not justify high labour cost"/>
    <s v="20-30%"/>
    <x v="0"/>
    <m/>
    <x v="0"/>
    <s v="Yes"/>
    <s v="No"/>
    <x v="5"/>
    <n v="16"/>
    <n v="3"/>
    <n v="6"/>
    <s v="December"/>
    <x v="3"/>
    <m/>
    <s v="No Change"/>
    <n v="500"/>
    <n v="3"/>
    <s v="Increase"/>
    <s v="Surface water (stream, river, late, pond)"/>
    <x v="7"/>
    <n v="2"/>
    <s v="NPK (16-16-8-13S)"/>
    <n v="350"/>
    <n v="3700"/>
    <s v="ZZ_Phân bón khác"/>
    <n v="250"/>
    <n v="1000"/>
    <m/>
    <m/>
    <m/>
    <s v="Yes"/>
    <s v="Phân Ure, P, K, SA, phân bón lá"/>
    <n v="19000"/>
    <s v="No Change"/>
    <s v="Rệp sáp, sâu đục thân, ve sầu"/>
    <n v="1"/>
    <s v="ZZ_Không sử dụng thuốc bảo vệ thực vật"/>
    <n v="999"/>
    <s v="liter"/>
    <n v="999"/>
    <m/>
    <m/>
    <m/>
    <m/>
    <m/>
    <m/>
    <m/>
    <m/>
    <s v="No"/>
    <m/>
    <s v="Coffee leave rust|Fuzadium|Die back"/>
    <n v="1"/>
    <s v="ZZ_Thuốc diệt nấm khác"/>
    <n v="999"/>
    <s v="liter"/>
    <n v="999"/>
    <m/>
    <m/>
    <m/>
    <m/>
    <m/>
    <m/>
    <m/>
    <m/>
    <s v="No"/>
    <n v="2000"/>
    <m/>
    <s v="No Change"/>
    <s v="Hàng năm đều sử dụng tương tự"/>
    <n v="5.5"/>
    <n v="43000"/>
    <n v="237000"/>
    <s v="Yes"/>
    <s v="Other crop"/>
    <m/>
    <m/>
    <m/>
    <m/>
    <s v="Lúa"/>
    <n v="6000"/>
    <n v="600"/>
    <n v="3000"/>
    <n v="0"/>
    <n v="20000"/>
    <s v="Increase"/>
    <n v="0"/>
    <s v="Không có"/>
    <s v="Collector at commune"/>
    <s v="Happy"/>
    <m/>
    <s v="Yes"/>
    <s v="Training"/>
    <n v="0"/>
    <m/>
    <m/>
    <m/>
    <m/>
    <m/>
    <s v="https://akvoflow-136.s3.amazonaws.com/images/ac947706-82ef-4da6-9dcc-8116ac3a106d.jpg"/>
    <s v="Hoàng Quang Vinh"/>
    <n v="1"/>
    <n v="12.418383333333299"/>
    <n v="107.716571666666"/>
    <n v="644"/>
    <s v="4egxbgkh9"/>
    <m/>
    <m/>
    <m/>
    <m/>
    <m/>
    <m/>
    <m/>
    <m/>
    <s v="{&quot;type&quot;:&quot;FeatureCollection&quot;,&quot;features&quot;:[{&quot;type&quot;:&quot;Feature&quot;,&quot;geometry&quot;:{&quot;type&quot;:&quot;Polygon&quot;,&quot;coordinates&quot;:[[[107.71676670759916,12.418784203977513],[107.71734204143286,12.41833300328577],[107.71719,12.4179],[107.71710466593505,12.417590386800692],[107.71664332598448,12.417832359512516],[107.71630369126797,12.417933208695402],[107.71630872040987,12.418249835583737],[107.71663226187229,12.418937441770304],[107.71676670759916,12.418784203977513]]]},&quot;properties&quot;:{&quot;pointCount&quot;:&quot;8&quot;,&quot;length&quot;:&quot;402,85&quot;,&quot;area&quot;:&quot;9740,22&quot;}}]}"/>
    <m/>
  </r>
  <r>
    <s v="yb5v-48xc-s8cu"/>
    <n v="1"/>
    <s v="Lâm Đồng - TP. Đà Lạt - P. 7 - Măng Lin - Nguyễn Hải Sơn - Arabica"/>
    <s v="G4AW-VN-8"/>
    <n v="8970298"/>
    <s v="23-03-2017 16:00:09 CET"/>
    <s v="CDC-CHAU"/>
    <s v="CDC"/>
    <x v="1"/>
    <x v="5"/>
    <x v="10"/>
    <s v="Măng Lin"/>
    <s v="Nhu Tung"/>
    <s v="Nguyễn Hải Sơn"/>
    <n v="45"/>
    <x v="0"/>
    <x v="0"/>
    <s v="Non-smart phone( phones with a physical keypad)"/>
    <x v="1"/>
    <m/>
    <n v="918207396"/>
    <s v="Secondary school graduate"/>
    <s v="Primary school graduate"/>
    <x v="0"/>
    <n v="4"/>
    <s v="Kinh"/>
    <m/>
    <x v="2"/>
    <x v="4"/>
    <x v="2"/>
    <x v="3"/>
    <x v="2"/>
    <m/>
    <m/>
    <m/>
    <m/>
    <m/>
    <s v="Above 0.5 hectar - 1 hectar"/>
    <s v="above 5 years to 15 year"/>
    <s v="No"/>
    <m/>
    <m/>
    <x v="18"/>
    <x v="0"/>
    <m/>
    <s v="Less than 10%"/>
    <x v="1"/>
    <s v="Giá cà phê nhân thấp"/>
    <x v="1"/>
    <m/>
    <m/>
    <x v="12"/>
    <m/>
    <m/>
    <m/>
    <s v="October|November|December"/>
    <x v="7"/>
    <n v="3"/>
    <s v="Decrease"/>
    <n v="0"/>
    <n v="0"/>
    <s v="No Change"/>
    <s v="Surface water (stream, river, late, pond)"/>
    <x v="15"/>
    <n v="1"/>
    <s v="NPK (16-16-8-13S)"/>
    <n v="1200"/>
    <n v="10000"/>
    <m/>
    <m/>
    <m/>
    <m/>
    <m/>
    <m/>
    <s v="Yes"/>
    <s v="Phân Lân, visinh, ure, phân chuồng"/>
    <n v="50000"/>
    <s v="Increase"/>
    <s v="Bọ xít, sâu đục thân, rệp sáp"/>
    <n v="1"/>
    <s v="ZZ_Không sử dụng thuốc bảo vệ thực vật"/>
    <n v="999"/>
    <s v="liter"/>
    <n v="999"/>
    <m/>
    <m/>
    <m/>
    <m/>
    <m/>
    <m/>
    <m/>
    <m/>
    <s v="No"/>
    <m/>
    <s v="Coffee leave rust|Pink fungus|Collettechicum"/>
    <n v="1"/>
    <s v="Anvil 5SC|Hexaconazole (min 85 %)"/>
    <n v="999"/>
    <s v="liter"/>
    <n v="999"/>
    <m/>
    <m/>
    <m/>
    <m/>
    <m/>
    <m/>
    <m/>
    <m/>
    <s v="No"/>
    <n v="999"/>
    <m/>
    <s v="Increase"/>
    <s v="2 năm trở lại đây có tăng bệnh bọ xít"/>
    <n v="2.1"/>
    <n v="36000"/>
    <n v="75600"/>
    <s v="No"/>
    <m/>
    <m/>
    <m/>
    <m/>
    <m/>
    <m/>
    <m/>
    <n v="3000"/>
    <n v="3000"/>
    <n v="0"/>
    <n v="15000"/>
    <s v="Decrease"/>
    <n v="0"/>
    <s v="Không có"/>
    <s v="Collector at commune"/>
    <s v="Happy"/>
    <m/>
    <s v="Yes"/>
    <s v="Training"/>
    <n v="0"/>
    <m/>
    <m/>
    <m/>
    <m/>
    <m/>
    <s v="https://akvoflow-136.s3.amazonaws.com/images/16ac1a13-fabf-4fa2-8169-6b5697dc3a87.jpg"/>
    <s v="Nguyễn Hải Sơn"/>
    <n v="1"/>
    <n v="11.969441666666601"/>
    <n v="108.387803333333"/>
    <s v="1863,2"/>
    <s v="48qoo6go6"/>
    <m/>
    <m/>
    <m/>
    <m/>
    <m/>
    <m/>
    <m/>
    <m/>
    <s v="{&quot;type&quot;:&quot;FeatureCollection&quot;,&quot;features&quot;:[{&quot;type&quot;:&quot;Feature&quot;,&quot;geometry&quot;:{&quot;type&quot;:&quot;Polygon&quot;,&quot;coordinates&quot;:[[[108.38519901037215,11.97282799569468],[108.38524159044027,11.972960172634217],[108.38523991405964,11.973092677491344],[108.38516514748335,11.973087101793219],[108.38509574532509,11.973131379392804],[108.3849760517478,11.973115308264902],[108.38498409837484,11.97297198000037],[108.38503573089838,11.972919502813555],[108.38510613888502,11.972879160969262],[108.38519901037215,11.97282799569468]]]},&quot;properties&quot;:{&quot;pointCount&quot;:&quot;9&quot;,&quot;length&quot;:&quot;104,75&quot;,&quot;area&quot;:&quot;686,49&quot;}},{&quot;type&quot;:&quot;Feature&quot;,&quot;geometry&quot;:{&quot;type&quot;:&quot;Polygon&quot;,&quot;coordinates&quot;:[[[108.38529758155346,11.973071686627215],[108.38525868952274,11.97284505078727],[108.38530629873276,11.972807332792579],[108.38535156100988,11.97289523211121],[108.38535256683826,11.972977883683235],[108.38529758155346,11.973071686627215]]]},&quot;properties&quot;:{&quot;pointCount&quot;:&quot;5&quot;,&quot;length&quot;:&quot;64,11&quot;,&quot;area&quot;:&quot;179,18&quot;}}]}"/>
    <s v="Không tưới cà phê, phụ thuộc vào lượng mưa"/>
  </r>
  <r>
    <s v="6e7y-3vpc-vr5a"/>
    <n v="1"/>
    <s v="Lâm Đồng - TP. Đà Lạt - P. 7 - Măng Lin - Nguyễn Văn Công (Trần Thị Nghi) - Robusta"/>
    <s v="G4AW-VN-8"/>
    <n v="7990575"/>
    <s v="23-03-2017 16:47:25 CET"/>
    <s v="CDC-CHAU"/>
    <s v="CDC"/>
    <x v="1"/>
    <x v="5"/>
    <x v="10"/>
    <s v="Măng Lin"/>
    <s v="Nhu Tung"/>
    <s v="Nguyễn Văn Công (Trần Thị Nghi)"/>
    <n v="46"/>
    <x v="1"/>
    <x v="0"/>
    <s v="Non-smart phone( phones with a physical keypad)"/>
    <x v="1"/>
    <m/>
    <n v="1674983801"/>
    <s v="Primary school graduate"/>
    <s v="University graduate"/>
    <x v="0"/>
    <n v="4"/>
    <s v="Kinh"/>
    <m/>
    <x v="4"/>
    <x v="0"/>
    <x v="0"/>
    <x v="3"/>
    <x v="0"/>
    <s v="Above 0.5 hectar - 1 hectar"/>
    <s v="above 15 years"/>
    <s v="No"/>
    <m/>
    <m/>
    <m/>
    <m/>
    <m/>
    <m/>
    <m/>
    <x v="3"/>
    <x v="0"/>
    <m/>
    <s v="Less than 10%"/>
    <x v="1"/>
    <s v="không có công, vốn, sân phơi"/>
    <x v="1"/>
    <m/>
    <m/>
    <x v="12"/>
    <m/>
    <m/>
    <m/>
    <s v="October|November|December"/>
    <x v="1"/>
    <m/>
    <s v="Decrease"/>
    <n v="0"/>
    <n v="0"/>
    <s v="No Change"/>
    <s v="Surface water (stream, river, late, pond)"/>
    <x v="15"/>
    <n v="2"/>
    <s v="NPK (16-8-16-13S)"/>
    <n v="250"/>
    <n v="3000"/>
    <s v="P2O5"/>
    <n v="500"/>
    <n v="2500"/>
    <m/>
    <m/>
    <m/>
    <s v="Yes"/>
    <s v="phân K, SA, phân bón lá 3 lá xanh"/>
    <n v="8000"/>
    <s v="Decrease"/>
    <s v="Rệp sáp, bọ xít muỗi"/>
    <n v="1"/>
    <s v="ZZ_Không sử dụng thuốc bảo vệ thực vật"/>
    <n v="999"/>
    <s v="liter"/>
    <n v="999"/>
    <m/>
    <m/>
    <m/>
    <m/>
    <m/>
    <m/>
    <m/>
    <m/>
    <s v="No"/>
    <m/>
    <s v="Coffee leave rust|Pink fungus|Die back"/>
    <n v="1"/>
    <s v="ZZ_Thuốc diệt nấm khác"/>
    <n v="999"/>
    <s v="liter"/>
    <n v="999"/>
    <m/>
    <m/>
    <m/>
    <m/>
    <m/>
    <m/>
    <m/>
    <m/>
    <s v="No"/>
    <n v="999"/>
    <m/>
    <s v="No Change"/>
    <s v="Vốn đầu tư ít, không phun nhiều thêm"/>
    <n v="0.8"/>
    <n v="39000"/>
    <n v="29000"/>
    <s v="No"/>
    <m/>
    <m/>
    <m/>
    <m/>
    <m/>
    <m/>
    <m/>
    <n v="600"/>
    <n v="1500"/>
    <n v="0"/>
    <n v="13500"/>
    <s v="Decrease"/>
    <n v="0"/>
    <s v="Không có"/>
    <s v="Collector at commune"/>
    <s v="Happy"/>
    <m/>
    <s v="Yes"/>
    <s v="Training"/>
    <n v="0"/>
    <m/>
    <m/>
    <m/>
    <m/>
    <m/>
    <s v="https://akvoflow-136.s3.amazonaws.com/images/fcf723b0-2e36-448d-a44b-92522c49e94c.jpg"/>
    <s v="Trần Thị Nghi"/>
    <n v="1"/>
    <n v="11.974515"/>
    <n v="108.385475"/>
    <s v="1435,4"/>
    <s v="48t0iq5ou"/>
    <m/>
    <m/>
    <m/>
    <m/>
    <m/>
    <m/>
    <m/>
    <m/>
    <s v="{&quot;type&quot;:&quot;FeatureCollection&quot;,&quot;features&quot;:[{&quot;type&quot;:&quot;Feature&quot;,&quot;geometry&quot;:{&quot;type&quot;:&quot;Polygon&quot;,&quot;coordinates&quot;:[[[108.38530361652374,11.974760134049653],[108.38538609445094,11.974660428045944],[108.38528584688902,11.974604999363478],[108.38532272726297,11.974536123470038],[108.3854467794299,11.974564985751323],[108.38547796010971,11.974524644152748],[108.38551718741654,11.97448331860649],[108.38553931564094,11.974421986236504],[108.3855413272977,11.97431539251221],[108.3855362981558,11.974258323854851],[108.3854890242219,11.974213062497338],[108.3854183,11.9742183],[108.3853368088603,11.974187807968464],[108.38529322296381,11.974252420199948],[108.3851819112897,11.974265867413697],[108.38482115417719,11.974371805196155],[108.3848462998867,11.974451504491173],[108.38502768427134,11.9745298918407],[108.3850733,11.9748283],[108.38526170700787,11.974862791837403],[108.38530361652374,11.974760134049653]]]},&quot;properties&quot;:{&quot;pointCount&quot;:&quot;20&quot;,&quot;length&quot;:&quot;269,94&quot;,&quot;area&quot;:&quot;3118,29&quot;}}]}"/>
    <s v="Trần Thị Nghi _ vợ Không tưới cà phê, phụ thuộc vào lượng mưa"/>
  </r>
  <r>
    <s v="cq9t-y8un-cn8k"/>
    <n v="1"/>
    <s v="Gia Lai - TP. Plei Ku - X. Gào - Thôn 4 - Nguyễn Chí Khang (Lê Văn Khanh) - Robusta"/>
    <s v="G4AW-VN-13"/>
    <n v="15010346"/>
    <s v="27-03-2017 13:54:30 CEST"/>
    <s v="CDC_Nhật"/>
    <s v="CDC"/>
    <x v="3"/>
    <x v="7"/>
    <x v="9"/>
    <s v="Thôn 4"/>
    <s v="Louis Dreyfus"/>
    <s v="Nguyễn Chí Khang (Lê Văn Khanh)"/>
    <n v="57"/>
    <x v="0"/>
    <x v="1"/>
    <s v="Non-smart phone( phones with a physical keypad)"/>
    <x v="1"/>
    <m/>
    <n v="903529366"/>
    <s v="Secondary school graduate"/>
    <s v="University graduate"/>
    <x v="0"/>
    <n v="8"/>
    <s v="Kinh"/>
    <m/>
    <x v="1"/>
    <x v="4"/>
    <x v="4"/>
    <x v="0"/>
    <x v="0"/>
    <s v="Above 0.5 hectar - 1 hectar"/>
    <s v="above 15 years"/>
    <s v="Yes"/>
    <n v="100"/>
    <n v="3"/>
    <m/>
    <m/>
    <m/>
    <m/>
    <m/>
    <x v="18"/>
    <x v="0"/>
    <m/>
    <s v="Less than 10%"/>
    <x v="1"/>
    <s v="cà bói nên bán tươi"/>
    <x v="1"/>
    <m/>
    <m/>
    <x v="12"/>
    <m/>
    <m/>
    <m/>
    <s v="November|December"/>
    <x v="6"/>
    <m/>
    <s v="Increase"/>
    <n v="300"/>
    <n v="4"/>
    <s v="Increase"/>
    <s v="Surface water (stream, river, late, pond)"/>
    <x v="9"/>
    <n v="2"/>
    <s v="NPK(20-6-5-13S-TE)(MUA KHO)"/>
    <n v="1000"/>
    <n v="12000"/>
    <s v="NPK (16-8-16-13S)"/>
    <n v="750"/>
    <n v="9000"/>
    <m/>
    <m/>
    <m/>
    <s v="Yes"/>
    <s v="Phân bò: 1000kg = 10000"/>
    <n v="31000"/>
    <s v="Increase"/>
    <s v="Melybourd"/>
    <n v="1"/>
    <s v="ZZ_Không sử dụng thuốc bảo vệ thực vật"/>
    <n v="999"/>
    <s v="liter"/>
    <n v="999"/>
    <m/>
    <m/>
    <m/>
    <m/>
    <m/>
    <m/>
    <m/>
    <m/>
    <s v="No"/>
    <m/>
    <s v="Coffee leave rust|Pink fungus"/>
    <n v="0"/>
    <m/>
    <m/>
    <m/>
    <m/>
    <m/>
    <m/>
    <m/>
    <m/>
    <m/>
    <m/>
    <m/>
    <m/>
    <m/>
    <n v="700"/>
    <m/>
    <s v="Decrease"/>
    <s v="Ít sử dụng"/>
    <n v="3"/>
    <n v="45000"/>
    <n v="135000"/>
    <s v="No"/>
    <m/>
    <m/>
    <m/>
    <m/>
    <m/>
    <m/>
    <m/>
    <n v="0"/>
    <n v="500"/>
    <n v="0"/>
    <n v="3200"/>
    <s v="No Change"/>
    <n v="0"/>
    <n v="0"/>
    <s v="Companies outside commune"/>
    <m/>
    <s v="Happy"/>
    <s v="Yes"/>
    <s v="Training"/>
    <n v="0"/>
    <m/>
    <m/>
    <m/>
    <m/>
    <m/>
    <s v="https://akvoflow-136.s3.amazonaws.com/images/73be635d-8135-4dce-b5da-41cbb0e3674e.jpg"/>
    <s v="Chị Hường vợ chủ hộ"/>
    <n v="1"/>
    <n v="13.875469293156"/>
    <n v="107.967180367813"/>
    <s v="718,6"/>
    <s v="4x2ar9tvb"/>
    <m/>
    <m/>
    <m/>
    <m/>
    <m/>
    <m/>
    <m/>
    <m/>
    <s v="{&quot;type&quot;:&quot;FeatureCollection&quot;,&quot;features&quot;:[{&quot;type&quot;:&quot;Feature&quot;,&quot;geometry&quot;:{&quot;type&quot;:&quot;Polygon&quot;,&quot;coordinates&quot;:[[[107.9670137,13.8754408],[107.9668542,13.8756754],[107.9662955,13.8761536],[107.9659251496196,13.87572680731083],[107.9663375392556,13.875409452242884],[107.96641163527964,13.875332635976555],[107.9665452,13.8752286],[107.966852,13.8752829],[107.9670137,13.8754408]]]},&quot;properties&quot;:{&quot;pointCount&quot;:&quot;8&quot;,&quot;length&quot;:&quot;318,65&quot;,&quot;area&quot;:&quot;6144,75&quot;}}]}"/>
    <m/>
  </r>
  <r>
    <s v="urfa-qbdn-5gqy"/>
    <n v="1"/>
    <s v="Gia Lai - TP. Plei Ku - X. Gào - Thôn 4 - Nguyễn Bá Thung - Robusta"/>
    <s v="G4AW-VN-8"/>
    <n v="11130001"/>
    <s v="27-03-2017 16:51:03 CEST"/>
    <s v="CDC-CHAU"/>
    <s v="CDC"/>
    <x v="3"/>
    <x v="7"/>
    <x v="9"/>
    <s v="Thôn 4"/>
    <s v="Louis Dreyfus"/>
    <s v="Nguyễn Bá Thung"/>
    <n v="59"/>
    <x v="0"/>
    <x v="1"/>
    <s v="Smart Phone - Apple"/>
    <x v="0"/>
    <s v="Yes"/>
    <n v="975931484"/>
    <s v="Secondary school graduate"/>
    <s v="University graduate"/>
    <x v="0"/>
    <n v="2"/>
    <s v="Kinh"/>
    <m/>
    <x v="2"/>
    <x v="3"/>
    <x v="4"/>
    <x v="3"/>
    <x v="0"/>
    <s v="Above 1 hectar - 1.5 hectar"/>
    <s v="5 years or below"/>
    <s v="No"/>
    <m/>
    <m/>
    <m/>
    <m/>
    <m/>
    <m/>
    <m/>
    <x v="12"/>
    <x v="0"/>
    <m/>
    <s v="20-30%"/>
    <x v="0"/>
    <m/>
    <x v="0"/>
    <s v="Yes"/>
    <s v="No"/>
    <x v="3"/>
    <n v="15"/>
    <n v="0"/>
    <n v="0"/>
    <s v="November|December"/>
    <x v="2"/>
    <m/>
    <s v="Increase"/>
    <n v="500"/>
    <n v="4"/>
    <s v="Increase"/>
    <s v="Surface water (stream, river, late, pond)"/>
    <x v="64"/>
    <n v="2"/>
    <s v="NPK (16-16-8-13S)"/>
    <n v="1500"/>
    <n v="12000"/>
    <s v="NPK(16-8-18-13S)"/>
    <n v="2100"/>
    <n v="20000"/>
    <m/>
    <m/>
    <m/>
    <s v="No"/>
    <m/>
    <n v="32000"/>
    <s v="No Change"/>
    <s v="Rệp sáp, ve sầu, sâu đục thân"/>
    <n v="1"/>
    <s v="ZZ_Không sử dụng thuốc bảo vệ thực vật"/>
    <n v="999"/>
    <s v="liter"/>
    <n v="999"/>
    <m/>
    <m/>
    <m/>
    <m/>
    <m/>
    <m/>
    <m/>
    <m/>
    <s v="No"/>
    <m/>
    <s v="Coffee leave rust|Collettechicum|Thán thư"/>
    <n v="1"/>
    <s v="Anvil 5SC|Hexaconazole (min 85 %)"/>
    <n v="999"/>
    <s v="liter"/>
    <n v="999"/>
    <m/>
    <m/>
    <m/>
    <m/>
    <m/>
    <m/>
    <m/>
    <m/>
    <s v="No"/>
    <n v="4000"/>
    <m/>
    <s v="No Change"/>
    <s v="Không có sâu bệnh nhiều"/>
    <n v="0.5"/>
    <n v="32000"/>
    <n v="16000"/>
    <s v="Yes"/>
    <s v="Pepper"/>
    <n v="20000"/>
    <m/>
    <m/>
    <m/>
    <m/>
    <m/>
    <n v="700"/>
    <n v="5000"/>
    <n v="200"/>
    <n v="1000"/>
    <s v="Decrease"/>
    <n v="0"/>
    <s v="Không có"/>
    <s v="Collector at commune"/>
    <s v="Happy"/>
    <m/>
    <s v="Yes"/>
    <s v="Training"/>
    <n v="0"/>
    <m/>
    <m/>
    <m/>
    <m/>
    <m/>
    <s v="https://akvoflow-136.s3.amazonaws.com/images/6a028bc5-0318-42ac-9c64-2e026ae91649.jpg"/>
    <s v="Nguyễn Bá Thung"/>
    <n v="1"/>
    <n v="13.8695083333333"/>
    <n v="107.954999999999"/>
    <s v="711,2"/>
    <s v="4wzk6uccd"/>
    <m/>
    <m/>
    <m/>
    <m/>
    <m/>
    <m/>
    <m/>
    <m/>
    <s v="{&quot;type&quot;:&quot;FeatureCollection&quot;,&quot;features&quot;:[{&quot;type&quot;:&quot;Feature&quot;,&quot;geometry&quot;:{&quot;type&quot;:&quot;Polygon&quot;,&quot;coordinates&quot;:[[[107.95450028032064,13.87048892842284],[107.9549317,13.8693783],[107.95502062886952,13.869211664854538],[107.9552483,13.8690483],[107.95554533600806,13.868664822033784],[107.95576494187117,13.868309373509287],[107.95586217194794,13.868177544934605],[107.95599024742842,13.86815508524404],[107.9561233,13.8682083],[107.95628897845747,13.86847863477933],[107.95642241835594,13.8686459429134],[107.9554883,13.86937],[107.95487411320211,13.869934276605433],[107.95473765581846,13.870252615662736],[107.95464713126421,13.870501297403667],[107.95450028032064,13.87048892842284]]]},&quot;properties&quot;:{&quot;pointCount&quot;:&quot;15&quot;,&quot;length&quot;:&quot;691,15&quot;,&quot;area&quot;:&quot;12657,21&quot;}}]}"/>
    <s v="Diện tích 2.5ha đã bán 1.2ha đầu năm 2017 Cà phê 3 năm tuổi nhưng không tái canh vì vườn 1.3ha này mua lại là đất trống, sau đó trồng cà phê"/>
  </r>
  <r>
    <s v="v0n3-gwhm-kpeu"/>
    <n v="1"/>
    <s v="Lâm Đồng - H. Di Linh - X. Tân Châu - thôn 4 - K' Háp - Robusta"/>
    <s v="G4AW-VN-7"/>
    <n v="10000156"/>
    <s v="22-03-2017 18:08:23 CET"/>
    <s v="cdc-Trinh"/>
    <s v="CDC"/>
    <x v="1"/>
    <x v="1"/>
    <x v="1"/>
    <s v="thôn 4"/>
    <s v="Olam"/>
    <s v="K' Háp"/>
    <n v="27"/>
    <x v="1"/>
    <x v="2"/>
    <s v="No Phone"/>
    <x v="2"/>
    <m/>
    <m/>
    <s v="Primary school graduate"/>
    <s v="Primary school graduate"/>
    <x v="0"/>
    <n v="6"/>
    <s v="Non-Kinh"/>
    <s v="K' Ho"/>
    <x v="2"/>
    <x v="4"/>
    <x v="0"/>
    <x v="20"/>
    <x v="0"/>
    <s v="Above 1.5 hectar"/>
    <s v="above 15 years"/>
    <s v="Yes"/>
    <n v="20"/>
    <n v="6"/>
    <m/>
    <m/>
    <m/>
    <m/>
    <m/>
    <x v="10"/>
    <x v="0"/>
    <m/>
    <s v="10- 20%"/>
    <x v="0"/>
    <m/>
    <x v="0"/>
    <s v="No"/>
    <s v="No"/>
    <x v="74"/>
    <n v="15"/>
    <n v="10"/>
    <n v="0"/>
    <s v="November|December"/>
    <x v="0"/>
    <m/>
    <s v="Increase"/>
    <n v="400"/>
    <n v="4"/>
    <s v="No Change"/>
    <s v="Surface water (stream, river, late, pond)"/>
    <x v="18"/>
    <n v="2"/>
    <s v="NPK (16-16-8-13S)"/>
    <n v="1000"/>
    <n v="11000"/>
    <s v="PHÂN HỮU CƠ"/>
    <n v="21000"/>
    <n v="21000"/>
    <m/>
    <m/>
    <m/>
    <s v="Yes"/>
    <s v="URê 800kg 5760 nghìn đồng"/>
    <n v="37760"/>
    <s v="Decrease"/>
    <s v="Nemathode"/>
    <n v="0"/>
    <m/>
    <m/>
    <m/>
    <m/>
    <m/>
    <m/>
    <m/>
    <m/>
    <m/>
    <m/>
    <m/>
    <m/>
    <m/>
    <m/>
    <s v="Coffee leave rust|Die back|Yellow leaves"/>
    <n v="1"/>
    <s v="Anvil 5SC|Hexaconazole (min 85 %)"/>
    <n v="6"/>
    <s v="liter"/>
    <n v="1320"/>
    <m/>
    <m/>
    <m/>
    <m/>
    <m/>
    <m/>
    <m/>
    <m/>
    <s v="No"/>
    <n v="1320"/>
    <m/>
    <s v="Decrease"/>
    <s v="có kỹ thuật hơn trong việc sử dụng thuốc BVTV hiệu quả"/>
    <n v="12"/>
    <n v="43000"/>
    <n v="516000"/>
    <s v="No"/>
    <m/>
    <m/>
    <m/>
    <m/>
    <m/>
    <m/>
    <m/>
    <n v="3000"/>
    <n v="5000"/>
    <n v="0"/>
    <n v="0"/>
    <s v="Increase"/>
    <n v="0"/>
    <s v="đổi công với bà con họ hàng nên k tốn tiền thuê nhân công."/>
    <s v="Collector at commune"/>
    <s v="Just ok"/>
    <m/>
    <s v="Yes"/>
    <s v="Training"/>
    <n v="0"/>
    <m/>
    <m/>
    <m/>
    <m/>
    <m/>
    <s v="https://akvoflow-136.s3.amazonaws.com/images/11f0823a-cfdb-4af3-acb1-0ef84458cfc0.jpg"/>
    <s v="K' Háp"/>
    <n v="1"/>
    <n v="11.6049866666666"/>
    <n v="108.04891833333301"/>
    <n v="943.2"/>
    <s v="443963q95"/>
    <m/>
    <m/>
    <m/>
    <m/>
    <m/>
    <m/>
    <m/>
    <m/>
    <s v="{&quot;type&quot;:&quot;FeatureCollection&quot;,&quot;features&quot;:[{&quot;type&quot;:&quot;Feature&quot;,&quot;geometry&quot;:{&quot;type&quot;:&quot;Polygon&quot;,&quot;coordinates&quot;:[[[108.0487433,11.6052083],[108.0487083,11.6050783],[108.0492883,11.60483],[108.0493683,11.6049933],[108.0487433,11.6052083]]]},&quot;properties&quot;:{&quot;pointCount&quot;:&quot;4&quot;,&quot;length&quot;:&quot;176.09&quot;,&quot;area&quot;:&quot;1231.46&quot;}}]}"/>
    <s v="2.5Ha thuộc 4 mảnh nằm rai rác nhiều nơi nên chỉ vẽ bản đồ và tọa độ vườn có nhà ở. K'Háp là con gái ở và làm chung với chủ hộ."/>
  </r>
  <r>
    <s v="gued-syq4-b62n"/>
    <n v="1"/>
    <s v="Lâm Đồng - TP. Đà Lạt - P. 7 - Tổ Mănglin - Nguyễn Thị Hậu - Arabica"/>
    <s v="G4AW-VN-1"/>
    <n v="6900133"/>
    <s v="22-03-2017 16:57:46 CET"/>
    <s v="CDC-Tra"/>
    <s v="CDC"/>
    <x v="1"/>
    <x v="5"/>
    <x v="10"/>
    <s v="Tổ Mănglin"/>
    <s v="Nhu Tung"/>
    <s v="Nguyễn Thị Hậu"/>
    <n v="36"/>
    <x v="1"/>
    <x v="0"/>
    <s v="Smart Phone-Android"/>
    <x v="0"/>
    <s v="No"/>
    <n v="1634948144"/>
    <s v="Secondary school graduate"/>
    <s v="High school graduate"/>
    <x v="1"/>
    <n v="4"/>
    <s v="Kinh"/>
    <m/>
    <x v="1"/>
    <x v="0"/>
    <x v="4"/>
    <x v="0"/>
    <x v="2"/>
    <m/>
    <m/>
    <m/>
    <m/>
    <m/>
    <s v="Above 1.5 hectar"/>
    <s v="above 15 years"/>
    <s v="No"/>
    <m/>
    <m/>
    <x v="19"/>
    <x v="0"/>
    <m/>
    <s v="Less than 10%"/>
    <x v="1"/>
    <s v="Price does not justify high labour cost"/>
    <x v="1"/>
    <m/>
    <m/>
    <x v="12"/>
    <m/>
    <m/>
    <m/>
    <s v="January|November|December"/>
    <x v="7"/>
    <n v="1.8"/>
    <s v="Decrease"/>
    <n v="0"/>
    <n v="0"/>
    <s v="No Change"/>
    <s v="Surface water (stream, river, late, pond)"/>
    <x v="15"/>
    <n v="3"/>
    <s v="BO VANG NPK(20-20-15)"/>
    <n v="1500"/>
    <n v="18000"/>
    <s v="NPK (16-16-8-13S)"/>
    <n v="1500"/>
    <n v="18300"/>
    <s v="ZZ_Phân bón khác"/>
    <n v="5000"/>
    <n v="20"/>
    <s v="No"/>
    <m/>
    <n v="38100"/>
    <s v="No Change"/>
    <s v="bọ xít muỗi"/>
    <n v="1"/>
    <s v="ZZ_Không sử dụng thuốc bảo vệ thực vật"/>
    <n v="999"/>
    <s v="liter"/>
    <n v="3000"/>
    <m/>
    <m/>
    <m/>
    <m/>
    <m/>
    <m/>
    <m/>
    <m/>
    <s v="No"/>
    <m/>
    <s v="Fuzadium|Pink fungus|Die back"/>
    <n v="1"/>
    <s v="ZZ_Thuốc diệt nấm khác"/>
    <n v="999"/>
    <s v="liter"/>
    <n v="2000"/>
    <m/>
    <m/>
    <m/>
    <m/>
    <m/>
    <m/>
    <m/>
    <m/>
    <s v="No"/>
    <n v="5000"/>
    <m/>
    <s v="Increase"/>
    <s v="dịch bệnh nhiều và kháng thuốc"/>
    <n v="2"/>
    <n v="45000"/>
    <n v="90000"/>
    <s v="No"/>
    <m/>
    <m/>
    <m/>
    <m/>
    <m/>
    <m/>
    <m/>
    <n v="3500"/>
    <n v="1000"/>
    <n v="0"/>
    <n v="50000"/>
    <s v="Decrease"/>
    <n v="4000"/>
    <s v="Không phát sibh thêm"/>
    <s v="Collector at commune"/>
    <s v="Just ok"/>
    <m/>
    <s v="Yes"/>
    <m/>
    <m/>
    <m/>
    <m/>
    <m/>
    <m/>
    <m/>
    <s v="https://akvoflow-136.s3.amazonaws.com/images/b8813000-63fe-4171-888a-1008e86a34e6.jpg"/>
    <s v="Nguyễn Thị Hậu"/>
    <n v="1"/>
    <n v="11.976929999999999"/>
    <n v="108.385085"/>
    <s v="1441,7"/>
    <s v="48u4jj5my"/>
    <m/>
    <m/>
    <m/>
    <m/>
    <m/>
    <m/>
    <m/>
    <m/>
    <s v="{&quot;type&quot;:&quot;FeatureCollection&quot;,&quot;features&quot;:[{&quot;type&quot;:&quot;Feature&quot;,&quot;geometry&quot;:{&quot;type&quot;:&quot;Polygon&quot;,&quot;coordinates&quot;:[[[108.3841367,11.9764667],[108.3846967,11.97651],[108.38498,11.9761867],[108.3850767,11.9764233],[108.3852783,11.97653],[108.3860233,11.9776283],[108.3841367,11.9764667]]]},&quot;properties&quot;:{&quot;pointCount&quot;:&quot;6&quot;,&quot;length&quot;:&quot;550,00&quot;,&quot;area&quot;:&quot;8158,17&quot;}}]}"/>
    <s v="Vợ anh Đặng Văn Sáng"/>
  </r>
  <r>
    <s v="wdcc-vkt9-1tts"/>
    <n v="1"/>
    <s v="Gia Lai - H. Chư Sê - X. AL Bá - Thôn Tứ Kỳ Nam - Trần Duy Trúc - Robusta"/>
    <s v="G4AW-VN-12"/>
    <n v="12000078"/>
    <s v="22-03-2017 10:32:36 CET"/>
    <s v="ERIPT-Duc"/>
    <s v="ERIPT"/>
    <x v="3"/>
    <x v="14"/>
    <x v="25"/>
    <s v="Thôn Tứ Kỳ Nam"/>
    <s v="Neumann"/>
    <s v="Trần Duy Trúc"/>
    <n v="53"/>
    <x v="0"/>
    <x v="1"/>
    <s v="Non-smart phone( phones with a physical keypad)"/>
    <x v="1"/>
    <m/>
    <n v="1644139702"/>
    <s v="Secondary school graduate"/>
    <s v="University graduate"/>
    <x v="0"/>
    <n v="5"/>
    <s v="Kinh"/>
    <m/>
    <x v="3"/>
    <x v="4"/>
    <x v="3"/>
    <x v="2"/>
    <x v="0"/>
    <s v="Above 1 hectar - 1.5 hectar"/>
    <s v="above 15 years"/>
    <s v="No"/>
    <m/>
    <m/>
    <m/>
    <m/>
    <m/>
    <m/>
    <m/>
    <x v="21"/>
    <x v="0"/>
    <m/>
    <s v="10- 20%"/>
    <x v="0"/>
    <m/>
    <x v="0"/>
    <s v="No"/>
    <s v="No"/>
    <x v="3"/>
    <n v="15"/>
    <n v="1"/>
    <n v="1"/>
    <s v="November|December"/>
    <x v="3"/>
    <m/>
    <s v="No Change"/>
    <n v="350"/>
    <n v="4"/>
    <s v="Decrease"/>
    <s v="Ground water (all kind of wells)"/>
    <x v="18"/>
    <n v="2"/>
    <s v="NPK (16-16-8-13S)"/>
    <n v="2400"/>
    <n v="24000"/>
    <s v="PHÂN HỮU CƠ"/>
    <n v="3000"/>
    <n v="8000"/>
    <m/>
    <m/>
    <m/>
    <s v="No"/>
    <m/>
    <n v="32000"/>
    <s v="Increase"/>
    <s v="steam borer"/>
    <n v="1"/>
    <s v="Bi - 58  40 EC|Dimethoate (min 95 %)"/>
    <n v="3"/>
    <s v="liter"/>
    <n v="300"/>
    <m/>
    <m/>
    <m/>
    <m/>
    <m/>
    <m/>
    <m/>
    <m/>
    <s v="No"/>
    <m/>
    <s v="Pink fungus|rỉ sắt"/>
    <n v="1"/>
    <s v="Anvil 5SC|Hexaconazole (min 85 %)"/>
    <n v="5"/>
    <s v="liter"/>
    <n v="900"/>
    <m/>
    <m/>
    <m/>
    <m/>
    <m/>
    <m/>
    <m/>
    <m/>
    <s v="No"/>
    <n v="1200"/>
    <m/>
    <s v="Increase"/>
    <s v="cây nhiều sâu bệnh"/>
    <n v="3.5"/>
    <n v="46"/>
    <n v="140000"/>
    <s v="No"/>
    <m/>
    <m/>
    <m/>
    <m/>
    <m/>
    <m/>
    <m/>
    <n v="2000"/>
    <n v="0"/>
    <n v="0"/>
    <n v="0"/>
    <s v="Decrease"/>
    <n v="0"/>
    <s v="không sử dụng dịch vụ khác"/>
    <s v="Collector at commune"/>
    <s v="Happy"/>
    <m/>
    <s v="Yes"/>
    <s v="Training"/>
    <n v="0"/>
    <m/>
    <m/>
    <m/>
    <m/>
    <m/>
    <s v="https://akvoflow-136.s3.amazonaws.com/images/0370cc4c-0d8c-4556-ac60-8e16d33a7549.jpg"/>
    <s v="Trần Duy Trúc"/>
    <n v="2"/>
    <n v="13.7540466666666"/>
    <n v="108.117735"/>
    <s v="557,3"/>
    <s v="4viioxvfd"/>
    <n v="13.754068333333301"/>
    <n v="108.117649999999"/>
    <s v="557,9"/>
    <s v="4vij0ujiw"/>
    <m/>
    <m/>
    <m/>
    <m/>
    <m/>
    <m/>
  </r>
  <r>
    <s v="8n8t-fe4t-am9j"/>
    <n v="1"/>
    <s v="Gia Lai - H. Chư Sê - Tt. Chư Sê - Thôn Hồ Nước - Vũ Đình Bảo - Robusta"/>
    <s v="G4AW-VN-12"/>
    <n v="2890091"/>
    <s v="21-03-2017 10:48:58 CET"/>
    <s v="ERIPT-Duc"/>
    <s v="ERIPT"/>
    <x v="3"/>
    <x v="14"/>
    <x v="24"/>
    <s v="Thôn Hồ Nước"/>
    <s v="Neumann"/>
    <s v="Vũ Đình Bảo"/>
    <n v="45"/>
    <x v="0"/>
    <x v="0"/>
    <s v="Non-smart phone( phones with a physical keypad)"/>
    <x v="1"/>
    <m/>
    <n v="1647684597"/>
    <s v="Secondary school graduate"/>
    <s v="University graduate"/>
    <x v="0"/>
    <n v="4"/>
    <s v="Kinh"/>
    <m/>
    <x v="2"/>
    <x v="2"/>
    <x v="0"/>
    <x v="2"/>
    <x v="0"/>
    <s v="Above 1 hectar - 1.5 hectar"/>
    <s v="above 15 years"/>
    <s v="No"/>
    <m/>
    <m/>
    <m/>
    <m/>
    <m/>
    <m/>
    <m/>
    <x v="19"/>
    <x v="0"/>
    <m/>
    <s v="Less than 10%"/>
    <x v="0"/>
    <m/>
    <x v="0"/>
    <s v="No"/>
    <s v="Yes"/>
    <x v="3"/>
    <n v="15"/>
    <n v="1"/>
    <n v="1"/>
    <s v="October|November|December"/>
    <x v="3"/>
    <m/>
    <s v="No Change"/>
    <n v="250"/>
    <n v="5"/>
    <s v="Decrease"/>
    <s v="Ground water (all kind of wells)"/>
    <x v="13"/>
    <n v="2"/>
    <s v="PHÂN HỮU CƠ"/>
    <n v="3000"/>
    <n v="50000"/>
    <s v="KALI 58%"/>
    <n v="300"/>
    <n v="800"/>
    <m/>
    <m/>
    <m/>
    <s v="No"/>
    <m/>
    <n v="17000"/>
    <s v="No Change"/>
    <s v="rệp đen"/>
    <n v="2"/>
    <s v="Bini 58  40 EC|Dimethoate (min 95 %)"/>
    <n v="5"/>
    <s v="liter"/>
    <n v="1700"/>
    <s v="Basasuper  700EC|Fenobucarb (BPMC) (min 96 %)"/>
    <n v="5"/>
    <s v="liter"/>
    <n v="220"/>
    <m/>
    <m/>
    <m/>
    <m/>
    <s v="No"/>
    <m/>
    <s v="Collettechicum|rỉ sắt"/>
    <n v="1"/>
    <s v="Hanovil 5SC|Hexaconazole (min 85 %)"/>
    <n v="800"/>
    <s v="mililiter"/>
    <n v="1200"/>
    <m/>
    <m/>
    <m/>
    <m/>
    <m/>
    <m/>
    <m/>
    <m/>
    <s v="No"/>
    <n v="3400"/>
    <m/>
    <s v="No Change"/>
    <s v="không sử dụng dịch vụ"/>
    <n v="3.5"/>
    <n v="43"/>
    <n v="125000"/>
    <s v="No"/>
    <m/>
    <m/>
    <m/>
    <m/>
    <m/>
    <m/>
    <m/>
    <n v="600"/>
    <n v="12000"/>
    <n v="125000"/>
    <n v="200"/>
    <s v="Decrease"/>
    <n v="0"/>
    <s v="không sử dụng dịch vụ"/>
    <s v="Collector at commune"/>
    <s v="Happy"/>
    <m/>
    <s v="Yes"/>
    <s v="Training"/>
    <n v="0"/>
    <m/>
    <m/>
    <m/>
    <m/>
    <m/>
    <s v="https://akvoflow-136.s3.amazonaws.com/images/05fdb776-c85e-4312-b1bf-6d135c5a8c5a.jpg"/>
    <s v="Vũ Đình Bảo"/>
    <n v="1"/>
    <n v="13.7443683333333"/>
    <n v="108.057461666666"/>
    <s v="152,3"/>
    <s v="4ve2lpv5q"/>
    <m/>
    <m/>
    <m/>
    <m/>
    <m/>
    <m/>
    <m/>
    <m/>
    <s v="{&quot;type&quot;:&quot;FeatureCollection&quot;,&quot;features&quot;:[]}"/>
    <m/>
  </r>
  <r>
    <s v="1s9g-9ejd-b4jv"/>
    <n v="1"/>
    <s v="Gia Lai - H. Chư Sê - X. AL Bá - thôn Tứ Kỳ Bắc - Nguyễn Kim Thắng - Robusta"/>
    <s v="G4AW-VN-12"/>
    <n v="2850082"/>
    <s v="22-03-2017 05:39:08 CET"/>
    <s v="ERIPT-Duc"/>
    <s v="ERIPT"/>
    <x v="3"/>
    <x v="14"/>
    <x v="25"/>
    <s v="thôn Tứ Kỳ Bắc"/>
    <s v="Neumann"/>
    <s v="Nguyễn Kim Thắng"/>
    <n v="53"/>
    <x v="0"/>
    <x v="1"/>
    <s v="Smart Phone-Other"/>
    <x v="0"/>
    <s v="Yes"/>
    <n v="1698942620"/>
    <s v="High school graduate"/>
    <s v="University graduate"/>
    <x v="0"/>
    <n v="5"/>
    <s v="Kinh"/>
    <m/>
    <x v="4"/>
    <x v="0"/>
    <x v="0"/>
    <x v="2"/>
    <x v="0"/>
    <s v="Above 1 hectar - 1.5 hectar"/>
    <s v="above 15 years"/>
    <s v="Yes"/>
    <n v="50"/>
    <n v="5"/>
    <m/>
    <m/>
    <m/>
    <m/>
    <m/>
    <x v="0"/>
    <x v="0"/>
    <m/>
    <s v="10- 20%"/>
    <x v="0"/>
    <m/>
    <x v="2"/>
    <m/>
    <m/>
    <x v="12"/>
    <n v="15"/>
    <n v="1"/>
    <n v="1"/>
    <s v="November|December"/>
    <x v="3"/>
    <m/>
    <s v="Decrease"/>
    <n v="400"/>
    <n v="4"/>
    <s v="Increase"/>
    <s v="Ground water (all kind of wells)"/>
    <x v="13"/>
    <n v="1"/>
    <s v="NPK (16-8-16)"/>
    <n v="800"/>
    <n v="8000"/>
    <m/>
    <m/>
    <m/>
    <m/>
    <m/>
    <m/>
    <s v="No"/>
    <m/>
    <n v="60000"/>
    <s v="Increase"/>
    <s v="Melybourd"/>
    <n v="1"/>
    <s v="Bonus 40 EC|Chlorpyrifos Ethyl (min 94 %)"/>
    <n v="6"/>
    <s v="liter"/>
    <n v="4000"/>
    <m/>
    <m/>
    <m/>
    <m/>
    <m/>
    <m/>
    <m/>
    <m/>
    <s v="No"/>
    <m/>
    <s v="Pink fungus|rỉ sắt"/>
    <n v="0"/>
    <m/>
    <m/>
    <m/>
    <m/>
    <m/>
    <m/>
    <m/>
    <m/>
    <m/>
    <m/>
    <m/>
    <m/>
    <m/>
    <n v="4000"/>
    <m/>
    <s v="No Change"/>
    <s v="phun đều 1 năm 1 lần"/>
    <n v="6"/>
    <n v="40"/>
    <n v="240000"/>
    <s v="Yes"/>
    <s v="Pepper"/>
    <n v="200000"/>
    <m/>
    <m/>
    <m/>
    <m/>
    <m/>
    <n v="1000"/>
    <n v="1000"/>
    <n v="400000"/>
    <n v="30000"/>
    <s v="No Change"/>
    <n v="0"/>
    <s v="không sử dụng dịch vụ khác"/>
    <s v="Companies outside commune"/>
    <m/>
    <s v="Happy"/>
    <s v="Yes"/>
    <s v="Training"/>
    <n v="0"/>
    <m/>
    <m/>
    <m/>
    <m/>
    <m/>
    <s v="https://akvoflow-136.s3.amazonaws.com/images/66ccdedb-cc6d-4c86-8bdb-73031da46607.jpg"/>
    <s v="Nguyễn Kim Thắng"/>
    <n v="1"/>
    <n v="13.766030000000001"/>
    <n v="108.11858333333301"/>
    <s v="472,2"/>
    <s v="4vo0zh6n5"/>
    <m/>
    <m/>
    <m/>
    <m/>
    <m/>
    <m/>
    <m/>
    <m/>
    <s v="{&quot;type&quot;:&quot;FeatureCollection&quot;,&quot;features&quot;:[]}"/>
    <m/>
  </r>
  <r>
    <s v="vu4n-c8s5-pxk0"/>
    <n v="1"/>
    <s v="Gia Lai - H. Chư Sê - X. AL Bá - thôn Tứ Kỳ Bắc - Tạ Hữu Dương - Robusta"/>
    <s v="G4AW-VN-12"/>
    <n v="2900078"/>
    <s v="22-03-2017 10:29:38 CET"/>
    <s v="ERIPT-Duc"/>
    <s v="ERIPT"/>
    <x v="3"/>
    <x v="14"/>
    <x v="25"/>
    <s v="thôn Tứ Kỳ Bắc"/>
    <s v="Neumann"/>
    <s v="Tạ Hữu Dương"/>
    <n v="50"/>
    <x v="0"/>
    <x v="0"/>
    <s v="Non-smart phone( phones with a physical keypad)"/>
    <x v="1"/>
    <m/>
    <n v="988583352"/>
    <s v="High school graduate"/>
    <s v="High school graduate"/>
    <x v="0"/>
    <n v="5"/>
    <s v="Kinh"/>
    <m/>
    <x v="2"/>
    <x v="1"/>
    <x v="0"/>
    <x v="9"/>
    <x v="0"/>
    <s v="Above 0.5 hectar - 1 hectar"/>
    <s v="above 15 years"/>
    <s v="No"/>
    <m/>
    <m/>
    <m/>
    <m/>
    <m/>
    <m/>
    <m/>
    <x v="20"/>
    <x v="0"/>
    <m/>
    <s v="10- 20%"/>
    <x v="0"/>
    <m/>
    <x v="0"/>
    <s v="No"/>
    <s v="Yes"/>
    <x v="5"/>
    <n v="16"/>
    <n v="1"/>
    <n v="0"/>
    <s v="November"/>
    <x v="26"/>
    <m/>
    <s v="Increase"/>
    <n v="220"/>
    <n v="3"/>
    <s v="Decrease"/>
    <s v="Ground water (all kind of wells)"/>
    <x v="1"/>
    <n v="1"/>
    <s v="NPK (16-8-16)"/>
    <n v="1400"/>
    <n v="9000"/>
    <m/>
    <m/>
    <m/>
    <m/>
    <m/>
    <m/>
    <s v="Yes"/>
    <s v="Yẩ"/>
    <n v="28000"/>
    <s v="Decrease"/>
    <s v="Melybourd"/>
    <n v="0"/>
    <m/>
    <m/>
    <m/>
    <m/>
    <m/>
    <m/>
    <m/>
    <m/>
    <m/>
    <m/>
    <m/>
    <m/>
    <m/>
    <m/>
    <s v="Pink fungus|rỉ sắt"/>
    <n v="1"/>
    <s v="ZZ_Thuốc diệt nấm khác"/>
    <n v="20"/>
    <s v="kilogram"/>
    <n v="2400"/>
    <m/>
    <m/>
    <m/>
    <m/>
    <m/>
    <m/>
    <m/>
    <m/>
    <s v="No"/>
    <n v="4500"/>
    <m/>
    <s v="No Change"/>
    <s v="phun đúng tiêu chuẩn"/>
    <n v="3.2"/>
    <n v="46.4"/>
    <n v="150000"/>
    <s v="Yes"/>
    <s v="Pepper"/>
    <n v="230000"/>
    <m/>
    <m/>
    <m/>
    <m/>
    <m/>
    <n v="700"/>
    <n v="2500"/>
    <n v="70000"/>
    <n v="25000"/>
    <s v="Increase"/>
    <n v="0"/>
    <s v="không sử dụng dịch vụ khác"/>
    <s v="Companies outside commune"/>
    <m/>
    <s v="Happy"/>
    <s v="Yes"/>
    <s v="Training"/>
    <n v="0"/>
    <m/>
    <m/>
    <m/>
    <m/>
    <m/>
    <s v="https://akvoflow-136.s3.amazonaws.com/images/9a182ff5-e945-4a4d-ac86-060eadee123e.jpg"/>
    <s v="Tạ Hữu Dương"/>
    <n v="1"/>
    <n v="13.760258333333301"/>
    <n v="108.116991666666"/>
    <s v="586,4"/>
    <s v="4vlde7q35"/>
    <m/>
    <m/>
    <m/>
    <m/>
    <m/>
    <m/>
    <m/>
    <m/>
    <s v="{&quot;type&quot;:&quot;FeatureCollection&quot;,&quot;features&quot;:[]}"/>
    <m/>
  </r>
  <r>
    <s v="5bu7-3fwd-r03"/>
    <n v="1"/>
    <s v="Gia Lai - H. Chư Sê - X. AL Bá - thôn Tứ Kỳ Bắc - Đậu Xuân Sâm - Robusta"/>
    <s v="G4AW-VN-12"/>
    <n v="10020193"/>
    <s v="22-03-2017 10:32:09 CET"/>
    <s v="ERIPT-Duc"/>
    <s v="ERIPT"/>
    <x v="3"/>
    <x v="14"/>
    <x v="25"/>
    <s v="thôn Tứ Kỳ Bắc"/>
    <s v="Neumann"/>
    <s v="Đậu Xuân Sâm"/>
    <n v="37"/>
    <x v="0"/>
    <x v="0"/>
    <s v="Smart Phone-Other"/>
    <x v="0"/>
    <s v="Yes"/>
    <n v="1688626745"/>
    <s v="High school graduate"/>
    <s v="High school graduate"/>
    <x v="0"/>
    <n v="5"/>
    <s v="Kinh"/>
    <m/>
    <x v="2"/>
    <x v="2"/>
    <x v="3"/>
    <x v="2"/>
    <x v="0"/>
    <s v="Above 0.5 hectar - 1 hectar"/>
    <s v="above 15 years"/>
    <s v="Yes"/>
    <n v="30"/>
    <n v="2"/>
    <m/>
    <m/>
    <m/>
    <m/>
    <m/>
    <x v="18"/>
    <x v="0"/>
    <m/>
    <s v="10- 20%"/>
    <x v="0"/>
    <m/>
    <x v="0"/>
    <s v="No"/>
    <s v="Yes"/>
    <x v="75"/>
    <n v="15"/>
    <n v="1"/>
    <n v="1"/>
    <s v="October|November"/>
    <x v="0"/>
    <m/>
    <s v="Increase"/>
    <n v="300"/>
    <n v="3"/>
    <s v="Increase"/>
    <s v="Surface water (stream, river, late, pond)"/>
    <x v="4"/>
    <n v="1"/>
    <s v="NPK (16-8-16)"/>
    <n v="3000"/>
    <n v="30000"/>
    <m/>
    <m/>
    <m/>
    <m/>
    <m/>
    <m/>
    <s v="No"/>
    <m/>
    <n v="40000"/>
    <s v="Decrease"/>
    <s v="steam borer"/>
    <n v="0"/>
    <m/>
    <m/>
    <m/>
    <m/>
    <m/>
    <m/>
    <m/>
    <m/>
    <m/>
    <m/>
    <m/>
    <m/>
    <m/>
    <m/>
    <s v="Pink fungus|rỉ sắt"/>
    <n v="1"/>
    <s v="Anvil 5SC|Hexaconazole (min 85 %)"/>
    <n v="5"/>
    <s v="liter"/>
    <n v="3000"/>
    <m/>
    <m/>
    <m/>
    <m/>
    <m/>
    <m/>
    <m/>
    <m/>
    <s v="No"/>
    <n v="6000"/>
    <m/>
    <s v="Decrease"/>
    <s v="phun định kì nấm và sâu bệnh giảm"/>
    <n v="4"/>
    <n v="45.6"/>
    <n v="170000"/>
    <s v="Yes"/>
    <s v="Pepper|Other crop"/>
    <n v="110000"/>
    <m/>
    <m/>
    <m/>
    <s v="Chanh dây"/>
    <n v="100000"/>
    <n v="0"/>
    <n v="2000"/>
    <n v="165000"/>
    <n v="20000"/>
    <s v="Decrease"/>
    <n v="0"/>
    <s v="không sử sụng dịch vụ khác"/>
    <s v="Companies outside commune"/>
    <m/>
    <s v="Happy"/>
    <s v="Yes"/>
    <s v="Training"/>
    <n v="0"/>
    <m/>
    <m/>
    <m/>
    <m/>
    <m/>
    <s v="https://akvoflow-136.s3.amazonaws.com/images/b0fd15e3-40eb-424b-ae51-d1fe4aa08a72.jpg"/>
    <s v="Đậu Xuân Sâm"/>
    <n v="1"/>
    <n v="13.754111666666599"/>
    <n v="108.11773333333301"/>
    <s v="557,6"/>
    <s v="4vijum7rt"/>
    <m/>
    <m/>
    <m/>
    <m/>
    <m/>
    <m/>
    <m/>
    <m/>
    <s v="{&quot;type&quot;:&quot;FeatureCollection&quot;,&quot;features&quot;:[]}"/>
    <m/>
  </r>
  <r>
    <s v="3pjm-0w1f-pevx"/>
    <n v="1"/>
    <s v="Gia Lai - H. Chư Sê - X. AL Bá - thôn Tứ Kỳ Bắc - Lê Thị Thêm - Robusta"/>
    <s v="G4AW-VN-12"/>
    <n v="2900215"/>
    <s v="22-03-2017 10:30:19 CET"/>
    <s v="ERIPT-Duc"/>
    <s v="ERIPT"/>
    <x v="3"/>
    <x v="14"/>
    <x v="25"/>
    <s v="thôn Tứ Kỳ Bắc"/>
    <s v="Neumann"/>
    <s v="Lê Thị Thêm"/>
    <n v="46"/>
    <x v="1"/>
    <x v="0"/>
    <s v="No Phone"/>
    <x v="2"/>
    <m/>
    <m/>
    <s v="Secondary school graduate"/>
    <s v="High school graduate"/>
    <x v="0"/>
    <n v="4"/>
    <s v="Kinh"/>
    <m/>
    <x v="0"/>
    <x v="2"/>
    <x v="3"/>
    <x v="2"/>
    <x v="0"/>
    <s v="Above 0.5 hectar - 1 hectar"/>
    <s v="above 15 years"/>
    <s v="Yes"/>
    <n v="25"/>
    <n v="5"/>
    <m/>
    <m/>
    <m/>
    <m/>
    <m/>
    <x v="27"/>
    <x v="0"/>
    <m/>
    <s v="10- 20%"/>
    <x v="0"/>
    <m/>
    <x v="0"/>
    <s v="No"/>
    <s v="Yes"/>
    <x v="5"/>
    <n v="15"/>
    <n v="1"/>
    <n v="0"/>
    <s v="October|November"/>
    <x v="10"/>
    <m/>
    <s v="Increase"/>
    <n v="250"/>
    <n v="4"/>
    <s v="Increase"/>
    <s v="Ground water (all kind of wells)"/>
    <x v="0"/>
    <n v="1"/>
    <s v="NPK (16-8-16)"/>
    <n v="2500"/>
    <n v="48000"/>
    <m/>
    <m/>
    <m/>
    <m/>
    <m/>
    <m/>
    <s v="Yes"/>
    <s v="Yara"/>
    <n v="48000"/>
    <s v="Increase"/>
    <s v="rệp xanh"/>
    <n v="1"/>
    <s v="Bonus 40 EC|Chlorpyrifos Ethyl (min 94 %)"/>
    <n v="2"/>
    <s v="liter"/>
    <n v="240"/>
    <m/>
    <m/>
    <m/>
    <m/>
    <m/>
    <m/>
    <m/>
    <m/>
    <s v="No"/>
    <m/>
    <s v="Pink fungus|mọt cành"/>
    <n v="1"/>
    <s v="Tilt 250 EC|Propiconazole  (min 90 %)"/>
    <n v="2"/>
    <s v="liter"/>
    <n v="800"/>
    <m/>
    <m/>
    <m/>
    <m/>
    <m/>
    <m/>
    <m/>
    <m/>
    <s v="No"/>
    <n v="5000"/>
    <m/>
    <s v="Increase"/>
    <s v="nhiều nấm hồng, mọt cành"/>
    <n v="3.7"/>
    <n v="46.3"/>
    <n v="180000"/>
    <s v="Yes"/>
    <s v="Pepper"/>
    <n v="70000"/>
    <m/>
    <m/>
    <m/>
    <m/>
    <m/>
    <n v="0"/>
    <n v="0"/>
    <n v="165000"/>
    <n v="20000"/>
    <s v="Increase"/>
    <n v="0"/>
    <s v="không sử dụng dịch vụ khác"/>
    <s v="Companies outside commune"/>
    <m/>
    <s v="Happy"/>
    <s v="Yes"/>
    <s v="Training"/>
    <n v="0"/>
    <m/>
    <m/>
    <m/>
    <m/>
    <m/>
    <s v="https://akvoflow-136.s3.amazonaws.com/images/377d93ed-a343-45e0-b253-7671f27f8c37.jpg"/>
    <s v="Lê Thị Thêm"/>
    <n v="1"/>
    <n v="13.7602549999999"/>
    <n v="108.11703"/>
    <s v="575,3"/>
    <s v="4vlde7q36"/>
    <m/>
    <m/>
    <m/>
    <m/>
    <m/>
    <m/>
    <m/>
    <m/>
    <s v="{&quot;type&quot;:&quot;FeatureCollection&quot;,&quot;features&quot;:[]}"/>
    <m/>
  </r>
  <r>
    <s v="sam4-uk5t-mvs0"/>
    <n v="1"/>
    <s v="Gia Lai - H. Chư Sê - X. AL Bá - Thôn Tứ Kỳ Bắc - Nguyễn Xuân Khoa - Robusta"/>
    <s v="G4AW-VN-12"/>
    <n v="8940007"/>
    <s v="22-03-2017 05:17:47 CET"/>
    <s v="ERIPT-Duc"/>
    <s v="ERIPT"/>
    <x v="3"/>
    <x v="14"/>
    <x v="25"/>
    <s v="Thôn Tứ Kỳ Bắc"/>
    <s v="Neumann"/>
    <s v="Nguyễn Xuân Khoa"/>
    <n v="57"/>
    <x v="0"/>
    <x v="1"/>
    <s v="Smart Phone-Other"/>
    <x v="0"/>
    <s v="Yes"/>
    <n v="905585561"/>
    <s v="High school graduate"/>
    <s v="University graduate"/>
    <x v="0"/>
    <n v="9"/>
    <s v="Kinh"/>
    <m/>
    <x v="5"/>
    <x v="0"/>
    <x v="5"/>
    <x v="2"/>
    <x v="0"/>
    <s v="Above 0.5 hectar - 1 hectar"/>
    <s v="above 15 years"/>
    <s v="Yes"/>
    <n v="30"/>
    <n v="1"/>
    <m/>
    <m/>
    <m/>
    <m/>
    <m/>
    <x v="18"/>
    <x v="0"/>
    <m/>
    <s v="20-30%"/>
    <x v="0"/>
    <m/>
    <x v="0"/>
    <s v="Yes"/>
    <s v="Yes"/>
    <x v="47"/>
    <n v="15"/>
    <n v="1"/>
    <n v="1"/>
    <s v="November|December"/>
    <x v="3"/>
    <m/>
    <s v="Decrease"/>
    <n v="250"/>
    <n v="4"/>
    <s v="Increase"/>
    <s v="Ground water (all kind of wells)"/>
    <x v="4"/>
    <n v="2"/>
    <s v="NPK (16-8-16)"/>
    <n v="2000"/>
    <n v="22000"/>
    <s v="PHÂN HỮU CƠ"/>
    <n v="1500"/>
    <n v="10000"/>
    <m/>
    <m/>
    <m/>
    <s v="Yes"/>
    <s v="Phân chuồng"/>
    <n v="55000"/>
    <s v="No Change"/>
    <s v="Melybourd"/>
    <n v="1"/>
    <s v="Bi - 58  40 EC|Dimethoate (min 95 %)"/>
    <n v="8"/>
    <s v="liter"/>
    <n v="2500"/>
    <m/>
    <m/>
    <m/>
    <m/>
    <m/>
    <m/>
    <m/>
    <m/>
    <s v="No"/>
    <m/>
    <s v="Pink fungus|rỉ sắt"/>
    <n v="2"/>
    <s v="Anvil 5SC|Hexaconazole (min 85 %)"/>
    <n v="15"/>
    <s v="liter"/>
    <n v="3300"/>
    <s v="Tilt 250 EC|Propiconazole  (min 90 %)"/>
    <n v="2"/>
    <n v="360"/>
    <s v="liter"/>
    <m/>
    <m/>
    <m/>
    <m/>
    <s v="No"/>
    <n v="3660"/>
    <m/>
    <s v="Decrease"/>
    <s v="tuổi cà phê cao cành lá k rậm rạp nhue trước"/>
    <n v="3.3"/>
    <n v="40"/>
    <n v="120000"/>
    <s v="Yes"/>
    <s v="Pepper"/>
    <n v="250000"/>
    <m/>
    <m/>
    <m/>
    <m/>
    <m/>
    <n v="600"/>
    <n v="2500"/>
    <n v="70000"/>
    <n v="20000"/>
    <s v="Decrease"/>
    <n v="0"/>
    <s v="không sử dụng dịch vụ khác"/>
    <s v="Companies outside commune"/>
    <m/>
    <s v="Happy"/>
    <s v="Yes"/>
    <s v="Training"/>
    <n v="0"/>
    <m/>
    <m/>
    <m/>
    <m/>
    <m/>
    <s v="https://akvoflow-136.s3.amazonaws.com/images/1583cc90-54fa-40c7-a797-7bc1234239a1.jpg"/>
    <s v="Nguyễn Xuân Khoa"/>
    <n v="1"/>
    <n v="13.762944999999901"/>
    <n v="108.116686666666"/>
    <s v="500,7"/>
    <s v="4vmlvrrda"/>
    <m/>
    <m/>
    <m/>
    <m/>
    <m/>
    <m/>
    <m/>
    <m/>
    <s v="{&quot;type&quot;:&quot;FeatureCollection&quot;,&quot;features&quot;:[]}"/>
    <m/>
  </r>
  <r>
    <s v="qcv0-uqnt-hct3"/>
    <n v="1"/>
    <s v="Gia Lai - H. Chư Sê - X. Dun - thôn Greo sek - Trần Văn Xá - Robusta"/>
    <s v="G4AW-VN-12"/>
    <n v="3890311"/>
    <s v="23-03-2017 10:35:10 CET"/>
    <s v="ERIPT-Duc"/>
    <s v="ERIPT"/>
    <x v="3"/>
    <x v="14"/>
    <x v="23"/>
    <s v="thôn Greo sek"/>
    <s v="Neumann"/>
    <s v="Trần Văn Xá"/>
    <n v="57"/>
    <x v="0"/>
    <x v="1"/>
    <s v="Non-smart phone( phones with a physical keypad)"/>
    <x v="1"/>
    <m/>
    <n v="905581803"/>
    <s v="Secondary school graduate"/>
    <s v="University graduate"/>
    <x v="0"/>
    <n v="7"/>
    <s v="Kinh"/>
    <m/>
    <x v="3"/>
    <x v="4"/>
    <x v="3"/>
    <x v="2"/>
    <x v="0"/>
    <s v="Above 1 hectar - 1.5 hectar"/>
    <s v="above 15 years"/>
    <s v="Yes"/>
    <n v="20"/>
    <n v="0"/>
    <m/>
    <m/>
    <m/>
    <m/>
    <m/>
    <x v="0"/>
    <x v="0"/>
    <m/>
    <s v="10- 20%"/>
    <x v="0"/>
    <m/>
    <x v="0"/>
    <s v="No"/>
    <s v="Yes"/>
    <x v="76"/>
    <n v="16"/>
    <n v="1"/>
    <n v="0"/>
    <s v="September|October|November"/>
    <x v="6"/>
    <m/>
    <s v="No Change"/>
    <n v="400"/>
    <n v="4"/>
    <s v="No Change"/>
    <s v="Ground water (all kind of wells)"/>
    <x v="109"/>
    <n v="1"/>
    <s v="SA 21%"/>
    <n v="450"/>
    <n v="1600"/>
    <m/>
    <m/>
    <m/>
    <m/>
    <m/>
    <m/>
    <s v="No"/>
    <m/>
    <n v="1600"/>
    <s v="No Change"/>
    <s v="Melybourd"/>
    <n v="1"/>
    <s v="Bi - 58  40 EC|Dimethoate (min 95 %)"/>
    <n v="4"/>
    <s v="liter"/>
    <n v="600"/>
    <m/>
    <m/>
    <m/>
    <m/>
    <m/>
    <m/>
    <m/>
    <m/>
    <s v="No"/>
    <m/>
    <s v="Pink fungus|rỉ sắt"/>
    <n v="1"/>
    <s v="Anvil 5SC|Hexaconazole (min 85 %)"/>
    <n v="2"/>
    <s v="liter"/>
    <n v="400"/>
    <m/>
    <m/>
    <m/>
    <m/>
    <m/>
    <m/>
    <m/>
    <m/>
    <s v="No"/>
    <n v="1000"/>
    <m/>
    <s v="No Change"/>
    <s v="k phun đại trà chỉ phun cây bệnh"/>
    <n v="2.7"/>
    <n v="42"/>
    <n v="105000"/>
    <s v="Yes"/>
    <s v="Pepper"/>
    <n v="0"/>
    <m/>
    <m/>
    <m/>
    <m/>
    <m/>
    <n v="0"/>
    <n v="900"/>
    <n v="0"/>
    <n v="15000"/>
    <s v="Decrease"/>
    <n v="0"/>
    <s v="không sử dụng dịch vụ"/>
    <s v="Collector at commune"/>
    <s v="Happy"/>
    <m/>
    <s v="Yes"/>
    <s v="Training"/>
    <n v="0"/>
    <m/>
    <m/>
    <m/>
    <m/>
    <m/>
    <s v="https://akvoflow-136.s3.amazonaws.com/images/911af9a3-3afa-4213-a1da-3ee4342eccef.jpg"/>
    <s v="Trần Văn Xá"/>
    <n v="1"/>
    <n v="13.705881666666601"/>
    <n v="108.065418333333"/>
    <s v="515,6"/>
    <s v="4uwe7px72"/>
    <m/>
    <m/>
    <m/>
    <m/>
    <m/>
    <m/>
    <m/>
    <m/>
    <s v="{&quot;type&quot;:&quot;FeatureCollection&quot;,&quot;features&quot;:[]}"/>
    <m/>
  </r>
  <r>
    <s v="7n5r-vfsm-hs1u"/>
    <n v="1"/>
    <s v="Gia Lai - H. Chư Sê - X. AL Bá - Thôn Tứ Kỳ Nam - Trần Văn Nơi - Robusta"/>
    <s v="G4AW-VN-12"/>
    <n v="10020154"/>
    <s v="22-03-2017 10:33:12 CET"/>
    <s v="ERIPT-Duc"/>
    <s v="ERIPT"/>
    <x v="3"/>
    <x v="14"/>
    <x v="25"/>
    <s v="Thôn Tứ Kỳ Nam"/>
    <s v="Neumann"/>
    <s v="Trần Văn Nơi"/>
    <n v="50"/>
    <x v="0"/>
    <x v="0"/>
    <s v="Non-smart phone( phones with a physical keypad)"/>
    <x v="1"/>
    <m/>
    <n v="1228573383"/>
    <s v="Primary school graduate"/>
    <s v="High school graduate"/>
    <x v="1"/>
    <n v="4"/>
    <s v="Kinh"/>
    <m/>
    <x v="4"/>
    <x v="2"/>
    <x v="0"/>
    <x v="2"/>
    <x v="0"/>
    <s v="Above 0.5 hectar - 1 hectar"/>
    <s v="above 15 years"/>
    <s v="No"/>
    <m/>
    <m/>
    <m/>
    <m/>
    <m/>
    <m/>
    <m/>
    <x v="18"/>
    <x v="0"/>
    <m/>
    <s v="10- 20%"/>
    <x v="0"/>
    <m/>
    <x v="0"/>
    <s v="No"/>
    <s v="No"/>
    <x v="77"/>
    <n v="15"/>
    <n v="3"/>
    <n v="1"/>
    <s v="November|December"/>
    <x v="0"/>
    <m/>
    <s v="No Change"/>
    <n v="500"/>
    <n v="3"/>
    <s v="No Change"/>
    <s v="Ground water (all kind of wells)"/>
    <x v="7"/>
    <n v="1"/>
    <s v="NPK (20-5-5-13S)"/>
    <n v="2000"/>
    <n v="25000"/>
    <m/>
    <m/>
    <m/>
    <m/>
    <m/>
    <m/>
    <s v="No"/>
    <m/>
    <n v="25000"/>
    <s v="No Change"/>
    <s v="Melybourd"/>
    <n v="1"/>
    <s v="Basasuper  700EC|Fenobucarb (BPMC) (min 96 %)"/>
    <n v="5"/>
    <s v="liter"/>
    <n v="500"/>
    <m/>
    <m/>
    <m/>
    <m/>
    <m/>
    <m/>
    <m/>
    <m/>
    <s v="No"/>
    <m/>
    <s v="Pink fungus"/>
    <n v="1"/>
    <s v="Anvil 5SC|Hexaconazole (min 85 %)"/>
    <n v="4"/>
    <s v="liter"/>
    <n v="180"/>
    <m/>
    <m/>
    <m/>
    <m/>
    <m/>
    <m/>
    <m/>
    <m/>
    <s v="No"/>
    <n v="680"/>
    <m/>
    <s v="No Change"/>
    <s v="không có sâu bệnh"/>
    <n v="4"/>
    <n v="47"/>
    <n v="170000"/>
    <s v="Yes"/>
    <s v="Pepper"/>
    <n v="0"/>
    <m/>
    <m/>
    <m/>
    <m/>
    <m/>
    <n v="0"/>
    <n v="0"/>
    <n v="0"/>
    <n v="15000"/>
    <s v="No Change"/>
    <n v="0"/>
    <s v="không sử dụng dịch vụ khác"/>
    <s v="Collector at commune"/>
    <s v="Happy"/>
    <m/>
    <s v="Yes"/>
    <s v="Training"/>
    <n v="0"/>
    <m/>
    <m/>
    <m/>
    <m/>
    <m/>
    <s v="https://akvoflow-136.s3.amazonaws.com/images/c133f2c5-6e29-4782-a191-60f77acb388c.jpg"/>
    <s v="Trần Văn Nơi"/>
    <n v="1"/>
    <n v="13.75352"/>
    <n v="108.117806666666"/>
    <s v="555,1"/>
    <s v="4via3cguy"/>
    <m/>
    <m/>
    <m/>
    <m/>
    <m/>
    <m/>
    <m/>
    <m/>
    <s v="{&quot;type&quot;:&quot;FeatureCollection&quot;,&quot;features&quot;:[]}"/>
    <m/>
  </r>
  <r>
    <s v="euw1-763f-usah"/>
    <n v="1"/>
    <s v="Gia Lai - H. Chư Sê - X. AL Bá - thôn Tứ Kỳ Bắc - Cao Văn Anh - Robusta"/>
    <s v="G4AW-VN-12"/>
    <n v="2920164"/>
    <s v="22-03-2017 10:25:24 CET"/>
    <s v="ERIPT-Duc"/>
    <s v="ERIPT"/>
    <x v="3"/>
    <x v="14"/>
    <x v="25"/>
    <s v="thôn Tứ Kỳ Bắc"/>
    <s v="Neumann"/>
    <s v="Cao Văn Anh"/>
    <n v="35"/>
    <x v="0"/>
    <x v="0"/>
    <s v="Smart Phone-Android"/>
    <x v="0"/>
    <s v="Yes"/>
    <n v="1636376162"/>
    <s v="High school graduate"/>
    <s v="High school graduate"/>
    <x v="0"/>
    <n v="4"/>
    <s v="Kinh"/>
    <m/>
    <x v="0"/>
    <x v="1"/>
    <x v="1"/>
    <x v="1"/>
    <x v="0"/>
    <s v="Above 1.5 hectar"/>
    <s v="above 5 years to 15 year"/>
    <s v="No"/>
    <m/>
    <m/>
    <m/>
    <m/>
    <m/>
    <m/>
    <m/>
    <x v="10"/>
    <x v="1"/>
    <s v="Do not get higher price"/>
    <s v="20-30%"/>
    <x v="0"/>
    <m/>
    <x v="0"/>
    <s v="No"/>
    <s v="Yes"/>
    <x v="3"/>
    <n v="16"/>
    <n v="1"/>
    <n v="0"/>
    <s v="November|December"/>
    <x v="2"/>
    <m/>
    <s v="Increase"/>
    <n v="600"/>
    <n v="4"/>
    <s v="Decrease"/>
    <s v="Ground water (all kind of wells)"/>
    <x v="7"/>
    <n v="1"/>
    <s v="NPK (16-8-16)"/>
    <n v="5000"/>
    <n v="12500"/>
    <m/>
    <m/>
    <m/>
    <m/>
    <m/>
    <m/>
    <s v="Yes"/>
    <s v="Việt Nhật"/>
    <n v="37500"/>
    <s v="No Change"/>
    <s v="rệp đen"/>
    <n v="1"/>
    <s v="Bi - 58  40 EC|Dimethoate (min 95 %)"/>
    <n v="10"/>
    <s v="liter"/>
    <n v="1000"/>
    <m/>
    <m/>
    <m/>
    <m/>
    <m/>
    <m/>
    <m/>
    <m/>
    <s v="No"/>
    <m/>
    <s v="Pink fungus|rỉ sắt"/>
    <n v="1"/>
    <s v="Anvil 5SC|Hexaconazole (min 85 %)"/>
    <n v="7"/>
    <s v="liter"/>
    <n v="1400"/>
    <m/>
    <m/>
    <m/>
    <m/>
    <m/>
    <m/>
    <m/>
    <m/>
    <s v="No"/>
    <n v="2400"/>
    <m/>
    <s v="No Change"/>
    <s v="lý do thời tiết"/>
    <n v="10"/>
    <n v="45"/>
    <n v="450000"/>
    <s v="Yes"/>
    <s v="Pepper"/>
    <n v="100000"/>
    <m/>
    <m/>
    <m/>
    <m/>
    <m/>
    <n v="0"/>
    <n v="3000"/>
    <n v="300000"/>
    <n v="10000"/>
    <s v="Increase"/>
    <n v="0"/>
    <s v="không sử dụng dịch vụ khác"/>
    <s v="Collector at commune"/>
    <s v="Happy"/>
    <m/>
    <s v="Yes"/>
    <s v="Training"/>
    <n v="0"/>
    <m/>
    <m/>
    <m/>
    <m/>
    <m/>
    <s v="https://akvoflow-136.s3.amazonaws.com/images/311ad536-ca21-4389-ad1d-44227b1667c5.jpg"/>
    <s v="Cao Văn Anh"/>
    <n v="1"/>
    <n v="13.7675166666666"/>
    <n v="108.11842166666599"/>
    <s v="574,2"/>
    <s v="4vopgmpy8"/>
    <m/>
    <m/>
    <m/>
    <m/>
    <m/>
    <m/>
    <m/>
    <m/>
    <s v="{&quot;type&quot;:&quot;FeatureCollection&quot;,&quot;features&quot;:[]}"/>
    <m/>
  </r>
  <r>
    <s v="nkc8-jfx8-jvy7"/>
    <n v="1"/>
    <s v="Gia Lai - H. Chư Sê - Tt. Chư Sê - thôn mỹ thạch 3 - vương văn phúc - Robusta"/>
    <s v="G4AW-VN-12"/>
    <n v="3950006"/>
    <s v="21-03-2017 02:29:46 CET"/>
    <s v="ERIPT-Duc"/>
    <s v="ERIPT"/>
    <x v="3"/>
    <x v="14"/>
    <x v="24"/>
    <s v="thôn mỹ thạch 3"/>
    <s v="Neumann"/>
    <s v="vương văn phúc"/>
    <n v="53"/>
    <x v="0"/>
    <x v="1"/>
    <s v="Smart Phone-Other"/>
    <x v="0"/>
    <s v="Yes"/>
    <n v="1686308681"/>
    <s v="High school graduate"/>
    <s v="High school graduate"/>
    <x v="0"/>
    <n v="5"/>
    <s v="Kinh"/>
    <m/>
    <x v="4"/>
    <x v="0"/>
    <x v="5"/>
    <x v="2"/>
    <x v="0"/>
    <s v="Above 1 hectar - 1.5 hectar"/>
    <s v="above 5 years to 15 year"/>
    <s v="Yes"/>
    <n v="40"/>
    <n v="10"/>
    <m/>
    <m/>
    <m/>
    <m/>
    <m/>
    <x v="19"/>
    <x v="0"/>
    <m/>
    <s v="Less than 10%"/>
    <x v="0"/>
    <m/>
    <x v="0"/>
    <s v="No"/>
    <s v="Yes"/>
    <x v="3"/>
    <n v="15"/>
    <n v="1"/>
    <n v="1"/>
    <s v="November|December"/>
    <x v="13"/>
    <m/>
    <s v="No Change"/>
    <n v="500"/>
    <n v="6"/>
    <s v="No Change"/>
    <s v="Surface water (stream, river, late, pond)"/>
    <x v="7"/>
    <n v="2"/>
    <s v="SA 21%"/>
    <n v="500"/>
    <n v="2400"/>
    <s v="PHAN VI SINH (5-3-3-0.3S)"/>
    <n v="3000"/>
    <n v="15000"/>
    <m/>
    <m/>
    <m/>
    <s v="Yes"/>
    <s v="Phân tổng hợp NPK"/>
    <n v="29400"/>
    <s v="No Change"/>
    <s v="Melybourd"/>
    <n v="0"/>
    <m/>
    <m/>
    <m/>
    <m/>
    <m/>
    <m/>
    <m/>
    <m/>
    <m/>
    <m/>
    <m/>
    <m/>
    <m/>
    <m/>
    <s v="rỉ sắt"/>
    <n v="1"/>
    <s v="Tilt Super 300EC|Difenoconazole 150g/l + Propiconazole 150g/l"/>
    <n v="700"/>
    <s v="mililiter"/>
    <n v="180"/>
    <m/>
    <m/>
    <m/>
    <m/>
    <m/>
    <m/>
    <m/>
    <m/>
    <s v="No"/>
    <n v="0"/>
    <m/>
    <s v="Decrease"/>
    <s v="dịch bệnh k tràn làn"/>
    <n v="1.7"/>
    <n v="46"/>
    <n v="70000"/>
    <s v="No"/>
    <m/>
    <m/>
    <m/>
    <m/>
    <m/>
    <m/>
    <m/>
    <n v="300"/>
    <n v="0"/>
    <n v="120000"/>
    <n v="10000"/>
    <s v="Decrease"/>
    <n v="0"/>
    <s v="không dùng thêm dịch vụ khác"/>
    <s v="Companies outside commune"/>
    <m/>
    <s v="Happy"/>
    <s v="Yes"/>
    <s v="Training"/>
    <n v="0"/>
    <m/>
    <m/>
    <m/>
    <m/>
    <m/>
    <s v="https://akvoflow-136.s3.amazonaws.com/images/78354909-3124-4b3e-a4b8-c7bd433487a2.jpg"/>
    <s v="Vương Văn Phúc"/>
    <n v="1"/>
    <n v="13.7081166666666"/>
    <n v="108.062906666666"/>
    <s v="512,2"/>
    <s v="4uxf3ek6t"/>
    <m/>
    <m/>
    <m/>
    <m/>
    <m/>
    <m/>
    <m/>
    <m/>
    <s v="{&quot;type&quot;:&quot;FeatureCollection&quot;,&quot;features&quot;:[]}"/>
    <m/>
  </r>
  <r>
    <s v="4rvf-64f4-v36s"/>
    <n v="1"/>
    <s v="Gia Lai - H. Chư Sê - X. Dun - thôn Greo Sek - Nguyễn Thị Thanh Điệp - Robusta"/>
    <s v="G4AW-VN-12"/>
    <n v="900345"/>
    <s v="23-03-2017 10:34:32 CET"/>
    <s v="ERIPT-Duc"/>
    <s v="ERIPT"/>
    <x v="3"/>
    <x v="14"/>
    <x v="23"/>
    <s v="thôn Greo Sek"/>
    <s v="Neumann"/>
    <s v="Nguyễn Thị Thanh Điệp"/>
    <n v="54"/>
    <x v="1"/>
    <x v="1"/>
    <s v="Non-smart phone( phones with a physical keypad)"/>
    <x v="1"/>
    <m/>
    <n v="1656695777"/>
    <s v="High school graduate"/>
    <s v="University graduate"/>
    <x v="0"/>
    <n v="10"/>
    <s v="Kinh"/>
    <m/>
    <x v="3"/>
    <x v="4"/>
    <x v="3"/>
    <x v="2"/>
    <x v="0"/>
    <s v="Above 0.5 hectar - 1 hectar"/>
    <s v="above 15 years"/>
    <s v="Yes"/>
    <n v="70"/>
    <n v="3"/>
    <m/>
    <m/>
    <m/>
    <m/>
    <m/>
    <x v="18"/>
    <x v="0"/>
    <m/>
    <s v="10- 20%"/>
    <x v="0"/>
    <m/>
    <x v="0"/>
    <s v="No"/>
    <s v="Yes"/>
    <x v="5"/>
    <n v="15"/>
    <n v="1"/>
    <n v="0"/>
    <s v="November|December"/>
    <x v="2"/>
    <m/>
    <s v="Increase"/>
    <n v="200"/>
    <n v="5"/>
    <s v="Decrease"/>
    <s v="Ground water (all kind of wells)"/>
    <x v="35"/>
    <n v="1"/>
    <s v="ZZ_Phân bón khác"/>
    <n v="1500"/>
    <n v="15000"/>
    <m/>
    <m/>
    <m/>
    <m/>
    <m/>
    <m/>
    <s v="No"/>
    <m/>
    <n v="15000"/>
    <s v="No Change"/>
    <s v="Melybourd"/>
    <n v="1"/>
    <s v="Bi - 58  40 EC|Dimethoate (min 95 %)"/>
    <n v="2"/>
    <s v="liter"/>
    <n v="500"/>
    <m/>
    <m/>
    <m/>
    <m/>
    <m/>
    <m/>
    <m/>
    <m/>
    <s v="No"/>
    <m/>
    <s v="rỉ sắt"/>
    <n v="0"/>
    <m/>
    <m/>
    <m/>
    <m/>
    <m/>
    <m/>
    <m/>
    <m/>
    <m/>
    <m/>
    <m/>
    <m/>
    <m/>
    <n v="500"/>
    <m/>
    <s v="Decrease"/>
    <s v="sâu bệnh giảm"/>
    <n v="4"/>
    <n v="47"/>
    <n v="140000"/>
    <s v="Yes"/>
    <s v="Pepper"/>
    <n v="160000"/>
    <m/>
    <m/>
    <m/>
    <m/>
    <m/>
    <n v="0"/>
    <n v="1200"/>
    <n v="0"/>
    <n v="10000"/>
    <s v="No Change"/>
    <n v="0"/>
    <s v="không sử dụng dịch vụ khác"/>
    <s v="Companies outside commune"/>
    <m/>
    <s v="Happy"/>
    <s v="Yes"/>
    <s v="Training"/>
    <n v="0"/>
    <m/>
    <m/>
    <m/>
    <m/>
    <m/>
    <s v="https://akvoflow-136.s3.amazonaws.com/images/86b9ba8b-6a2a-4d5b-83a9-c526a3c190f0.jpg"/>
    <s v="Nguyễn Thị Thanh Điệp"/>
    <n v="1"/>
    <n v="13.705878333333301"/>
    <n v="108.06565999999999"/>
    <s v="491,6"/>
    <s v="4uwe1rl5c"/>
    <m/>
    <m/>
    <m/>
    <m/>
    <m/>
    <m/>
    <m/>
    <m/>
    <s v="{&quot;type&quot;:&quot;FeatureCollection&quot;,&quot;features&quot;:[]}"/>
    <m/>
  </r>
  <r>
    <s v="pw9t-1adk-7sde"/>
    <n v="1"/>
    <s v="Gia Lai - H. Chư Sê - X. Dun - thôn Pan - Vũ Thị Thắm - Robusta"/>
    <s v="G4AW-VN-12"/>
    <n v="940429"/>
    <s v="23-03-2017 10:41:39 CET"/>
    <s v="ERIPT-Duc"/>
    <s v="ERIPT"/>
    <x v="3"/>
    <x v="14"/>
    <x v="23"/>
    <s v="thôn Pan"/>
    <s v="Neumann"/>
    <s v="Vũ Thị Thắm"/>
    <n v="44"/>
    <x v="1"/>
    <x v="0"/>
    <s v="Non-smart phone( phones with a physical keypad)"/>
    <x v="1"/>
    <m/>
    <n v="972659787"/>
    <s v="Secondary school graduate"/>
    <s v="University graduate"/>
    <x v="0"/>
    <n v="4"/>
    <s v="Kinh"/>
    <m/>
    <x v="2"/>
    <x v="1"/>
    <x v="4"/>
    <x v="2"/>
    <x v="0"/>
    <s v="Above 0.5 hectar - 1 hectar"/>
    <s v="above 15 years"/>
    <s v="No"/>
    <m/>
    <m/>
    <m/>
    <m/>
    <m/>
    <m/>
    <m/>
    <x v="3"/>
    <x v="0"/>
    <m/>
    <s v="10- 20%"/>
    <x v="0"/>
    <m/>
    <x v="0"/>
    <s v="No"/>
    <s v="Yes"/>
    <x v="78"/>
    <n v="15"/>
    <n v="0"/>
    <n v="0"/>
    <s v="November|December"/>
    <x v="13"/>
    <m/>
    <s v="Increase"/>
    <n v="240"/>
    <n v="4"/>
    <s v="No Change"/>
    <s v="Ground water (all kind of wells)"/>
    <x v="36"/>
    <n v="1"/>
    <s v="NPK (16-16-8-13S)"/>
    <n v="600"/>
    <n v="6000"/>
    <m/>
    <m/>
    <m/>
    <m/>
    <m/>
    <m/>
    <s v="No"/>
    <m/>
    <n v="6000"/>
    <s v="No Change"/>
    <s v="Melybourd"/>
    <n v="1"/>
    <s v="Bi - 58  40 EC|Dimethoate (min 95 %)"/>
    <n v="1"/>
    <s v="liter"/>
    <n v="130"/>
    <m/>
    <m/>
    <m/>
    <m/>
    <m/>
    <m/>
    <m/>
    <m/>
    <s v="No"/>
    <m/>
    <s v="Pink fungus|rỉ sắt"/>
    <n v="1"/>
    <s v="Tilt 250 EC|Propiconazole  (min 90 %)"/>
    <n v="200"/>
    <s v="mililiter"/>
    <n v="200"/>
    <m/>
    <m/>
    <m/>
    <m/>
    <m/>
    <m/>
    <m/>
    <m/>
    <s v="No"/>
    <n v="330"/>
    <m/>
    <s v="No Change"/>
    <s v="rệp sáp không lây lan"/>
    <n v="2"/>
    <n v="46.6"/>
    <n v="92000"/>
    <s v="Yes"/>
    <s v="Pepper"/>
    <n v="100000"/>
    <m/>
    <m/>
    <m/>
    <m/>
    <m/>
    <n v="300"/>
    <n v="0"/>
    <n v="70000"/>
    <n v="6000"/>
    <s v="No Change"/>
    <n v="0"/>
    <s v="không sử dụng dịch vụ khác"/>
    <s v="Companies outside commune"/>
    <m/>
    <s v="Happy"/>
    <s v="Yes"/>
    <s v="Training"/>
    <n v="0"/>
    <m/>
    <m/>
    <m/>
    <m/>
    <m/>
    <s v="https://akvoflow-136.s3.amazonaws.com/images/c56649d0-b84c-4a78-ac9c-39ab0d8f1e6a.jpg"/>
    <s v="Vũ Thị Thắm"/>
    <n v="1"/>
    <n v="13.708364999999899"/>
    <n v="108.06960333333301"/>
    <s v="504,2"/>
    <s v="4uxj88xh4"/>
    <m/>
    <m/>
    <m/>
    <m/>
    <m/>
    <m/>
    <m/>
    <m/>
    <s v="{&quot;type&quot;:&quot;FeatureCollection&quot;,&quot;features&quot;:[]}"/>
    <m/>
  </r>
  <r>
    <s v="3d5r-5ma9-ryad"/>
    <n v="1"/>
    <s v="Gia Lai - H. Chư Sê - X. Dun - thôn Pan - Lê Văn Hiệu - Robusta"/>
    <s v="G4AW-VN-12"/>
    <n v="1990330"/>
    <s v="23-03-2017 10:39:16 CET"/>
    <s v="ERIPT-Duc"/>
    <s v="ERIPT"/>
    <x v="3"/>
    <x v="14"/>
    <x v="23"/>
    <s v="thôn Pan"/>
    <s v="Neumann"/>
    <s v="Lê Văn Hiệu"/>
    <n v="37"/>
    <x v="0"/>
    <x v="0"/>
    <s v="Non-smart phone( phones with a physical keypad)"/>
    <x v="1"/>
    <m/>
    <n v="976623020"/>
    <s v="High school graduate"/>
    <s v="Secondary school graduate"/>
    <x v="0"/>
    <n v="4"/>
    <s v="Kinh"/>
    <m/>
    <x v="4"/>
    <x v="2"/>
    <x v="0"/>
    <x v="2"/>
    <x v="0"/>
    <s v="Above 0.5 hectar - 1 hectar"/>
    <s v="above 15 years"/>
    <s v="No"/>
    <m/>
    <m/>
    <m/>
    <m/>
    <m/>
    <m/>
    <m/>
    <x v="3"/>
    <x v="0"/>
    <m/>
    <s v="10- 20%"/>
    <x v="0"/>
    <m/>
    <x v="0"/>
    <s v="No"/>
    <s v="Yes"/>
    <x v="5"/>
    <n v="15"/>
    <n v="1"/>
    <n v="0"/>
    <s v="October|November|December"/>
    <x v="13"/>
    <m/>
    <s v="Decrease"/>
    <n v="400"/>
    <n v="4"/>
    <s v="Increase"/>
    <s v="Ground water (all kind of wells)"/>
    <x v="7"/>
    <n v="1"/>
    <s v="NPK (16-16-8-13S)"/>
    <n v="1200"/>
    <n v="14400"/>
    <m/>
    <m/>
    <m/>
    <m/>
    <m/>
    <m/>
    <s v="No"/>
    <m/>
    <n v="14400"/>
    <s v="Increase"/>
    <s v="Melybourd"/>
    <n v="0"/>
    <m/>
    <m/>
    <m/>
    <m/>
    <m/>
    <m/>
    <m/>
    <m/>
    <m/>
    <m/>
    <m/>
    <m/>
    <m/>
    <m/>
    <s v="Pink fungus"/>
    <n v="0"/>
    <m/>
    <m/>
    <m/>
    <m/>
    <m/>
    <m/>
    <m/>
    <m/>
    <m/>
    <m/>
    <m/>
    <m/>
    <m/>
    <n v="0"/>
    <m/>
    <s v="Decrease"/>
    <s v="không sử dụng thuốc trừ sâu"/>
    <n v="1.4"/>
    <n v="43.5"/>
    <n v="60000"/>
    <s v="Yes"/>
    <s v="Pepper"/>
    <n v="0"/>
    <m/>
    <m/>
    <m/>
    <m/>
    <m/>
    <n v="200"/>
    <n v="0"/>
    <n v="0"/>
    <n v="6000"/>
    <s v="Decrease"/>
    <n v="0"/>
    <s v="không sử dụng dịch vụ khác"/>
    <s v="Collector at commune"/>
    <s v="Happy"/>
    <m/>
    <s v="Yes"/>
    <s v="Training"/>
    <n v="0"/>
    <m/>
    <m/>
    <m/>
    <m/>
    <m/>
    <s v="https://akvoflow-136.s3.amazonaws.com/images/0dda005e-3e0c-4d10-8a9c-aa7d0fd86ec4.jpg"/>
    <s v="Lê Văn Hiệu"/>
    <n v="1"/>
    <n v="13.7068066666666"/>
    <n v="108.067583333333"/>
    <s v="514,3"/>
    <s v="4uwtfgpr7"/>
    <m/>
    <m/>
    <m/>
    <m/>
    <m/>
    <m/>
    <m/>
    <m/>
    <s v="{&quot;type&quot;:&quot;FeatureCollection&quot;,&quot;features&quot;:[]}"/>
    <m/>
  </r>
  <r>
    <s v="9y14-sm55-rcru"/>
    <n v="1"/>
    <s v="Gia Lai - H. Chư Sê - X. AL Bá - Thôn Tứ Kỳ Nam - Nguyễn Xuân Năm - Robusta"/>
    <s v="G4AW-VN-12"/>
    <n v="5960172"/>
    <s v="22-03-2017 07:12:25 CET"/>
    <s v="ERIPT-Duc"/>
    <s v="ERIPT"/>
    <x v="3"/>
    <x v="14"/>
    <x v="25"/>
    <s v="Thôn Tứ Kỳ Nam"/>
    <s v="Neumann"/>
    <s v="Nguyễn Xuân Năm"/>
    <n v="47"/>
    <x v="0"/>
    <x v="0"/>
    <s v="Smart Phone-Other"/>
    <x v="0"/>
    <s v="No"/>
    <n v="985980195"/>
    <s v="High school graduate"/>
    <s v="University graduate"/>
    <x v="0"/>
    <n v="5"/>
    <s v="Kinh"/>
    <m/>
    <x v="4"/>
    <x v="2"/>
    <x v="1"/>
    <x v="2"/>
    <x v="0"/>
    <s v="Above 0.5 hectar - 1 hectar"/>
    <s v="above 15 years"/>
    <s v="No"/>
    <m/>
    <m/>
    <m/>
    <m/>
    <m/>
    <m/>
    <m/>
    <x v="20"/>
    <x v="0"/>
    <m/>
    <s v="10- 20%"/>
    <x v="0"/>
    <m/>
    <x v="0"/>
    <s v="No"/>
    <s v="No"/>
    <x v="26"/>
    <n v="15"/>
    <n v="1"/>
    <n v="1"/>
    <s v="October|November"/>
    <x v="0"/>
    <m/>
    <s v="Decrease"/>
    <n v="200"/>
    <n v="4"/>
    <s v="No Change"/>
    <s v="Ground water (all kind of wells)"/>
    <x v="4"/>
    <n v="2"/>
    <s v="NPK (16-8-16-13S)"/>
    <n v="3000"/>
    <n v="36000"/>
    <s v="PHÂN HỮU CƠ"/>
    <n v="3000"/>
    <n v="40000"/>
    <m/>
    <m/>
    <m/>
    <s v="No"/>
    <m/>
    <n v="100000"/>
    <s v="No Change"/>
    <s v="Melybourd"/>
    <n v="1"/>
    <s v="Bi - 58  40 EC|Dimethoate (min 95 %)"/>
    <n v="5"/>
    <s v="liter"/>
    <n v="500"/>
    <m/>
    <m/>
    <m/>
    <m/>
    <m/>
    <m/>
    <m/>
    <m/>
    <s v="No"/>
    <m/>
    <s v="Pink fungus|rỉ sắt"/>
    <n v="2"/>
    <s v="Anvil 5SC|Hexaconazole (min 85 %)"/>
    <n v="5"/>
    <s v="liter"/>
    <n v="800"/>
    <s v="Tilt 250 EC|Propiconazole  (min 90 %)"/>
    <n v="2"/>
    <n v="360"/>
    <s v="liter"/>
    <m/>
    <m/>
    <m/>
    <m/>
    <s v="No"/>
    <n v="1160"/>
    <m/>
    <s v="No Change"/>
    <s v="đúng liều lượng"/>
    <n v="4"/>
    <n v="44"/>
    <n v="170000"/>
    <s v="Yes"/>
    <s v="Pepper"/>
    <n v="200000"/>
    <m/>
    <m/>
    <m/>
    <m/>
    <m/>
    <n v="0"/>
    <n v="0"/>
    <n v="0"/>
    <n v="6000"/>
    <s v="Decrease"/>
    <n v="0"/>
    <s v="không sử dụng dịch vụ khác"/>
    <s v="Collector at commune"/>
    <s v="Happy"/>
    <m/>
    <s v="Yes"/>
    <s v="Training"/>
    <n v="0"/>
    <m/>
    <m/>
    <m/>
    <m/>
    <m/>
    <s v="https://akvoflow-136.s3.amazonaws.com/images/0fea3018-e470-42a9-a1f0-966608c23b81.jpg"/>
    <s v="Nguyễn Xuân Năm"/>
    <n v="1"/>
    <n v="13.7192166666666"/>
    <n v="108.124531666666"/>
    <s v="468,9"/>
    <s v="4v2io23h9"/>
    <m/>
    <m/>
    <m/>
    <m/>
    <m/>
    <m/>
    <m/>
    <m/>
    <s v="{&quot;type&quot;:&quot;FeatureCollection&quot;,&quot;features&quot;:[]}"/>
    <m/>
  </r>
  <r>
    <s v="61kh-dtd3-ryae"/>
    <n v="1"/>
    <s v="Gia Lai - H. Chư Sê - X. Dun - thôn Greo Sek - Nguyễn Hải Anh - Robusta"/>
    <s v="G4AW-VN-12"/>
    <n v="950333"/>
    <s v="23-03-2017 10:26:20 CET"/>
    <s v="ERIPT-Duc"/>
    <s v="ERIPT"/>
    <x v="3"/>
    <x v="14"/>
    <x v="23"/>
    <s v="thôn Greo Sek"/>
    <s v="Neumann"/>
    <s v="Nguyễn Hải Anh"/>
    <n v="42"/>
    <x v="0"/>
    <x v="0"/>
    <s v="Non-smart phone( phones with a physical keypad)"/>
    <x v="1"/>
    <m/>
    <n v="987210676"/>
    <s v="High school graduate"/>
    <s v="High school graduate"/>
    <x v="0"/>
    <n v="6"/>
    <s v="Kinh"/>
    <m/>
    <x v="5"/>
    <x v="3"/>
    <x v="1"/>
    <x v="2"/>
    <x v="0"/>
    <s v="Above 0.5 hectar - 1 hectar"/>
    <s v="above 15 years"/>
    <s v="Yes"/>
    <n v="100"/>
    <n v="3"/>
    <m/>
    <m/>
    <m/>
    <m/>
    <m/>
    <x v="3"/>
    <x v="0"/>
    <m/>
    <s v="Less than 10%"/>
    <x v="0"/>
    <m/>
    <x v="0"/>
    <s v="Yes"/>
    <s v="Yes"/>
    <x v="5"/>
    <n v="15"/>
    <n v="0"/>
    <n v="0"/>
    <s v="November|December"/>
    <x v="44"/>
    <m/>
    <s v="No Change"/>
    <n v="250"/>
    <n v="4"/>
    <s v="No Change"/>
    <s v="Ground water (all kind of wells)"/>
    <x v="4"/>
    <n v="1"/>
    <s v="PHÂN HỮU CƠ"/>
    <n v="8000"/>
    <n v="80000"/>
    <m/>
    <m/>
    <m/>
    <m/>
    <m/>
    <m/>
    <s v="No"/>
    <m/>
    <n v="100000"/>
    <s v="No Change"/>
    <s v="Melybourd"/>
    <n v="0"/>
    <m/>
    <m/>
    <m/>
    <m/>
    <m/>
    <m/>
    <m/>
    <m/>
    <m/>
    <m/>
    <m/>
    <m/>
    <m/>
    <m/>
    <s v="không có bệnh"/>
    <n v="0"/>
    <m/>
    <m/>
    <m/>
    <m/>
    <m/>
    <m/>
    <m/>
    <m/>
    <m/>
    <m/>
    <m/>
    <m/>
    <m/>
    <n v="0"/>
    <m/>
    <s v="No Change"/>
    <s v="sâu bệnh k thay đổi"/>
    <n v="1.5"/>
    <n v="44"/>
    <n v="66000"/>
    <s v="Yes"/>
    <s v="Pepper"/>
    <n v="400000"/>
    <m/>
    <m/>
    <m/>
    <m/>
    <m/>
    <n v="0"/>
    <n v="0"/>
    <n v="300000"/>
    <n v="5000"/>
    <s v="No Change"/>
    <n v="0"/>
    <s v="không sử dụng dịch vụ khác"/>
    <s v="Collector at commune"/>
    <s v="Happy"/>
    <m/>
    <s v="Yes"/>
    <s v="Training"/>
    <n v="0"/>
    <m/>
    <m/>
    <m/>
    <m/>
    <m/>
    <s v="https://akvoflow-136.s3.amazonaws.com/images/c54e8877-6a4f-4633-8662-9a729ddd1b8c.jpg"/>
    <s v="Nguyễn Hải Anh"/>
    <n v="1"/>
    <n v="13.706305"/>
    <n v="108.08614"/>
    <s v="214,5"/>
    <s v="4uwl5rzfh"/>
    <m/>
    <m/>
    <m/>
    <m/>
    <m/>
    <m/>
    <m/>
    <m/>
    <s v="{&quot;type&quot;:&quot;FeatureCollection&quot;,&quot;features&quot;:[]}"/>
    <m/>
  </r>
  <r>
    <s v="jjj8-9h58-wfj5"/>
    <n v="1"/>
    <s v="Gia Lai - H. Chư Sê - Tt. Chư Sê - thôn Hồ Nước - Phan Văn Vinh - Robusta"/>
    <s v="G4AW-VN-12"/>
    <n v="6840040"/>
    <s v="21-03-2017 11:29:53 CET"/>
    <s v="ERIPT-Duc"/>
    <s v="ERIPT"/>
    <x v="3"/>
    <x v="14"/>
    <x v="24"/>
    <s v="thôn Hồ Nước"/>
    <s v="Neumann"/>
    <s v="Phan Văn Vinh"/>
    <n v="53"/>
    <x v="0"/>
    <x v="1"/>
    <s v="Smart Phone-Android"/>
    <x v="0"/>
    <s v="Yes"/>
    <n v="975283099"/>
    <s v="High school graduate"/>
    <s v="University graduate"/>
    <x v="0"/>
    <n v="5"/>
    <s v="Kinh"/>
    <m/>
    <x v="0"/>
    <x v="5"/>
    <x v="0"/>
    <x v="1"/>
    <x v="0"/>
    <s v="Above 1.5 hectar"/>
    <s v="5 years or below"/>
    <s v="No"/>
    <m/>
    <m/>
    <m/>
    <m/>
    <m/>
    <m/>
    <m/>
    <x v="10"/>
    <x v="0"/>
    <m/>
    <s v="10- 20%"/>
    <x v="0"/>
    <m/>
    <x v="0"/>
    <s v="Yes"/>
    <s v="Yes"/>
    <x v="79"/>
    <n v="15"/>
    <n v="1"/>
    <n v="1"/>
    <s v="November|December"/>
    <x v="6"/>
    <m/>
    <s v="No Change"/>
    <n v="160"/>
    <n v="5"/>
    <s v="No Change"/>
    <s v="Ground water (all kind of wells)"/>
    <x v="0"/>
    <n v="2"/>
    <s v="NPK(20-5-6-13S)"/>
    <n v="7500"/>
    <n v="80000"/>
    <s v="PHÂN HỮU CƠ"/>
    <n v="7500"/>
    <n v="0"/>
    <m/>
    <m/>
    <m/>
    <s v="No"/>
    <m/>
    <n v="80000"/>
    <s v="No Change"/>
    <s v="Melybourd"/>
    <n v="1"/>
    <s v="Basasuper  700EC|Fenobucarb (BPMC) (min 96 %)"/>
    <n v="7"/>
    <s v="liter"/>
    <n v="2000"/>
    <m/>
    <m/>
    <m/>
    <m/>
    <m/>
    <m/>
    <m/>
    <m/>
    <s v="No"/>
    <m/>
    <s v="không có bệnh"/>
    <n v="0"/>
    <m/>
    <m/>
    <m/>
    <m/>
    <m/>
    <m/>
    <m/>
    <m/>
    <m/>
    <m/>
    <m/>
    <m/>
    <m/>
    <n v="2000"/>
    <m/>
    <s v="Increase"/>
    <s v="Cây lớn càng phải sử dụng nhiều thuốc"/>
    <n v="2.4"/>
    <n v="42"/>
    <n v="40000"/>
    <s v="No"/>
    <m/>
    <m/>
    <m/>
    <m/>
    <m/>
    <m/>
    <m/>
    <n v="0"/>
    <n v="1000"/>
    <n v="0"/>
    <n v="5000"/>
    <s v="No Change"/>
    <n v="0"/>
    <s v="không sử dụng dịch vụ khác"/>
    <s v="Collector at commune"/>
    <s v="Happy"/>
    <m/>
    <s v="Yes"/>
    <s v="Training"/>
    <n v="0"/>
    <m/>
    <m/>
    <m/>
    <m/>
    <m/>
    <s v="https://akvoflow-136.s3.amazonaws.com/images/ac292da0-d5b7-4f29-90e3-5c5acc8e52cc.jpg"/>
    <s v="Phan Văn Vinh"/>
    <n v="1"/>
    <n v="13.7440533333333"/>
    <n v="108.05545333333301"/>
    <s v="581,2"/>
    <s v="4vdxh5hm2"/>
    <m/>
    <m/>
    <m/>
    <m/>
    <m/>
    <m/>
    <m/>
    <m/>
    <s v="{&quot;type&quot;:&quot;FeatureCollection&quot;,&quot;features&quot;:[]}"/>
    <m/>
  </r>
  <r>
    <s v="uf51-8sp3-8vdw"/>
    <n v="1"/>
    <s v="Gia Lai - H. Chư Sê - Tt. Chư Sê - Thôn Mỹ Thạch 3 - Nguyễn Văn Lệ - Robusta"/>
    <s v="G4AW-VN-12"/>
    <n v="900049"/>
    <s v="21-03-2017 03:26:14 CET"/>
    <s v="ERIPT-Duc"/>
    <s v="ERIPT"/>
    <x v="3"/>
    <x v="14"/>
    <x v="24"/>
    <s v="Thôn Mỹ Thạch 3"/>
    <s v="Neumann"/>
    <s v="Nguyễn Văn Lệ"/>
    <n v="45"/>
    <x v="0"/>
    <x v="0"/>
    <s v="Non-smart phone( phones with a physical keypad)"/>
    <x v="1"/>
    <m/>
    <n v="1663068829"/>
    <s v="Secondary school graduate"/>
    <s v="High school graduate"/>
    <x v="0"/>
    <n v="4"/>
    <s v="Kinh"/>
    <m/>
    <x v="4"/>
    <x v="0"/>
    <x v="0"/>
    <x v="2"/>
    <x v="0"/>
    <s v="Above 1.5 hectar"/>
    <s v="above 15 years"/>
    <s v="No"/>
    <m/>
    <m/>
    <m/>
    <m/>
    <m/>
    <m/>
    <m/>
    <x v="32"/>
    <x v="0"/>
    <m/>
    <s v="Less than 10%"/>
    <x v="0"/>
    <m/>
    <x v="0"/>
    <s v="No"/>
    <s v="No"/>
    <x v="5"/>
    <n v="1"/>
    <n v="1"/>
    <n v="1"/>
    <s v="October|November"/>
    <x v="1"/>
    <m/>
    <s v="Decrease"/>
    <n v="600"/>
    <n v="6"/>
    <s v="Increase"/>
    <s v="Surface water (stream, river, late, pond)"/>
    <x v="110"/>
    <n v="1"/>
    <s v="SA 21%"/>
    <n v="500"/>
    <n v="2400"/>
    <m/>
    <m/>
    <m/>
    <m/>
    <m/>
    <m/>
    <s v="Yes"/>
    <s v="Bình Điền 1"/>
    <n v="25000"/>
    <s v="No Change"/>
    <s v="Melybourd"/>
    <n v="1"/>
    <s v="Acetox 40EC|Chlorpyrifos Ethyl (min 94 %)"/>
    <n v="5"/>
    <s v="liter"/>
    <n v="1000"/>
    <m/>
    <m/>
    <m/>
    <m/>
    <m/>
    <m/>
    <m/>
    <m/>
    <s v="No"/>
    <m/>
    <s v="Pink fungus|rỉ sắt"/>
    <n v="2"/>
    <s v="Anvil 5SC|Hexaconazole (min 85 %)"/>
    <n v="500"/>
    <s v="mililiter"/>
    <n v="500"/>
    <s v="Tilt 250 EC|Propiconazole  (min 90 %)"/>
    <n v="500"/>
    <n v="180"/>
    <s v="mililiter"/>
    <m/>
    <m/>
    <m/>
    <m/>
    <s v="No"/>
    <n v="850"/>
    <m/>
    <s v="Decrease"/>
    <s v="bệnh dịch không tràn lan"/>
    <n v="2.5"/>
    <n v="45"/>
    <n v="112500"/>
    <s v="No"/>
    <m/>
    <m/>
    <m/>
    <m/>
    <m/>
    <m/>
    <m/>
    <n v="450"/>
    <n v="0"/>
    <n v="110000"/>
    <n v="4000"/>
    <s v="Decrease"/>
    <n v="0"/>
    <s v="không sử dụng dịch vụ khác"/>
    <s v="Companies outside commune"/>
    <m/>
    <s v="Happy"/>
    <s v="Yes"/>
    <s v="Training"/>
    <n v="0"/>
    <m/>
    <m/>
    <m/>
    <m/>
    <m/>
    <s v="https://akvoflow-136.s3.amazonaws.com/images/17340c9b-a8da-45ea-8209-f9fb061e9a6e.jpg"/>
    <s v="Nguyễn Văn Lệ"/>
    <n v="1"/>
    <n v="13.7020666666666"/>
    <n v="108.05811166666599"/>
    <s v="527,3"/>
    <s v="4uun1e29x"/>
    <m/>
    <m/>
    <m/>
    <m/>
    <m/>
    <m/>
    <m/>
    <m/>
    <s v="{&quot;type&quot;:&quot;FeatureCollection&quot;,&quot;features&quot;:[]}"/>
    <m/>
  </r>
  <r>
    <s v="muvr-fvuk-gk5e"/>
    <n v="1"/>
    <s v="Gia Lai - H. Chư Sê - X. Dun - thôn Greo Sek - Nguyễn Thị Đường - Robusta"/>
    <s v="G4AW-VN-12"/>
    <n v="10000324"/>
    <s v="23-03-2017 09:31:15 CET"/>
    <s v="ERIPT-Duc"/>
    <s v="ERIPT"/>
    <x v="3"/>
    <x v="14"/>
    <x v="23"/>
    <s v="thôn Greo Sek"/>
    <s v="Neumann"/>
    <s v="Nguyễn Thị Đường"/>
    <n v="59"/>
    <x v="1"/>
    <x v="1"/>
    <s v="Non-smart phone( phones with a physical keypad)"/>
    <x v="1"/>
    <m/>
    <n v="914207916"/>
    <s v="Primary school graduate"/>
    <s v="University graduate"/>
    <x v="0"/>
    <n v="7"/>
    <s v="Kinh"/>
    <m/>
    <x v="3"/>
    <x v="0"/>
    <x v="0"/>
    <x v="2"/>
    <x v="0"/>
    <s v="Above 0.5 hectar - 1 hectar"/>
    <s v="above 15 years"/>
    <s v="Yes"/>
    <n v="20"/>
    <n v="1"/>
    <m/>
    <m/>
    <m/>
    <m/>
    <m/>
    <x v="3"/>
    <x v="0"/>
    <m/>
    <s v="Less than 10%"/>
    <x v="0"/>
    <m/>
    <x v="0"/>
    <s v="No"/>
    <s v="Yes"/>
    <x v="5"/>
    <n v="15"/>
    <n v="0"/>
    <n v="0"/>
    <s v="October|November"/>
    <x v="1"/>
    <m/>
    <s v="Decrease"/>
    <n v="400"/>
    <n v="5"/>
    <s v="No Change"/>
    <s v="Ground water (all kind of wells)"/>
    <x v="6"/>
    <n v="1"/>
    <s v="SA 21%"/>
    <n v="2000"/>
    <n v="10500"/>
    <m/>
    <m/>
    <m/>
    <m/>
    <m/>
    <m/>
    <s v="No"/>
    <m/>
    <n v="15000"/>
    <s v="No Change"/>
    <s v="Melybourd"/>
    <n v="1"/>
    <s v="Bi - 58  40 EC|Dimethoate (min 95 %)"/>
    <n v="3"/>
    <s v="liter"/>
    <n v="240"/>
    <m/>
    <m/>
    <m/>
    <m/>
    <m/>
    <m/>
    <m/>
    <m/>
    <s v="No"/>
    <m/>
    <s v="Pink fungus|rỉ sắt"/>
    <n v="1"/>
    <s v="Anvil 5SC|Hexaconazole (min 85 %)"/>
    <n v="3"/>
    <s v="liter"/>
    <n v="500"/>
    <m/>
    <m/>
    <m/>
    <m/>
    <m/>
    <m/>
    <m/>
    <m/>
    <s v="No"/>
    <n v="740"/>
    <m/>
    <s v="No Change"/>
    <s v="phun đúng liều lượng"/>
    <n v="2.2999999999999998"/>
    <n v="45"/>
    <n v="100000"/>
    <s v="Yes"/>
    <s v="Pepper|Other crop"/>
    <n v="0"/>
    <m/>
    <m/>
    <m/>
    <s v="sắn"/>
    <n v="20000"/>
    <n v="0"/>
    <n v="0"/>
    <n v="0"/>
    <n v="3000"/>
    <s v="No Change"/>
    <n v="0"/>
    <s v="không sử dụng dịch vụ khác"/>
    <s v="Companies outside commune"/>
    <m/>
    <s v="Happy"/>
    <s v="Yes"/>
    <s v="Training"/>
    <n v="0"/>
    <m/>
    <m/>
    <m/>
    <m/>
    <m/>
    <s v="https://akvoflow-136.s3.amazonaws.com/images/59226a6e-ceaa-4df1-919e-8f292eef47f1.jpg"/>
    <s v="Nguyễn Thị Đường"/>
    <n v="1"/>
    <n v="13.7054866666666"/>
    <n v="108.089325"/>
    <s v="679,5"/>
    <s v="4uw7lkjel"/>
    <m/>
    <m/>
    <m/>
    <m/>
    <m/>
    <m/>
    <m/>
    <m/>
    <s v="{&quot;type&quot;:&quot;FeatureCollection&quot;,&quot;features&quot;:[]}"/>
    <m/>
  </r>
  <r>
    <s v="m8e6-9qbf-dpw3"/>
    <n v="1"/>
    <s v="Gia Lai - H. Chư Sê - X. Bar Măih - thôn Greo Sek - Vũ Thị Ngân - Robusta"/>
    <s v="G4AW-VN-12"/>
    <n v="3930851"/>
    <s v="23-03-2017 10:24:55 CET"/>
    <s v="ERIPT-Duc"/>
    <s v="ERIPT"/>
    <x v="3"/>
    <x v="14"/>
    <x v="28"/>
    <s v="thôn Greo Sek"/>
    <s v="Neumann"/>
    <s v="Vũ Thị Ngân"/>
    <n v="48"/>
    <x v="1"/>
    <x v="0"/>
    <s v="Non-smart phone( phones with a physical keypad)"/>
    <x v="1"/>
    <m/>
    <n v="977921244"/>
    <s v="Secondary school graduate"/>
    <s v="University graduate"/>
    <x v="0"/>
    <n v="5"/>
    <s v="Kinh"/>
    <m/>
    <x v="3"/>
    <x v="4"/>
    <x v="0"/>
    <x v="2"/>
    <x v="0"/>
    <s v="Above 0.5 hectar - 1 hectar"/>
    <s v="above 15 years"/>
    <s v="Yes"/>
    <n v="40"/>
    <n v="1"/>
    <m/>
    <m/>
    <m/>
    <m/>
    <m/>
    <x v="20"/>
    <x v="0"/>
    <m/>
    <s v="10- 20%"/>
    <x v="0"/>
    <m/>
    <x v="0"/>
    <s v="No"/>
    <s v="Yes"/>
    <x v="80"/>
    <n v="15"/>
    <n v="0"/>
    <n v="0"/>
    <s v="November|December"/>
    <x v="5"/>
    <m/>
    <s v="Decrease"/>
    <n v="200"/>
    <n v="5"/>
    <s v="Increase"/>
    <s v="Ground water (all kind of wells)"/>
    <x v="18"/>
    <n v="1"/>
    <s v="NPK (16-16-8-13S)"/>
    <n v="1200"/>
    <n v="12000"/>
    <m/>
    <m/>
    <m/>
    <m/>
    <m/>
    <m/>
    <s v="No"/>
    <m/>
    <n v="12000"/>
    <s v="Decrease"/>
    <s v="Melybourd"/>
    <n v="1"/>
    <s v="Basasuper  700EC|Fenobucarb (BPMC) (min 96 %)"/>
    <n v="2"/>
    <s v="liter"/>
    <n v="300"/>
    <m/>
    <m/>
    <m/>
    <m/>
    <m/>
    <m/>
    <m/>
    <m/>
    <s v="No"/>
    <m/>
    <s v="Pink fungus|rỉ sắt"/>
    <n v="1"/>
    <s v="Anvil 5SC|Hexaconazole (min 85 %)"/>
    <n v="2"/>
    <s v="liter"/>
    <n v="460"/>
    <m/>
    <m/>
    <m/>
    <m/>
    <m/>
    <m/>
    <m/>
    <m/>
    <s v="No"/>
    <n v="760"/>
    <m/>
    <s v="Increase"/>
    <s v="lượng sâu bệnh tặng"/>
    <n v="1.2"/>
    <n v="47.5"/>
    <n v="34000"/>
    <s v="Yes"/>
    <s v="Pepper"/>
    <n v="70000"/>
    <m/>
    <m/>
    <m/>
    <m/>
    <m/>
    <n v="0"/>
    <n v="0"/>
    <n v="0"/>
    <n v="3000"/>
    <s v="Decrease"/>
    <n v="0"/>
    <s v="không sử dụng dịch vụ"/>
    <s v="Collector at commune"/>
    <s v="Happy"/>
    <m/>
    <s v="Yes"/>
    <s v="Training"/>
    <n v="0"/>
    <m/>
    <m/>
    <m/>
    <m/>
    <m/>
    <s v="https://akvoflow-136.s3.amazonaws.com/images/7249ffe7-d799-4895-bcfa-6d6ecaa0a9d3.jpg"/>
    <s v="Vũ Thị Ngân"/>
    <n v="1"/>
    <n v="13.706826666666601"/>
    <n v="108.086288333333"/>
    <s v="527,3"/>
    <s v="4uwtrddzy"/>
    <m/>
    <m/>
    <m/>
    <m/>
    <m/>
    <m/>
    <m/>
    <m/>
    <s v="{&quot;type&quot;:&quot;FeatureCollection&quot;,&quot;features&quot;:[]}"/>
    <m/>
  </r>
  <r>
    <s v="2jhq-xqwb-7004"/>
    <n v="1"/>
    <s v="Gia Lai - H. Chư Sê - X. Dun - thôn Greo Sek - Trần Thị Thế - Robusta"/>
    <s v="G4AW-VN-12"/>
    <n v="8910312"/>
    <s v="23-03-2017 10:29:16 CET"/>
    <s v="ERIPT-Duc"/>
    <s v="ERIPT"/>
    <x v="3"/>
    <x v="14"/>
    <x v="23"/>
    <s v="thôn Greo Sek"/>
    <s v="Neumann"/>
    <s v="Trần Thị Thế"/>
    <n v="67"/>
    <x v="1"/>
    <x v="1"/>
    <s v="Smart Phone-Android"/>
    <x v="0"/>
    <s v="No"/>
    <n v="1684149899"/>
    <s v="Secondary school graduate"/>
    <s v="High school graduate"/>
    <x v="0"/>
    <n v="3"/>
    <s v="Kinh"/>
    <m/>
    <x v="3"/>
    <x v="4"/>
    <x v="3"/>
    <x v="2"/>
    <x v="0"/>
    <s v="Above 0.5 hectar - 1 hectar"/>
    <s v="above 5 years to 15 year"/>
    <s v="Yes"/>
    <n v="30"/>
    <n v="0"/>
    <m/>
    <m/>
    <m/>
    <m/>
    <m/>
    <x v="27"/>
    <x v="0"/>
    <m/>
    <s v="10- 20%"/>
    <x v="0"/>
    <m/>
    <x v="0"/>
    <s v="No"/>
    <s v="Yes"/>
    <x v="81"/>
    <n v="16"/>
    <n v="0"/>
    <n v="0"/>
    <s v="October|November"/>
    <x v="6"/>
    <m/>
    <s v="Decrease"/>
    <n v="400"/>
    <n v="5"/>
    <s v="Increase"/>
    <s v="Ground water (all kind of wells)"/>
    <x v="1"/>
    <n v="1"/>
    <s v="SA 21%"/>
    <n v="3500"/>
    <n v="35000"/>
    <m/>
    <m/>
    <m/>
    <m/>
    <m/>
    <m/>
    <s v="No"/>
    <m/>
    <n v="35000"/>
    <s v="No Change"/>
    <s v="Melybourd"/>
    <n v="1"/>
    <s v="Bi - 58  40 EC|Dimethoate (min 95 %)"/>
    <n v="2"/>
    <s v="liter"/>
    <n v="1200"/>
    <m/>
    <m/>
    <m/>
    <m/>
    <m/>
    <m/>
    <m/>
    <m/>
    <s v="No"/>
    <m/>
    <s v="Pink fungus|rỉ sắt"/>
    <n v="1"/>
    <s v="Anvil 5SC|Hexaconazole (min 85 %)"/>
    <n v="2"/>
    <s v="liter"/>
    <n v="460"/>
    <m/>
    <m/>
    <m/>
    <m/>
    <m/>
    <m/>
    <m/>
    <m/>
    <s v="No"/>
    <n v="1460"/>
    <m/>
    <s v="Increase"/>
    <s v="cây lớn nên sử dụng nhiều thuốc hơn"/>
    <n v="3"/>
    <n v="19"/>
    <n v="57000"/>
    <s v="Yes"/>
    <s v="Pepper"/>
    <n v="0"/>
    <m/>
    <m/>
    <m/>
    <m/>
    <m/>
    <n v="0"/>
    <n v="0"/>
    <n v="0"/>
    <n v="3000"/>
    <s v="Decrease"/>
    <n v="0"/>
    <s v="không sử dụng dịch vụ khác"/>
    <s v="Collector at commune"/>
    <s v="Happy"/>
    <m/>
    <s v="Yes"/>
    <s v="Training"/>
    <n v="0"/>
    <m/>
    <m/>
    <m/>
    <m/>
    <m/>
    <s v="https://akvoflow-136.s3.amazonaws.com/images/000eab6c-0fb0-429a-b499-131d57dc8da8.jpg"/>
    <s v="Trần Thị Thế"/>
    <n v="1"/>
    <n v="13.7012966666666"/>
    <n v="108.07587833333299"/>
    <s v="502,2"/>
    <s v="4uuaayaly"/>
    <m/>
    <m/>
    <m/>
    <m/>
    <m/>
    <m/>
    <m/>
    <m/>
    <s v="{&quot;type&quot;:&quot;FeatureCollection&quot;,&quot;features&quot;:[]}"/>
    <m/>
  </r>
  <r>
    <s v="6gep-x7ks-agy3"/>
    <n v="1"/>
    <s v="Gia Lai - H. Chư Sê - X. AL Bá - thôn Tứ Kỳ Bắc - Nguyễn Thị Mai - Robusta"/>
    <s v="G4AW-VN-12"/>
    <n v="7970078"/>
    <s v="22-03-2017 10:28:36 CET"/>
    <s v="ERIPT-Duc"/>
    <s v="ERIPT"/>
    <x v="3"/>
    <x v="14"/>
    <x v="25"/>
    <s v="thôn Tứ Kỳ Bắc"/>
    <s v="Neumann"/>
    <s v="Nguyễn Thị Mai"/>
    <n v="46"/>
    <x v="1"/>
    <x v="0"/>
    <s v="Non-smart phone( phones with a physical keypad)"/>
    <x v="1"/>
    <m/>
    <n v="1654389172"/>
    <s v="Secondary school graduate"/>
    <s v="University graduate"/>
    <x v="0"/>
    <n v="3"/>
    <s v="Kinh"/>
    <m/>
    <x v="3"/>
    <x v="4"/>
    <x v="2"/>
    <x v="2"/>
    <x v="0"/>
    <s v="Above 0.5 hectar - 1 hectar"/>
    <s v="above 5 years to 15 year"/>
    <s v="No"/>
    <m/>
    <m/>
    <m/>
    <m/>
    <m/>
    <m/>
    <m/>
    <x v="3"/>
    <x v="0"/>
    <m/>
    <s v="10- 20%"/>
    <x v="0"/>
    <m/>
    <x v="0"/>
    <s v="No"/>
    <s v="Yes"/>
    <x v="5"/>
    <n v="15"/>
    <n v="1"/>
    <n v="0"/>
    <s v="November|December"/>
    <x v="1"/>
    <m/>
    <s v="No Change"/>
    <n v="250"/>
    <n v="4"/>
    <s v="No Change"/>
    <s v="Ground water (all kind of wells)"/>
    <x v="4"/>
    <n v="1"/>
    <s v="NPK (16-8-16)"/>
    <n v="1000"/>
    <n v="5000"/>
    <m/>
    <m/>
    <m/>
    <m/>
    <m/>
    <m/>
    <s v="Yes"/>
    <s v="phân lân"/>
    <n v="8400"/>
    <s v="No Change"/>
    <s v="Coffee brach borer"/>
    <n v="1"/>
    <s v="Basasuper  700EC|Fenobucarb (BPMC) (min 96 %)"/>
    <n v="2"/>
    <s v="liter"/>
    <n v="200"/>
    <m/>
    <m/>
    <m/>
    <m/>
    <m/>
    <m/>
    <m/>
    <m/>
    <s v="No"/>
    <m/>
    <s v="Pink fungus|rỉ sắt"/>
    <n v="0"/>
    <m/>
    <m/>
    <m/>
    <m/>
    <m/>
    <m/>
    <m/>
    <m/>
    <m/>
    <m/>
    <m/>
    <m/>
    <m/>
    <n v="700"/>
    <m/>
    <s v="No Change"/>
    <s v="ít sâu bệnh"/>
    <n v="2.5"/>
    <n v="46.5"/>
    <n v="120000"/>
    <s v="Yes"/>
    <s v="Pepper"/>
    <n v="0"/>
    <m/>
    <m/>
    <m/>
    <m/>
    <m/>
    <n v="0"/>
    <n v="2000"/>
    <n v="200000"/>
    <n v="0"/>
    <s v="No Change"/>
    <n v="0"/>
    <s v="không sử dụng dịch vụ khác"/>
    <s v="Collector at commune"/>
    <s v="Happy"/>
    <m/>
    <s v="Yes"/>
    <s v="Training"/>
    <n v="0"/>
    <m/>
    <m/>
    <m/>
    <m/>
    <m/>
    <s v="https://akvoflow-136.s3.amazonaws.com/images/fbfb1cb0-16ae-45f5-a94c-692e89668407.jpg"/>
    <s v="Nguyễn Thị Mai"/>
    <n v="1"/>
    <n v="13.764016666666601"/>
    <n v="108.116498333333"/>
    <s v="607,3"/>
    <s v="4vn3ktkng"/>
    <m/>
    <m/>
    <m/>
    <m/>
    <m/>
    <m/>
    <m/>
    <m/>
    <s v="{&quot;type&quot;:&quot;FeatureCollection&quot;,&quot;features&quot;:[]}"/>
    <m/>
  </r>
  <r>
    <s v="mqda-efqr-0yp5"/>
    <n v="1"/>
    <s v="Gia Lai - H. Chư Sê - X. AL Bá - thôn Tứ Kỳ Nam - Vũ Quang Cường - Robusta"/>
    <s v="G4AW-VN-12"/>
    <n v="8940088"/>
    <s v="22-03-2017 04:37:13 CET"/>
    <s v="ERIPT-Duc"/>
    <s v="ERIPT"/>
    <x v="3"/>
    <x v="14"/>
    <x v="25"/>
    <s v="thôn Tứ Kỳ Nam"/>
    <s v="Neumann"/>
    <s v="Vũ Quang Cường"/>
    <n v="50"/>
    <x v="0"/>
    <x v="0"/>
    <s v="Non-smart phone( phones with a physical keypad)"/>
    <x v="1"/>
    <m/>
    <n v="1689506322"/>
    <s v="High school graduate"/>
    <s v="University graduate"/>
    <x v="0"/>
    <n v="6"/>
    <s v="Kinh"/>
    <m/>
    <x v="3"/>
    <x v="5"/>
    <x v="4"/>
    <x v="2"/>
    <x v="0"/>
    <s v="Above 1.5 hectar"/>
    <s v="above 5 years to 15 year"/>
    <s v="No"/>
    <m/>
    <m/>
    <m/>
    <m/>
    <m/>
    <m/>
    <m/>
    <x v="4"/>
    <x v="0"/>
    <m/>
    <s v="10- 20%"/>
    <x v="0"/>
    <m/>
    <x v="0"/>
    <s v="No"/>
    <s v="No"/>
    <x v="5"/>
    <n v="16"/>
    <n v="1"/>
    <n v="1"/>
    <s v="November|December"/>
    <x v="6"/>
    <m/>
    <s v="Decrease"/>
    <n v="200"/>
    <n v="5"/>
    <s v="Decrease"/>
    <s v="Ground water (all kind of wells)"/>
    <x v="2"/>
    <n v="2"/>
    <s v="NPK (16-16-8-12S)"/>
    <n v="1000"/>
    <n v="11000"/>
    <s v="VỎ CÀ PHÊ"/>
    <n v="1000"/>
    <n v="10000"/>
    <m/>
    <m/>
    <m/>
    <s v="No"/>
    <m/>
    <n v="21000"/>
    <s v="Increase"/>
    <s v="Melybourd"/>
    <n v="1"/>
    <s v="Basasuper  700EC|Fenobucarb (BPMC) (min 96 %)"/>
    <n v="4"/>
    <s v="liter"/>
    <n v="440"/>
    <m/>
    <m/>
    <m/>
    <m/>
    <m/>
    <m/>
    <m/>
    <m/>
    <s v="No"/>
    <m/>
    <s v="Pink fungus|rỉ sắt"/>
    <n v="1"/>
    <s v="Anvil 5SC|Hexaconazole (min 85 %)"/>
    <n v="4"/>
    <s v="liter"/>
    <n v="880"/>
    <m/>
    <m/>
    <m/>
    <m/>
    <m/>
    <m/>
    <m/>
    <m/>
    <s v="No"/>
    <n v="2200"/>
    <m/>
    <s v="Decrease"/>
    <s v="canh tác hiệu quả"/>
    <n v="3"/>
    <n v="32"/>
    <n v="110000"/>
    <s v="No"/>
    <m/>
    <m/>
    <m/>
    <m/>
    <m/>
    <m/>
    <m/>
    <n v="170"/>
    <n v="2500"/>
    <n v="0"/>
    <n v="0"/>
    <s v="Decrease"/>
    <n v="0"/>
    <s v="không sử dụng dịch vụ khác"/>
    <s v="Companies outside commune"/>
    <m/>
    <s v="Just ok"/>
    <s v="Yes"/>
    <s v="Training"/>
    <n v="0"/>
    <m/>
    <m/>
    <m/>
    <m/>
    <m/>
    <s v="https://akvoflow-136.s3.amazonaws.com/images/edb546a7-a3d0-4bcc-8652-5e636712bce6.jpg"/>
    <s v="Vũ Quang Cường"/>
    <n v="1"/>
    <n v="13.7439983333333"/>
    <n v="108.115518333333"/>
    <n v="534"/>
    <s v="4vdwhfhs3"/>
    <m/>
    <m/>
    <m/>
    <m/>
    <m/>
    <m/>
    <m/>
    <m/>
    <s v="{&quot;type&quot;:&quot;FeatureCollection&quot;,&quot;features&quot;:[]}"/>
    <m/>
  </r>
  <r>
    <s v="dj03-ejf1-3m43"/>
    <n v="1"/>
    <s v="Gia Lai - H. Chư Sê - Tt. Chư Sê - thôn Hồ Nước - Đỗ Văn Phú - Robusta"/>
    <s v="G4AW-VN-12"/>
    <n v="9960059"/>
    <s v="21-03-2017 12:06:51 CET"/>
    <s v="ERIPT-Duc"/>
    <s v="ERIPT"/>
    <x v="3"/>
    <x v="14"/>
    <x v="24"/>
    <s v="thôn Hồ Nước"/>
    <s v="Neumann"/>
    <s v="Đỗ Văn Phú"/>
    <n v="40"/>
    <x v="0"/>
    <x v="0"/>
    <s v="Non-smart phone( phones with a physical keypad)"/>
    <x v="1"/>
    <m/>
    <n v="914869752"/>
    <s v="Secondary school graduate"/>
    <s v="Secondary school graduate"/>
    <x v="0"/>
    <n v="5"/>
    <s v="Kinh"/>
    <m/>
    <x v="3"/>
    <x v="1"/>
    <x v="1"/>
    <x v="2"/>
    <x v="0"/>
    <s v="Above 0.5 hectar - 1 hectar"/>
    <s v="above 5 years to 15 year"/>
    <s v="No"/>
    <m/>
    <m/>
    <m/>
    <m/>
    <m/>
    <m/>
    <m/>
    <x v="18"/>
    <x v="0"/>
    <m/>
    <s v="20-30%"/>
    <x v="0"/>
    <m/>
    <x v="0"/>
    <s v="No"/>
    <s v="No"/>
    <x v="82"/>
    <n v="15"/>
    <n v="1"/>
    <n v="1"/>
    <s v="November"/>
    <x v="2"/>
    <m/>
    <s v="No Change"/>
    <n v="400"/>
    <n v="4"/>
    <s v="No Change"/>
    <s v="Surface water (stream, river, late, pond)"/>
    <x v="18"/>
    <n v="1"/>
    <s v="PHÂN HỮU CƠ"/>
    <n v="2000"/>
    <n v="10000"/>
    <m/>
    <m/>
    <m/>
    <m/>
    <m/>
    <m/>
    <s v="Yes"/>
    <s v="NPK 16-16-8-13S"/>
    <n v="14000"/>
    <s v="No Change"/>
    <s v="rệp đen"/>
    <n v="0"/>
    <m/>
    <m/>
    <m/>
    <m/>
    <m/>
    <m/>
    <m/>
    <m/>
    <m/>
    <m/>
    <m/>
    <m/>
    <m/>
    <m/>
    <s v="Pink fungus|rỉ sắt"/>
    <n v="1"/>
    <s v="Tilt 250 EC|Propiconazole  (min 90 %)"/>
    <n v="100"/>
    <s v="mililiter"/>
    <n v="180"/>
    <m/>
    <m/>
    <m/>
    <m/>
    <m/>
    <m/>
    <m/>
    <m/>
    <s v="No"/>
    <n v="180"/>
    <m/>
    <s v="Decrease"/>
    <s v="theo điều kiện khí hậu"/>
    <n v="4"/>
    <n v="36"/>
    <n v="144000"/>
    <s v="Yes"/>
    <s v="Pepper"/>
    <n v="40000"/>
    <m/>
    <m/>
    <m/>
    <m/>
    <m/>
    <n v="0"/>
    <n v="1200"/>
    <n v="0"/>
    <n v="0"/>
    <s v="Increase"/>
    <n v="0"/>
    <s v="k sử dụng dịch vụ khác"/>
    <s v="Collector at commune"/>
    <s v="Happy"/>
    <m/>
    <s v="Yes"/>
    <s v="Training"/>
    <n v="0"/>
    <m/>
    <m/>
    <m/>
    <m/>
    <m/>
    <s v="https://akvoflow-136.s3.amazonaws.com/images/4a3d552d-7861-49ac-bf67-edf7413a4d35.jpg"/>
    <s v="Đỗ Văn Phú"/>
    <n v="1"/>
    <n v="13.7256249999999"/>
    <n v="108.052256666666"/>
    <n v="91"/>
    <s v="4v5goemkq"/>
    <m/>
    <m/>
    <m/>
    <m/>
    <m/>
    <m/>
    <m/>
    <m/>
    <s v="{&quot;type&quot;:&quot;FeatureCollection&quot;,&quot;features&quot;:[]}"/>
    <m/>
  </r>
  <r>
    <s v="w4wa-cty6-acf7"/>
    <n v="1"/>
    <s v="Gia Lai - H. Chư Sê - X. AL Bá - thôn Tứ Kỳ Bắc - Nguyễn Thị Hiền - Robusta"/>
    <s v="G4AW-VN-12"/>
    <n v="9970141"/>
    <s v="22-03-2017 10:31:09 CET"/>
    <s v="ERIPT-Duc"/>
    <s v="ERIPT"/>
    <x v="3"/>
    <x v="14"/>
    <x v="25"/>
    <s v="thôn Tứ Kỳ Bắc"/>
    <s v="Neumann"/>
    <s v="Nguyễn Thị Hiền"/>
    <n v="35"/>
    <x v="1"/>
    <x v="0"/>
    <s v="Smart Phone-Other"/>
    <x v="0"/>
    <s v="Yes"/>
    <n v="1639390230"/>
    <s v="Secondary school graduate"/>
    <s v="High school graduate"/>
    <x v="0"/>
    <n v="4"/>
    <s v="Kinh"/>
    <m/>
    <x v="3"/>
    <x v="1"/>
    <x v="3"/>
    <x v="2"/>
    <x v="0"/>
    <s v="Above 0.5 hectar - 1 hectar"/>
    <s v="above 15 years"/>
    <s v="No"/>
    <m/>
    <m/>
    <m/>
    <m/>
    <m/>
    <m/>
    <m/>
    <x v="13"/>
    <x v="0"/>
    <m/>
    <s v="10- 20%"/>
    <x v="0"/>
    <m/>
    <x v="0"/>
    <s v="No"/>
    <s v="Yes"/>
    <x v="83"/>
    <n v="15"/>
    <n v="2"/>
    <n v="0"/>
    <s v="October|November"/>
    <x v="3"/>
    <m/>
    <s v="Increase"/>
    <n v="200"/>
    <n v="4"/>
    <s v="Increase"/>
    <s v="Surface water (stream, river, late, pond)"/>
    <x v="111"/>
    <n v="1"/>
    <s v="NPK (16-8-16)"/>
    <n v="3500"/>
    <n v="10000"/>
    <m/>
    <m/>
    <m/>
    <m/>
    <m/>
    <m/>
    <s v="Yes"/>
    <s v="Yara"/>
    <n v="35000"/>
    <s v="Increase"/>
    <s v="Coffee brach borer"/>
    <n v="1"/>
    <s v="Bi - 58  40 EC|Dimethoate (min 95 %)"/>
    <n v="2"/>
    <s v="liter"/>
    <n v="1000"/>
    <m/>
    <m/>
    <m/>
    <m/>
    <m/>
    <m/>
    <m/>
    <m/>
    <s v="No"/>
    <m/>
    <s v="rỉ sắt"/>
    <n v="1"/>
    <s v="Anvil 5SC|Hexaconazole (min 85 %)"/>
    <n v="2"/>
    <s v="liter"/>
    <n v="1600"/>
    <m/>
    <m/>
    <m/>
    <m/>
    <m/>
    <m/>
    <m/>
    <m/>
    <s v="No"/>
    <n v="5000"/>
    <m/>
    <s v="Increase"/>
    <s v="rệp và nấm nhiều"/>
    <n v="3.5"/>
    <n v="47"/>
    <n v="130000"/>
    <s v="Yes"/>
    <s v="Pepper|Other crop"/>
    <n v="20000"/>
    <m/>
    <m/>
    <m/>
    <s v="Chanh dây"/>
    <n v="20000"/>
    <n v="3000"/>
    <n v="0"/>
    <n v="70000"/>
    <n v="20000"/>
    <s v="Increase"/>
    <n v="0"/>
    <s v="không sử dụng dịch vụ khác"/>
    <s v="Companies outside commune"/>
    <m/>
    <s v="Happy"/>
    <s v="No"/>
    <m/>
    <m/>
    <m/>
    <m/>
    <m/>
    <m/>
    <m/>
    <s v="https://akvoflow-136.s3.amazonaws.com/images/ce40cac0-8688-4535-801f-7768af6f5adf.jpg"/>
    <s v="Nguyễn Thị Hiền"/>
    <n v="1"/>
    <n v="13.7573633333333"/>
    <n v="108.117175"/>
    <s v="573,4"/>
    <s v="4vk1lkztf"/>
    <m/>
    <m/>
    <m/>
    <m/>
    <m/>
    <m/>
    <m/>
    <m/>
    <s v="{&quot;type&quot;:&quot;FeatureCollection&quot;,&quot;features&quot;:[]}"/>
    <m/>
  </r>
  <r>
    <s v="rxfy-yfmk-men5"/>
    <n v="1"/>
    <s v="Gia Lai - H. Chư Sê - Tt. Chư Sê - Thôn Mỹ Thạch 3 - Phạm Ngọc Lâm - Robusta"/>
    <s v="G4AW-VN-12"/>
    <n v="8970127"/>
    <s v="21-03-2017 04:06:44 CET"/>
    <s v="ERIPT-Duc"/>
    <s v="ERIPT"/>
    <x v="3"/>
    <x v="14"/>
    <x v="24"/>
    <s v="Thôn Mỹ Thạch 3"/>
    <s v="Neumann"/>
    <s v="Phạm Ngọc Lâm"/>
    <n v="50"/>
    <x v="0"/>
    <x v="0"/>
    <s v="Smart Phone-Android"/>
    <x v="0"/>
    <s v="Yes"/>
    <n v="984411242"/>
    <s v="Secondary school graduate"/>
    <s v="University graduate"/>
    <x v="0"/>
    <n v="7"/>
    <s v="Kinh"/>
    <m/>
    <x v="3"/>
    <x v="3"/>
    <x v="3"/>
    <x v="2"/>
    <x v="0"/>
    <s v="Above 1.5 hectar"/>
    <s v="above 15 years"/>
    <s v="Yes"/>
    <n v="66"/>
    <n v="1"/>
    <m/>
    <m/>
    <m/>
    <m/>
    <m/>
    <x v="0"/>
    <x v="0"/>
    <m/>
    <s v="10- 20%"/>
    <x v="0"/>
    <m/>
    <x v="0"/>
    <s v="No"/>
    <s v="Yes"/>
    <x v="5"/>
    <n v="15"/>
    <n v="5"/>
    <n v="5"/>
    <s v="November"/>
    <x v="38"/>
    <m/>
    <s v="Decrease"/>
    <n v="200"/>
    <n v="5"/>
    <s v="No Change"/>
    <s v="Surface water (stream, river, late, pond)"/>
    <x v="9"/>
    <n v="2"/>
    <s v="PHÂN HỮU CƠ"/>
    <n v="3000"/>
    <n v="35000"/>
    <s v="NPK (16-8-16)"/>
    <n v="3000"/>
    <n v="31200"/>
    <m/>
    <m/>
    <m/>
    <s v="Yes"/>
    <s v="Phân lân Văn Điển"/>
    <n v="70000"/>
    <s v="No Change"/>
    <s v="Aphis"/>
    <n v="2"/>
    <s v="Acetox 40EC|Chlorpyrifos Ethyl (min 94 %)"/>
    <n v="10"/>
    <s v="liter"/>
    <n v="2200"/>
    <s v="Bi - 58  40 EC|Dimethoate (min 95 %)"/>
    <n v="10"/>
    <s v="liter"/>
    <n v="800"/>
    <m/>
    <m/>
    <m/>
    <m/>
    <s v="No"/>
    <m/>
    <s v="No Disease|rệp sáp, rệp vảy, sâu đục thân"/>
    <n v="1"/>
    <s v="Anvil 5SC|Hexaconazole (min 85 %)"/>
    <n v="10"/>
    <s v="liter"/>
    <n v="1800"/>
    <m/>
    <m/>
    <m/>
    <m/>
    <m/>
    <m/>
    <m/>
    <m/>
    <s v="No"/>
    <n v="1800"/>
    <m/>
    <s v="No Change"/>
    <s v="lượng sâu rệp không thay đổi"/>
    <n v="1.5"/>
    <n v="41"/>
    <n v="70000"/>
    <s v="No"/>
    <m/>
    <m/>
    <m/>
    <m/>
    <m/>
    <m/>
    <m/>
    <n v="400"/>
    <n v="0"/>
    <n v="270000"/>
    <n v="5000"/>
    <s v="Decrease"/>
    <n v="0"/>
    <s v="không sử dụng dịch vụ khác"/>
    <s v="Collector at commune"/>
    <s v="Happy"/>
    <m/>
    <s v="No"/>
    <m/>
    <m/>
    <m/>
    <m/>
    <m/>
    <m/>
    <m/>
    <s v="https://akvoflow-136.s3.amazonaws.com/images/7d87445b-3904-4298-9c8f-6a5e792d463d.jpg"/>
    <s v="Phạm Ngọc Lâm"/>
    <n v="1"/>
    <n v="13.7013383333333"/>
    <n v="108.055178333333"/>
    <s v="481,4"/>
    <s v="4uuayrmnb"/>
    <m/>
    <m/>
    <m/>
    <m/>
    <m/>
    <m/>
    <m/>
    <m/>
    <s v="{&quot;type&quot;:&quot;FeatureCollection&quot;,&quot;features&quot;:[]}"/>
    <m/>
  </r>
  <r>
    <s v="2cv9-v41e-cmj1"/>
    <n v="1"/>
    <s v="Đắk Lắk - H. Cư M'Gar - X. Ea D'Rơng - Tân Sơn - Nguyễn Thọ Triều - Robusta"/>
    <s v="G4AW-VN-5"/>
    <n v="590573"/>
    <s v="17-03-2017 13:55:05 CET"/>
    <s v="icco-mi"/>
    <s v="ICCO"/>
    <x v="2"/>
    <x v="8"/>
    <x v="12"/>
    <s v="Tân Sơn"/>
    <s v="Olam"/>
    <s v="Nguyễn Thọ Triều"/>
    <n v="42"/>
    <x v="0"/>
    <x v="0"/>
    <s v="Non-smart phone( phones with a physical keypad)"/>
    <x v="1"/>
    <m/>
    <n v="948139239"/>
    <s v="High school graduate"/>
    <s v="University graduate"/>
    <x v="0"/>
    <n v="4"/>
    <s v="Kinh"/>
    <m/>
    <x v="0"/>
    <x v="3"/>
    <x v="0"/>
    <x v="11"/>
    <x v="0"/>
    <s v="Above 0.5 hectar - 1 hectar"/>
    <s v="above 15 years"/>
    <s v="Yes"/>
    <n v="10"/>
    <n v="1"/>
    <m/>
    <m/>
    <m/>
    <m/>
    <m/>
    <x v="27"/>
    <x v="0"/>
    <m/>
    <s v="Less than 10%"/>
    <x v="0"/>
    <m/>
    <x v="0"/>
    <s v="No"/>
    <s v="Yes"/>
    <x v="3"/>
    <n v="15"/>
    <n v="1"/>
    <n v="0"/>
    <s v="October"/>
    <x v="2"/>
    <m/>
    <s v="No Change"/>
    <n v="400"/>
    <n v="4"/>
    <s v="Increase"/>
    <s v="Surface water (stream, river, late, pond)"/>
    <x v="4"/>
    <n v="2"/>
    <s v="NPK (16-8-16)"/>
    <n v="450"/>
    <n v="2790"/>
    <s v="NPK (16-8-16-13S)"/>
    <n v="1350"/>
    <n v="13770"/>
    <m/>
    <m/>
    <m/>
    <s v="Yes"/>
    <s v="9 bao phân trộn (450kg) gồm đạm, lân, kali"/>
    <n v="18780"/>
    <s v="Increase"/>
    <s v="Coffee brach borer"/>
    <n v="0"/>
    <m/>
    <m/>
    <m/>
    <m/>
    <m/>
    <m/>
    <m/>
    <m/>
    <m/>
    <m/>
    <m/>
    <m/>
    <m/>
    <m/>
    <s v="Fuzadium|Pink fungus|Collettechicum"/>
    <n v="0"/>
    <m/>
    <m/>
    <m/>
    <m/>
    <m/>
    <m/>
    <m/>
    <m/>
    <m/>
    <m/>
    <m/>
    <m/>
    <m/>
    <n v="0"/>
    <m/>
    <s v="Decrease"/>
    <s v="chỉ dùng phân bón, thuốc bảo vệ thực vâth làm giảm chất lượng cà"/>
    <n v="2.7"/>
    <n v="34"/>
    <n v="91800"/>
    <s v="Yes"/>
    <s v="Pepper|Avocado"/>
    <n v="0"/>
    <n v="5000"/>
    <m/>
    <m/>
    <m/>
    <m/>
    <n v="3200"/>
    <n v="999"/>
    <n v="999"/>
    <n v="3200"/>
    <s v="Decrease"/>
    <n v="999"/>
    <s v="chi phí nhiều, hạn, cà già"/>
    <s v="Companies outside commune"/>
    <m/>
    <s v="Happy"/>
    <s v="Yes"/>
    <s v="Training|Other Support service"/>
    <n v="999"/>
    <m/>
    <m/>
    <s v="đồ bảo hộ, dụng cụ lao động"/>
    <m/>
    <n v="999"/>
    <s v="https://akvoflow-136.s3.amazonaws.com/images/f02a194c-5d40-4ba8-b2c1-c1eaad0b983f.jpg"/>
    <s v="Nguyễn Thọ Triều"/>
    <n v="1"/>
    <n v="12.7958866666666"/>
    <n v="108.134125"/>
    <n v="541.5"/>
    <s v="4jach7rwd"/>
    <m/>
    <m/>
    <m/>
    <m/>
    <m/>
    <m/>
    <m/>
    <m/>
    <m/>
    <s v="Bón phân 4 đợt, mùa mưa 1 đợt, mùa khô 3 đợt"/>
  </r>
  <r>
    <s v="a8rf-cqq2-4yxw"/>
    <n v="1"/>
    <s v="Đắk Lắk - TP. Buôn Ma Thuột - P. Tân Hoà - khối 2 - Nguyễn Thị Hào - Robusta"/>
    <s v="G4AW-VN-5"/>
    <n v="3590001"/>
    <s v="24-02-2017 07:35:54 CET"/>
    <s v="icco-mi"/>
    <s v="ICCO"/>
    <x v="2"/>
    <x v="15"/>
    <x v="29"/>
    <s v="khối 2"/>
    <s v="Olam"/>
    <s v="Nguyễn Thị Hào"/>
    <n v="50"/>
    <x v="1"/>
    <x v="0"/>
    <s v="Smart Phone-Android"/>
    <x v="0"/>
    <m/>
    <n v="979184170"/>
    <s v="Secondary school graduate"/>
    <s v="University graduate"/>
    <x v="0"/>
    <n v="4"/>
    <s v="Kinh"/>
    <m/>
    <x v="2"/>
    <x v="3"/>
    <x v="4"/>
    <x v="10"/>
    <x v="0"/>
    <s v="Above 1 hectar - 1.5 hectar"/>
    <s v="above 15 years"/>
    <s v="Yes"/>
    <n v="30"/>
    <n v="4"/>
    <m/>
    <m/>
    <m/>
    <m/>
    <m/>
    <x v="0"/>
    <x v="0"/>
    <m/>
    <s v="10- 20%"/>
    <x v="0"/>
    <m/>
    <x v="0"/>
    <s v="No"/>
    <s v="Yes"/>
    <x v="5"/>
    <n v="13"/>
    <n v="5"/>
    <n v="1"/>
    <s v="November"/>
    <x v="17"/>
    <m/>
    <s v="Decrease"/>
    <n v="350"/>
    <n v="6"/>
    <s v="Increase"/>
    <s v="Ground water (all kind of wells)"/>
    <x v="112"/>
    <n v="2"/>
    <s v="NPK (16-16-8-13S)"/>
    <n v="2400"/>
    <n v="30000"/>
    <s v="SA 21%"/>
    <n v="600"/>
    <n v="6600"/>
    <m/>
    <m/>
    <m/>
    <s v="Yes"/>
    <s v="phân chuồng"/>
    <n v="36600"/>
    <s v="Increase"/>
    <s v="Melybourd"/>
    <n v="0"/>
    <m/>
    <m/>
    <m/>
    <m/>
    <m/>
    <m/>
    <m/>
    <m/>
    <m/>
    <m/>
    <m/>
    <m/>
    <m/>
    <m/>
    <s v="Coffee leave rust|Yellow leaves|rày nâu"/>
    <n v="0"/>
    <m/>
    <m/>
    <m/>
    <m/>
    <m/>
    <m/>
    <m/>
    <m/>
    <m/>
    <m/>
    <m/>
    <m/>
    <m/>
    <n v="999"/>
    <m/>
    <s v="Decrease"/>
    <s v="hầu hết khu vực này rất ít sâu bệnh. người dân không phun thuốc trừ sâu vì sẽ ảnh hưởng đến chất lượng hạt."/>
    <n v="6"/>
    <n v="45500"/>
    <n v="273000"/>
    <s v="Yes"/>
    <s v="Pepper|Avocado|Durian"/>
    <n v="999"/>
    <n v="10000"/>
    <n v="20000"/>
    <m/>
    <m/>
    <m/>
    <n v="999"/>
    <n v="999"/>
    <n v="20000"/>
    <n v="32000"/>
    <s v="Increase"/>
    <n v="999"/>
    <s v="cà phê được mùa, ít sâu bệnh nên năng suất cao"/>
    <s v="Companies outside commune"/>
    <m/>
    <s v="Happy"/>
    <s v="Yes"/>
    <s v="Training|Credit Support|Other Support service"/>
    <n v="999"/>
    <m/>
    <m/>
    <s v="được tặng dụng cụ lao động, đồ bảo hộ"/>
    <n v="999"/>
    <n v="999"/>
    <s v="https://akvoflow-136.s3.amazonaws.com/images/078ea727-1f74-44e4-b103-603c40b59e37.jpg"/>
    <s v="nguyễn thị hào"/>
    <m/>
    <n v="12.683398333333299"/>
    <n v="108.15638166666599"/>
    <n v="601"/>
    <s v="4huo3kokb"/>
    <m/>
    <m/>
    <m/>
    <m/>
    <m/>
    <m/>
    <m/>
    <m/>
    <s v="{&quot;type&quot;:&quot;FeatureCollection&quot;,&quot;features&quot;:[{&quot;type&quot;:&quot;Feature&quot;,&quot;geometry&quot;:{&quot;type&quot;:&quot;Polygon&quot;,&quot;coordinates&quot;:[[[108.1564433,12.683575],[108.15641,12.6835767],[108.1563833,12.6836],[108.156355,12.683645],[108.1563517,12.6836833],[108.1564433,12.683575]]]},&quot;properties&quot;:{&quot;pointCount&quot;:&quot;5&quot;,&quot;length&quot;:&quot;33.18&quot;,&quot;area&quot;:&quot;35.43&quot;}},{&quot;type&quot;:&quot;Feature&quot;,&quot;geometry&quot;:{&quot;type&quot;:&quot;Polygon&quot;,&quot;coordinates&quot;:[[[108.156405,12.6838183],[108.156405,12.6838183],[108.1563517,12.6838967],[108.1563467,12.6839583],[108.15644,12.6839617],[108.1564767,12.6839433],[108.15653,12.6839267],[108.1565733,12.68394],[108.1566467,12.6840317],[108.1567183,12.68403],[108.1567417,12.68398],[108.156755,12.6839483],[108.1567783,12.6839133],[108.156795,12.683895],[108.156815,12.683875],[108.156825,12.6838567],[108.1568267,12.6838267],[108.1568267,12.683805],[108.1568267,12.6837783],[108.1568317,12.683725],[108.156835,12.6836667],[108.156825,12.6836383],[108.1568117,12.6836217],[108.1567983,12.683605],[108.1567833,12.6835833],[108.156765,12.683555],[108.15674,12.6835417],[108.1567217,12.6835317],[108.156705,12.68352],[108.156695,12.6835],[108.156695,12.6835],[108.1566917,12.6834717],[108.1566917,12.6834717],[108.156405,12.6838183]]]},&quot;properties&quot;:{&quot;pointCount&quot;:&quot;33&quot;,&quot;length&quot;:&quot;184.47&quot;,&quot;area&quot;:&quot;1823.69&quot;}}]}"/>
    <s v="trồng tiêu nhưng tiêu chưa bán được nên chưa có thu nhập. có sử dụng dịch vụ thông tin (trả tiền để nhận tin nhắn)"/>
  </r>
  <r>
    <s v="qm1w-8t5v-1j7g"/>
    <n v="1"/>
    <s v="Đắk Lắk - TP. Buôn Ma Thuột - P. Tân Hoà - khối 2 - Lê Vân - Robusta"/>
    <s v="G4AW-VN-5"/>
    <n v="5470116"/>
    <s v="24-02-2017 11:02:18 CET"/>
    <s v="icco-mi"/>
    <s v="ICCO"/>
    <x v="2"/>
    <x v="15"/>
    <x v="29"/>
    <s v="khối 2"/>
    <s v="Olam"/>
    <s v="Lê Vân"/>
    <n v="58"/>
    <x v="0"/>
    <x v="1"/>
    <s v="Non-smart phone( phones with a physical keypad)"/>
    <x v="1"/>
    <m/>
    <n v="1224413865"/>
    <s v="Secondary school graduate"/>
    <s v="University graduate"/>
    <x v="0"/>
    <n v="5"/>
    <s v="Kinh"/>
    <m/>
    <x v="2"/>
    <x v="3"/>
    <x v="4"/>
    <x v="10"/>
    <x v="0"/>
    <s v="Above 0.5 hectar - 1 hectar"/>
    <s v="above 15 years"/>
    <s v="Yes"/>
    <n v="100"/>
    <n v="12"/>
    <m/>
    <m/>
    <m/>
    <m/>
    <m/>
    <x v="18"/>
    <x v="0"/>
    <m/>
    <s v="10- 20%"/>
    <x v="0"/>
    <m/>
    <x v="0"/>
    <s v="No"/>
    <s v="No"/>
    <x v="3"/>
    <n v="14"/>
    <n v="5"/>
    <n v="9"/>
    <s v="November"/>
    <x v="30"/>
    <m/>
    <s v="Decrease"/>
    <n v="350"/>
    <n v="5"/>
    <s v="Increase"/>
    <s v="Ground water (all kind of wells)"/>
    <x v="6"/>
    <n v="3"/>
    <s v="NPK (16-16-8-13S)"/>
    <n v="600"/>
    <n v="6000"/>
    <s v="SA 21%"/>
    <n v="500"/>
    <n v="2200"/>
    <s v="KALI 58%"/>
    <n v="1600"/>
    <n v="400"/>
    <s v="Yes"/>
    <s v="lân"/>
    <n v="10500"/>
    <s v="Increase"/>
    <s v="Melybourd"/>
    <n v="0"/>
    <m/>
    <m/>
    <m/>
    <m/>
    <m/>
    <m/>
    <m/>
    <m/>
    <m/>
    <m/>
    <m/>
    <m/>
    <m/>
    <m/>
    <s v="Coffee leave rust|Die back|Yellow leaves"/>
    <n v="0"/>
    <m/>
    <m/>
    <m/>
    <m/>
    <m/>
    <m/>
    <m/>
    <m/>
    <m/>
    <m/>
    <m/>
    <m/>
    <m/>
    <n v="999"/>
    <m/>
    <s v="Decrease"/>
    <s v="trồng xen cây nên hạn chế được sâu bệnh"/>
    <n v="1.2"/>
    <n v="43000"/>
    <n v="51600"/>
    <s v="Yes"/>
    <s v="Pepper|Avocado"/>
    <n v="999"/>
    <n v="999"/>
    <m/>
    <m/>
    <m/>
    <m/>
    <n v="2000"/>
    <n v="999"/>
    <n v="999"/>
    <n v="999"/>
    <s v="Decrease"/>
    <n v="999"/>
    <s v="nhân công nhà nên không mất chi phí nhân công."/>
    <s v="Collector at commune"/>
    <s v="Happy"/>
    <m/>
    <s v="Yes"/>
    <s v="Training|Credit Support|Other Support service"/>
    <n v="999"/>
    <m/>
    <m/>
    <s v="phát đồ dùng lao động"/>
    <n v="999"/>
    <n v="999"/>
    <s v="https://akvoflow-136.s3.amazonaws.com/images/1da61a98-38f6-48cb-b776-d20e907a3643.jpg"/>
    <s v="Lê Vân"/>
    <m/>
    <n v="12.670726666666599"/>
    <n v="108.16761666666601"/>
    <n v="550.1"/>
    <s v="4houk6m30"/>
    <m/>
    <m/>
    <m/>
    <m/>
    <m/>
    <m/>
    <m/>
    <m/>
    <s v="{&quot;type&quot;:&quot;FeatureCollection&quot;,&quot;features&quot;:[{&quot;type&quot;:&quot;Feature&quot;,&quot;geometry&quot;:{&quot;type&quot;:&quot;Polygon&quot;,&quot;coordinates&quot;:[[[108.1677333,12.6707067],[108.1677333,12.6707067]]]},&quot;properties&quot;:{&quot;pointCount&quot;:&quot;1&quot;,&quot;length&quot;:&quot;0.00&quot;,&quot;area&quot;:&quot;0.00&quot;}},{&quot;type&quot;:&quot;Feature&quot;,&quot;geometry&quot;:{&quot;type&quot;:&quot;Polygon&quot;,&quot;coordinates&quot;:[[[108.16792,12.670675],[108.16792,12.670675],[108.16792,12.670675],[108.1679933,12.6706667],[108.1679933,12.6706667],[108.1680083,12.6706667],[108.16792,12.670675]]]},&quot;properties&quot;:{&quot;pointCount&quot;:&quot;6&quot;,&quot;length&quot;:&quot;19.28&quot;,&quot;area&quot;:&quot;0.75&quot;}},{&quot;type&quot;:&quot;Feature&quot;,&quot;geometry&quot;:{&quot;type&quot;:&quot;Polygon&quot;,&quot;coordinates&quot;:[[[108.1680583,12.670645],[108.1680567,12.6706983],[108.1680167,12.670945],[108.1680183,12.6710183],[108.1680183,12.6710183],[108.16779,12.6710833],[108.1673517,12.6711583],[108.1672967,12.67115],[108.16729,12.6711667],[108.16729,12.6711667],[108.16729,12.6711667],[108.16725,12.671115],[108.1672267,12.67112],[108.1671933,12.67112],[108.1671167,12.6710567],[108.167085,12.6710467],[108.1670417,12.6710117],[108.1669333,12.671045],[108.166745,12.6710817],[108.16664,12.67112],[108.1665067,12.671165],[108.1664033,12.6711967],[108.16632,12.6711217],[108.166275,12.6710983],[108.16619,12.671015],[108.1680583,12.670645]]]},&quot;properties&quot;:{&quot;pointCount&quot;:&quot;25&quot;,&quot;length&quot;:&quot;468.13&quot;,&quot;area&quot;:&quot;5940.25&quot;}}]}"/>
    <s v="nhà chú Lan đi vắng, phỏng vấn em chú là chú Vân. thửa nhà chú vân mới tái canh nên năng suất không cao. nhân công nhà nên không tốn nhiều chi phí nhân công."/>
  </r>
  <r>
    <s v="7t7f-gndu-16kr"/>
    <n v="1"/>
    <s v="Đắk Lắk - TP. Buôn Ma Thuột - P. Tân Hoà - khu 3 - Tống Văn Phước - Robusta"/>
    <s v="G4AW-VN-5"/>
    <n v="5550152"/>
    <s v="24-02-2017 07:56:18 CET"/>
    <s v="icco-mi"/>
    <s v="ICCO"/>
    <x v="2"/>
    <x v="15"/>
    <x v="29"/>
    <s v="khu 3"/>
    <s v="Olam"/>
    <s v="Tống Văn Phước"/>
    <n v="56"/>
    <x v="0"/>
    <x v="1"/>
    <s v="Non-smart phone( phones with a physical keypad)"/>
    <x v="1"/>
    <m/>
    <n v="1635140574"/>
    <s v="Secondary school graduate"/>
    <s v="University graduate"/>
    <x v="0"/>
    <n v="6"/>
    <s v="Kinh"/>
    <m/>
    <x v="2"/>
    <x v="3"/>
    <x v="4"/>
    <x v="10"/>
    <x v="0"/>
    <s v="Above 0.5 hectar - 1 hectar"/>
    <s v="above 15 years"/>
    <s v="Yes"/>
    <n v="100"/>
    <n v="5"/>
    <m/>
    <m/>
    <m/>
    <m/>
    <m/>
    <x v="19"/>
    <x v="0"/>
    <m/>
    <s v="Less than 10%"/>
    <x v="0"/>
    <m/>
    <x v="0"/>
    <s v="No"/>
    <s v="Yes"/>
    <x v="84"/>
    <n v="13"/>
    <n v="1"/>
    <n v="1"/>
    <s v="November"/>
    <x v="2"/>
    <m/>
    <s v="Decrease"/>
    <n v="400"/>
    <n v="5"/>
    <s v="Increase"/>
    <s v="Ground water (all kind of wells)"/>
    <x v="7"/>
    <n v="1"/>
    <s v="NPK (16-16-8-13S)"/>
    <n v="650"/>
    <n v="7150"/>
    <m/>
    <m/>
    <m/>
    <m/>
    <m/>
    <m/>
    <s v="No"/>
    <m/>
    <n v="7150"/>
    <s v="Increase"/>
    <s v="Melybourd"/>
    <n v="0"/>
    <m/>
    <m/>
    <m/>
    <m/>
    <m/>
    <m/>
    <m/>
    <m/>
    <m/>
    <m/>
    <m/>
    <m/>
    <m/>
    <m/>
    <s v="Coffee leave rust|Die back|Yellow leaves"/>
    <n v="0"/>
    <m/>
    <m/>
    <m/>
    <m/>
    <m/>
    <m/>
    <m/>
    <m/>
    <m/>
    <m/>
    <m/>
    <m/>
    <m/>
    <n v="0"/>
    <m/>
    <s v="Decrease"/>
    <s v="phun thuốc trừ sâu chất lượng hạt không tốt nên không ai mua nhưng dự định sắp tới sẽ mua vì nhiều sâu bệnh xuất hiện"/>
    <n v="4"/>
    <n v="46500"/>
    <n v="146000"/>
    <s v="Yes"/>
    <s v="Pepper|Avocado|Durian"/>
    <n v="999"/>
    <n v="999"/>
    <n v="999"/>
    <m/>
    <m/>
    <m/>
    <n v="1000"/>
    <n v="1000"/>
    <n v="999"/>
    <n v="80000"/>
    <s v="Decrease"/>
    <n v="82000"/>
    <s v="giá nhân công cao vì mùa mưa thuê người đồng bào giá cao. nhà có xe vận chuyển nên không mất phí nhưng tốn tiền xăng"/>
    <s v="Companies outside commune"/>
    <m/>
    <s v="Happy"/>
    <s v="Yes"/>
    <s v="Training|Other Support service"/>
    <n v="999"/>
    <m/>
    <m/>
    <s v="nhận được dụng cụ và đồ bảo hộ lao động từ công ty Olam"/>
    <m/>
    <n v="999"/>
    <s v="https://akvoflow-136.s3.amazonaws.com/images/39a1dfa8-b2c4-4f87-adad-0a3153d23b76.jpg"/>
    <s v="Tống Văn Phước"/>
    <m/>
    <n v="12.6876966666666"/>
    <n v="108.133391666666"/>
    <n v="568.1"/>
    <s v="4hwn7olmd"/>
    <m/>
    <m/>
    <m/>
    <m/>
    <m/>
    <m/>
    <m/>
    <m/>
    <s v="{&quot;type&quot;:&quot;FeatureCollection&quot;,&quot;features&quot;:[{&quot;type&quot;:&quot;Feature&quot;,&quot;geometry&quot;:{&quot;type&quot;:&quot;Polygon&quot;,&quot;coordinates&quot;:[[[108.1333933,12.6877133],[108.1332667,12.6876917],[108.1329967,12.6876533],[108.13267,12.6876383],[108.1324233,12.687635],[108.1324117,12.6876233],[108.1333933,12.6877133]]]},&quot;properties&quot;:{&quot;pointCount&quot;:&quot;6&quot;,&quot;length&quot;:&quot;214.80&quot;,&quot;area&quot;:&quot;122.42&quot;}},{&quot;type&quot;:&quot;Feature&quot;,&quot;geometry&quot;:{&quot;type&quot;:&quot;Polygon&quot;,&quot;coordinates&quot;:[[[108.132335,12.687575],[108.13237,12.68762],[108.1323883,12.68779],[108.1325017,12.687825],[108.1325017,12.687825],[108.1325883,12.6878283],[108.132775,12.6878367],[108.1328617,12.687845],[108.1329267,12.6878383],[108.132995,12.6878317],[108.1330917,12.6878267],[108.1331233,12.687845],[108.1331233,12.687845],[108.1331583,12.6878517],[108.13318,12.6879283],[108.13318,12.6879283],[108.13323,12.687975],[108.13324,12.6880483],[108.1332767,12.68812],[108.1333583,12.6881233],[108.1334167,12.6881233],[108.1335667,12.6878467],[108.13355,12.687715],[108.1335083,12.6877083],[108.132335,12.687575]]]},&quot;properties&quot;:{&quot;pointCount&quot;:&quot;24&quot;,&quot;length&quot;:&quot;340.99&quot;,&quot;area&quot;:&quot;3611.99&quot;}}]}"/>
    <s v="do thửa đất nhà chú Phước có đoạn dốc cao và chặt cây nhiều nên không đi thăm hết được."/>
  </r>
  <r>
    <s v="b9dy-d55a-j0tx"/>
    <n v="1"/>
    <s v="Đắk Lắk - TP. Buôn Ma Thuột - P. Tân Lập - khu 2 - Đặng Công Chín - Robusta"/>
    <s v="G4AW-VN-5"/>
    <n v="1620016"/>
    <s v="24-02-2017 10:52:11 CET"/>
    <s v="icco-mi"/>
    <s v="ICCO"/>
    <x v="2"/>
    <x v="15"/>
    <x v="30"/>
    <s v="khu 2"/>
    <s v="Olam"/>
    <s v="Đặng Công Chín"/>
    <n v="38"/>
    <x v="0"/>
    <x v="0"/>
    <s v="Non-smart phone( phones with a physical keypad)"/>
    <x v="1"/>
    <m/>
    <n v="989807399"/>
    <s v="High school graduate"/>
    <s v="High school graduate"/>
    <x v="0"/>
    <n v="5"/>
    <s v="Kinh"/>
    <m/>
    <x v="2"/>
    <x v="3"/>
    <x v="4"/>
    <x v="10"/>
    <x v="0"/>
    <s v="Above 0.5 hectar - 1 hectar"/>
    <s v="above 15 years"/>
    <s v="Yes"/>
    <n v="100"/>
    <n v="10"/>
    <m/>
    <m/>
    <m/>
    <m/>
    <m/>
    <x v="13"/>
    <x v="0"/>
    <m/>
    <s v="Less than 10%"/>
    <x v="0"/>
    <m/>
    <x v="0"/>
    <s v="Yes"/>
    <s v="Yes"/>
    <x v="5"/>
    <n v="13"/>
    <n v="8"/>
    <n v="1"/>
    <s v="November"/>
    <x v="6"/>
    <m/>
    <s v="Decrease"/>
    <n v="400"/>
    <n v="4"/>
    <s v="Increase"/>
    <s v="Ground water (all kind of wells)"/>
    <x v="8"/>
    <n v="2"/>
    <s v="NPK (16-16-8-13S)"/>
    <n v="1300"/>
    <n v="16600"/>
    <s v="SA 21%"/>
    <n v="440"/>
    <n v="5400"/>
    <m/>
    <m/>
    <m/>
    <s v="No"/>
    <m/>
    <n v="22000"/>
    <s v="Increase"/>
    <s v="Melybourd"/>
    <n v="0"/>
    <m/>
    <m/>
    <m/>
    <m/>
    <m/>
    <m/>
    <m/>
    <m/>
    <m/>
    <m/>
    <m/>
    <m/>
    <m/>
    <m/>
    <s v="Coffee leave rust|Pink fungus"/>
    <n v="0"/>
    <m/>
    <m/>
    <m/>
    <m/>
    <m/>
    <m/>
    <m/>
    <m/>
    <m/>
    <m/>
    <m/>
    <m/>
    <m/>
    <n v="0"/>
    <m/>
    <s v="Decrease"/>
    <s v="không sử dụng thuốc trừ sâu vì ít sâu bệnh, thỉnh thoảng lắm mới có. dùng thuốc trừ sâu làm giảm chất lượng hạt"/>
    <n v="3"/>
    <n v="42000"/>
    <n v="126000"/>
    <s v="Yes"/>
    <s v="Pepper|Avocado"/>
    <n v="150000"/>
    <n v="20000"/>
    <m/>
    <m/>
    <m/>
    <m/>
    <n v="2000"/>
    <n v="999"/>
    <n v="999"/>
    <n v="28000"/>
    <s v="Decrease"/>
    <n v="30000"/>
    <s v="tái canh nên năng suất giảm"/>
    <s v="Collector at commune"/>
    <s v="Happy"/>
    <m/>
    <s v="Yes"/>
    <s v="Training|Credit Support"/>
    <n v="999"/>
    <m/>
    <m/>
    <m/>
    <n v="999"/>
    <m/>
    <s v="https://akvoflow-136.s3.amazonaws.com/images/f125629f-2d47-484e-9572-f88a14bb8647.jpg"/>
    <s v="Đặng Công Chín"/>
    <m/>
    <n v="12.6601383333333"/>
    <n v="108.169341666666"/>
    <n v="99.3"/>
    <s v="4hjzf65st"/>
    <m/>
    <m/>
    <m/>
    <m/>
    <m/>
    <m/>
    <m/>
    <m/>
    <s v="{&quot;type&quot;:&quot;FeatureCollection&quot;,&quot;features&quot;:[{&quot;type&quot;:&quot;Feature&quot;,&quot;geometry&quot;:{&quot;type&quot;:&quot;Polygon&quot;,&quot;coordinates&quot;:[[[108.1700817,12.6596933],[108.170105,12.6596967],[108.17009,12.6597933],[108.1700467,12.65979],[108.1700467,12.65979],[108.1700083,12.65978],[108.1700817,12.6596933]]]},&quot;properties&quot;:{&quot;pointCount&quot;:&quot;6&quot;,&quot;length&quot;:&quot;34.88&quot;,&quot;area&quot;:&quot;64.35&quot;}},{&quot;type&quot;:&quot;Feature&quot;,&quot;geometry&quot;:{&quot;type&quot;:&quot;Polygon&quot;,&quot;coordinates&quot;:[[[108.16989,12.6597817],[108.1699083,12.6597917],[108.1698383,12.6598417],[108.169805,12.6598983],[108.169805,12.6598983],[108.1698033,12.6599317],[108.1698033,12.6599667],[108.169805,12.6600067],[108.1697933,12.6600333],[108.1697933,12.6600333],[108.1697933,12.66007],[108.1697933,12.66007],[108.1698017,12.6601],[108.1698017,12.6601],[108.1697967,12.6601383],[108.1697967,12.6601383],[108.1698167,12.6601767],[108.1698167,12.6601767],[108.16984,12.6601983],[108.16984,12.6601983],[108.16986,12.6602083],[108.16986,12.6602083],[108.16989,12.660225],[108.16989,12.660225],[108.1699167,12.6602633],[108.1699167,12.6602633],[108.1699283,12.660295],[108.1699283,12.660295],[108.1699467,12.6603283],[108.1699467,12.6603283],[108.1699467,12.6603283],[108.169955,12.6603683],[108.169955,12.6603683],[108.1699533,12.6604017],[108.1699533,12.6604017],[108.1699533,12.6604017],[108.1699217,12.66043],[108.16992,12.6604633],[108.16992,12.6604633],[108.1699183,12.6605017],[108.16991,12.6605633],[108.169925,12.6605867],[108.169925,12.6605867],[108.1699233,12.6606267],[108.1699233,12.6606267],[108.1698967,12.660645],[108.1698967,12.660645],[108.169895,12.660675],[108.169895,12.660675],[108.16989,12.6597817]]]},&quot;properties&quot;:{&quot;pointCount&quot;:&quot;49&quot;,&quot;length&quot;:&quot;214.22&quot;,&quot;area&quot;:&quot;221.35&quot;}},{&quot;type&quot;:&quot;Feature&quot;,&quot;geometry&quot;:{&quot;type&quot;:&quot;Polygon&quot;,&quot;coordinates&quot;:[[[108.16985,12.6607533],[108.16985,12.6607533],[108.1698483,12.6607817],[108.16984,12.660815],[108.16984,12.660815],[108.1698483,12.6608533],[108.16985,12.6608817],[108.16985,12.6608817],[108.1698533,12.6609117],[108.1698717,12.66094],[108.1698717,12.66094],[108.1698967,12.6609367],[108.1699283,12.6609167],[108.1699583,12.6609217],[108.1699583,12.6609217],[108.1699883,12.660935],[108.170025,12.66095],[108.1700583,12.6609517],[108.1700583,12.6609517],[108.170095,12.6609533],[108.17012,12.66093],[108.17012,12.66093],[108.1701183,12.660905],[108.170125,12.6608783],[108.170135,12.6608483],[108.170145,12.6608183],[108.170145,12.6608183],[108.170165,12.6607933],[108.1701717,12.660765],[108.1701717,12.660765],[108.1701733,12.6606983],[108.1701733,12.6606983],[108.1701683,12.660665],[108.1701683,12.6606383],[108.17017,12.660605],[108.1701717,12.6605583],[108.1701717,12.6605583],[108.1701683,12.6605183],[108.1701683,12.6605183],[108.1701717,12.6604883],[108.1701683,12.66046],[108.1701833,12.6604233],[108.1701833,12.6604233],[108.1702017,12.6604017],[108.1702,12.6603717],[108.1702067,12.660335],[108.1702167,12.66027],[108.1702167,12.66027],[108.1702217,12.6602367],[108.1702133,12.6602033],[108.1702133,12.6602033],[108.1702133,12.66018],[108.1702167,12.6601483],[108.1702283,12.660105],[108.170235,12.6600617],[108.170255,12.6600283],[108.170255,12.6600283],[108.16985,12.6607533]]]},&quot;properties&quot;:{&quot;pointCount&quot;:&quot;57&quot;,&quot;length&quot;:&quot;245.64&quot;,&quot;area&quot;:&quot;1903.12&quot;}},{&quot;type&quot;:&quot;Feature&quot;,&quot;geometry&quot;:{&quot;type&quot;:&quot;Polygon&quot;,&quot;coordinates&quot;:[[[108.1703117,12.659935],[108.1703067,12.6599217],[108.1702833,12.6598883],[108.1702783,12.6598517],[108.1702833,12.65982],[108.1702783,12.6597833],[108.1702783,12.6597833],[108.17026,12.659755],[108.1702333,12.659735],[108.1702033,12.6597183],[108.1702033,12.6597183],[108.17018,12.6597083],[108.1701417,12.65971],[108.1701417,12.65971],[108.1703117,12.659935]]]},&quot;properties&quot;:{&quot;pointCount&quot;:&quot;14&quot;,&quot;length&quot;:&quot;66.81&quot;,&quot;area&quot;:&quot;124.02&quot;}}]}"/>
    <s v="trồng xen với tiêu nhiều nên ít sâu bệnh."/>
  </r>
  <r>
    <s v="g9wv-33y3-x2xq"/>
    <n v="1"/>
    <s v="Đắk Lắk - H. Krông Năng - X. Ea Tân - Yên Khánh - Hoàng Xuân Chiển - Robusta"/>
    <s v="sstab"/>
    <n v="590500"/>
    <s v="17-03-2017 14:40:26 CET"/>
    <s v="Ipsard_Vuong"/>
    <s v="IPSARD"/>
    <x v="2"/>
    <x v="4"/>
    <x v="5"/>
    <s v="Yên Khánh"/>
    <s v="Simexco"/>
    <s v="Hoàng Xuân Chiển"/>
    <n v="43"/>
    <x v="0"/>
    <x v="0"/>
    <s v="Smart Phone-Android"/>
    <x v="0"/>
    <s v="Yes"/>
    <n v="962994479"/>
    <s v="University graduate"/>
    <s v="University graduate"/>
    <x v="0"/>
    <n v="4"/>
    <s v="Kinh"/>
    <m/>
    <x v="4"/>
    <x v="3"/>
    <x v="5"/>
    <x v="1"/>
    <x v="0"/>
    <s v="Above 1.5 hectar"/>
    <s v="above 15 years"/>
    <s v="No"/>
    <m/>
    <m/>
    <m/>
    <m/>
    <m/>
    <m/>
    <m/>
    <x v="5"/>
    <x v="1"/>
    <s v="Price does not justify high labour cost"/>
    <s v="10- 20%"/>
    <x v="0"/>
    <m/>
    <x v="0"/>
    <s v="No"/>
    <s v="Yes"/>
    <x v="85"/>
    <n v="13"/>
    <n v="0"/>
    <n v="0"/>
    <s v="January"/>
    <x v="45"/>
    <m/>
    <s v="Decrease"/>
    <n v="450"/>
    <n v="2"/>
    <s v="No Change"/>
    <s v="Surface water (stream, river, late, pond)"/>
    <x v="13"/>
    <n v="1"/>
    <s v="NPK (16-16-8-13S)"/>
    <n v="12000"/>
    <n v="150000"/>
    <m/>
    <m/>
    <m/>
    <m/>
    <m/>
    <m/>
    <s v="No"/>
    <m/>
    <n v="150000"/>
    <s v="No Change"/>
    <s v="Coffee brach borer"/>
    <n v="0"/>
    <m/>
    <m/>
    <m/>
    <m/>
    <m/>
    <m/>
    <m/>
    <m/>
    <m/>
    <m/>
    <m/>
    <m/>
    <m/>
    <m/>
    <s v="Pink fungus"/>
    <n v="0"/>
    <m/>
    <m/>
    <m/>
    <m/>
    <m/>
    <m/>
    <m/>
    <m/>
    <m/>
    <m/>
    <m/>
    <m/>
    <m/>
    <n v="0"/>
    <m/>
    <s v="Decrease"/>
    <s v="ko"/>
    <n v="11"/>
    <n v="46000"/>
    <n v="506000"/>
    <s v="Yes"/>
    <s v="Pepper"/>
    <n v="950000"/>
    <m/>
    <m/>
    <m/>
    <m/>
    <m/>
    <n v="0"/>
    <n v="5000"/>
    <n v="0"/>
    <n v="65000"/>
    <s v="Decrease"/>
    <n v="0"/>
    <s v="ko"/>
    <s v="Collector at commune"/>
    <s v="Happy"/>
    <m/>
    <s v="Yes"/>
    <s v="Training"/>
    <n v="0"/>
    <m/>
    <m/>
    <m/>
    <m/>
    <m/>
    <s v="https://akvoflow-136.s3.amazonaws.com/images/25a7c1a7-995b-4f9e-9d5e-9df85c671c85.jpg"/>
    <s v="Hoàng Xuân Chiển"/>
    <n v="1"/>
    <s v="13.136221377473957"/>
    <s v="108.32892737865485"/>
    <s v="492,3"/>
    <s v="4nmp2v63d"/>
    <m/>
    <m/>
    <m/>
    <m/>
    <m/>
    <m/>
    <m/>
    <m/>
    <m/>
    <m/>
  </r>
  <r>
    <s v="h10p-43sx-69at"/>
    <n v="1"/>
    <s v="Đắk Lắk - H. Krông Năng - X. Ea Tân - lien ket - nguyen thanh luan - Robusta"/>
    <s v="G4AW-VN-3"/>
    <n v="1710350"/>
    <s v="16-03-2017 17:12:24 CET"/>
    <s v="Ipsard-vuxuanthanh"/>
    <s v="IPSARD"/>
    <x v="2"/>
    <x v="4"/>
    <x v="5"/>
    <s v="lien ket"/>
    <s v="Simexco"/>
    <s v="nguyen thanh luan"/>
    <n v="48"/>
    <x v="0"/>
    <x v="0"/>
    <s v="Smart Phone - Apple"/>
    <x v="0"/>
    <s v="No"/>
    <n v="986607549"/>
    <s v="High school graduate"/>
    <s v="High school graduate"/>
    <x v="0"/>
    <n v="4"/>
    <s v="Kinh"/>
    <m/>
    <x v="0"/>
    <x v="1"/>
    <x v="0"/>
    <x v="1"/>
    <x v="0"/>
    <s v="Above 1 hectar - 1.5 hectar"/>
    <s v="above 15 years"/>
    <s v="No"/>
    <m/>
    <m/>
    <m/>
    <m/>
    <m/>
    <m/>
    <m/>
    <x v="0"/>
    <x v="0"/>
    <m/>
    <s v="10- 20%"/>
    <x v="0"/>
    <m/>
    <x v="0"/>
    <s v="No"/>
    <s v="Yes"/>
    <x v="5"/>
    <n v="13"/>
    <n v="0"/>
    <n v="0"/>
    <s v="January|December"/>
    <x v="46"/>
    <m/>
    <s v="Increase"/>
    <n v="999"/>
    <n v="3"/>
    <s v="Increase"/>
    <s v="Ground water (all kind of wells)"/>
    <x v="113"/>
    <s v="2"/>
    <s v="PHÂN HỮU CƠ"/>
    <n v="15000"/>
    <n v="12000"/>
    <s v="ZZ_Phân bón khác"/>
    <n v="6750"/>
    <n v="47250"/>
    <m/>
    <m/>
    <m/>
    <s v="Yes"/>
    <s v="ure+ kali + lan ( 3000+2250+1500 kg)"/>
    <n v="59250"/>
    <s v="Increase"/>
    <s v="Melybourd"/>
    <n v="0"/>
    <m/>
    <m/>
    <m/>
    <m/>
    <m/>
    <m/>
    <m/>
    <m/>
    <m/>
    <m/>
    <m/>
    <m/>
    <m/>
    <m/>
    <s v="Pink fungus"/>
    <n v="0"/>
    <m/>
    <m/>
    <m/>
    <m/>
    <m/>
    <m/>
    <m/>
    <m/>
    <m/>
    <m/>
    <m/>
    <m/>
    <m/>
    <n v="0"/>
    <m/>
    <s v="No Change"/>
    <s v="not use"/>
    <n v="7"/>
    <n v="46000"/>
    <n v="323000"/>
    <s v="Yes"/>
    <s v="Pepper|Avocado|Durian"/>
    <n v="100000"/>
    <n v="0"/>
    <n v="0"/>
    <m/>
    <m/>
    <m/>
    <n v="0"/>
    <n v="3000"/>
    <n v="0"/>
    <n v="40000"/>
    <s v="Increase"/>
    <n v="0"/>
    <s v="0"/>
    <s v="Collector at commune"/>
    <s v="Just ok"/>
    <m/>
    <s v="Yes"/>
    <s v="Training|Material Support"/>
    <n v="0"/>
    <m/>
    <n v="0"/>
    <m/>
    <m/>
    <m/>
    <s v="https://akvoflow-136.s3.amazonaws.com/images/bc1463e8-5004-4121-9a09-45542ab921ae.jpg"/>
    <s v="nguyen thanh luan"/>
    <n v="1"/>
    <s v="13.133101666666668"/>
    <s v="108.30861666666667"/>
    <s v="828.1"/>
    <s v="4nl9haqj2"/>
    <m/>
    <m/>
    <m/>
    <m/>
    <m/>
    <m/>
    <m/>
    <m/>
    <s v="{&quot;type&quot;:&quot;FeatureCollection&quot;,&quot;features&quot;:[{&quot;type&quot;:&quot;Feature&quot;,&quot;geometry&quot;:{&quot;type&quot;:&quot;Polygon&quot;,&quot;coordinates&quot;:[[[108.308125,13.1346083],[108.3078333,13.1344517],[108.3088633,13.13213],[108.309395,13.13235],[108.308125,13.1346083]]]},&quot;properties&quot;:{&quot;pointCount&quot;:&quot;4&quot;,&quot;length&quot;:&quot;664.00&quot;,&quot;area&quot;:&quot;13959.53&quot;}}]}"/>
    <m/>
  </r>
  <r>
    <s v="wsmy-vgvf-gk0j"/>
    <n v="1"/>
    <s v="Đắk Lắk - H. Krông Năng - X. Ea Tân - ea blong - nguyen van quynh - Robusta"/>
    <s v="G4AW-VN-4"/>
    <n v="3670075"/>
    <s v="15-03-2017 09:10:11 CET"/>
    <s v="akvo"/>
    <s v="IPSARD"/>
    <x v="2"/>
    <x v="4"/>
    <x v="5"/>
    <s v="ea blong"/>
    <s v="Simexco"/>
    <s v="nguyen van quynh"/>
    <n v="26"/>
    <x v="0"/>
    <x v="2"/>
    <s v="Smart Phone-Android"/>
    <x v="0"/>
    <m/>
    <n v="986660718"/>
    <s v="Secondary school graduate"/>
    <s v="High school graduate"/>
    <x v="0"/>
    <n v="6"/>
    <s v="Non-Kinh"/>
    <s v="Tày"/>
    <x v="2"/>
    <x v="3"/>
    <x v="4"/>
    <x v="10"/>
    <x v="0"/>
    <s v="Above 1.5 hectar"/>
    <s v="above 15 years"/>
    <s v="No"/>
    <m/>
    <m/>
    <m/>
    <m/>
    <m/>
    <m/>
    <m/>
    <x v="10"/>
    <x v="0"/>
    <m/>
    <s v="10- 20%"/>
    <x v="0"/>
    <m/>
    <x v="2"/>
    <m/>
    <m/>
    <x v="12"/>
    <n v="15"/>
    <n v="15"/>
    <n v="10"/>
    <s v="January|November|December"/>
    <x v="2"/>
    <m/>
    <s v="Decrease"/>
    <n v="300"/>
    <n v="3"/>
    <s v="Increase"/>
    <s v="Surface water (stream, river, late, pond)"/>
    <x v="114"/>
    <s v="0|1|2|3"/>
    <s v="ARROW( HUMATE)"/>
    <n v="800"/>
    <n v="15000000"/>
    <s v="ARROW( HUMATE)"/>
    <n v="500"/>
    <n v="8000000"/>
    <s v="ARROW( HUMATE)"/>
    <n v="600"/>
    <n v="17000000"/>
    <s v="No"/>
    <m/>
    <n v="40000000"/>
    <s v="Increase"/>
    <s v="Melybourd"/>
    <n v="1"/>
    <s v="Acetox 40EC|Chlorpyrifos Ethyl (min 94 %)"/>
    <n v="3"/>
    <s v="liter"/>
    <n v="1500000"/>
    <m/>
    <m/>
    <m/>
    <m/>
    <m/>
    <m/>
    <m/>
    <m/>
    <s v="No"/>
    <m/>
    <s v="Coffee leave rust|Fuzadium|Pink fungus|Collettechicum|Die back"/>
    <n v="1"/>
    <s v="Acvizol 250 EC|Propiconazole  (min 90 %)"/>
    <n v="10"/>
    <s v="liter"/>
    <n v="5000000"/>
    <m/>
    <m/>
    <m/>
    <m/>
    <m/>
    <m/>
    <m/>
    <m/>
    <s v="No"/>
    <n v="6500000"/>
    <m/>
    <s v="Decrease"/>
    <s v="theo thời tiết thay đổi"/>
    <n v="4"/>
    <n v="42000"/>
    <n v="168000000"/>
    <s v="No"/>
    <m/>
    <m/>
    <m/>
    <m/>
    <m/>
    <m/>
    <m/>
    <n v="0"/>
    <n v="2000000"/>
    <n v="0"/>
    <n v="20000000"/>
    <s v="Decrease"/>
    <n v="0"/>
    <s v="vườn cạnh nhà"/>
    <s v="Companies outside commune"/>
    <m/>
    <s v="Happy"/>
    <s v="Yes"/>
    <s v="Training"/>
    <n v="0"/>
    <m/>
    <m/>
    <m/>
    <m/>
    <m/>
    <s v="https://akvoflow-136.s3.amazonaws.com/images/260ddebb-a26c-4112-9492-ee5b21c9a92d.jpg"/>
    <s v="nguyen van quynh"/>
    <s v="1"/>
    <s v="13.09905"/>
    <s v="108.34857500000001"/>
    <s v="761"/>
    <s v="4n5mct2ot"/>
    <m/>
    <m/>
    <m/>
    <m/>
    <m/>
    <m/>
    <m/>
    <m/>
    <s v="{&quot;type&quot;:&quot;FeatureCollection&quot;,&quot;features&quot;:[{&quot;type&quot;:&quot;Feature&quot;,&quot;geometry&quot;:{&quot;type&quot;:&quot;Polygon&quot;,&quot;coordinates&quot;:[[[108.348525,13.0994617],[108.3494833,13.0998667],[108.3498717,13.0992217],[108.3487867,13.0985367],[108.348525,13.0994617]]]},&quot;properties&quot;:{&quot;pointCount&quot;:&quot;4&quot;,&quot;length&quot;:&quot;442,18&quot;,&quot;area&quot;:&quot;11791,47&quot;}}]}"/>
    <m/>
  </r>
  <r>
    <s v="neqt-8x8e-3gey"/>
    <n v="1"/>
    <s v="Đắk Lắk - H. Krông Năng - X. ĐLiê Ya - ea rue - ha van thuan - Robusta"/>
    <s v="G4AW-VN-3"/>
    <n v="3890001"/>
    <s v="22-03-2017 03:41:20 CET"/>
    <s v="Ipsard-vuxuanthanh"/>
    <s v="IPSARD"/>
    <x v="2"/>
    <x v="4"/>
    <x v="6"/>
    <s v="ea rue"/>
    <s v="Simexco"/>
    <s v="ha van thuan"/>
    <n v="55"/>
    <x v="0"/>
    <x v="1"/>
    <s v="Non-smart phone( phones with a physical keypad)"/>
    <x v="1"/>
    <m/>
    <n v="1653448757"/>
    <s v="Secondary school graduate"/>
    <s v="University graduate"/>
    <x v="0"/>
    <n v="4"/>
    <s v="Kinh"/>
    <m/>
    <x v="1"/>
    <x v="2"/>
    <x v="4"/>
    <x v="7"/>
    <x v="0"/>
    <s v="Above 0.5 hectar - 1 hectar"/>
    <s v="above 15 years"/>
    <s v="Yes"/>
    <n v="8"/>
    <n v="0"/>
    <m/>
    <m/>
    <m/>
    <m/>
    <m/>
    <x v="18"/>
    <x v="0"/>
    <m/>
    <s v="Less than 10%"/>
    <x v="0"/>
    <m/>
    <x v="0"/>
    <s v="No"/>
    <s v="Yes"/>
    <x v="3"/>
    <n v="14"/>
    <n v="0"/>
    <n v="0"/>
    <s v="November|December"/>
    <x v="2"/>
    <m/>
    <s v="Increase"/>
    <n v="1500"/>
    <n v="2"/>
    <s v="No Change"/>
    <s v="Ground water (all kind of wells)"/>
    <x v="27"/>
    <s v="3"/>
    <s v="PHÂN HỮU CƠ"/>
    <n v="10000"/>
    <n v="80000"/>
    <s v="NPK(16-16-13+TE)"/>
    <n v="1200"/>
    <n v="15000"/>
    <s v="ZZ_Phân bón khác"/>
    <n v="14000"/>
    <n v="1700"/>
    <s v="Yes"/>
    <s v="kali + ure + sulfat ( 1000 + 300 + 400 kg)"/>
    <n v="108900"/>
    <s v="Increase"/>
    <s v="Melybourd"/>
    <n v="0"/>
    <m/>
    <m/>
    <m/>
    <m/>
    <m/>
    <m/>
    <m/>
    <m/>
    <m/>
    <m/>
    <m/>
    <m/>
    <m/>
    <m/>
    <s v="Fuzadium|Pink fungus|Die back"/>
    <n v="0"/>
    <m/>
    <m/>
    <m/>
    <m/>
    <m/>
    <m/>
    <m/>
    <m/>
    <m/>
    <m/>
    <m/>
    <m/>
    <m/>
    <n v="0"/>
    <m/>
    <s v="No Change"/>
    <s v="do not use"/>
    <n v="4"/>
    <n v="40000"/>
    <n v="160000"/>
    <s v="Yes"/>
    <s v="Pepper|Avocado|Durian"/>
    <n v="0"/>
    <n v="0"/>
    <n v="0"/>
    <m/>
    <m/>
    <m/>
    <n v="1500"/>
    <n v="1000"/>
    <n v="0"/>
    <n v="0"/>
    <s v="Increase"/>
    <n v="0"/>
    <s v="0"/>
    <s v="Companies outside commune"/>
    <m/>
    <s v="Just ok"/>
    <s v="Yes"/>
    <s v="Training|Seedling Service|Material Support"/>
    <n v="0"/>
    <n v="0"/>
    <n v="0"/>
    <m/>
    <m/>
    <m/>
    <s v="https://akvoflow-136.s3.amazonaws.com/images/0e31dc40-604b-4b08-83e6-45cb9f564f3e.jpg"/>
    <s v="ha van thuan"/>
    <s v="2"/>
    <s v="13.042053333333335"/>
    <s v="108.34503000000001"/>
    <s v="805.3"/>
    <s v="4mffoh96i"/>
    <s v="13.042411666666665"/>
    <s v="108.34504"/>
    <s v="754.7"/>
    <s v="4mflmtayi"/>
    <m/>
    <m/>
    <m/>
    <m/>
    <s v="{&quot;type&quot;:&quot;FeatureCollection&quot;,&quot;features&quot;:[{&quot;type&quot;:&quot;Feature&quot;,&quot;geometry&quot;:{&quot;type&quot;:&quot;Polygon&quot;,&quot;coordinates&quot;:[[[108.344965,13.0420367],[108.3450817,13.041815],[108.34478,13.0416933],[108.3447167,13.0418333],[108.344965,13.0420367]]]},&quot;properties&quot;:{&quot;pointCount&quot;:&quot;4&quot;,&quot;length&quot;:&quot;115.02&quot;,&quot;area&quot;:&quot;775.28&quot;}},{&quot;type&quot;:&quot;Feature&quot;,&quot;geometry&quot;:{&quot;type&quot;:&quot;Polygon&quot;,&quot;coordinates&quot;:[[[108.345425,13.0425117],[108.3453483,13.0427433],[108.3451333,13.0426517],[108.3450817,13.0424017],[108.345425,13.0425117]]]},&quot;properties&quot;:{&quot;pointCount&quot;:&quot;4&quot;,&quot;length&quot;:&quot;119.76&quot;,&quot;area&quot;:&quot;824.92&quot;}}]}"/>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12" firstHeaderRow="2" firstDataRow="2" firstDataCol="1"/>
  <pivotFields count="1">
    <pivotField axis="axisRow" dataField="1" showAll="0">
      <items count="8">
        <item x="4"/>
        <item x="5"/>
        <item x="0"/>
        <item x="6"/>
        <item x="2"/>
        <item x="1"/>
        <item x="3"/>
        <item t="default"/>
      </items>
    </pivotField>
  </pivotFields>
  <rowFields count="1">
    <field x="0"/>
  </rowFields>
  <rowItems count="8">
    <i>
      <x/>
    </i>
    <i>
      <x v="1"/>
    </i>
    <i>
      <x v="2"/>
    </i>
    <i>
      <x v="3"/>
    </i>
    <i>
      <x v="4"/>
    </i>
    <i>
      <x v="5"/>
    </i>
    <i>
      <x v="6"/>
    </i>
    <i t="grand">
      <x/>
    </i>
  </rowItems>
  <colItems count="1">
    <i/>
  </colItems>
  <dataFields count="1">
    <dataField name="Count of 7690081|What information service do you need :Rank 1" fld="0" subtotal="count" baseField="0" baseItem="0"/>
  </dataFields>
  <pivotTableStyleInfo name="PivotStyleMedium4" showRowHeaders="1" showColHeaders="1" showRowStripes="0" showColStripes="0" showLastColumn="1"/>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28" firstHeaderRow="2" firstDataRow="2" firstDataCol="1"/>
  <pivotFields count="1">
    <pivotField axis="axisRow" dataField="1" showAll="0" sortType="descending">
      <items count="24">
        <item x="10"/>
        <item x="5"/>
        <item x="20"/>
        <item x="21"/>
        <item x="11"/>
        <item x="8"/>
        <item x="12"/>
        <item x="22"/>
        <item x="13"/>
        <item x="2"/>
        <item x="9"/>
        <item x="14"/>
        <item x="7"/>
        <item x="3"/>
        <item x="0"/>
        <item x="17"/>
        <item x="16"/>
        <item x="4"/>
        <item x="18"/>
        <item x="19"/>
        <item x="6"/>
        <item x="15"/>
        <item x="1"/>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7720085|How much are you willing to pay for it per month (unit thousand dong)" fld="0" subtotal="count" baseField="0" baseItem="0"/>
  </dataFields>
  <pivotTableStyleInfo name="PivotStyleMedium4" showRowHeaders="1" showColHeaders="1" showRowStripes="0" showColStripes="0" showLastColumn="1"/>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9" firstHeaderRow="2" firstDataRow="2" firstDataCol="1"/>
  <pivotFields count="1">
    <pivotField axis="axisRow" dataField="1" showAll="0">
      <items count="5">
        <item x="1"/>
        <item x="2"/>
        <item x="0"/>
        <item x="3"/>
        <item t="default"/>
      </items>
    </pivotField>
  </pivotFields>
  <rowFields count="1">
    <field x="0"/>
  </rowFields>
  <rowItems count="5">
    <i>
      <x/>
    </i>
    <i>
      <x v="1"/>
    </i>
    <i>
      <x v="2"/>
    </i>
    <i>
      <x v="3"/>
    </i>
    <i t="grand">
      <x/>
    </i>
  </rowItems>
  <colItems count="1">
    <i/>
  </colItems>
  <dataFields count="1">
    <dataField name="Count of Smart Phone" fld="0" subtotal="count" baseField="0" baseItem="0"/>
  </dataFields>
  <pivotTableStyleInfo name="PivotStyleMedium4" showRowHeaders="1" showColHeaders="1" showRowStripes="0" showColStripes="0" showLastColumn="1"/>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C120" firstHeaderRow="1" firstDataRow="2" firstDataCol="1"/>
  <pivotFields count="159">
    <pivotField showAll="0"/>
    <pivotField numFmtId="2" showAll="0"/>
    <pivotField showAll="0"/>
    <pivotField showAll="0"/>
    <pivotField showAll="0"/>
    <pivotField showAll="0"/>
    <pivotField showAll="0"/>
    <pivotField showAll="0"/>
    <pivotField showAll="0">
      <items count="5">
        <item x="2"/>
        <item x="0"/>
        <item x="3"/>
        <item x="1"/>
        <item t="default"/>
      </items>
    </pivotField>
    <pivotField showAll="0">
      <items count="17">
        <item x="11"/>
        <item x="9"/>
        <item x="14"/>
        <item x="8"/>
        <item x="0"/>
        <item x="13"/>
        <item x="3"/>
        <item x="1"/>
        <item x="6"/>
        <item x="2"/>
        <item x="4"/>
        <item x="10"/>
        <item x="15"/>
        <item x="5"/>
        <item x="7"/>
        <item x="12"/>
        <item t="default"/>
      </items>
    </pivotField>
    <pivotField showAll="0">
      <items count="32">
        <item x="10"/>
        <item x="29"/>
        <item x="30"/>
        <item x="19"/>
        <item x="27"/>
        <item x="24"/>
        <item x="15"/>
        <item x="16"/>
        <item x="25"/>
        <item x="28"/>
        <item x="13"/>
        <item x="2"/>
        <item x="18"/>
        <item x="4"/>
        <item x="0"/>
        <item x="6"/>
        <item x="23"/>
        <item x="12"/>
        <item x="11"/>
        <item x="5"/>
        <item x="9"/>
        <item x="17"/>
        <item x="14"/>
        <item x="21"/>
        <item x="20"/>
        <item x="22"/>
        <item x="8"/>
        <item x="3"/>
        <item x="1"/>
        <item x="26"/>
        <item x="7"/>
        <item t="default"/>
      </items>
    </pivotField>
    <pivotField showAll="0"/>
    <pivotField showAll="0"/>
    <pivotField showAll="0"/>
    <pivotField numFmtId="1" showAll="0"/>
    <pivotField showAll="0">
      <items count="3">
        <item x="1"/>
        <item x="0"/>
        <item t="default"/>
      </items>
    </pivotField>
    <pivotField showAll="0">
      <items count="4">
        <item x="0"/>
        <item x="1"/>
        <item x="2"/>
        <item t="default"/>
      </items>
    </pivotField>
    <pivotField showAll="0"/>
    <pivotField showAll="0">
      <items count="4">
        <item x="1"/>
        <item x="2"/>
        <item x="0"/>
        <item t="default"/>
      </items>
    </pivotField>
    <pivotField showAll="0"/>
    <pivotField showAll="0"/>
    <pivotField showAll="0"/>
    <pivotField showAll="0"/>
    <pivotField showAll="0">
      <items count="3">
        <item x="1"/>
        <item x="0"/>
        <item t="default"/>
      </items>
    </pivotField>
    <pivotField numFmtId="1" showAll="0"/>
    <pivotField showAll="0"/>
    <pivotField showAll="0"/>
    <pivotField showAll="0">
      <items count="7">
        <item x="3"/>
        <item x="4"/>
        <item x="0"/>
        <item x="5"/>
        <item x="2"/>
        <item x="1"/>
        <item t="default"/>
      </items>
    </pivotField>
    <pivotField showAll="0">
      <items count="7">
        <item x="2"/>
        <item x="1"/>
        <item x="4"/>
        <item x="5"/>
        <item x="0"/>
        <item x="3"/>
        <item t="default"/>
      </items>
    </pivotField>
    <pivotField showAll="0">
      <items count="7">
        <item x="5"/>
        <item x="2"/>
        <item x="4"/>
        <item x="3"/>
        <item x="1"/>
        <item x="0"/>
        <item t="default"/>
      </items>
    </pivotField>
    <pivotField numFmtId="1" showAll="0">
      <items count="24">
        <item x="1"/>
        <item x="15"/>
        <item x="6"/>
        <item x="19"/>
        <item x="18"/>
        <item x="4"/>
        <item x="16"/>
        <item x="17"/>
        <item x="0"/>
        <item x="3"/>
        <item x="7"/>
        <item x="14"/>
        <item x="9"/>
        <item x="2"/>
        <item x="13"/>
        <item x="10"/>
        <item x="22"/>
        <item x="12"/>
        <item x="8"/>
        <item h="1" x="11"/>
        <item h="1" x="21"/>
        <item h="1" x="20"/>
        <item h="1" x="5"/>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dataField="1" numFmtId="2" showAll="0">
      <items count="51">
        <item x="41"/>
        <item x="35"/>
        <item x="15"/>
        <item x="45"/>
        <item x="26"/>
        <item x="43"/>
        <item x="34"/>
        <item x="3"/>
        <item x="33"/>
        <item x="44"/>
        <item x="46"/>
        <item x="25"/>
        <item x="40"/>
        <item x="20"/>
        <item x="38"/>
        <item x="39"/>
        <item x="13"/>
        <item x="11"/>
        <item x="27"/>
        <item x="18"/>
        <item x="42"/>
        <item x="21"/>
        <item x="19"/>
        <item x="12"/>
        <item x="32"/>
        <item x="0"/>
        <item x="4"/>
        <item x="24"/>
        <item x="14"/>
        <item x="22"/>
        <item x="2"/>
        <item x="23"/>
        <item x="7"/>
        <item x="10"/>
        <item x="8"/>
        <item x="37"/>
        <item x="1"/>
        <item x="30"/>
        <item x="49"/>
        <item x="16"/>
        <item x="9"/>
        <item x="17"/>
        <item x="5"/>
        <item x="31"/>
        <item x="6"/>
        <item x="29"/>
        <item x="47"/>
        <item x="36"/>
        <item x="28"/>
        <item x="48"/>
        <item t="default"/>
      </items>
    </pivotField>
    <pivotField showAll="0">
      <items count="3">
        <item x="0"/>
        <item x="1"/>
        <item t="default"/>
      </items>
    </pivotField>
    <pivotField showAll="0"/>
    <pivotField showAll="0"/>
    <pivotField showAll="0">
      <items count="3">
        <item x="0"/>
        <item x="1"/>
        <item t="default"/>
      </items>
    </pivotField>
    <pivotField showAll="0"/>
    <pivotField showAll="0">
      <items count="4">
        <item x="0"/>
        <item x="2"/>
        <item x="1"/>
        <item t="default"/>
      </items>
    </pivotField>
    <pivotField showAll="0"/>
    <pivotField showAll="0"/>
    <pivotField showAll="0">
      <items count="87">
        <item x="46"/>
        <item x="38"/>
        <item x="78"/>
        <item x="59"/>
        <item x="49"/>
        <item x="56"/>
        <item x="51"/>
        <item x="48"/>
        <item x="57"/>
        <item x="16"/>
        <item x="45"/>
        <item x="52"/>
        <item x="82"/>
        <item x="63"/>
        <item x="54"/>
        <item x="84"/>
        <item x="17"/>
        <item x="20"/>
        <item x="23"/>
        <item x="66"/>
        <item x="85"/>
        <item x="13"/>
        <item x="4"/>
        <item x="33"/>
        <item x="1"/>
        <item x="68"/>
        <item x="37"/>
        <item x="36"/>
        <item x="15"/>
        <item x="32"/>
        <item x="50"/>
        <item x="75"/>
        <item x="69"/>
        <item x="67"/>
        <item x="60"/>
        <item x="71"/>
        <item x="0"/>
        <item x="76"/>
        <item x="58"/>
        <item x="62"/>
        <item x="74"/>
        <item x="53"/>
        <item x="72"/>
        <item x="64"/>
        <item x="77"/>
        <item x="70"/>
        <item x="18"/>
        <item x="41"/>
        <item x="9"/>
        <item x="7"/>
        <item x="43"/>
        <item x="24"/>
        <item x="83"/>
        <item x="26"/>
        <item x="3"/>
        <item x="5"/>
        <item x="6"/>
        <item x="39"/>
        <item x="65"/>
        <item x="19"/>
        <item x="28"/>
        <item x="27"/>
        <item x="22"/>
        <item x="25"/>
        <item x="21"/>
        <item x="80"/>
        <item x="29"/>
        <item x="81"/>
        <item x="79"/>
        <item x="47"/>
        <item x="30"/>
        <item x="55"/>
        <item x="40"/>
        <item x="73"/>
        <item x="14"/>
        <item x="61"/>
        <item x="34"/>
        <item x="2"/>
        <item x="8"/>
        <item x="35"/>
        <item x="11"/>
        <item x="31"/>
        <item x="10"/>
        <item x="42"/>
        <item x="44"/>
        <item x="12"/>
        <item t="default"/>
      </items>
    </pivotField>
    <pivotField showAll="0"/>
    <pivotField showAll="0"/>
    <pivotField showAll="0"/>
    <pivotField showAll="0"/>
    <pivotField showAll="0">
      <items count="48">
        <item x="43"/>
        <item x="41"/>
        <item x="25"/>
        <item x="42"/>
        <item x="15"/>
        <item x="35"/>
        <item x="30"/>
        <item x="14"/>
        <item x="40"/>
        <item x="23"/>
        <item x="27"/>
        <item x="29"/>
        <item x="5"/>
        <item x="13"/>
        <item x="22"/>
        <item x="21"/>
        <item x="8"/>
        <item x="1"/>
        <item x="11"/>
        <item x="37"/>
        <item x="38"/>
        <item x="6"/>
        <item x="26"/>
        <item x="31"/>
        <item x="34"/>
        <item x="3"/>
        <item x="10"/>
        <item x="9"/>
        <item x="2"/>
        <item x="32"/>
        <item x="33"/>
        <item x="0"/>
        <item x="28"/>
        <item x="16"/>
        <item x="39"/>
        <item x="24"/>
        <item x="19"/>
        <item x="17"/>
        <item x="20"/>
        <item x="44"/>
        <item x="46"/>
        <item x="36"/>
        <item x="4"/>
        <item x="18"/>
        <item x="12"/>
        <item x="45"/>
        <item x="7"/>
        <item t="default"/>
      </items>
    </pivotField>
    <pivotField showAll="0"/>
    <pivotField showAll="0"/>
    <pivotField numFmtId="2" showAll="0"/>
    <pivotField numFmtId="2" showAll="0"/>
    <pivotField showAll="0"/>
    <pivotField showAll="0"/>
    <pivotField axis="axisRow" dataField="1" numFmtId="2" showAll="0">
      <items count="116">
        <item x="15"/>
        <item x="24"/>
        <item x="47"/>
        <item x="69"/>
        <item x="94"/>
        <item x="71"/>
        <item x="38"/>
        <item x="70"/>
        <item x="84"/>
        <item x="100"/>
        <item x="93"/>
        <item x="96"/>
        <item x="39"/>
        <item x="52"/>
        <item x="109"/>
        <item x="41"/>
        <item x="37"/>
        <item x="34"/>
        <item x="31"/>
        <item x="113"/>
        <item x="6"/>
        <item x="20"/>
        <item x="44"/>
        <item x="43"/>
        <item x="87"/>
        <item x="56"/>
        <item x="22"/>
        <item x="51"/>
        <item x="28"/>
        <item x="99"/>
        <item x="21"/>
        <item x="57"/>
        <item x="25"/>
        <item x="65"/>
        <item x="12"/>
        <item x="29"/>
        <item x="40"/>
        <item x="27"/>
        <item x="95"/>
        <item x="16"/>
        <item x="50"/>
        <item x="48"/>
        <item x="66"/>
        <item x="73"/>
        <item x="18"/>
        <item x="97"/>
        <item x="92"/>
        <item x="98"/>
        <item x="63"/>
        <item x="0"/>
        <item x="67"/>
        <item x="30"/>
        <item x="1"/>
        <item x="68"/>
        <item x="46"/>
        <item x="102"/>
        <item x="8"/>
        <item x="61"/>
        <item x="19"/>
        <item x="72"/>
        <item x="5"/>
        <item x="91"/>
        <item x="35"/>
        <item x="49"/>
        <item x="26"/>
        <item x="2"/>
        <item x="89"/>
        <item x="7"/>
        <item x="90"/>
        <item x="108"/>
        <item x="64"/>
        <item x="53"/>
        <item x="45"/>
        <item x="9"/>
        <item x="59"/>
        <item x="58"/>
        <item x="33"/>
        <item x="32"/>
        <item x="4"/>
        <item x="17"/>
        <item x="110"/>
        <item x="14"/>
        <item x="55"/>
        <item x="10"/>
        <item x="60"/>
        <item x="112"/>
        <item x="62"/>
        <item x="86"/>
        <item x="42"/>
        <item x="13"/>
        <item x="11"/>
        <item x="107"/>
        <item x="104"/>
        <item x="88"/>
        <item x="54"/>
        <item x="36"/>
        <item x="106"/>
        <item x="3"/>
        <item x="23"/>
        <item x="85"/>
        <item x="74"/>
        <item x="111"/>
        <item x="103"/>
        <item x="105"/>
        <item x="78"/>
        <item x="114"/>
        <item x="101"/>
        <item x="80"/>
        <item x="82"/>
        <item x="76"/>
        <item x="79"/>
        <item x="81"/>
        <item x="77"/>
        <item x="83"/>
        <item x="7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3"/>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2"/>
  </colFields>
  <colItems count="2">
    <i>
      <x/>
    </i>
    <i i="1">
      <x v="1"/>
    </i>
  </colItems>
  <dataFields count="2">
    <dataField name="Count of 6300010|How much is the total cost for watering last year?" fld="63" subtotal="count" baseField="0" baseItem="0"/>
    <dataField name="Average of 4430003|Total area of the coffee garden (in hectars)" fld="42" subtotal="average" baseField="0" baseItem="0"/>
  </dataFields>
  <pivotTableStyleInfo name="PivotStyleMedium4"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3" sqref="A3"/>
    </sheetView>
  </sheetViews>
  <sheetFormatPr defaultColWidth="11.5546875" defaultRowHeight="14.4" x14ac:dyDescent="0.3"/>
  <cols>
    <col min="1" max="1" width="55.109375" bestFit="1" customWidth="1"/>
    <col min="2" max="2" width="5" customWidth="1"/>
  </cols>
  <sheetData>
    <row r="3" spans="1:2" x14ac:dyDescent="0.3">
      <c r="A3" s="8" t="s">
        <v>4297</v>
      </c>
    </row>
    <row r="4" spans="1:2" x14ac:dyDescent="0.3">
      <c r="A4" s="8" t="s">
        <v>4294</v>
      </c>
      <c r="B4" t="s">
        <v>4298</v>
      </c>
    </row>
    <row r="5" spans="1:2" x14ac:dyDescent="0.3">
      <c r="A5" s="9" t="s">
        <v>11</v>
      </c>
      <c r="B5" s="1">
        <v>69</v>
      </c>
    </row>
    <row r="6" spans="1:2" x14ac:dyDescent="0.3">
      <c r="A6" s="9" t="s">
        <v>13</v>
      </c>
      <c r="B6" s="1">
        <v>55</v>
      </c>
    </row>
    <row r="7" spans="1:2" x14ac:dyDescent="0.3">
      <c r="A7" s="9" t="s">
        <v>12</v>
      </c>
      <c r="B7" s="1">
        <v>97</v>
      </c>
    </row>
    <row r="8" spans="1:2" x14ac:dyDescent="0.3">
      <c r="A8" s="9" t="s">
        <v>261</v>
      </c>
      <c r="B8" s="1">
        <v>7</v>
      </c>
    </row>
    <row r="9" spans="1:2" x14ac:dyDescent="0.3">
      <c r="A9" s="9" t="s">
        <v>68</v>
      </c>
      <c r="B9" s="1">
        <v>82</v>
      </c>
    </row>
    <row r="10" spans="1:2" x14ac:dyDescent="0.3">
      <c r="A10" s="9" t="s">
        <v>48</v>
      </c>
      <c r="B10" s="1">
        <v>64</v>
      </c>
    </row>
    <row r="11" spans="1:2" x14ac:dyDescent="0.3">
      <c r="A11" s="9" t="s">
        <v>4295</v>
      </c>
      <c r="B11" s="1"/>
    </row>
    <row r="12" spans="1:2" x14ac:dyDescent="0.3">
      <c r="A12" s="9" t="s">
        <v>4296</v>
      </c>
      <c r="B12" s="1">
        <v>374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workbookViewId="0">
      <selection activeCell="B4" sqref="B4:B28"/>
      <pivotSelection pane="bottomRight" showHeader="1" extendable="1" activeRow="3" activeCol="1" previousRow="3" previousCol="1" click="1" r:id="rId1">
        <pivotArea dataOnly="0" grandCol="1" outline="0" axis="axisCol" fieldPosition="0"/>
      </pivotSelection>
    </sheetView>
  </sheetViews>
  <sheetFormatPr defaultColWidth="11.5546875" defaultRowHeight="14.4" x14ac:dyDescent="0.3"/>
  <cols>
    <col min="1" max="1" width="69.6640625" bestFit="1" customWidth="1"/>
    <col min="2" max="2" width="5" bestFit="1" customWidth="1"/>
  </cols>
  <sheetData>
    <row r="3" spans="1:2" x14ac:dyDescent="0.3">
      <c r="A3" s="8" t="s">
        <v>4299</v>
      </c>
    </row>
    <row r="4" spans="1:2" x14ac:dyDescent="0.3">
      <c r="A4" s="8" t="s">
        <v>4294</v>
      </c>
      <c r="B4" t="s">
        <v>4298</v>
      </c>
    </row>
    <row r="5" spans="1:2" x14ac:dyDescent="0.3">
      <c r="A5" s="9" t="s">
        <v>4295</v>
      </c>
      <c r="B5" s="1"/>
    </row>
    <row r="6" spans="1:2" x14ac:dyDescent="0.3">
      <c r="A6" s="9">
        <v>5000</v>
      </c>
      <c r="B6" s="1">
        <v>4</v>
      </c>
    </row>
    <row r="7" spans="1:2" x14ac:dyDescent="0.3">
      <c r="A7" s="9">
        <v>2000</v>
      </c>
      <c r="B7" s="1">
        <v>2</v>
      </c>
    </row>
    <row r="8" spans="1:2" x14ac:dyDescent="0.3">
      <c r="A8" s="9">
        <v>1000</v>
      </c>
      <c r="B8" s="1">
        <v>1</v>
      </c>
    </row>
    <row r="9" spans="1:2" x14ac:dyDescent="0.3">
      <c r="A9" s="9">
        <v>999</v>
      </c>
      <c r="B9" s="1">
        <v>21</v>
      </c>
    </row>
    <row r="10" spans="1:2" x14ac:dyDescent="0.3">
      <c r="A10" s="9">
        <v>200</v>
      </c>
      <c r="B10" s="1">
        <v>7</v>
      </c>
    </row>
    <row r="11" spans="1:2" x14ac:dyDescent="0.3">
      <c r="A11" s="9">
        <v>100</v>
      </c>
      <c r="B11" s="1">
        <v>15</v>
      </c>
    </row>
    <row r="12" spans="1:2" x14ac:dyDescent="0.3">
      <c r="A12" s="9">
        <v>90</v>
      </c>
      <c r="B12" s="1">
        <v>1</v>
      </c>
    </row>
    <row r="13" spans="1:2" x14ac:dyDescent="0.3">
      <c r="A13" s="9">
        <v>70</v>
      </c>
      <c r="B13" s="1">
        <v>2</v>
      </c>
    </row>
    <row r="14" spans="1:2" x14ac:dyDescent="0.3">
      <c r="A14" s="9">
        <v>50</v>
      </c>
      <c r="B14" s="1">
        <v>55</v>
      </c>
    </row>
    <row r="15" spans="1:2" x14ac:dyDescent="0.3">
      <c r="A15" s="9">
        <v>30</v>
      </c>
      <c r="B15" s="1">
        <v>12</v>
      </c>
    </row>
    <row r="16" spans="1:2" x14ac:dyDescent="0.3">
      <c r="A16" s="9">
        <v>25</v>
      </c>
      <c r="B16" s="1">
        <v>1</v>
      </c>
    </row>
    <row r="17" spans="1:2" x14ac:dyDescent="0.3">
      <c r="A17" s="9">
        <v>20</v>
      </c>
      <c r="B17" s="1">
        <v>15</v>
      </c>
    </row>
    <row r="18" spans="1:2" x14ac:dyDescent="0.3">
      <c r="A18" s="9">
        <v>15</v>
      </c>
      <c r="B18" s="1">
        <v>23</v>
      </c>
    </row>
    <row r="19" spans="1:2" x14ac:dyDescent="0.3">
      <c r="A19" s="9">
        <v>10</v>
      </c>
      <c r="B19" s="1">
        <v>41</v>
      </c>
    </row>
    <row r="20" spans="1:2" x14ac:dyDescent="0.3">
      <c r="A20" s="9">
        <v>9</v>
      </c>
      <c r="B20" s="1">
        <v>1</v>
      </c>
    </row>
    <row r="21" spans="1:2" x14ac:dyDescent="0.3">
      <c r="A21" s="9">
        <v>6</v>
      </c>
      <c r="B21" s="1">
        <v>2</v>
      </c>
    </row>
    <row r="22" spans="1:2" x14ac:dyDescent="0.3">
      <c r="A22" s="9">
        <v>5</v>
      </c>
      <c r="B22" s="1">
        <v>43</v>
      </c>
    </row>
    <row r="23" spans="1:2" x14ac:dyDescent="0.3">
      <c r="A23" s="9">
        <v>4</v>
      </c>
      <c r="B23" s="1">
        <v>1</v>
      </c>
    </row>
    <row r="24" spans="1:2" x14ac:dyDescent="0.3">
      <c r="A24" s="9">
        <v>3</v>
      </c>
      <c r="B24" s="1">
        <v>3</v>
      </c>
    </row>
    <row r="25" spans="1:2" x14ac:dyDescent="0.3">
      <c r="A25" s="9">
        <v>2</v>
      </c>
      <c r="B25" s="1">
        <v>12</v>
      </c>
    </row>
    <row r="26" spans="1:2" x14ac:dyDescent="0.3">
      <c r="A26" s="9">
        <v>1</v>
      </c>
      <c r="B26" s="1">
        <v>6</v>
      </c>
    </row>
    <row r="27" spans="1:2" x14ac:dyDescent="0.3">
      <c r="A27" s="9">
        <v>0</v>
      </c>
      <c r="B27" s="1">
        <v>107</v>
      </c>
    </row>
    <row r="28" spans="1:2" x14ac:dyDescent="0.3">
      <c r="A28" s="9" t="s">
        <v>4296</v>
      </c>
      <c r="B28" s="1">
        <v>375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ColWidth="11.5546875" defaultRowHeight="14.4" x14ac:dyDescent="0.3"/>
  <cols>
    <col min="1" max="1" width="18.109375" bestFit="1" customWidth="1"/>
    <col min="2" max="2" width="5" customWidth="1"/>
  </cols>
  <sheetData>
    <row r="3" spans="1:2" x14ac:dyDescent="0.3">
      <c r="A3" s="8" t="s">
        <v>4300</v>
      </c>
    </row>
    <row r="4" spans="1:2" x14ac:dyDescent="0.3">
      <c r="A4" s="8" t="s">
        <v>4294</v>
      </c>
      <c r="B4" t="s">
        <v>4298</v>
      </c>
    </row>
    <row r="5" spans="1:2" x14ac:dyDescent="0.3">
      <c r="A5" s="9" t="s">
        <v>17</v>
      </c>
      <c r="B5" s="1">
        <v>241</v>
      </c>
    </row>
    <row r="6" spans="1:2" x14ac:dyDescent="0.3">
      <c r="A6" s="9" t="s">
        <v>275</v>
      </c>
      <c r="B6" s="1">
        <v>14</v>
      </c>
    </row>
    <row r="7" spans="1:2" x14ac:dyDescent="0.3">
      <c r="A7" s="9" t="s">
        <v>22</v>
      </c>
      <c r="B7" s="1">
        <v>138</v>
      </c>
    </row>
    <row r="8" spans="1:2" x14ac:dyDescent="0.3">
      <c r="A8" s="9" t="s">
        <v>4295</v>
      </c>
      <c r="B8" s="1"/>
    </row>
    <row r="9" spans="1:2" x14ac:dyDescent="0.3">
      <c r="A9" s="9" t="s">
        <v>4296</v>
      </c>
      <c r="B9" s="1">
        <v>393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0"/>
  <sheetViews>
    <sheetView workbookViewId="0">
      <selection activeCell="A119" sqref="A119"/>
    </sheetView>
  </sheetViews>
  <sheetFormatPr defaultColWidth="11.5546875" defaultRowHeight="14.4" x14ac:dyDescent="0.3"/>
  <cols>
    <col min="1" max="1" width="12.33203125" bestFit="1" customWidth="1"/>
    <col min="2" max="2" width="52.6640625" bestFit="1" customWidth="1"/>
    <col min="3" max="3" width="49.109375" bestFit="1" customWidth="1"/>
  </cols>
  <sheetData>
    <row r="3" spans="1:3" x14ac:dyDescent="0.3">
      <c r="B3" s="8" t="s">
        <v>4301</v>
      </c>
    </row>
    <row r="4" spans="1:3" x14ac:dyDescent="0.3">
      <c r="A4" s="8" t="s">
        <v>4294</v>
      </c>
      <c r="B4" t="s">
        <v>4303</v>
      </c>
      <c r="C4" t="s">
        <v>4302</v>
      </c>
    </row>
    <row r="5" spans="1:3" x14ac:dyDescent="0.3">
      <c r="A5" s="10">
        <v>0</v>
      </c>
      <c r="B5" s="1">
        <v>25</v>
      </c>
      <c r="C5" s="1">
        <v>1.8664000000000001</v>
      </c>
    </row>
    <row r="6" spans="1:3" x14ac:dyDescent="0.3">
      <c r="A6" s="10">
        <v>2.8</v>
      </c>
      <c r="B6" s="1">
        <v>1</v>
      </c>
      <c r="C6" s="1">
        <v>0.8</v>
      </c>
    </row>
    <row r="7" spans="1:3" x14ac:dyDescent="0.3">
      <c r="A7" s="10">
        <v>4.8</v>
      </c>
      <c r="B7" s="1">
        <v>1</v>
      </c>
      <c r="C7" s="1">
        <v>8</v>
      </c>
    </row>
    <row r="8" spans="1:3" x14ac:dyDescent="0.3">
      <c r="A8" s="10">
        <v>5</v>
      </c>
      <c r="B8" s="1">
        <v>1</v>
      </c>
      <c r="C8" s="1">
        <v>1</v>
      </c>
    </row>
    <row r="9" spans="1:3" x14ac:dyDescent="0.3">
      <c r="A9" s="10">
        <v>280</v>
      </c>
      <c r="B9" s="1">
        <v>1</v>
      </c>
      <c r="C9" s="1">
        <v>1.5</v>
      </c>
    </row>
    <row r="10" spans="1:3" x14ac:dyDescent="0.3">
      <c r="A10" s="10">
        <v>300</v>
      </c>
      <c r="B10" s="1">
        <v>1</v>
      </c>
      <c r="C10" s="1">
        <v>0.8</v>
      </c>
    </row>
    <row r="11" spans="1:3" x14ac:dyDescent="0.3">
      <c r="A11" s="10">
        <v>500</v>
      </c>
      <c r="B11" s="1">
        <v>2</v>
      </c>
      <c r="C11" s="1">
        <v>0.35</v>
      </c>
    </row>
    <row r="12" spans="1:3" x14ac:dyDescent="0.3">
      <c r="A12" s="10">
        <v>600</v>
      </c>
      <c r="B12" s="1">
        <v>2</v>
      </c>
      <c r="C12" s="1">
        <v>0.49</v>
      </c>
    </row>
    <row r="13" spans="1:3" x14ac:dyDescent="0.3">
      <c r="A13" s="10">
        <v>660</v>
      </c>
      <c r="B13" s="1">
        <v>1</v>
      </c>
      <c r="C13" s="1">
        <v>1.5</v>
      </c>
    </row>
    <row r="14" spans="1:3" x14ac:dyDescent="0.3">
      <c r="A14" s="10">
        <v>720</v>
      </c>
      <c r="B14" s="1">
        <v>1</v>
      </c>
      <c r="C14" s="1">
        <v>0.42</v>
      </c>
    </row>
    <row r="15" spans="1:3" x14ac:dyDescent="0.3">
      <c r="A15" s="10">
        <v>750</v>
      </c>
      <c r="B15" s="1">
        <v>1</v>
      </c>
      <c r="C15" s="1">
        <v>1</v>
      </c>
    </row>
    <row r="16" spans="1:3" x14ac:dyDescent="0.3">
      <c r="A16" s="10">
        <v>800</v>
      </c>
      <c r="B16" s="1">
        <v>1</v>
      </c>
      <c r="C16" s="1">
        <v>0.2</v>
      </c>
    </row>
    <row r="17" spans="1:3" x14ac:dyDescent="0.3">
      <c r="A17" s="10">
        <v>1000</v>
      </c>
      <c r="B17" s="1">
        <v>3</v>
      </c>
      <c r="C17" s="1">
        <v>0.70000000000000007</v>
      </c>
    </row>
    <row r="18" spans="1:3" x14ac:dyDescent="0.3">
      <c r="A18" s="10">
        <v>1080</v>
      </c>
      <c r="B18" s="1">
        <v>1</v>
      </c>
      <c r="C18" s="1">
        <v>0.6</v>
      </c>
    </row>
    <row r="19" spans="1:3" x14ac:dyDescent="0.3">
      <c r="A19" s="10">
        <v>1100</v>
      </c>
      <c r="B19" s="1">
        <v>1</v>
      </c>
      <c r="C19" s="1">
        <v>1.5</v>
      </c>
    </row>
    <row r="20" spans="1:3" x14ac:dyDescent="0.3">
      <c r="A20" s="10">
        <v>1120</v>
      </c>
      <c r="B20" s="1">
        <v>1</v>
      </c>
      <c r="C20" s="1">
        <v>2</v>
      </c>
    </row>
    <row r="21" spans="1:3" x14ac:dyDescent="0.3">
      <c r="A21" s="10">
        <v>1200</v>
      </c>
      <c r="B21" s="1">
        <v>7</v>
      </c>
      <c r="C21" s="1">
        <v>1.0142857142857142</v>
      </c>
    </row>
    <row r="22" spans="1:3" x14ac:dyDescent="0.3">
      <c r="A22" s="10">
        <v>1250</v>
      </c>
      <c r="B22" s="1">
        <v>1</v>
      </c>
      <c r="C22" s="1">
        <v>1</v>
      </c>
    </row>
    <row r="23" spans="1:3" x14ac:dyDescent="0.3">
      <c r="A23" s="10">
        <v>1300</v>
      </c>
      <c r="B23" s="1">
        <v>1</v>
      </c>
      <c r="C23" s="1">
        <v>0.5</v>
      </c>
    </row>
    <row r="24" spans="1:3" x14ac:dyDescent="0.3">
      <c r="A24" s="10">
        <v>1450</v>
      </c>
      <c r="B24" s="1">
        <v>1</v>
      </c>
      <c r="C24" s="1">
        <v>1.5</v>
      </c>
    </row>
    <row r="25" spans="1:3" x14ac:dyDescent="0.3">
      <c r="A25" s="10">
        <v>1500</v>
      </c>
      <c r="B25" s="1">
        <v>10</v>
      </c>
      <c r="C25" s="1">
        <v>0.875</v>
      </c>
    </row>
    <row r="26" spans="1:3" x14ac:dyDescent="0.3">
      <c r="A26" s="10">
        <v>1600</v>
      </c>
      <c r="B26" s="1">
        <v>2</v>
      </c>
      <c r="C26" s="1">
        <v>0.8</v>
      </c>
    </row>
    <row r="27" spans="1:3" x14ac:dyDescent="0.3">
      <c r="A27" s="10">
        <v>1700</v>
      </c>
      <c r="B27" s="1">
        <v>1</v>
      </c>
      <c r="C27" s="1">
        <v>2</v>
      </c>
    </row>
    <row r="28" spans="1:3" x14ac:dyDescent="0.3">
      <c r="A28" s="10">
        <v>1750</v>
      </c>
      <c r="B28" s="1">
        <v>1</v>
      </c>
      <c r="C28" s="1">
        <v>1</v>
      </c>
    </row>
    <row r="29" spans="1:3" x14ac:dyDescent="0.3">
      <c r="A29" s="10">
        <v>1800</v>
      </c>
      <c r="B29" s="1">
        <v>2</v>
      </c>
      <c r="C29" s="1">
        <v>1.55</v>
      </c>
    </row>
    <row r="30" spans="1:3" x14ac:dyDescent="0.3">
      <c r="A30" s="10">
        <v>1860</v>
      </c>
      <c r="B30" s="1">
        <v>1</v>
      </c>
      <c r="C30" s="1">
        <v>1.2</v>
      </c>
    </row>
    <row r="31" spans="1:3" x14ac:dyDescent="0.3">
      <c r="A31" s="10">
        <v>2000</v>
      </c>
      <c r="B31" s="1">
        <v>13</v>
      </c>
      <c r="C31" s="1">
        <v>1.1923076923076925</v>
      </c>
    </row>
    <row r="32" spans="1:3" x14ac:dyDescent="0.3">
      <c r="A32" s="10">
        <v>2100</v>
      </c>
      <c r="B32" s="1">
        <v>2</v>
      </c>
      <c r="C32" s="1">
        <v>1</v>
      </c>
    </row>
    <row r="33" spans="1:3" x14ac:dyDescent="0.3">
      <c r="A33" s="10">
        <v>2200</v>
      </c>
      <c r="B33" s="1">
        <v>1</v>
      </c>
      <c r="C33" s="1">
        <v>1</v>
      </c>
    </row>
    <row r="34" spans="1:3" x14ac:dyDescent="0.3">
      <c r="A34" s="10">
        <v>2250</v>
      </c>
      <c r="B34" s="1">
        <v>1</v>
      </c>
      <c r="C34" s="1">
        <v>0.5</v>
      </c>
    </row>
    <row r="35" spans="1:3" x14ac:dyDescent="0.3">
      <c r="A35" s="10">
        <v>2400</v>
      </c>
      <c r="B35" s="1">
        <v>9</v>
      </c>
      <c r="C35" s="1">
        <v>1.1111111111111112</v>
      </c>
    </row>
    <row r="36" spans="1:3" x14ac:dyDescent="0.3">
      <c r="A36" s="10">
        <v>2480</v>
      </c>
      <c r="B36" s="1">
        <v>1</v>
      </c>
      <c r="C36" s="1">
        <v>2</v>
      </c>
    </row>
    <row r="37" spans="1:3" x14ac:dyDescent="0.3">
      <c r="A37" s="10">
        <v>2500</v>
      </c>
      <c r="B37" s="1">
        <v>6</v>
      </c>
      <c r="C37" s="1">
        <v>1.1833333333333333</v>
      </c>
    </row>
    <row r="38" spans="1:3" x14ac:dyDescent="0.3">
      <c r="A38" s="10">
        <v>2520</v>
      </c>
      <c r="B38" s="1">
        <v>1</v>
      </c>
      <c r="C38" s="1">
        <v>1.5</v>
      </c>
    </row>
    <row r="39" spans="1:3" x14ac:dyDescent="0.3">
      <c r="A39" s="10">
        <v>2600</v>
      </c>
      <c r="B39" s="1">
        <v>1</v>
      </c>
      <c r="C39" s="1">
        <v>2</v>
      </c>
    </row>
    <row r="40" spans="1:3" x14ac:dyDescent="0.3">
      <c r="A40" s="10">
        <v>2700</v>
      </c>
      <c r="B40" s="1">
        <v>1</v>
      </c>
      <c r="C40" s="1">
        <v>1</v>
      </c>
    </row>
    <row r="41" spans="1:3" x14ac:dyDescent="0.3">
      <c r="A41" s="10">
        <v>2800</v>
      </c>
      <c r="B41" s="1">
        <v>2</v>
      </c>
      <c r="C41" s="1">
        <v>1.35</v>
      </c>
    </row>
    <row r="42" spans="1:3" x14ac:dyDescent="0.3">
      <c r="A42" s="10">
        <v>3000</v>
      </c>
      <c r="B42" s="1">
        <v>26</v>
      </c>
      <c r="C42" s="1">
        <v>1.1326923076923077</v>
      </c>
    </row>
    <row r="43" spans="1:3" x14ac:dyDescent="0.3">
      <c r="A43" s="10">
        <v>3200</v>
      </c>
      <c r="B43" s="1">
        <v>1</v>
      </c>
      <c r="C43" s="1">
        <v>0.5</v>
      </c>
    </row>
    <row r="44" spans="1:3" x14ac:dyDescent="0.3">
      <c r="A44" s="10">
        <v>3360</v>
      </c>
      <c r="B44" s="1">
        <v>1</v>
      </c>
      <c r="C44" s="1">
        <v>1.5</v>
      </c>
    </row>
    <row r="45" spans="1:3" x14ac:dyDescent="0.3">
      <c r="A45" s="10">
        <v>3400</v>
      </c>
      <c r="B45" s="1">
        <v>1</v>
      </c>
      <c r="C45" s="1">
        <v>1</v>
      </c>
    </row>
    <row r="46" spans="1:3" x14ac:dyDescent="0.3">
      <c r="A46" s="10">
        <v>3500</v>
      </c>
      <c r="B46" s="1">
        <v>4</v>
      </c>
      <c r="C46" s="1">
        <v>1.1375</v>
      </c>
    </row>
    <row r="47" spans="1:3" x14ac:dyDescent="0.3">
      <c r="A47" s="10">
        <v>3600</v>
      </c>
      <c r="B47" s="1">
        <v>1</v>
      </c>
      <c r="C47" s="1">
        <v>0.52</v>
      </c>
    </row>
    <row r="48" spans="1:3" x14ac:dyDescent="0.3">
      <c r="A48" s="10">
        <v>3900</v>
      </c>
      <c r="B48" s="1">
        <v>1</v>
      </c>
      <c r="C48" s="1">
        <v>1.5</v>
      </c>
    </row>
    <row r="49" spans="1:3" x14ac:dyDescent="0.3">
      <c r="A49" s="10">
        <v>4000</v>
      </c>
      <c r="B49" s="1">
        <v>13</v>
      </c>
      <c r="C49" s="1">
        <v>1.2961538461538462</v>
      </c>
    </row>
    <row r="50" spans="1:3" x14ac:dyDescent="0.3">
      <c r="A50" s="10">
        <v>4100</v>
      </c>
      <c r="B50" s="1">
        <v>1</v>
      </c>
      <c r="C50" s="1">
        <v>1.3</v>
      </c>
    </row>
    <row r="51" spans="1:3" x14ac:dyDescent="0.3">
      <c r="A51" s="10">
        <v>4200</v>
      </c>
      <c r="B51" s="1">
        <v>2</v>
      </c>
      <c r="C51" s="1">
        <v>1.3</v>
      </c>
    </row>
    <row r="52" spans="1:3" x14ac:dyDescent="0.3">
      <c r="A52" s="10">
        <v>4400</v>
      </c>
      <c r="B52" s="1">
        <v>1</v>
      </c>
      <c r="C52" s="1">
        <v>0.5</v>
      </c>
    </row>
    <row r="53" spans="1:3" x14ac:dyDescent="0.3">
      <c r="A53" s="10">
        <v>4480</v>
      </c>
      <c r="B53" s="1">
        <v>1</v>
      </c>
      <c r="C53" s="1">
        <v>2</v>
      </c>
    </row>
    <row r="54" spans="1:3" x14ac:dyDescent="0.3">
      <c r="A54" s="10">
        <v>4500</v>
      </c>
      <c r="B54" s="1">
        <v>20</v>
      </c>
      <c r="C54" s="1">
        <v>1.4039999999999997</v>
      </c>
    </row>
    <row r="55" spans="1:3" x14ac:dyDescent="0.3">
      <c r="A55" s="10">
        <v>4600</v>
      </c>
      <c r="B55" s="1">
        <v>1</v>
      </c>
      <c r="C55" s="1">
        <v>1.3</v>
      </c>
    </row>
    <row r="56" spans="1:3" x14ac:dyDescent="0.3">
      <c r="A56" s="10">
        <v>4800</v>
      </c>
      <c r="B56" s="1">
        <v>3</v>
      </c>
      <c r="C56" s="1">
        <v>0.67666666666666664</v>
      </c>
    </row>
    <row r="57" spans="1:3" x14ac:dyDescent="0.3">
      <c r="A57" s="10">
        <v>5000</v>
      </c>
      <c r="B57" s="1">
        <v>15</v>
      </c>
      <c r="C57" s="1">
        <v>1.2399999999999998</v>
      </c>
    </row>
    <row r="58" spans="1:3" x14ac:dyDescent="0.3">
      <c r="A58" s="10">
        <v>5200</v>
      </c>
      <c r="B58" s="1">
        <v>1</v>
      </c>
      <c r="C58" s="1">
        <v>1.5</v>
      </c>
    </row>
    <row r="59" spans="1:3" x14ac:dyDescent="0.3">
      <c r="A59" s="10">
        <v>5400</v>
      </c>
      <c r="B59" s="1">
        <v>2</v>
      </c>
      <c r="C59" s="1">
        <v>3.25</v>
      </c>
    </row>
    <row r="60" spans="1:3" x14ac:dyDescent="0.3">
      <c r="A60" s="10">
        <v>5700</v>
      </c>
      <c r="B60" s="1">
        <v>1</v>
      </c>
      <c r="C60" s="1">
        <v>1.1000000000000001</v>
      </c>
    </row>
    <row r="61" spans="1:3" x14ac:dyDescent="0.3">
      <c r="A61" s="10">
        <v>6000</v>
      </c>
      <c r="B61" s="1">
        <v>33</v>
      </c>
      <c r="C61" s="1">
        <v>1.2881818181818179</v>
      </c>
    </row>
    <row r="62" spans="1:3" x14ac:dyDescent="0.3">
      <c r="A62" s="10">
        <v>6300</v>
      </c>
      <c r="B62" s="1">
        <v>2</v>
      </c>
      <c r="C62" s="1">
        <v>1</v>
      </c>
    </row>
    <row r="63" spans="1:3" x14ac:dyDescent="0.3">
      <c r="A63" s="10">
        <v>6400</v>
      </c>
      <c r="B63" s="1">
        <v>1</v>
      </c>
      <c r="C63" s="1">
        <v>1.5</v>
      </c>
    </row>
    <row r="64" spans="1:3" x14ac:dyDescent="0.3">
      <c r="A64" s="10">
        <v>6500</v>
      </c>
      <c r="B64" s="1">
        <v>3</v>
      </c>
      <c r="C64" s="1">
        <v>1.0166666666666666</v>
      </c>
    </row>
    <row r="65" spans="1:3" x14ac:dyDescent="0.3">
      <c r="A65" s="10">
        <v>6720</v>
      </c>
      <c r="B65" s="1">
        <v>1</v>
      </c>
      <c r="C65" s="1">
        <v>2</v>
      </c>
    </row>
    <row r="66" spans="1:3" x14ac:dyDescent="0.3">
      <c r="A66" s="10">
        <v>6800</v>
      </c>
      <c r="B66" s="1">
        <v>1</v>
      </c>
      <c r="C66" s="1">
        <v>3</v>
      </c>
    </row>
    <row r="67" spans="1:3" x14ac:dyDescent="0.3">
      <c r="A67" s="10">
        <v>7000</v>
      </c>
      <c r="B67" s="1">
        <v>7</v>
      </c>
      <c r="C67" s="1">
        <v>1.6857142857142855</v>
      </c>
    </row>
    <row r="68" spans="1:3" x14ac:dyDescent="0.3">
      <c r="A68" s="10">
        <v>7200</v>
      </c>
      <c r="B68" s="1">
        <v>3</v>
      </c>
      <c r="C68" s="1">
        <v>0.8666666666666667</v>
      </c>
    </row>
    <row r="69" spans="1:3" x14ac:dyDescent="0.3">
      <c r="A69" s="10">
        <v>7340</v>
      </c>
      <c r="B69" s="1">
        <v>1</v>
      </c>
      <c r="C69" s="1">
        <v>1</v>
      </c>
    </row>
    <row r="70" spans="1:3" x14ac:dyDescent="0.3">
      <c r="A70" s="10">
        <v>7500</v>
      </c>
      <c r="B70" s="1">
        <v>5</v>
      </c>
      <c r="C70" s="1">
        <v>1.52</v>
      </c>
    </row>
    <row r="71" spans="1:3" x14ac:dyDescent="0.3">
      <c r="A71" s="10">
        <v>7800</v>
      </c>
      <c r="B71" s="1">
        <v>1</v>
      </c>
      <c r="C71" s="1">
        <v>1.5</v>
      </c>
    </row>
    <row r="72" spans="1:3" x14ac:dyDescent="0.3">
      <c r="A72" s="10">
        <v>8000</v>
      </c>
      <c r="B72" s="1">
        <v>18</v>
      </c>
      <c r="C72" s="1">
        <v>1.5277777777777777</v>
      </c>
    </row>
    <row r="73" spans="1:3" x14ac:dyDescent="0.3">
      <c r="A73" s="10">
        <v>8100</v>
      </c>
      <c r="B73" s="1">
        <v>1</v>
      </c>
      <c r="C73" s="1">
        <v>2</v>
      </c>
    </row>
    <row r="74" spans="1:3" x14ac:dyDescent="0.3">
      <c r="A74" s="10">
        <v>8400</v>
      </c>
      <c r="B74" s="1">
        <v>1</v>
      </c>
      <c r="C74" s="1">
        <v>3</v>
      </c>
    </row>
    <row r="75" spans="1:3" x14ac:dyDescent="0.3">
      <c r="A75" s="10">
        <v>8500</v>
      </c>
      <c r="B75" s="1">
        <v>3</v>
      </c>
      <c r="C75" s="1">
        <v>1.5666666666666667</v>
      </c>
    </row>
    <row r="76" spans="1:3" x14ac:dyDescent="0.3">
      <c r="A76" s="10">
        <v>8600</v>
      </c>
      <c r="B76" s="1">
        <v>2</v>
      </c>
      <c r="C76" s="1">
        <v>4.3499999999999996</v>
      </c>
    </row>
    <row r="77" spans="1:3" x14ac:dyDescent="0.3">
      <c r="A77" s="10">
        <v>8800</v>
      </c>
      <c r="B77" s="1">
        <v>1</v>
      </c>
      <c r="C77" s="1">
        <v>2</v>
      </c>
    </row>
    <row r="78" spans="1:3" x14ac:dyDescent="0.3">
      <c r="A78" s="10">
        <v>9000</v>
      </c>
      <c r="B78" s="1">
        <v>5</v>
      </c>
      <c r="C78" s="1">
        <v>1.24</v>
      </c>
    </row>
    <row r="79" spans="1:3" x14ac:dyDescent="0.3">
      <c r="A79" s="10">
        <v>9500</v>
      </c>
      <c r="B79" s="1">
        <v>2</v>
      </c>
      <c r="C79" s="1">
        <v>1.75</v>
      </c>
    </row>
    <row r="80" spans="1:3" x14ac:dyDescent="0.3">
      <c r="A80" s="10">
        <v>9600</v>
      </c>
      <c r="B80" s="1">
        <v>1</v>
      </c>
      <c r="C80" s="1">
        <v>1.5</v>
      </c>
    </row>
    <row r="81" spans="1:3" x14ac:dyDescent="0.3">
      <c r="A81" s="10">
        <v>9700</v>
      </c>
      <c r="B81" s="1">
        <v>1</v>
      </c>
      <c r="C81" s="1">
        <v>1</v>
      </c>
    </row>
    <row r="82" spans="1:3" x14ac:dyDescent="0.3">
      <c r="A82" s="10">
        <v>9800</v>
      </c>
      <c r="B82" s="1">
        <v>1</v>
      </c>
      <c r="C82" s="1">
        <v>1.5</v>
      </c>
    </row>
    <row r="83" spans="1:3" x14ac:dyDescent="0.3">
      <c r="A83" s="10">
        <v>10000</v>
      </c>
      <c r="B83" s="1">
        <v>22</v>
      </c>
      <c r="C83" s="1">
        <v>2.0454545454545459</v>
      </c>
    </row>
    <row r="84" spans="1:3" x14ac:dyDescent="0.3">
      <c r="A84" s="10">
        <v>10400</v>
      </c>
      <c r="B84" s="1">
        <v>2</v>
      </c>
      <c r="C84" s="1">
        <v>1.425</v>
      </c>
    </row>
    <row r="85" spans="1:3" x14ac:dyDescent="0.3">
      <c r="A85" s="10">
        <v>10800</v>
      </c>
      <c r="B85" s="1">
        <v>1</v>
      </c>
      <c r="C85" s="1">
        <v>1.4</v>
      </c>
    </row>
    <row r="86" spans="1:3" x14ac:dyDescent="0.3">
      <c r="A86" s="10">
        <v>10880</v>
      </c>
      <c r="B86" s="1">
        <v>1</v>
      </c>
      <c r="C86" s="1">
        <v>3.5</v>
      </c>
    </row>
    <row r="87" spans="1:3" x14ac:dyDescent="0.3">
      <c r="A87" s="10">
        <v>11000</v>
      </c>
      <c r="B87" s="1">
        <v>2</v>
      </c>
      <c r="C87" s="1">
        <v>2.5</v>
      </c>
    </row>
    <row r="88" spans="1:3" x14ac:dyDescent="0.3">
      <c r="A88" s="10">
        <v>12000</v>
      </c>
      <c r="B88" s="1">
        <v>10</v>
      </c>
      <c r="C88" s="1">
        <v>2.2299999999999995</v>
      </c>
    </row>
    <row r="89" spans="1:3" x14ac:dyDescent="0.3">
      <c r="A89" s="10">
        <v>12500</v>
      </c>
      <c r="B89" s="1">
        <v>1</v>
      </c>
      <c r="C89" s="1">
        <v>0.9</v>
      </c>
    </row>
    <row r="90" spans="1:3" x14ac:dyDescent="0.3">
      <c r="A90" s="10">
        <v>12720</v>
      </c>
      <c r="B90" s="1">
        <v>1</v>
      </c>
      <c r="C90" s="1">
        <v>1.5</v>
      </c>
    </row>
    <row r="91" spans="1:3" x14ac:dyDescent="0.3">
      <c r="A91" s="10">
        <v>13000</v>
      </c>
      <c r="B91" s="1">
        <v>1</v>
      </c>
      <c r="C91" s="1">
        <v>2</v>
      </c>
    </row>
    <row r="92" spans="1:3" x14ac:dyDescent="0.3">
      <c r="A92" s="10">
        <v>13500</v>
      </c>
      <c r="B92" s="1">
        <v>1</v>
      </c>
      <c r="C92" s="1">
        <v>3</v>
      </c>
    </row>
    <row r="93" spans="1:3" x14ac:dyDescent="0.3">
      <c r="A93" s="10">
        <v>14000</v>
      </c>
      <c r="B93" s="1">
        <v>1</v>
      </c>
      <c r="C93" s="1">
        <v>2</v>
      </c>
    </row>
    <row r="94" spans="1:3" x14ac:dyDescent="0.3">
      <c r="A94" s="10">
        <v>15000</v>
      </c>
      <c r="B94" s="1">
        <v>8</v>
      </c>
      <c r="C94" s="1">
        <v>2.1749999999999998</v>
      </c>
    </row>
    <row r="95" spans="1:3" x14ac:dyDescent="0.3">
      <c r="A95" s="10">
        <v>16000</v>
      </c>
      <c r="B95" s="1">
        <v>7</v>
      </c>
      <c r="C95" s="1">
        <v>3.1285714285714286</v>
      </c>
    </row>
    <row r="96" spans="1:3" x14ac:dyDescent="0.3">
      <c r="A96" s="10">
        <v>16800</v>
      </c>
      <c r="B96" s="1">
        <v>1</v>
      </c>
      <c r="C96" s="1">
        <v>3</v>
      </c>
    </row>
    <row r="97" spans="1:3" x14ac:dyDescent="0.3">
      <c r="A97" s="10">
        <v>17000</v>
      </c>
      <c r="B97" s="1">
        <v>1</v>
      </c>
      <c r="C97" s="1">
        <v>10</v>
      </c>
    </row>
    <row r="98" spans="1:3" x14ac:dyDescent="0.3">
      <c r="A98" s="10">
        <v>17500</v>
      </c>
      <c r="B98" s="1">
        <v>1</v>
      </c>
      <c r="C98" s="1">
        <v>1.2</v>
      </c>
    </row>
    <row r="99" spans="1:3" x14ac:dyDescent="0.3">
      <c r="A99" s="10">
        <v>18000</v>
      </c>
      <c r="B99" s="1">
        <v>1</v>
      </c>
      <c r="C99" s="1">
        <v>4.2</v>
      </c>
    </row>
    <row r="100" spans="1:3" x14ac:dyDescent="0.3">
      <c r="A100" s="10">
        <v>20000</v>
      </c>
      <c r="B100" s="1">
        <v>7</v>
      </c>
      <c r="C100" s="1">
        <v>2.0571428571428569</v>
      </c>
    </row>
    <row r="101" spans="1:3" x14ac:dyDescent="0.3">
      <c r="A101" s="10">
        <v>20800</v>
      </c>
      <c r="B101" s="1">
        <v>1</v>
      </c>
      <c r="C101" s="1">
        <v>3.3</v>
      </c>
    </row>
    <row r="102" spans="1:3" x14ac:dyDescent="0.3">
      <c r="A102" s="10">
        <v>21000</v>
      </c>
      <c r="B102" s="1">
        <v>2</v>
      </c>
      <c r="C102" s="1">
        <v>3</v>
      </c>
    </row>
    <row r="103" spans="1:3" x14ac:dyDescent="0.3">
      <c r="A103" s="10">
        <v>22000</v>
      </c>
      <c r="B103" s="1">
        <v>2</v>
      </c>
      <c r="C103" s="1">
        <v>2</v>
      </c>
    </row>
    <row r="104" spans="1:3" x14ac:dyDescent="0.3">
      <c r="A104" s="10">
        <v>24000</v>
      </c>
      <c r="B104" s="1">
        <v>1</v>
      </c>
      <c r="C104" s="1">
        <v>3</v>
      </c>
    </row>
    <row r="105" spans="1:3" x14ac:dyDescent="0.3">
      <c r="A105" s="10">
        <v>30000</v>
      </c>
      <c r="B105" s="1">
        <v>1</v>
      </c>
      <c r="C105" s="1">
        <v>3</v>
      </c>
    </row>
    <row r="106" spans="1:3" x14ac:dyDescent="0.3">
      <c r="A106" s="10">
        <v>32000</v>
      </c>
      <c r="B106" s="1">
        <v>1</v>
      </c>
      <c r="C106" s="1">
        <v>0.8</v>
      </c>
    </row>
    <row r="107" spans="1:3" x14ac:dyDescent="0.3">
      <c r="A107" s="10">
        <v>60000</v>
      </c>
      <c r="B107" s="1">
        <v>1</v>
      </c>
      <c r="C107" s="1">
        <v>6</v>
      </c>
    </row>
    <row r="108" spans="1:3" x14ac:dyDescent="0.3">
      <c r="A108" s="10">
        <v>150000</v>
      </c>
      <c r="B108" s="1">
        <v>1</v>
      </c>
      <c r="C108" s="1">
        <v>10</v>
      </c>
    </row>
    <row r="109" spans="1:3" x14ac:dyDescent="0.3">
      <c r="A109" s="10">
        <v>1500000</v>
      </c>
      <c r="B109" s="1">
        <v>1</v>
      </c>
      <c r="C109" s="1">
        <v>0.5</v>
      </c>
    </row>
    <row r="110" spans="1:3" x14ac:dyDescent="0.3">
      <c r="A110" s="10">
        <v>2000000</v>
      </c>
      <c r="B110" s="1">
        <v>1</v>
      </c>
      <c r="C110" s="1">
        <v>2.5</v>
      </c>
    </row>
    <row r="111" spans="1:3" x14ac:dyDescent="0.3">
      <c r="A111" s="10">
        <v>3500000</v>
      </c>
      <c r="B111" s="1">
        <v>1</v>
      </c>
      <c r="C111" s="1">
        <v>0.5</v>
      </c>
    </row>
    <row r="112" spans="1:3" x14ac:dyDescent="0.3">
      <c r="A112" s="10">
        <v>5000000</v>
      </c>
      <c r="B112" s="1">
        <v>2</v>
      </c>
      <c r="C112" s="1">
        <v>0.75</v>
      </c>
    </row>
    <row r="113" spans="1:3" x14ac:dyDescent="0.3">
      <c r="A113" s="10">
        <v>6000000</v>
      </c>
      <c r="B113" s="1">
        <v>3</v>
      </c>
      <c r="C113" s="1">
        <v>1.0666666666666667</v>
      </c>
    </row>
    <row r="114" spans="1:3" x14ac:dyDescent="0.3">
      <c r="A114" s="10">
        <v>7000000</v>
      </c>
      <c r="B114" s="1">
        <v>2</v>
      </c>
      <c r="C114" s="1">
        <v>1.75</v>
      </c>
    </row>
    <row r="115" spans="1:3" x14ac:dyDescent="0.3">
      <c r="A115" s="10">
        <v>10000000</v>
      </c>
      <c r="B115" s="1">
        <v>1</v>
      </c>
      <c r="C115" s="1">
        <v>1.2</v>
      </c>
    </row>
    <row r="116" spans="1:3" x14ac:dyDescent="0.3">
      <c r="A116" s="10">
        <v>11070000</v>
      </c>
      <c r="B116" s="1">
        <v>1</v>
      </c>
      <c r="C116" s="1">
        <v>2</v>
      </c>
    </row>
    <row r="117" spans="1:3" x14ac:dyDescent="0.3">
      <c r="A117" s="10">
        <v>15000000</v>
      </c>
      <c r="B117" s="1">
        <v>1</v>
      </c>
      <c r="C117" s="1">
        <v>1.2</v>
      </c>
    </row>
    <row r="118" spans="1:3" x14ac:dyDescent="0.3">
      <c r="A118" s="10">
        <v>20000000</v>
      </c>
      <c r="B118" s="1">
        <v>1</v>
      </c>
      <c r="C118" s="1">
        <v>1.5</v>
      </c>
    </row>
    <row r="119" spans="1:3" x14ac:dyDescent="0.3">
      <c r="A119" s="10">
        <v>35000000</v>
      </c>
      <c r="B119" s="1">
        <v>1</v>
      </c>
      <c r="C119" s="1">
        <v>5</v>
      </c>
    </row>
    <row r="120" spans="1:3" x14ac:dyDescent="0.3">
      <c r="A120" s="10" t="s">
        <v>4296</v>
      </c>
      <c r="B120" s="1">
        <v>393</v>
      </c>
      <c r="C120" s="1">
        <v>1.5893129770992369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S394"/>
  <sheetViews>
    <sheetView tabSelected="1" topLeftCell="DD1" zoomScale="90" zoomScaleNormal="90" workbookViewId="0">
      <selection activeCell="BO15" sqref="BO15:BP15"/>
    </sheetView>
  </sheetViews>
  <sheetFormatPr defaultColWidth="11.5546875" defaultRowHeight="14.4" x14ac:dyDescent="0.3"/>
  <cols>
    <col min="2" max="2" width="65.44140625" customWidth="1"/>
    <col min="4" max="4" width="11.88671875" customWidth="1"/>
    <col min="5" max="5" width="15" customWidth="1"/>
    <col min="6" max="6" width="13.33203125" customWidth="1"/>
    <col min="7" max="7" width="16.109375" customWidth="1"/>
    <col min="8" max="8" width="19.88671875" customWidth="1"/>
    <col min="9" max="9" width="12.5546875" customWidth="1"/>
    <col min="10" max="10" width="12.6640625" customWidth="1"/>
    <col min="11" max="11" width="12.88671875" customWidth="1"/>
    <col min="13" max="13" width="38.6640625" bestFit="1" customWidth="1"/>
    <col min="14" max="14" width="8" customWidth="1"/>
    <col min="19" max="19" width="18.109375" customWidth="1"/>
    <col min="23" max="23" width="20.33203125" customWidth="1"/>
    <col min="34" max="34" width="10.33203125" customWidth="1"/>
    <col min="35" max="35" width="10.44140625" customWidth="1"/>
    <col min="36" max="36" width="11" customWidth="1"/>
    <col min="37" max="37" width="10.6640625" customWidth="1"/>
    <col min="62" max="62" width="10.6640625" style="13"/>
    <col min="81" max="81" width="10.6640625" style="13"/>
    <col min="113" max="113" width="16" customWidth="1"/>
    <col min="114" max="114" width="15.33203125" customWidth="1"/>
  </cols>
  <sheetData>
    <row r="1" spans="2:123" ht="144" x14ac:dyDescent="0.3">
      <c r="B1" s="2" t="s">
        <v>4304</v>
      </c>
      <c r="C1" s="2" t="s">
        <v>4315</v>
      </c>
      <c r="D1" s="2" t="s">
        <v>4305</v>
      </c>
      <c r="E1" s="2" t="s">
        <v>4306</v>
      </c>
      <c r="F1" s="2" t="s">
        <v>4307</v>
      </c>
      <c r="G1" s="2" t="s">
        <v>4316</v>
      </c>
      <c r="H1" s="2" t="s">
        <v>4317</v>
      </c>
      <c r="I1" s="2" t="s">
        <v>4318</v>
      </c>
      <c r="J1" s="5" t="s">
        <v>4319</v>
      </c>
      <c r="K1" s="2" t="s">
        <v>4320</v>
      </c>
      <c r="L1" s="2" t="s">
        <v>4308</v>
      </c>
      <c r="M1" s="2" t="s">
        <v>4309</v>
      </c>
      <c r="N1" s="2" t="s">
        <v>4322</v>
      </c>
      <c r="O1" s="2" t="s">
        <v>4321</v>
      </c>
      <c r="P1" s="5" t="s">
        <v>4323</v>
      </c>
      <c r="Q1" s="2" t="s">
        <v>4324</v>
      </c>
      <c r="R1" s="2" t="s">
        <v>4325</v>
      </c>
      <c r="S1" s="2" t="s">
        <v>4326</v>
      </c>
      <c r="T1" s="5" t="s">
        <v>4327</v>
      </c>
      <c r="U1" s="2" t="s">
        <v>4328</v>
      </c>
      <c r="V1" s="2" t="s">
        <v>4329</v>
      </c>
      <c r="W1" s="2" t="s">
        <v>4330</v>
      </c>
      <c r="X1" s="2" t="s">
        <v>4331</v>
      </c>
      <c r="Y1" s="2" t="s">
        <v>4332</v>
      </c>
      <c r="Z1" s="5" t="s">
        <v>4333</v>
      </c>
      <c r="AA1" s="5" t="s">
        <v>4310</v>
      </c>
      <c r="AB1" s="2" t="s">
        <v>4334</v>
      </c>
      <c r="AC1" s="2" t="s">
        <v>4335</v>
      </c>
      <c r="AD1" s="2" t="s">
        <v>4336</v>
      </c>
      <c r="AE1" s="2" t="s">
        <v>4337</v>
      </c>
      <c r="AF1" s="5" t="s">
        <v>4338</v>
      </c>
      <c r="AG1" s="5" t="s">
        <v>4339</v>
      </c>
      <c r="AH1" s="2" t="s">
        <v>4340</v>
      </c>
      <c r="AI1" s="2" t="s">
        <v>4341</v>
      </c>
      <c r="AJ1" s="2" t="s">
        <v>4342</v>
      </c>
      <c r="AK1" s="2" t="s">
        <v>4343</v>
      </c>
      <c r="AL1" s="2" t="s">
        <v>4339</v>
      </c>
      <c r="AM1" s="2" t="s">
        <v>4344</v>
      </c>
      <c r="AN1" s="2" t="s">
        <v>4345</v>
      </c>
      <c r="AO1" s="2" t="s">
        <v>4346</v>
      </c>
      <c r="AP1" s="2" t="s">
        <v>4347</v>
      </c>
      <c r="AQ1" s="2" t="s">
        <v>4348</v>
      </c>
      <c r="AR1" s="2" t="s">
        <v>4349</v>
      </c>
      <c r="AS1" s="2" t="s">
        <v>4350</v>
      </c>
      <c r="AT1" s="2" t="s">
        <v>4351</v>
      </c>
      <c r="AU1" s="2" t="s">
        <v>4352</v>
      </c>
      <c r="AV1" s="2" t="s">
        <v>4353</v>
      </c>
      <c r="AW1" s="2" t="s">
        <v>4354</v>
      </c>
      <c r="AX1" s="2" t="s">
        <v>4355</v>
      </c>
      <c r="AY1" s="2" t="s">
        <v>4356</v>
      </c>
      <c r="AZ1" s="2" t="s">
        <v>4357</v>
      </c>
      <c r="BA1" s="2" t="s">
        <v>4358</v>
      </c>
      <c r="BB1" s="2" t="s">
        <v>4359</v>
      </c>
      <c r="BC1" s="2" t="s">
        <v>4311</v>
      </c>
      <c r="BD1" s="2" t="s">
        <v>4360</v>
      </c>
      <c r="BE1" s="2" t="s">
        <v>4361</v>
      </c>
      <c r="BF1" s="2" t="s">
        <v>4362</v>
      </c>
      <c r="BG1" s="2" t="s">
        <v>4363</v>
      </c>
      <c r="BH1" s="2" t="s">
        <v>4364</v>
      </c>
      <c r="BI1" s="2" t="s">
        <v>4365</v>
      </c>
      <c r="BJ1" s="11" t="s">
        <v>4312</v>
      </c>
      <c r="BK1" s="5" t="s">
        <v>4366</v>
      </c>
      <c r="BL1" s="2" t="s">
        <v>4367</v>
      </c>
      <c r="BM1" s="5" t="s">
        <v>4368</v>
      </c>
      <c r="BN1" s="5" t="s">
        <v>4369</v>
      </c>
      <c r="BO1" s="2" t="s">
        <v>4370</v>
      </c>
      <c r="BP1" s="5" t="s">
        <v>4371</v>
      </c>
      <c r="BQ1" s="5" t="s">
        <v>4372</v>
      </c>
      <c r="BR1" s="5" t="s">
        <v>4373</v>
      </c>
      <c r="BS1" s="5" t="s">
        <v>4374</v>
      </c>
      <c r="BT1" s="5" t="s">
        <v>4375</v>
      </c>
      <c r="BU1" s="5" t="s">
        <v>4417</v>
      </c>
      <c r="BV1" s="5" t="s">
        <v>4418</v>
      </c>
      <c r="BW1" s="5" t="s">
        <v>4419</v>
      </c>
      <c r="BX1" s="5" t="s">
        <v>4420</v>
      </c>
      <c r="BY1" s="5" t="s">
        <v>4416</v>
      </c>
      <c r="BZ1" s="5" t="s">
        <v>4421</v>
      </c>
      <c r="CA1" s="5" t="s">
        <v>4415</v>
      </c>
      <c r="CB1" s="5" t="s">
        <v>4414</v>
      </c>
      <c r="CC1" s="16" t="s">
        <v>4313</v>
      </c>
      <c r="CD1" s="5" t="s">
        <v>4413</v>
      </c>
      <c r="CE1" s="5" t="s">
        <v>4412</v>
      </c>
      <c r="CF1" s="5" t="s">
        <v>4411</v>
      </c>
      <c r="CG1" s="5" t="s">
        <v>4410</v>
      </c>
      <c r="CH1" s="5" t="s">
        <v>4409</v>
      </c>
      <c r="CI1" s="5" t="s">
        <v>4408</v>
      </c>
      <c r="CJ1" s="5" t="s">
        <v>4407</v>
      </c>
      <c r="CK1" s="5" t="s">
        <v>4406</v>
      </c>
      <c r="CL1" s="5" t="s">
        <v>4405</v>
      </c>
      <c r="CM1" s="5" t="s">
        <v>4404</v>
      </c>
      <c r="CN1" s="5" t="s">
        <v>4403</v>
      </c>
      <c r="CO1" s="5" t="s">
        <v>4402</v>
      </c>
      <c r="CP1" s="5" t="s">
        <v>4401</v>
      </c>
      <c r="CQ1" s="5" t="s">
        <v>4400</v>
      </c>
      <c r="CR1" s="5" t="s">
        <v>4399</v>
      </c>
      <c r="CS1" s="5" t="s">
        <v>4398</v>
      </c>
      <c r="CT1" s="5" t="s">
        <v>4397</v>
      </c>
      <c r="CU1" s="5" t="s">
        <v>4396</v>
      </c>
      <c r="CV1" s="5" t="s">
        <v>4395</v>
      </c>
      <c r="CW1" s="5" t="s">
        <v>4314</v>
      </c>
      <c r="CX1" s="5" t="s">
        <v>4394</v>
      </c>
      <c r="CY1" s="5" t="s">
        <v>4393</v>
      </c>
      <c r="CZ1" s="5" t="s">
        <v>4393</v>
      </c>
      <c r="DA1" s="5" t="s">
        <v>4392</v>
      </c>
      <c r="DB1" s="5" t="s">
        <v>4391</v>
      </c>
      <c r="DC1" s="5" t="s">
        <v>4390</v>
      </c>
      <c r="DD1" s="5" t="s">
        <v>4389</v>
      </c>
      <c r="DE1" s="5" t="s">
        <v>4388</v>
      </c>
      <c r="DF1" s="5" t="s">
        <v>4387</v>
      </c>
      <c r="DG1" s="5" t="s">
        <v>4386</v>
      </c>
      <c r="DH1" s="5" t="s">
        <v>4385</v>
      </c>
      <c r="DI1" s="2" t="s">
        <v>4384</v>
      </c>
      <c r="DJ1" s="2" t="s">
        <v>4383</v>
      </c>
      <c r="DK1" s="2" t="s">
        <v>4382</v>
      </c>
      <c r="DL1" s="2" t="s">
        <v>4381</v>
      </c>
      <c r="DM1" s="2" t="s">
        <v>4378</v>
      </c>
      <c r="DN1" s="2" t="s">
        <v>4377</v>
      </c>
      <c r="DO1" s="2" t="s">
        <v>4380</v>
      </c>
      <c r="DP1" s="2" t="s">
        <v>4379</v>
      </c>
      <c r="DQ1" s="2" t="s">
        <v>4378</v>
      </c>
      <c r="DR1" s="2" t="s">
        <v>4377</v>
      </c>
      <c r="DS1" s="2" t="s">
        <v>4376</v>
      </c>
    </row>
    <row r="2" spans="2:123" ht="75" customHeight="1" x14ac:dyDescent="0.3">
      <c r="B2" s="3" t="s">
        <v>2295</v>
      </c>
      <c r="C2" s="3" t="s">
        <v>2296</v>
      </c>
      <c r="D2" s="3" t="s">
        <v>4243</v>
      </c>
      <c r="E2" s="3" t="s">
        <v>4244</v>
      </c>
      <c r="F2" s="3" t="s">
        <v>4245</v>
      </c>
      <c r="G2" s="3" t="s">
        <v>2270</v>
      </c>
      <c r="H2" s="3" t="s">
        <v>89</v>
      </c>
      <c r="I2" s="3" t="s">
        <v>2297</v>
      </c>
      <c r="J2" s="6">
        <v>50</v>
      </c>
      <c r="K2" s="3" t="s">
        <v>5</v>
      </c>
      <c r="L2" s="3" t="str">
        <f>INDEX({"Over 50","30-50","Under 30"},1,MATCH(J2,{500,50,30},-1))</f>
        <v>30-50</v>
      </c>
      <c r="M2" s="3" t="s">
        <v>46</v>
      </c>
      <c r="N2" s="3" t="s">
        <v>22</v>
      </c>
      <c r="O2" s="3" t="s">
        <v>22</v>
      </c>
      <c r="P2" s="6">
        <v>905382714</v>
      </c>
      <c r="Q2" s="3" t="s">
        <v>67</v>
      </c>
      <c r="R2" s="3" t="s">
        <v>47</v>
      </c>
      <c r="S2" s="3" t="s">
        <v>9</v>
      </c>
      <c r="T2" s="6">
        <v>4</v>
      </c>
      <c r="U2" s="3" t="s">
        <v>10</v>
      </c>
      <c r="V2" s="3"/>
      <c r="W2" s="3" t="s">
        <v>12</v>
      </c>
      <c r="X2" s="3" t="s">
        <v>68</v>
      </c>
      <c r="Y2" s="3" t="s">
        <v>48</v>
      </c>
      <c r="Z2" s="6">
        <v>10</v>
      </c>
      <c r="AA2" s="6" t="str">
        <f>INDEX({"&gt;100","100-50","&lt;50"},1,MATCH(Z2,{25000,100,50},-1))</f>
        <v>&lt;50</v>
      </c>
      <c r="AB2" s="3" t="s">
        <v>14</v>
      </c>
      <c r="AC2" s="3" t="s">
        <v>91</v>
      </c>
      <c r="AD2" s="3" t="s">
        <v>16</v>
      </c>
      <c r="AE2" s="3" t="s">
        <v>22</v>
      </c>
      <c r="AF2" s="6">
        <v>30</v>
      </c>
      <c r="AG2" s="6">
        <v>1</v>
      </c>
      <c r="AH2" s="3"/>
      <c r="AI2" s="3"/>
      <c r="AJ2" s="3"/>
      <c r="AK2" s="3"/>
      <c r="AL2" s="3"/>
      <c r="AM2" s="3">
        <v>1.5</v>
      </c>
      <c r="AN2" s="3" t="s">
        <v>18</v>
      </c>
      <c r="AO2" s="3"/>
      <c r="AP2" s="3" t="s">
        <v>70</v>
      </c>
      <c r="AQ2" s="3" t="s">
        <v>20</v>
      </c>
      <c r="AR2" s="3"/>
      <c r="AS2" s="3" t="s">
        <v>21</v>
      </c>
      <c r="AT2" s="3" t="s">
        <v>17</v>
      </c>
      <c r="AU2" s="3" t="s">
        <v>17</v>
      </c>
      <c r="AV2" s="3" t="s">
        <v>2298</v>
      </c>
      <c r="AW2" s="3">
        <v>14</v>
      </c>
      <c r="AX2" s="3">
        <v>6</v>
      </c>
      <c r="AY2" s="3">
        <v>1</v>
      </c>
      <c r="AZ2" s="3" t="s">
        <v>24</v>
      </c>
      <c r="BA2" s="3">
        <v>4.5</v>
      </c>
      <c r="BB2" s="3"/>
      <c r="BC2" s="3">
        <f>BA2+BB2</f>
        <v>4.5</v>
      </c>
      <c r="BD2" s="3" t="s">
        <v>25</v>
      </c>
      <c r="BE2" s="3">
        <v>200</v>
      </c>
      <c r="BF2" s="3">
        <v>3</v>
      </c>
      <c r="BG2" s="3" t="s">
        <v>26</v>
      </c>
      <c r="BH2" s="3" t="s">
        <v>27</v>
      </c>
      <c r="BI2" s="3">
        <v>4500</v>
      </c>
      <c r="BJ2" s="12">
        <f>BI2/AM2</f>
        <v>3000</v>
      </c>
      <c r="BK2" s="6" t="s">
        <v>93</v>
      </c>
      <c r="BL2" s="3" t="s">
        <v>112</v>
      </c>
      <c r="BM2" s="6">
        <v>1500</v>
      </c>
      <c r="BN2" s="6">
        <v>7500</v>
      </c>
      <c r="BO2" s="3" t="s">
        <v>132</v>
      </c>
      <c r="BP2" s="6">
        <v>1000</v>
      </c>
      <c r="BQ2" s="6">
        <v>7000</v>
      </c>
      <c r="BR2" s="6" t="s">
        <v>263</v>
      </c>
      <c r="BS2" s="6">
        <v>6400</v>
      </c>
      <c r="BT2" s="6">
        <v>2000</v>
      </c>
      <c r="BU2" s="6" t="s">
        <v>22</v>
      </c>
      <c r="BV2" s="6" t="s">
        <v>2299</v>
      </c>
      <c r="BW2" s="6" t="s">
        <v>885</v>
      </c>
      <c r="BX2" s="6"/>
      <c r="BY2" s="6"/>
      <c r="BZ2" s="6"/>
      <c r="CA2" s="6" t="s">
        <v>17</v>
      </c>
      <c r="CB2" s="6">
        <v>4000</v>
      </c>
      <c r="CC2" s="17">
        <f>CB2/AM2</f>
        <v>2666.6666666666665</v>
      </c>
      <c r="CD2" s="6" t="s">
        <v>31</v>
      </c>
      <c r="CE2" s="6" t="s">
        <v>1684</v>
      </c>
      <c r="CF2" s="6">
        <v>5.5</v>
      </c>
      <c r="CG2" s="6">
        <v>46000</v>
      </c>
      <c r="CH2" s="6">
        <v>253000</v>
      </c>
      <c r="CI2" s="6" t="s">
        <v>22</v>
      </c>
      <c r="CJ2" s="6" t="s">
        <v>221</v>
      </c>
      <c r="CK2" s="6"/>
      <c r="CL2" s="6"/>
      <c r="CM2" s="6"/>
      <c r="CN2" s="6"/>
      <c r="CO2" s="6" t="s">
        <v>1697</v>
      </c>
      <c r="CP2" s="6">
        <v>7000</v>
      </c>
      <c r="CQ2" s="6">
        <v>500</v>
      </c>
      <c r="CR2" s="6">
        <v>2000</v>
      </c>
      <c r="CS2" s="6">
        <v>0</v>
      </c>
      <c r="CT2" s="6">
        <v>30000</v>
      </c>
      <c r="CU2" s="6" t="s">
        <v>25</v>
      </c>
      <c r="CV2" s="6">
        <v>2000</v>
      </c>
      <c r="CW2" s="6" t="s">
        <v>2300</v>
      </c>
      <c r="CX2" s="6" t="s">
        <v>36</v>
      </c>
      <c r="CY2" s="6" t="s">
        <v>98</v>
      </c>
      <c r="CZ2" s="6"/>
      <c r="DA2" s="6" t="s">
        <v>22</v>
      </c>
      <c r="DB2" s="6" t="s">
        <v>79</v>
      </c>
      <c r="DC2" s="6">
        <v>0</v>
      </c>
      <c r="DD2" s="6"/>
      <c r="DE2" s="6"/>
      <c r="DF2" s="6" t="s">
        <v>2301</v>
      </c>
      <c r="DG2" s="6"/>
      <c r="DH2" s="6">
        <v>0</v>
      </c>
      <c r="DJ2" s="3" t="s">
        <v>2302</v>
      </c>
      <c r="DK2" s="3" t="s">
        <v>93</v>
      </c>
      <c r="DL2" s="3" t="s">
        <v>2303</v>
      </c>
      <c r="DM2" s="3" t="s">
        <v>2304</v>
      </c>
      <c r="DN2" s="3" t="s">
        <v>2305</v>
      </c>
      <c r="DO2" s="3" t="s">
        <v>2306</v>
      </c>
      <c r="DP2" s="3" t="s">
        <v>2307</v>
      </c>
      <c r="DQ2" s="3" t="s">
        <v>2308</v>
      </c>
      <c r="DR2" s="3" t="s">
        <v>2309</v>
      </c>
      <c r="DS2" s="3"/>
    </row>
    <row r="3" spans="2:123" ht="75" customHeight="1" x14ac:dyDescent="0.3">
      <c r="B3" s="3" t="s">
        <v>2583</v>
      </c>
      <c r="C3" s="3" t="s">
        <v>2584</v>
      </c>
      <c r="D3" s="3" t="s">
        <v>4246</v>
      </c>
      <c r="E3" s="3" t="s">
        <v>4247</v>
      </c>
      <c r="F3" s="3" t="s">
        <v>4248</v>
      </c>
      <c r="G3" s="3" t="s">
        <v>285</v>
      </c>
      <c r="H3" s="3" t="s">
        <v>64</v>
      </c>
      <c r="I3" s="3" t="s">
        <v>2585</v>
      </c>
      <c r="J3" s="6">
        <v>49</v>
      </c>
      <c r="K3" s="3" t="s">
        <v>5</v>
      </c>
      <c r="L3" s="3" t="str">
        <f>INDEX({"Over 50","30-50","Under 30"},1,MATCH(J3,{500,50,30},-1))</f>
        <v>30-50</v>
      </c>
      <c r="M3" s="3" t="s">
        <v>6</v>
      </c>
      <c r="N3" s="3" t="s">
        <v>17</v>
      </c>
      <c r="O3" s="3"/>
      <c r="P3" s="6">
        <v>964121504</v>
      </c>
      <c r="Q3" s="3" t="s">
        <v>129</v>
      </c>
      <c r="R3" s="3" t="s">
        <v>47</v>
      </c>
      <c r="S3" s="3" t="s">
        <v>9</v>
      </c>
      <c r="T3" s="6">
        <v>6</v>
      </c>
      <c r="U3" s="3" t="s">
        <v>147</v>
      </c>
      <c r="V3" s="3" t="s">
        <v>489</v>
      </c>
      <c r="W3" s="3" t="s">
        <v>12</v>
      </c>
      <c r="X3" s="3" t="s">
        <v>13</v>
      </c>
      <c r="Y3" s="3" t="s">
        <v>68</v>
      </c>
      <c r="Z3" s="6">
        <v>0</v>
      </c>
      <c r="AA3" s="6" t="str">
        <f>INDEX({"&gt;100","100-50","&lt;50"},1,MATCH(Z3,{25000,100,50},-1))</f>
        <v>&lt;50</v>
      </c>
      <c r="AB3" s="3" t="s">
        <v>14</v>
      </c>
      <c r="AC3" s="3" t="s">
        <v>49</v>
      </c>
      <c r="AD3" s="3" t="s">
        <v>16</v>
      </c>
      <c r="AE3" s="3" t="s">
        <v>22</v>
      </c>
      <c r="AF3" s="6">
        <v>15</v>
      </c>
      <c r="AG3" s="6">
        <v>3</v>
      </c>
      <c r="AH3" s="3"/>
      <c r="AI3" s="3"/>
      <c r="AJ3" s="3"/>
      <c r="AK3" s="3"/>
      <c r="AL3" s="3"/>
      <c r="AM3" s="3">
        <v>3</v>
      </c>
      <c r="AN3" s="3" t="s">
        <v>18</v>
      </c>
      <c r="AO3" s="3"/>
      <c r="AP3" s="3" t="s">
        <v>19</v>
      </c>
      <c r="AQ3" s="3" t="s">
        <v>20</v>
      </c>
      <c r="AR3" s="3"/>
      <c r="AS3" s="3" t="s">
        <v>21</v>
      </c>
      <c r="AT3" s="3" t="s">
        <v>17</v>
      </c>
      <c r="AU3" s="3" t="s">
        <v>17</v>
      </c>
      <c r="AV3" s="3" t="s">
        <v>2586</v>
      </c>
      <c r="AW3" s="3">
        <v>16</v>
      </c>
      <c r="AX3" s="3">
        <v>6</v>
      </c>
      <c r="AY3" s="3">
        <v>1</v>
      </c>
      <c r="AZ3" s="3" t="s">
        <v>24</v>
      </c>
      <c r="BA3" s="3">
        <v>2.5</v>
      </c>
      <c r="BB3" s="3"/>
      <c r="BC3" s="3">
        <f t="shared" ref="BC3:BC66" si="0">BA3+BB3</f>
        <v>2.5</v>
      </c>
      <c r="BD3" s="3" t="s">
        <v>25</v>
      </c>
      <c r="BE3" s="3">
        <v>200</v>
      </c>
      <c r="BF3" s="3">
        <v>2</v>
      </c>
      <c r="BG3" s="3" t="s">
        <v>31</v>
      </c>
      <c r="BH3" s="3" t="s">
        <v>72</v>
      </c>
      <c r="BI3" s="3">
        <v>5000</v>
      </c>
      <c r="BJ3" s="12">
        <f t="shared" ref="BJ3:BJ66" si="1">BI3/AM3</f>
        <v>1666.6666666666667</v>
      </c>
      <c r="BK3" s="6" t="s">
        <v>93</v>
      </c>
      <c r="BL3" s="3" t="s">
        <v>54</v>
      </c>
      <c r="BM3" s="6">
        <v>1500</v>
      </c>
      <c r="BN3" s="6">
        <v>12900</v>
      </c>
      <c r="BO3" s="3" t="s">
        <v>263</v>
      </c>
      <c r="BP3" s="6">
        <v>3000</v>
      </c>
      <c r="BQ3" s="6">
        <v>18000</v>
      </c>
      <c r="BR3" s="6" t="s">
        <v>73</v>
      </c>
      <c r="BS3" s="6">
        <v>15000</v>
      </c>
      <c r="BT3" s="6">
        <v>1250</v>
      </c>
      <c r="BU3" s="6" t="s">
        <v>17</v>
      </c>
      <c r="BV3" s="6"/>
      <c r="BW3" s="6" t="s">
        <v>219</v>
      </c>
      <c r="BX3" s="6"/>
      <c r="BY3" s="6"/>
      <c r="BZ3" s="6"/>
      <c r="CA3" s="6"/>
      <c r="CB3" s="6">
        <v>0</v>
      </c>
      <c r="CC3" s="17">
        <f>CB3/AM3</f>
        <v>0</v>
      </c>
      <c r="CD3" s="6" t="s">
        <v>25</v>
      </c>
      <c r="CE3" s="6" t="s">
        <v>2587</v>
      </c>
      <c r="CF3" s="6">
        <v>6</v>
      </c>
      <c r="CG3" s="6">
        <v>40000</v>
      </c>
      <c r="CH3" s="6">
        <v>240000</v>
      </c>
      <c r="CI3" s="6" t="s">
        <v>17</v>
      </c>
      <c r="CJ3" s="6"/>
      <c r="CK3" s="6"/>
      <c r="CL3" s="6"/>
      <c r="CM3" s="6"/>
      <c r="CN3" s="6"/>
      <c r="CO3" s="6"/>
      <c r="CP3" s="6"/>
      <c r="CQ3" s="6">
        <v>3500</v>
      </c>
      <c r="CR3" s="6">
        <v>9000</v>
      </c>
      <c r="CS3" s="6">
        <v>0</v>
      </c>
      <c r="CT3" s="6">
        <v>78000</v>
      </c>
      <c r="CU3" s="6" t="s">
        <v>25</v>
      </c>
      <c r="CV3" s="6">
        <v>8500</v>
      </c>
      <c r="CW3" s="6" t="s">
        <v>2588</v>
      </c>
      <c r="CX3" s="6" t="s">
        <v>36</v>
      </c>
      <c r="CY3" s="6" t="s">
        <v>98</v>
      </c>
      <c r="CZ3" s="6"/>
      <c r="DA3" s="6" t="s">
        <v>22</v>
      </c>
      <c r="DB3" s="6" t="s">
        <v>38</v>
      </c>
      <c r="DC3" s="6">
        <v>0</v>
      </c>
      <c r="DD3" s="6"/>
      <c r="DE3" s="6"/>
      <c r="DF3" s="6"/>
      <c r="DG3" s="6"/>
      <c r="DH3" s="6"/>
      <c r="DJ3" s="3" t="s">
        <v>2589</v>
      </c>
      <c r="DK3" s="3" t="s">
        <v>93</v>
      </c>
      <c r="DL3" s="3" t="s">
        <v>2590</v>
      </c>
      <c r="DM3" s="3" t="s">
        <v>2591</v>
      </c>
      <c r="DN3" s="3" t="s">
        <v>2592</v>
      </c>
      <c r="DO3" s="3" t="s">
        <v>2593</v>
      </c>
      <c r="DP3" s="3" t="s">
        <v>2594</v>
      </c>
      <c r="DQ3" s="3" t="s">
        <v>2595</v>
      </c>
      <c r="DR3" s="3" t="s">
        <v>2596</v>
      </c>
      <c r="DS3" s="3" t="s">
        <v>2597</v>
      </c>
    </row>
    <row r="4" spans="2:123" ht="75" customHeight="1" x14ac:dyDescent="0.3">
      <c r="B4" s="3" t="s">
        <v>4065</v>
      </c>
      <c r="C4" s="3" t="s">
        <v>4066</v>
      </c>
      <c r="D4" s="3" t="s">
        <v>4249</v>
      </c>
      <c r="E4" s="3" t="s">
        <v>4250</v>
      </c>
      <c r="F4" s="3" t="s">
        <v>4251</v>
      </c>
      <c r="G4" s="3" t="s">
        <v>232</v>
      </c>
      <c r="H4" s="3" t="s">
        <v>127</v>
      </c>
      <c r="I4" s="3" t="s">
        <v>4067</v>
      </c>
      <c r="J4" s="6">
        <v>48</v>
      </c>
      <c r="K4" s="3" t="s">
        <v>66</v>
      </c>
      <c r="L4" s="3" t="str">
        <f>INDEX({"Over 50","30-50","Under 30"},1,MATCH(J4,{500,50,30},-1))</f>
        <v>30-50</v>
      </c>
      <c r="M4" s="3" t="s">
        <v>6</v>
      </c>
      <c r="N4" s="3" t="s">
        <v>17</v>
      </c>
      <c r="O4" s="3"/>
      <c r="P4" s="6">
        <v>949418990</v>
      </c>
      <c r="Q4" s="3" t="s">
        <v>8</v>
      </c>
      <c r="R4" s="3" t="s">
        <v>47</v>
      </c>
      <c r="S4" s="3" t="s">
        <v>9</v>
      </c>
      <c r="T4" s="6">
        <v>6</v>
      </c>
      <c r="U4" s="3" t="s">
        <v>10</v>
      </c>
      <c r="V4" s="3"/>
      <c r="W4" s="3" t="s">
        <v>48</v>
      </c>
      <c r="X4" s="3" t="s">
        <v>11</v>
      </c>
      <c r="Y4" s="3" t="s">
        <v>68</v>
      </c>
      <c r="Z4" s="6">
        <v>0</v>
      </c>
      <c r="AA4" s="6" t="str">
        <f>INDEX({"&gt;100","100-50","&lt;50"},1,MATCH(Z4,{25000,100,50},-1))</f>
        <v>&lt;50</v>
      </c>
      <c r="AB4" s="3" t="s">
        <v>14</v>
      </c>
      <c r="AC4" s="3" t="s">
        <v>91</v>
      </c>
      <c r="AD4" s="3" t="s">
        <v>16</v>
      </c>
      <c r="AE4" s="3" t="s">
        <v>17</v>
      </c>
      <c r="AF4" s="6"/>
      <c r="AG4" s="6"/>
      <c r="AH4" s="3"/>
      <c r="AI4" s="3"/>
      <c r="AJ4" s="3"/>
      <c r="AK4" s="3"/>
      <c r="AL4" s="3"/>
      <c r="AM4" s="3">
        <v>1.5</v>
      </c>
      <c r="AN4" s="3" t="s">
        <v>18</v>
      </c>
      <c r="AO4" s="3"/>
      <c r="AP4" s="3" t="s">
        <v>70</v>
      </c>
      <c r="AQ4" s="3" t="s">
        <v>20</v>
      </c>
      <c r="AR4" s="3"/>
      <c r="AS4" s="3" t="s">
        <v>21</v>
      </c>
      <c r="AT4" s="3" t="s">
        <v>17</v>
      </c>
      <c r="AU4" s="3" t="s">
        <v>17</v>
      </c>
      <c r="AV4" s="3" t="s">
        <v>1586</v>
      </c>
      <c r="AW4" s="3">
        <v>16</v>
      </c>
      <c r="AX4" s="3">
        <v>0</v>
      </c>
      <c r="AY4" s="3">
        <v>1</v>
      </c>
      <c r="AZ4" s="3" t="s">
        <v>24</v>
      </c>
      <c r="BA4" s="3">
        <v>4</v>
      </c>
      <c r="BB4" s="3"/>
      <c r="BC4" s="3">
        <f t="shared" si="0"/>
        <v>4</v>
      </c>
      <c r="BD4" s="3" t="s">
        <v>25</v>
      </c>
      <c r="BE4" s="3">
        <v>450</v>
      </c>
      <c r="BF4" s="3">
        <v>5</v>
      </c>
      <c r="BG4" s="3" t="s">
        <v>26</v>
      </c>
      <c r="BH4" s="3" t="s">
        <v>27</v>
      </c>
      <c r="BI4" s="3">
        <v>7500</v>
      </c>
      <c r="BJ4" s="12">
        <f t="shared" si="1"/>
        <v>5000</v>
      </c>
      <c r="BK4" s="6" t="s">
        <v>93</v>
      </c>
      <c r="BL4" s="3" t="s">
        <v>288</v>
      </c>
      <c r="BM4" s="6">
        <v>2700</v>
      </c>
      <c r="BN4" s="6">
        <v>21000</v>
      </c>
      <c r="BO4" s="3" t="s">
        <v>54</v>
      </c>
      <c r="BP4" s="6">
        <v>1800</v>
      </c>
      <c r="BQ4" s="6">
        <v>23760</v>
      </c>
      <c r="BR4" s="6" t="s">
        <v>94</v>
      </c>
      <c r="BS4" s="6">
        <v>12400</v>
      </c>
      <c r="BT4" s="6">
        <v>3000</v>
      </c>
      <c r="BU4" s="6" t="s">
        <v>17</v>
      </c>
      <c r="BV4" s="6"/>
      <c r="BW4" s="6" t="s">
        <v>432</v>
      </c>
      <c r="BX4" s="6"/>
      <c r="BY4" s="6"/>
      <c r="BZ4" s="6"/>
      <c r="CA4" s="6"/>
      <c r="CB4" s="6">
        <v>0</v>
      </c>
      <c r="CC4" s="17">
        <f>CB4/AM4</f>
        <v>0</v>
      </c>
      <c r="CD4" s="6" t="s">
        <v>25</v>
      </c>
      <c r="CE4" s="6" t="s">
        <v>4068</v>
      </c>
      <c r="CF4" s="6">
        <v>5</v>
      </c>
      <c r="CG4" s="6">
        <v>45000</v>
      </c>
      <c r="CH4" s="6">
        <v>225000</v>
      </c>
      <c r="CI4" s="6" t="s">
        <v>17</v>
      </c>
      <c r="CJ4" s="6"/>
      <c r="CK4" s="6"/>
      <c r="CL4" s="6"/>
      <c r="CM4" s="6"/>
      <c r="CN4" s="6"/>
      <c r="CO4" s="6"/>
      <c r="CP4" s="6"/>
      <c r="CQ4" s="6">
        <v>2000</v>
      </c>
      <c r="CR4" s="6">
        <v>5900</v>
      </c>
      <c r="CS4" s="6">
        <v>0</v>
      </c>
      <c r="CT4" s="6">
        <v>37500</v>
      </c>
      <c r="CU4" s="6" t="s">
        <v>25</v>
      </c>
      <c r="CV4" s="6">
        <v>5000</v>
      </c>
      <c r="CW4" s="6" t="s">
        <v>4069</v>
      </c>
      <c r="CX4" s="6" t="s">
        <v>36</v>
      </c>
      <c r="CY4" s="6" t="s">
        <v>98</v>
      </c>
      <c r="CZ4" s="6"/>
      <c r="DA4" s="6" t="s">
        <v>22</v>
      </c>
      <c r="DB4" s="6" t="s">
        <v>38</v>
      </c>
      <c r="DC4" s="6">
        <v>0</v>
      </c>
      <c r="DD4" s="6"/>
      <c r="DE4" s="6"/>
      <c r="DF4" s="6"/>
      <c r="DG4" s="6"/>
      <c r="DH4" s="6"/>
      <c r="DJ4" s="3" t="s">
        <v>3628</v>
      </c>
      <c r="DK4" s="3" t="s">
        <v>93</v>
      </c>
      <c r="DL4" s="3" t="s">
        <v>4070</v>
      </c>
      <c r="DM4" s="3" t="s">
        <v>4071</v>
      </c>
      <c r="DN4" s="3" t="s">
        <v>4072</v>
      </c>
      <c r="DO4" s="3" t="s">
        <v>4073</v>
      </c>
      <c r="DP4" s="3" t="s">
        <v>4074</v>
      </c>
      <c r="DQ4" s="3" t="s">
        <v>4075</v>
      </c>
      <c r="DR4" s="3" t="s">
        <v>4076</v>
      </c>
      <c r="DS4" s="3"/>
    </row>
    <row r="5" spans="2:123" ht="75" customHeight="1" x14ac:dyDescent="0.3">
      <c r="B5" s="3" t="s">
        <v>3814</v>
      </c>
      <c r="C5" s="3" t="s">
        <v>3815</v>
      </c>
      <c r="D5" s="3" t="s">
        <v>4249</v>
      </c>
      <c r="E5" s="3" t="s">
        <v>4250</v>
      </c>
      <c r="F5" s="3" t="s">
        <v>4252</v>
      </c>
      <c r="G5" s="3" t="s">
        <v>126</v>
      </c>
      <c r="H5" s="3" t="s">
        <v>127</v>
      </c>
      <c r="I5" s="3" t="s">
        <v>3816</v>
      </c>
      <c r="J5" s="6">
        <v>59</v>
      </c>
      <c r="K5" s="3" t="s">
        <v>66</v>
      </c>
      <c r="L5" s="3" t="str">
        <f>INDEX({"Over 50","30-50","Under 30"},1,MATCH(J5,{500,50,30},-1))</f>
        <v>Over 50</v>
      </c>
      <c r="M5" s="3" t="s">
        <v>6</v>
      </c>
      <c r="N5" s="3" t="s">
        <v>17</v>
      </c>
      <c r="O5" s="3"/>
      <c r="P5" s="6">
        <v>1698173617</v>
      </c>
      <c r="Q5" s="3" t="s">
        <v>67</v>
      </c>
      <c r="R5" s="3" t="s">
        <v>47</v>
      </c>
      <c r="S5" s="3" t="s">
        <v>9</v>
      </c>
      <c r="T5" s="6">
        <v>2</v>
      </c>
      <c r="U5" s="3" t="s">
        <v>10</v>
      </c>
      <c r="V5" s="3"/>
      <c r="W5" s="3" t="s">
        <v>48</v>
      </c>
      <c r="X5" s="3" t="s">
        <v>68</v>
      </c>
      <c r="Y5" s="3" t="s">
        <v>13</v>
      </c>
      <c r="Z5" s="6">
        <v>50</v>
      </c>
      <c r="AA5" s="6" t="str">
        <f>INDEX({"&gt;100","100-50","&lt;50"},1,MATCH(Z5,{25000,100,50},-1))</f>
        <v>&lt;50</v>
      </c>
      <c r="AB5" s="3" t="s">
        <v>14</v>
      </c>
      <c r="AC5" s="3" t="s">
        <v>49</v>
      </c>
      <c r="AD5" s="3" t="s">
        <v>16</v>
      </c>
      <c r="AE5" s="3" t="s">
        <v>22</v>
      </c>
      <c r="AF5" s="6">
        <v>30</v>
      </c>
      <c r="AG5" s="6">
        <v>1</v>
      </c>
      <c r="AH5" s="3"/>
      <c r="AI5" s="3"/>
      <c r="AJ5" s="3"/>
      <c r="AK5" s="3"/>
      <c r="AL5" s="3"/>
      <c r="AM5" s="3">
        <v>2</v>
      </c>
      <c r="AN5" s="3" t="s">
        <v>18</v>
      </c>
      <c r="AO5" s="3"/>
      <c r="AP5" s="3" t="s">
        <v>19</v>
      </c>
      <c r="AQ5" s="3" t="s">
        <v>20</v>
      </c>
      <c r="AR5" s="3"/>
      <c r="AS5" s="3" t="s">
        <v>21</v>
      </c>
      <c r="AT5" s="3" t="s">
        <v>17</v>
      </c>
      <c r="AU5" s="3" t="s">
        <v>17</v>
      </c>
      <c r="AV5" s="3" t="s">
        <v>23</v>
      </c>
      <c r="AW5" s="3">
        <v>14</v>
      </c>
      <c r="AX5" s="3">
        <v>5</v>
      </c>
      <c r="AY5" s="3">
        <v>1</v>
      </c>
      <c r="AZ5" s="3" t="s">
        <v>601</v>
      </c>
      <c r="BA5" s="3">
        <v>3.5</v>
      </c>
      <c r="BB5" s="3"/>
      <c r="BC5" s="3">
        <f t="shared" si="0"/>
        <v>3.5</v>
      </c>
      <c r="BD5" s="3" t="s">
        <v>25</v>
      </c>
      <c r="BE5" s="3">
        <v>350</v>
      </c>
      <c r="BF5" s="3">
        <v>3</v>
      </c>
      <c r="BG5" s="3" t="s">
        <v>31</v>
      </c>
      <c r="BH5" s="3" t="s">
        <v>72</v>
      </c>
      <c r="BI5" s="3">
        <v>21000</v>
      </c>
      <c r="BJ5" s="12">
        <f t="shared" si="1"/>
        <v>10500</v>
      </c>
      <c r="BK5" s="6">
        <v>1</v>
      </c>
      <c r="BL5" s="3" t="s">
        <v>206</v>
      </c>
      <c r="BM5" s="6">
        <v>600</v>
      </c>
      <c r="BN5" s="6">
        <v>3600</v>
      </c>
      <c r="BO5" s="3"/>
      <c r="BP5" s="6"/>
      <c r="BQ5" s="6"/>
      <c r="BR5" s="6"/>
      <c r="BS5" s="6"/>
      <c r="BT5" s="6"/>
      <c r="BU5" s="6" t="s">
        <v>22</v>
      </c>
      <c r="BV5" s="6" t="s">
        <v>3817</v>
      </c>
      <c r="BW5" s="6" t="s">
        <v>3818</v>
      </c>
      <c r="BX5" s="6"/>
      <c r="BY5" s="6"/>
      <c r="BZ5" s="6"/>
      <c r="CA5" s="6"/>
      <c r="CB5" s="6">
        <v>0</v>
      </c>
      <c r="CC5" s="17">
        <f>CB5/AM5</f>
        <v>0</v>
      </c>
      <c r="CD5" s="6" t="s">
        <v>25</v>
      </c>
      <c r="CE5" s="6" t="s">
        <v>3819</v>
      </c>
      <c r="CF5" s="6">
        <v>7</v>
      </c>
      <c r="CG5" s="6">
        <v>40000</v>
      </c>
      <c r="CH5" s="6">
        <v>329000</v>
      </c>
      <c r="CI5" s="6" t="s">
        <v>17</v>
      </c>
      <c r="CJ5" s="6"/>
      <c r="CK5" s="6"/>
      <c r="CL5" s="6"/>
      <c r="CM5" s="6"/>
      <c r="CN5" s="6"/>
      <c r="CO5" s="6"/>
      <c r="CP5" s="6"/>
      <c r="CQ5" s="6">
        <v>2500</v>
      </c>
      <c r="CR5" s="6">
        <v>0</v>
      </c>
      <c r="CS5" s="6">
        <v>0</v>
      </c>
      <c r="CT5" s="6">
        <v>32000</v>
      </c>
      <c r="CU5" s="6" t="s">
        <v>25</v>
      </c>
      <c r="CV5" s="6">
        <v>1400</v>
      </c>
      <c r="CW5" s="6" t="s">
        <v>3820</v>
      </c>
      <c r="CX5" s="6" t="s">
        <v>36</v>
      </c>
      <c r="CY5" s="6" t="s">
        <v>37</v>
      </c>
      <c r="CZ5" s="6"/>
      <c r="DA5" s="6" t="s">
        <v>22</v>
      </c>
      <c r="DB5" s="6" t="s">
        <v>38</v>
      </c>
      <c r="DC5" s="6">
        <v>0</v>
      </c>
      <c r="DD5" s="6"/>
      <c r="DE5" s="6"/>
      <c r="DF5" s="6"/>
      <c r="DG5" s="6"/>
      <c r="DH5" s="6"/>
      <c r="DJ5" s="3" t="s">
        <v>3821</v>
      </c>
      <c r="DK5" s="3" t="s">
        <v>93</v>
      </c>
      <c r="DL5" s="3" t="s">
        <v>3822</v>
      </c>
      <c r="DM5" s="3" t="s">
        <v>3823</v>
      </c>
      <c r="DN5" s="3" t="s">
        <v>3824</v>
      </c>
      <c r="DO5" s="3" t="s">
        <v>3825</v>
      </c>
      <c r="DP5" s="3" t="s">
        <v>3826</v>
      </c>
      <c r="DQ5" s="3" t="s">
        <v>3827</v>
      </c>
      <c r="DR5" s="3" t="s">
        <v>3828</v>
      </c>
      <c r="DS5" s="3" t="s">
        <v>3829</v>
      </c>
    </row>
    <row r="6" spans="2:123" ht="75" customHeight="1" x14ac:dyDescent="0.3">
      <c r="B6" s="3" t="s">
        <v>2103</v>
      </c>
      <c r="C6" s="3" t="s">
        <v>2104</v>
      </c>
      <c r="D6" s="3" t="s">
        <v>4243</v>
      </c>
      <c r="E6" s="3" t="s">
        <v>4244</v>
      </c>
      <c r="F6" s="3" t="s">
        <v>4245</v>
      </c>
      <c r="G6" s="3" t="s">
        <v>2105</v>
      </c>
      <c r="H6" s="3" t="s">
        <v>89</v>
      </c>
      <c r="I6" s="3" t="s">
        <v>2106</v>
      </c>
      <c r="J6" s="6">
        <v>39</v>
      </c>
      <c r="K6" s="3" t="s">
        <v>66</v>
      </c>
      <c r="L6" s="3" t="str">
        <f>INDEX({"Over 50","30-50","Under 30"},1,MATCH(J6,{500,50,30},-1))</f>
        <v>30-50</v>
      </c>
      <c r="M6" s="3" t="s">
        <v>46</v>
      </c>
      <c r="N6" s="3" t="s">
        <v>22</v>
      </c>
      <c r="O6" s="3" t="s">
        <v>22</v>
      </c>
      <c r="P6" s="6">
        <v>1646883338</v>
      </c>
      <c r="Q6" s="3" t="s">
        <v>8</v>
      </c>
      <c r="R6" s="3" t="s">
        <v>67</v>
      </c>
      <c r="S6" s="3" t="s">
        <v>9</v>
      </c>
      <c r="T6" s="6">
        <v>7</v>
      </c>
      <c r="U6" s="3" t="s">
        <v>10</v>
      </c>
      <c r="V6" s="3"/>
      <c r="W6" s="3" t="s">
        <v>12</v>
      </c>
      <c r="X6" s="3" t="s">
        <v>48</v>
      </c>
      <c r="Y6" s="3" t="s">
        <v>261</v>
      </c>
      <c r="Z6" s="6">
        <v>15</v>
      </c>
      <c r="AA6" s="6" t="str">
        <f>INDEX({"&gt;100","100-50","&lt;50"},1,MATCH(Z6,{25000,100,50},-1))</f>
        <v>&lt;50</v>
      </c>
      <c r="AB6" s="3" t="s">
        <v>14</v>
      </c>
      <c r="AC6" s="3" t="s">
        <v>49</v>
      </c>
      <c r="AD6" s="3" t="s">
        <v>16</v>
      </c>
      <c r="AE6" s="3" t="s">
        <v>22</v>
      </c>
      <c r="AF6" s="6">
        <v>40</v>
      </c>
      <c r="AG6" s="6">
        <v>5</v>
      </c>
      <c r="AH6" s="3"/>
      <c r="AI6" s="3"/>
      <c r="AJ6" s="3"/>
      <c r="AK6" s="3"/>
      <c r="AL6" s="3"/>
      <c r="AM6" s="3">
        <v>3</v>
      </c>
      <c r="AN6" s="3" t="s">
        <v>18</v>
      </c>
      <c r="AO6" s="3"/>
      <c r="AP6" s="3" t="s">
        <v>19</v>
      </c>
      <c r="AQ6" s="3" t="s">
        <v>20</v>
      </c>
      <c r="AR6" s="3"/>
      <c r="AS6" s="3" t="s">
        <v>21</v>
      </c>
      <c r="AT6" s="3" t="s">
        <v>22</v>
      </c>
      <c r="AU6" s="3" t="s">
        <v>17</v>
      </c>
      <c r="AV6" s="3" t="s">
        <v>262</v>
      </c>
      <c r="AW6" s="3">
        <v>13</v>
      </c>
      <c r="AX6" s="3">
        <v>5</v>
      </c>
      <c r="AY6" s="3">
        <v>1</v>
      </c>
      <c r="AZ6" s="3" t="s">
        <v>24</v>
      </c>
      <c r="BA6" s="3">
        <v>2.5</v>
      </c>
      <c r="BB6" s="3"/>
      <c r="BC6" s="3">
        <f t="shared" si="0"/>
        <v>2.5</v>
      </c>
      <c r="BD6" s="3" t="s">
        <v>25</v>
      </c>
      <c r="BE6" s="3">
        <v>200</v>
      </c>
      <c r="BF6" s="3">
        <v>4</v>
      </c>
      <c r="BG6" s="3" t="s">
        <v>25</v>
      </c>
      <c r="BH6" s="3" t="s">
        <v>27</v>
      </c>
      <c r="BI6" s="3">
        <v>10000</v>
      </c>
      <c r="BJ6" s="12">
        <f t="shared" si="1"/>
        <v>3333.3333333333335</v>
      </c>
      <c r="BK6" s="6" t="s">
        <v>93</v>
      </c>
      <c r="BL6" s="3" t="s">
        <v>263</v>
      </c>
      <c r="BM6" s="6">
        <v>1500</v>
      </c>
      <c r="BN6" s="6">
        <v>4800</v>
      </c>
      <c r="BO6" s="3" t="s">
        <v>112</v>
      </c>
      <c r="BP6" s="6">
        <v>1000</v>
      </c>
      <c r="BQ6" s="6">
        <v>5000</v>
      </c>
      <c r="BR6" s="6" t="s">
        <v>132</v>
      </c>
      <c r="BS6" s="6">
        <v>5250</v>
      </c>
      <c r="BT6" s="6">
        <v>750</v>
      </c>
      <c r="BU6" s="6" t="s">
        <v>22</v>
      </c>
      <c r="BV6" s="6" t="s">
        <v>2107</v>
      </c>
      <c r="BW6" s="6" t="s">
        <v>2108</v>
      </c>
      <c r="BX6" s="6"/>
      <c r="BY6" s="6"/>
      <c r="BZ6" s="6"/>
      <c r="CA6" s="6"/>
      <c r="CB6" s="6">
        <v>2000</v>
      </c>
      <c r="CC6" s="17">
        <f>CB6/AM6</f>
        <v>666.66666666666663</v>
      </c>
      <c r="CD6" s="6" t="s">
        <v>25</v>
      </c>
      <c r="CE6" s="6" t="s">
        <v>2109</v>
      </c>
      <c r="CF6" s="6">
        <v>8</v>
      </c>
      <c r="CG6" s="6">
        <v>42000</v>
      </c>
      <c r="CH6" s="6">
        <v>360000</v>
      </c>
      <c r="CI6" s="6" t="s">
        <v>22</v>
      </c>
      <c r="CJ6" s="6" t="s">
        <v>730</v>
      </c>
      <c r="CK6" s="6">
        <v>50000</v>
      </c>
      <c r="CL6" s="6"/>
      <c r="CM6" s="6"/>
      <c r="CN6" s="6"/>
      <c r="CO6" s="6" t="s">
        <v>2110</v>
      </c>
      <c r="CP6" s="6">
        <v>3000</v>
      </c>
      <c r="CQ6" s="6">
        <v>3000</v>
      </c>
      <c r="CR6" s="6">
        <v>3000</v>
      </c>
      <c r="CS6" s="6">
        <v>0</v>
      </c>
      <c r="CT6" s="6">
        <v>50000</v>
      </c>
      <c r="CU6" s="6" t="s">
        <v>25</v>
      </c>
      <c r="CV6" s="6">
        <v>0</v>
      </c>
      <c r="CW6" s="6" t="s">
        <v>184</v>
      </c>
      <c r="CX6" s="6" t="s">
        <v>36</v>
      </c>
      <c r="CY6" s="6" t="s">
        <v>37</v>
      </c>
      <c r="CZ6" s="6"/>
      <c r="DA6" s="6" t="s">
        <v>22</v>
      </c>
      <c r="DB6" s="6" t="s">
        <v>38</v>
      </c>
      <c r="DC6" s="6">
        <v>0</v>
      </c>
      <c r="DD6" s="6"/>
      <c r="DE6" s="6"/>
      <c r="DF6" s="6"/>
      <c r="DG6" s="6"/>
      <c r="DH6" s="6"/>
      <c r="DJ6" s="3" t="s">
        <v>2111</v>
      </c>
      <c r="DK6" s="3" t="s">
        <v>93</v>
      </c>
      <c r="DL6" s="3" t="s">
        <v>2112</v>
      </c>
      <c r="DM6" s="3" t="s">
        <v>2113</v>
      </c>
      <c r="DN6" s="3" t="s">
        <v>2114</v>
      </c>
      <c r="DO6" s="3" t="s">
        <v>2115</v>
      </c>
      <c r="DP6" s="3" t="s">
        <v>2112</v>
      </c>
      <c r="DQ6" s="3" t="s">
        <v>2113</v>
      </c>
      <c r="DR6" s="3" t="s">
        <v>2114</v>
      </c>
      <c r="DS6" s="3" t="s">
        <v>2116</v>
      </c>
    </row>
    <row r="7" spans="2:123" ht="75" customHeight="1" x14ac:dyDescent="0.3">
      <c r="B7" s="3" t="s">
        <v>3485</v>
      </c>
      <c r="C7" s="3" t="s">
        <v>3486</v>
      </c>
      <c r="D7" s="3" t="s">
        <v>4246</v>
      </c>
      <c r="E7" s="3" t="s">
        <v>4253</v>
      </c>
      <c r="F7" s="3" t="s">
        <v>4254</v>
      </c>
      <c r="G7" s="3" t="s">
        <v>736</v>
      </c>
      <c r="H7" s="3" t="s">
        <v>162</v>
      </c>
      <c r="I7" s="3" t="s">
        <v>3487</v>
      </c>
      <c r="J7" s="6">
        <v>29</v>
      </c>
      <c r="K7" s="3" t="s">
        <v>66</v>
      </c>
      <c r="L7" s="3" t="str">
        <f>INDEX({"Over 50","30-50","Under 30"},1,MATCH(J7,{500,50,30},-1))</f>
        <v>Under 30</v>
      </c>
      <c r="M7" s="3" t="s">
        <v>275</v>
      </c>
      <c r="N7" s="3" t="s">
        <v>275</v>
      </c>
      <c r="O7" s="3"/>
      <c r="P7" s="6"/>
      <c r="Q7" s="3" t="s">
        <v>8</v>
      </c>
      <c r="R7" s="3" t="s">
        <v>8</v>
      </c>
      <c r="S7" s="3" t="s">
        <v>9</v>
      </c>
      <c r="T7" s="6">
        <v>4</v>
      </c>
      <c r="U7" s="3" t="s">
        <v>10</v>
      </c>
      <c r="V7" s="3"/>
      <c r="W7" s="3" t="s">
        <v>12</v>
      </c>
      <c r="X7" s="3" t="s">
        <v>68</v>
      </c>
      <c r="Y7" s="3" t="s">
        <v>48</v>
      </c>
      <c r="Z7" s="6">
        <v>5</v>
      </c>
      <c r="AA7" s="6" t="str">
        <f>INDEX({"&gt;100","100-50","&lt;50"},1,MATCH(Z7,{25000,100,50},-1))</f>
        <v>&lt;50</v>
      </c>
      <c r="AB7" s="3" t="s">
        <v>164</v>
      </c>
      <c r="AC7" s="3" t="s">
        <v>49</v>
      </c>
      <c r="AD7" s="3" t="s">
        <v>69</v>
      </c>
      <c r="AE7" s="3" t="s">
        <v>17</v>
      </c>
      <c r="AF7" s="6"/>
      <c r="AG7" s="6"/>
      <c r="AH7" s="3" t="s">
        <v>15</v>
      </c>
      <c r="AI7" s="3" t="s">
        <v>822</v>
      </c>
      <c r="AJ7" s="3" t="s">
        <v>17</v>
      </c>
      <c r="AK7" s="3"/>
      <c r="AL7" s="3"/>
      <c r="AM7" s="3">
        <v>2</v>
      </c>
      <c r="AN7" s="3" t="s">
        <v>18</v>
      </c>
      <c r="AO7" s="3"/>
      <c r="AP7" s="3" t="s">
        <v>70</v>
      </c>
      <c r="AQ7" s="3" t="s">
        <v>20</v>
      </c>
      <c r="AR7" s="3"/>
      <c r="AS7" s="3" t="s">
        <v>21</v>
      </c>
      <c r="AT7" s="3" t="s">
        <v>17</v>
      </c>
      <c r="AU7" s="3" t="s">
        <v>17</v>
      </c>
      <c r="AV7" s="3" t="s">
        <v>149</v>
      </c>
      <c r="AW7" s="3">
        <v>16</v>
      </c>
      <c r="AX7" s="3">
        <v>0</v>
      </c>
      <c r="AY7" s="3">
        <v>0</v>
      </c>
      <c r="AZ7" s="3" t="s">
        <v>3488</v>
      </c>
      <c r="BA7" s="3">
        <v>3.5</v>
      </c>
      <c r="BB7" s="3">
        <v>1.2</v>
      </c>
      <c r="BC7" s="3">
        <f t="shared" si="0"/>
        <v>4.7</v>
      </c>
      <c r="BD7" s="3" t="s">
        <v>25</v>
      </c>
      <c r="BE7" s="3">
        <v>350</v>
      </c>
      <c r="BF7" s="3">
        <v>4</v>
      </c>
      <c r="BG7" s="3" t="s">
        <v>31</v>
      </c>
      <c r="BH7" s="3" t="s">
        <v>27</v>
      </c>
      <c r="BI7" s="3">
        <v>6720</v>
      </c>
      <c r="BJ7" s="12">
        <f t="shared" si="1"/>
        <v>3360</v>
      </c>
      <c r="BK7" s="6" t="s">
        <v>93</v>
      </c>
      <c r="BL7" s="3" t="s">
        <v>132</v>
      </c>
      <c r="BM7" s="6">
        <v>100</v>
      </c>
      <c r="BN7" s="6">
        <v>1200</v>
      </c>
      <c r="BO7" s="3" t="s">
        <v>206</v>
      </c>
      <c r="BP7" s="6">
        <v>2000</v>
      </c>
      <c r="BQ7" s="6">
        <v>10000</v>
      </c>
      <c r="BR7" s="6" t="s">
        <v>206</v>
      </c>
      <c r="BS7" s="6">
        <v>8000</v>
      </c>
      <c r="BT7" s="6">
        <v>9</v>
      </c>
      <c r="BU7" s="6" t="s">
        <v>22</v>
      </c>
      <c r="BV7" s="6" t="s">
        <v>3489</v>
      </c>
      <c r="BW7" s="6" t="s">
        <v>614</v>
      </c>
      <c r="BX7" s="6"/>
      <c r="BY7" s="6"/>
      <c r="BZ7" s="6"/>
      <c r="CA7" s="6" t="s">
        <v>22</v>
      </c>
      <c r="CB7" s="6">
        <v>2360</v>
      </c>
      <c r="CC7" s="17">
        <f>CB7/AM7</f>
        <v>1180</v>
      </c>
      <c r="CD7" s="6" t="s">
        <v>31</v>
      </c>
      <c r="CE7" s="6" t="s">
        <v>3490</v>
      </c>
      <c r="CF7" s="6">
        <v>5</v>
      </c>
      <c r="CG7" s="6">
        <v>45000</v>
      </c>
      <c r="CH7" s="6">
        <v>200000</v>
      </c>
      <c r="CI7" s="6" t="s">
        <v>17</v>
      </c>
      <c r="CJ7" s="6"/>
      <c r="CK7" s="6"/>
      <c r="CL7" s="6"/>
      <c r="CM7" s="6"/>
      <c r="CN7" s="6"/>
      <c r="CO7" s="6"/>
      <c r="CP7" s="6"/>
      <c r="CQ7" s="6">
        <v>2500</v>
      </c>
      <c r="CR7" s="6">
        <v>1000</v>
      </c>
      <c r="CS7" s="6">
        <v>0</v>
      </c>
      <c r="CT7" s="6">
        <v>40000</v>
      </c>
      <c r="CU7" s="6" t="s">
        <v>26</v>
      </c>
      <c r="CV7" s="6">
        <v>2000</v>
      </c>
      <c r="CW7" s="6" t="s">
        <v>3491</v>
      </c>
      <c r="CX7" s="6" t="s">
        <v>36</v>
      </c>
      <c r="CY7" s="6" t="s">
        <v>37</v>
      </c>
      <c r="CZ7" s="6"/>
      <c r="DA7" s="6" t="s">
        <v>22</v>
      </c>
      <c r="DB7" s="6" t="s">
        <v>153</v>
      </c>
      <c r="DC7" s="6">
        <v>0</v>
      </c>
      <c r="DD7" s="6"/>
      <c r="DE7" s="6">
        <v>0</v>
      </c>
      <c r="DF7" s="6"/>
      <c r="DG7" s="6"/>
      <c r="DH7" s="6"/>
      <c r="DJ7" s="3" t="s">
        <v>3487</v>
      </c>
      <c r="DK7" s="3" t="s">
        <v>28</v>
      </c>
      <c r="DL7" s="3" t="s">
        <v>3492</v>
      </c>
      <c r="DM7" s="3" t="s">
        <v>3493</v>
      </c>
      <c r="DN7" s="3" t="s">
        <v>3494</v>
      </c>
      <c r="DO7" s="3" t="s">
        <v>3495</v>
      </c>
      <c r="DP7" s="3" t="s">
        <v>3496</v>
      </c>
      <c r="DQ7" s="3" t="s">
        <v>3497</v>
      </c>
      <c r="DR7" s="3" t="s">
        <v>3498</v>
      </c>
      <c r="DS7" s="3"/>
    </row>
    <row r="8" spans="2:123" ht="75" customHeight="1" x14ac:dyDescent="0.3">
      <c r="B8" s="3" t="s">
        <v>3125</v>
      </c>
      <c r="C8" s="3" t="s">
        <v>3126</v>
      </c>
      <c r="D8" s="3" t="s">
        <v>4249</v>
      </c>
      <c r="E8" s="3" t="s">
        <v>4255</v>
      </c>
      <c r="F8" s="3" t="s">
        <v>4256</v>
      </c>
      <c r="G8" s="3" t="s">
        <v>367</v>
      </c>
      <c r="H8" s="3" t="s">
        <v>3</v>
      </c>
      <c r="I8" s="3" t="s">
        <v>3127</v>
      </c>
      <c r="J8" s="6">
        <v>52</v>
      </c>
      <c r="K8" s="3" t="s">
        <v>5</v>
      </c>
      <c r="L8" s="3" t="str">
        <f>INDEX({"Over 50","30-50","Under 30"},1,MATCH(J8,{500,50,30},-1))</f>
        <v>Over 50</v>
      </c>
      <c r="M8" s="3" t="s">
        <v>275</v>
      </c>
      <c r="N8" s="3" t="s">
        <v>275</v>
      </c>
      <c r="O8" s="3"/>
      <c r="P8" s="6"/>
      <c r="Q8" s="3" t="s">
        <v>8</v>
      </c>
      <c r="R8" s="3" t="s">
        <v>47</v>
      </c>
      <c r="S8" s="3" t="s">
        <v>9</v>
      </c>
      <c r="T8" s="6">
        <v>5</v>
      </c>
      <c r="U8" s="3" t="s">
        <v>10</v>
      </c>
      <c r="V8" s="3"/>
      <c r="W8" s="3" t="s">
        <v>68</v>
      </c>
      <c r="X8" s="3" t="s">
        <v>12</v>
      </c>
      <c r="Y8" s="3" t="s">
        <v>13</v>
      </c>
      <c r="Z8" s="6">
        <v>10</v>
      </c>
      <c r="AA8" s="6" t="str">
        <f>INDEX({"&gt;100","100-50","&lt;50"},1,MATCH(Z8,{25000,100,50},-1))</f>
        <v>&lt;50</v>
      </c>
      <c r="AB8" s="3" t="s">
        <v>14</v>
      </c>
      <c r="AC8" s="3" t="s">
        <v>15</v>
      </c>
      <c r="AD8" s="3" t="s">
        <v>16</v>
      </c>
      <c r="AE8" s="3" t="s">
        <v>17</v>
      </c>
      <c r="AF8" s="6"/>
      <c r="AG8" s="6"/>
      <c r="AH8" s="3"/>
      <c r="AI8" s="3"/>
      <c r="AJ8" s="3"/>
      <c r="AK8" s="3"/>
      <c r="AL8" s="3"/>
      <c r="AM8" s="3">
        <v>0.5</v>
      </c>
      <c r="AN8" s="3" t="s">
        <v>18</v>
      </c>
      <c r="AO8" s="3"/>
      <c r="AP8" s="3" t="s">
        <v>19</v>
      </c>
      <c r="AQ8" s="3" t="s">
        <v>20</v>
      </c>
      <c r="AR8" s="3"/>
      <c r="AS8" s="3" t="s">
        <v>21</v>
      </c>
      <c r="AT8" s="3" t="s">
        <v>17</v>
      </c>
      <c r="AU8" s="3" t="s">
        <v>22</v>
      </c>
      <c r="AV8" s="3" t="s">
        <v>149</v>
      </c>
      <c r="AW8" s="3">
        <v>15</v>
      </c>
      <c r="AX8" s="3">
        <v>0</v>
      </c>
      <c r="AY8" s="3">
        <v>0</v>
      </c>
      <c r="AZ8" s="3" t="s">
        <v>111</v>
      </c>
      <c r="BA8" s="3">
        <v>4</v>
      </c>
      <c r="BB8" s="3"/>
      <c r="BC8" s="3">
        <f t="shared" si="0"/>
        <v>4</v>
      </c>
      <c r="BD8" s="3" t="s">
        <v>25</v>
      </c>
      <c r="BE8" s="3">
        <v>300</v>
      </c>
      <c r="BF8" s="3">
        <v>2</v>
      </c>
      <c r="BG8" s="3" t="s">
        <v>26</v>
      </c>
      <c r="BH8" s="3" t="s">
        <v>72</v>
      </c>
      <c r="BI8" s="3">
        <v>1500</v>
      </c>
      <c r="BJ8" s="12">
        <f t="shared" si="1"/>
        <v>3000</v>
      </c>
      <c r="BK8" s="6" t="s">
        <v>28</v>
      </c>
      <c r="BL8" s="3" t="s">
        <v>30</v>
      </c>
      <c r="BM8" s="6">
        <v>3000</v>
      </c>
      <c r="BN8" s="6">
        <v>40000</v>
      </c>
      <c r="BO8" s="3" t="s">
        <v>2230</v>
      </c>
      <c r="BP8" s="6">
        <v>1500</v>
      </c>
      <c r="BQ8" s="6">
        <v>20000</v>
      </c>
      <c r="BR8" s="6"/>
      <c r="BS8" s="6"/>
      <c r="BT8" s="6"/>
      <c r="BU8" s="6" t="s">
        <v>17</v>
      </c>
      <c r="BV8" s="6"/>
      <c r="BW8" s="6" t="s">
        <v>394</v>
      </c>
      <c r="BX8" s="6"/>
      <c r="BY8" s="6"/>
      <c r="BZ8" s="6"/>
      <c r="CA8" s="6"/>
      <c r="CB8" s="6">
        <v>0</v>
      </c>
      <c r="CC8" s="17">
        <f>CB8/AM8</f>
        <v>0</v>
      </c>
      <c r="CD8" s="6" t="s">
        <v>26</v>
      </c>
      <c r="CE8" s="6" t="s">
        <v>1108</v>
      </c>
      <c r="CF8" s="6">
        <v>4</v>
      </c>
      <c r="CG8" s="6">
        <v>45000</v>
      </c>
      <c r="CH8" s="6">
        <v>184000</v>
      </c>
      <c r="CI8" s="6" t="s">
        <v>22</v>
      </c>
      <c r="CJ8" s="6" t="s">
        <v>34</v>
      </c>
      <c r="CK8" s="6">
        <v>20000</v>
      </c>
      <c r="CL8" s="6"/>
      <c r="CM8" s="6"/>
      <c r="CN8" s="6"/>
      <c r="CO8" s="6"/>
      <c r="CP8" s="6"/>
      <c r="CQ8" s="6">
        <v>0</v>
      </c>
      <c r="CR8" s="6">
        <v>300</v>
      </c>
      <c r="CS8" s="6">
        <v>0</v>
      </c>
      <c r="CT8" s="6">
        <v>60000</v>
      </c>
      <c r="CU8" s="6" t="s">
        <v>25</v>
      </c>
      <c r="CV8" s="6">
        <v>0</v>
      </c>
      <c r="CW8" s="6" t="s">
        <v>152</v>
      </c>
      <c r="CX8" s="6" t="s">
        <v>78</v>
      </c>
      <c r="CY8" s="6"/>
      <c r="CZ8" s="6" t="s">
        <v>37</v>
      </c>
      <c r="DA8" s="6" t="s">
        <v>22</v>
      </c>
      <c r="DB8" s="6" t="s">
        <v>153</v>
      </c>
      <c r="DC8" s="6">
        <v>0</v>
      </c>
      <c r="DD8" s="6"/>
      <c r="DE8" s="6">
        <v>0</v>
      </c>
      <c r="DF8" s="6"/>
      <c r="DG8" s="6"/>
      <c r="DH8" s="6"/>
      <c r="DJ8" s="3" t="s">
        <v>3127</v>
      </c>
      <c r="DK8" s="3" t="s">
        <v>28</v>
      </c>
      <c r="DL8" s="3" t="s">
        <v>3128</v>
      </c>
      <c r="DM8" s="3" t="s">
        <v>3129</v>
      </c>
      <c r="DN8" s="3" t="s">
        <v>3130</v>
      </c>
      <c r="DO8" s="3" t="s">
        <v>3131</v>
      </c>
      <c r="DP8" s="3" t="s">
        <v>3132</v>
      </c>
      <c r="DQ8" s="3" t="s">
        <v>3133</v>
      </c>
      <c r="DR8" s="3" t="s">
        <v>3134</v>
      </c>
      <c r="DS8" s="3"/>
    </row>
    <row r="9" spans="2:123" ht="75" customHeight="1" x14ac:dyDescent="0.3">
      <c r="B9" s="3" t="s">
        <v>3968</v>
      </c>
      <c r="C9" s="3" t="s">
        <v>3969</v>
      </c>
      <c r="D9" s="3" t="s">
        <v>4249</v>
      </c>
      <c r="E9" s="3" t="s">
        <v>4255</v>
      </c>
      <c r="F9" s="3" t="s">
        <v>4256</v>
      </c>
      <c r="G9" s="3" t="s">
        <v>665</v>
      </c>
      <c r="H9" s="3" t="s">
        <v>3</v>
      </c>
      <c r="I9" s="3" t="s">
        <v>3970</v>
      </c>
      <c r="J9" s="6">
        <v>45</v>
      </c>
      <c r="K9" s="3" t="s">
        <v>5</v>
      </c>
      <c r="L9" s="3" t="str">
        <f>INDEX({"Over 50","30-50","Under 30"},1,MATCH(J9,{500,50,30},-1))</f>
        <v>30-50</v>
      </c>
      <c r="M9" s="3" t="s">
        <v>6</v>
      </c>
      <c r="N9" s="3" t="s">
        <v>17</v>
      </c>
      <c r="O9" s="3"/>
      <c r="P9" s="6">
        <v>975867557</v>
      </c>
      <c r="Q9" s="3" t="s">
        <v>8</v>
      </c>
      <c r="R9" s="3" t="s">
        <v>67</v>
      </c>
      <c r="S9" s="3" t="s">
        <v>9</v>
      </c>
      <c r="T9" s="6">
        <v>6</v>
      </c>
      <c r="U9" s="3" t="s">
        <v>147</v>
      </c>
      <c r="V9" s="3" t="s">
        <v>148</v>
      </c>
      <c r="W9" s="3" t="s">
        <v>68</v>
      </c>
      <c r="X9" s="3" t="s">
        <v>48</v>
      </c>
      <c r="Y9" s="3" t="s">
        <v>12</v>
      </c>
      <c r="Z9" s="6">
        <v>0</v>
      </c>
      <c r="AA9" s="6" t="str">
        <f>INDEX({"&gt;100","100-50","&lt;50"},1,MATCH(Z9,{25000,100,50},-1))</f>
        <v>&lt;50</v>
      </c>
      <c r="AB9" s="3" t="s">
        <v>14</v>
      </c>
      <c r="AC9" s="3" t="s">
        <v>49</v>
      </c>
      <c r="AD9" s="3" t="s">
        <v>16</v>
      </c>
      <c r="AE9" s="3" t="s">
        <v>17</v>
      </c>
      <c r="AF9" s="6"/>
      <c r="AG9" s="6"/>
      <c r="AH9" s="3"/>
      <c r="AI9" s="3"/>
      <c r="AJ9" s="3"/>
      <c r="AK9" s="3"/>
      <c r="AL9" s="3"/>
      <c r="AM9" s="3">
        <v>3</v>
      </c>
      <c r="AN9" s="3" t="s">
        <v>18</v>
      </c>
      <c r="AO9" s="3"/>
      <c r="AP9" s="3" t="s">
        <v>19</v>
      </c>
      <c r="AQ9" s="3" t="s">
        <v>20</v>
      </c>
      <c r="AR9" s="3"/>
      <c r="AS9" s="3" t="s">
        <v>21</v>
      </c>
      <c r="AT9" s="3" t="s">
        <v>17</v>
      </c>
      <c r="AU9" s="3" t="s">
        <v>22</v>
      </c>
      <c r="AV9" s="3" t="s">
        <v>149</v>
      </c>
      <c r="AW9" s="3">
        <v>13</v>
      </c>
      <c r="AX9" s="3">
        <v>0</v>
      </c>
      <c r="AY9" s="3">
        <v>0</v>
      </c>
      <c r="AZ9" s="3" t="s">
        <v>111</v>
      </c>
      <c r="BA9" s="3">
        <v>8</v>
      </c>
      <c r="BB9" s="3"/>
      <c r="BC9" s="3">
        <f t="shared" si="0"/>
        <v>8</v>
      </c>
      <c r="BD9" s="3" t="s">
        <v>25</v>
      </c>
      <c r="BE9" s="3">
        <v>500</v>
      </c>
      <c r="BF9" s="3">
        <v>3</v>
      </c>
      <c r="BG9" s="3" t="s">
        <v>25</v>
      </c>
      <c r="BH9" s="3" t="s">
        <v>27</v>
      </c>
      <c r="BI9" s="3">
        <v>8000</v>
      </c>
      <c r="BJ9" s="12">
        <f t="shared" si="1"/>
        <v>2666.6666666666665</v>
      </c>
      <c r="BK9" s="6" t="s">
        <v>1693</v>
      </c>
      <c r="BL9" s="3" t="s">
        <v>206</v>
      </c>
      <c r="BM9" s="6">
        <v>5000</v>
      </c>
      <c r="BN9" s="6">
        <v>80000</v>
      </c>
      <c r="BO9" s="3"/>
      <c r="BP9" s="6"/>
      <c r="BQ9" s="6"/>
      <c r="BR9" s="6"/>
      <c r="BS9" s="6"/>
      <c r="BT9" s="6"/>
      <c r="BU9" s="6" t="s">
        <v>17</v>
      </c>
      <c r="BV9" s="6"/>
      <c r="BW9" s="6" t="s">
        <v>55</v>
      </c>
      <c r="BX9" s="6"/>
      <c r="BY9" s="6"/>
      <c r="BZ9" s="6"/>
      <c r="CA9" s="6" t="s">
        <v>17</v>
      </c>
      <c r="CB9" s="6">
        <v>2800</v>
      </c>
      <c r="CC9" s="17">
        <f>CB9/AM9</f>
        <v>933.33333333333337</v>
      </c>
      <c r="CD9" s="6" t="s">
        <v>25</v>
      </c>
      <c r="CE9" s="6" t="s">
        <v>3971</v>
      </c>
      <c r="CF9" s="6">
        <v>8</v>
      </c>
      <c r="CG9" s="6">
        <v>41000</v>
      </c>
      <c r="CH9" s="6">
        <v>336000</v>
      </c>
      <c r="CI9" s="6" t="s">
        <v>22</v>
      </c>
      <c r="CJ9" s="6" t="s">
        <v>34</v>
      </c>
      <c r="CK9" s="6">
        <v>200000</v>
      </c>
      <c r="CL9" s="6"/>
      <c r="CM9" s="6"/>
      <c r="CN9" s="6"/>
      <c r="CO9" s="6"/>
      <c r="CP9" s="6"/>
      <c r="CQ9" s="6">
        <v>0</v>
      </c>
      <c r="CR9" s="6">
        <v>1000</v>
      </c>
      <c r="CS9" s="6">
        <v>0</v>
      </c>
      <c r="CT9" s="6">
        <v>30000</v>
      </c>
      <c r="CU9" s="6" t="s">
        <v>25</v>
      </c>
      <c r="CV9" s="6">
        <v>0</v>
      </c>
      <c r="CW9" s="6" t="s">
        <v>3972</v>
      </c>
      <c r="CX9" s="6" t="s">
        <v>36</v>
      </c>
      <c r="CY9" s="6" t="s">
        <v>37</v>
      </c>
      <c r="CZ9" s="6"/>
      <c r="DA9" s="6" t="s">
        <v>22</v>
      </c>
      <c r="DB9" s="6" t="s">
        <v>153</v>
      </c>
      <c r="DC9" s="6">
        <v>0</v>
      </c>
      <c r="DD9" s="6"/>
      <c r="DE9" s="6">
        <v>0</v>
      </c>
      <c r="DF9" s="6"/>
      <c r="DG9" s="6"/>
      <c r="DH9" s="6"/>
      <c r="DJ9" s="3" t="s">
        <v>3973</v>
      </c>
      <c r="DK9" s="3" t="s">
        <v>28</v>
      </c>
      <c r="DL9" s="3" t="s">
        <v>3974</v>
      </c>
      <c r="DM9" s="3" t="s">
        <v>3975</v>
      </c>
      <c r="DN9" s="3" t="s">
        <v>3976</v>
      </c>
      <c r="DO9" s="3" t="s">
        <v>3977</v>
      </c>
      <c r="DP9" s="3" t="s">
        <v>3978</v>
      </c>
      <c r="DQ9" s="3" t="s">
        <v>3979</v>
      </c>
      <c r="DR9" s="3" t="s">
        <v>3980</v>
      </c>
      <c r="DS9" s="3"/>
    </row>
    <row r="10" spans="2:123" ht="75" customHeight="1" x14ac:dyDescent="0.3">
      <c r="B10" s="3" t="s">
        <v>3884</v>
      </c>
      <c r="C10" s="3" t="s">
        <v>3885</v>
      </c>
      <c r="D10" s="3" t="s">
        <v>4249</v>
      </c>
      <c r="E10" s="3" t="s">
        <v>4255</v>
      </c>
      <c r="F10" s="3" t="s">
        <v>4256</v>
      </c>
      <c r="G10" s="3" t="s">
        <v>2357</v>
      </c>
      <c r="H10" s="3" t="s">
        <v>3</v>
      </c>
      <c r="I10" s="3" t="s">
        <v>3886</v>
      </c>
      <c r="J10" s="6">
        <v>49</v>
      </c>
      <c r="K10" s="3" t="s">
        <v>5</v>
      </c>
      <c r="L10" s="3" t="str">
        <f>INDEX({"Over 50","30-50","Under 30"},1,MATCH(J10,{500,50,30},-1))</f>
        <v>30-50</v>
      </c>
      <c r="M10" s="3" t="s">
        <v>6</v>
      </c>
      <c r="N10" s="3" t="s">
        <v>17</v>
      </c>
      <c r="O10" s="3"/>
      <c r="P10" s="6">
        <v>987324367</v>
      </c>
      <c r="Q10" s="3" t="s">
        <v>8</v>
      </c>
      <c r="R10" s="3" t="s">
        <v>47</v>
      </c>
      <c r="S10" s="3" t="s">
        <v>9</v>
      </c>
      <c r="T10" s="6">
        <v>5</v>
      </c>
      <c r="U10" s="3" t="s">
        <v>10</v>
      </c>
      <c r="V10" s="3"/>
      <c r="W10" s="3" t="s">
        <v>12</v>
      </c>
      <c r="X10" s="3" t="s">
        <v>13</v>
      </c>
      <c r="Y10" s="3" t="s">
        <v>68</v>
      </c>
      <c r="Z10" s="6">
        <v>10</v>
      </c>
      <c r="AA10" s="6" t="str">
        <f>INDEX({"&gt;100","100-50","&lt;50"},1,MATCH(Z10,{25000,100,50},-1))</f>
        <v>&lt;50</v>
      </c>
      <c r="AB10" s="3" t="s">
        <v>14</v>
      </c>
      <c r="AC10" s="3" t="s">
        <v>91</v>
      </c>
      <c r="AD10" s="3" t="s">
        <v>16</v>
      </c>
      <c r="AE10" s="3" t="s">
        <v>17</v>
      </c>
      <c r="AF10" s="6"/>
      <c r="AG10" s="6"/>
      <c r="AH10" s="3"/>
      <c r="AI10" s="3"/>
      <c r="AJ10" s="3"/>
      <c r="AK10" s="3"/>
      <c r="AL10" s="3"/>
      <c r="AM10" s="3">
        <v>1.6</v>
      </c>
      <c r="AN10" s="3" t="s">
        <v>50</v>
      </c>
      <c r="AO10" s="3" t="s">
        <v>1105</v>
      </c>
      <c r="AP10" s="3" t="s">
        <v>19</v>
      </c>
      <c r="AQ10" s="3" t="s">
        <v>20</v>
      </c>
      <c r="AR10" s="3"/>
      <c r="AS10" s="3" t="s">
        <v>21</v>
      </c>
      <c r="AT10" s="3" t="s">
        <v>17</v>
      </c>
      <c r="AU10" s="3" t="s">
        <v>22</v>
      </c>
      <c r="AV10" s="3" t="s">
        <v>149</v>
      </c>
      <c r="AW10" s="3">
        <v>14</v>
      </c>
      <c r="AX10" s="3">
        <v>0</v>
      </c>
      <c r="AY10" s="3">
        <v>0</v>
      </c>
      <c r="AZ10" s="3" t="s">
        <v>24</v>
      </c>
      <c r="BA10" s="3">
        <v>4</v>
      </c>
      <c r="BB10" s="3"/>
      <c r="BC10" s="3">
        <f t="shared" si="0"/>
        <v>4</v>
      </c>
      <c r="BD10" s="3" t="s">
        <v>25</v>
      </c>
      <c r="BE10" s="3">
        <v>200</v>
      </c>
      <c r="BF10" s="3">
        <v>3</v>
      </c>
      <c r="BG10" s="3" t="s">
        <v>26</v>
      </c>
      <c r="BH10" s="3" t="s">
        <v>27</v>
      </c>
      <c r="BI10" s="3">
        <v>6000</v>
      </c>
      <c r="BJ10" s="12">
        <f t="shared" si="1"/>
        <v>3750</v>
      </c>
      <c r="BK10" s="6" t="s">
        <v>28</v>
      </c>
      <c r="BL10" s="3" t="s">
        <v>30</v>
      </c>
      <c r="BM10" s="6">
        <v>5000</v>
      </c>
      <c r="BN10" s="6">
        <v>60000</v>
      </c>
      <c r="BO10" s="3" t="s">
        <v>94</v>
      </c>
      <c r="BP10" s="6">
        <v>4000</v>
      </c>
      <c r="BQ10" s="6">
        <v>10000</v>
      </c>
      <c r="BR10" s="6"/>
      <c r="BS10" s="6"/>
      <c r="BT10" s="6"/>
      <c r="BU10" s="6" t="s">
        <v>17</v>
      </c>
      <c r="BV10" s="6"/>
      <c r="BW10" s="6" t="s">
        <v>115</v>
      </c>
      <c r="BX10" s="6"/>
      <c r="BY10" s="6"/>
      <c r="BZ10" s="6"/>
      <c r="CA10" s="6"/>
      <c r="CB10" s="6">
        <v>0</v>
      </c>
      <c r="CC10" s="17">
        <f>CB10/AM10</f>
        <v>0</v>
      </c>
      <c r="CD10" s="6" t="s">
        <v>25</v>
      </c>
      <c r="CE10" s="6" t="s">
        <v>3887</v>
      </c>
      <c r="CF10" s="6">
        <v>4</v>
      </c>
      <c r="CG10" s="6">
        <v>46000</v>
      </c>
      <c r="CH10" s="6">
        <v>180000</v>
      </c>
      <c r="CI10" s="6" t="s">
        <v>22</v>
      </c>
      <c r="CJ10" s="6" t="s">
        <v>34</v>
      </c>
      <c r="CK10" s="6">
        <v>90000</v>
      </c>
      <c r="CL10" s="6"/>
      <c r="CM10" s="6"/>
      <c r="CN10" s="6"/>
      <c r="CO10" s="6"/>
      <c r="CP10" s="6"/>
      <c r="CQ10" s="6">
        <v>0</v>
      </c>
      <c r="CR10" s="6">
        <v>2000</v>
      </c>
      <c r="CS10" s="6">
        <v>0</v>
      </c>
      <c r="CT10" s="6">
        <v>15000</v>
      </c>
      <c r="CU10" s="6" t="s">
        <v>31</v>
      </c>
      <c r="CV10" s="6">
        <v>0</v>
      </c>
      <c r="CW10" s="6" t="s">
        <v>152</v>
      </c>
      <c r="CX10" s="6" t="s">
        <v>36</v>
      </c>
      <c r="CY10" s="6" t="s">
        <v>37</v>
      </c>
      <c r="CZ10" s="6"/>
      <c r="DA10" s="6" t="s">
        <v>22</v>
      </c>
      <c r="DB10" s="6" t="s">
        <v>153</v>
      </c>
      <c r="DC10" s="6">
        <v>0</v>
      </c>
      <c r="DD10" s="6"/>
      <c r="DE10" s="6">
        <v>0</v>
      </c>
      <c r="DF10" s="6"/>
      <c r="DG10" s="6"/>
      <c r="DH10" s="6"/>
      <c r="DJ10" s="3" t="s">
        <v>3886</v>
      </c>
      <c r="DK10" s="3" t="s">
        <v>28</v>
      </c>
      <c r="DL10" s="3" t="s">
        <v>3888</v>
      </c>
      <c r="DM10" s="3" t="s">
        <v>3889</v>
      </c>
      <c r="DN10" s="3" t="s">
        <v>3890</v>
      </c>
      <c r="DO10" s="3" t="s">
        <v>3891</v>
      </c>
      <c r="DP10" s="3" t="s">
        <v>3892</v>
      </c>
      <c r="DQ10" s="3" t="s">
        <v>3893</v>
      </c>
      <c r="DR10" s="3" t="s">
        <v>3894</v>
      </c>
      <c r="DS10" s="3"/>
    </row>
    <row r="11" spans="2:123" ht="75" customHeight="1" x14ac:dyDescent="0.3">
      <c r="B11" s="3" t="s">
        <v>2540</v>
      </c>
      <c r="C11" s="3" t="s">
        <v>2541</v>
      </c>
      <c r="D11" s="3" t="s">
        <v>4249</v>
      </c>
      <c r="E11" s="3" t="s">
        <v>4255</v>
      </c>
      <c r="F11" s="3" t="s">
        <v>4256</v>
      </c>
      <c r="G11" s="3" t="s">
        <v>2542</v>
      </c>
      <c r="H11" s="3" t="s">
        <v>3</v>
      </c>
      <c r="I11" s="3" t="s">
        <v>2543</v>
      </c>
      <c r="J11" s="6">
        <v>30</v>
      </c>
      <c r="K11" s="3" t="s">
        <v>5</v>
      </c>
      <c r="L11" s="3" t="str">
        <f>INDEX({"Over 50","30-50","Under 30"},1,MATCH(J11,{500,50,30},-1))</f>
        <v>Under 30</v>
      </c>
      <c r="M11" s="3" t="s">
        <v>46</v>
      </c>
      <c r="N11" s="3" t="s">
        <v>22</v>
      </c>
      <c r="O11" s="3" t="s">
        <v>22</v>
      </c>
      <c r="P11" s="6">
        <v>1652871648</v>
      </c>
      <c r="Q11" s="3" t="s">
        <v>8</v>
      </c>
      <c r="R11" s="3" t="s">
        <v>8</v>
      </c>
      <c r="S11" s="3" t="s">
        <v>9</v>
      </c>
      <c r="T11" s="6">
        <v>7</v>
      </c>
      <c r="U11" s="3" t="s">
        <v>147</v>
      </c>
      <c r="V11" s="3" t="s">
        <v>2544</v>
      </c>
      <c r="W11" s="3" t="s">
        <v>11</v>
      </c>
      <c r="X11" s="3" t="s">
        <v>13</v>
      </c>
      <c r="Y11" s="3" t="s">
        <v>12</v>
      </c>
      <c r="Z11" s="6">
        <v>50</v>
      </c>
      <c r="AA11" s="6" t="str">
        <f>INDEX({"&gt;100","100-50","&lt;50"},1,MATCH(Z11,{25000,100,50},-1))</f>
        <v>&lt;50</v>
      </c>
      <c r="AB11" s="3" t="s">
        <v>14</v>
      </c>
      <c r="AC11" s="3" t="s">
        <v>91</v>
      </c>
      <c r="AD11" s="3" t="s">
        <v>16</v>
      </c>
      <c r="AE11" s="3" t="s">
        <v>22</v>
      </c>
      <c r="AF11" s="6">
        <v>10</v>
      </c>
      <c r="AG11" s="6">
        <v>1</v>
      </c>
      <c r="AH11" s="3"/>
      <c r="AI11" s="3"/>
      <c r="AJ11" s="3"/>
      <c r="AK11" s="3"/>
      <c r="AL11" s="3"/>
      <c r="AM11" s="3">
        <v>1.5</v>
      </c>
      <c r="AN11" s="3" t="s">
        <v>18</v>
      </c>
      <c r="AO11" s="3"/>
      <c r="AP11" s="3" t="s">
        <v>19</v>
      </c>
      <c r="AQ11" s="3" t="s">
        <v>20</v>
      </c>
      <c r="AR11" s="3"/>
      <c r="AS11" s="3" t="s">
        <v>21</v>
      </c>
      <c r="AT11" s="3" t="s">
        <v>22</v>
      </c>
      <c r="AU11" s="3" t="s">
        <v>22</v>
      </c>
      <c r="AV11" s="3" t="s">
        <v>23</v>
      </c>
      <c r="AW11" s="3">
        <v>13</v>
      </c>
      <c r="AX11" s="3">
        <v>0</v>
      </c>
      <c r="AY11" s="3">
        <v>0</v>
      </c>
      <c r="AZ11" s="3" t="s">
        <v>332</v>
      </c>
      <c r="BA11" s="3">
        <v>4</v>
      </c>
      <c r="BB11" s="3"/>
      <c r="BC11" s="3">
        <f t="shared" si="0"/>
        <v>4</v>
      </c>
      <c r="BD11" s="3" t="s">
        <v>31</v>
      </c>
      <c r="BE11" s="3">
        <v>300</v>
      </c>
      <c r="BF11" s="3">
        <v>3</v>
      </c>
      <c r="BG11" s="3" t="s">
        <v>31</v>
      </c>
      <c r="BH11" s="3" t="s">
        <v>27</v>
      </c>
      <c r="BI11" s="3">
        <v>9000</v>
      </c>
      <c r="BJ11" s="12">
        <f t="shared" si="1"/>
        <v>6000</v>
      </c>
      <c r="BK11" s="6" t="s">
        <v>93</v>
      </c>
      <c r="BL11" s="3" t="s">
        <v>30</v>
      </c>
      <c r="BM11" s="6">
        <v>1000</v>
      </c>
      <c r="BN11" s="6">
        <v>11000</v>
      </c>
      <c r="BO11" s="3" t="s">
        <v>131</v>
      </c>
      <c r="BP11" s="6">
        <v>900</v>
      </c>
      <c r="BQ11" s="6">
        <v>11160</v>
      </c>
      <c r="BR11" s="6" t="s">
        <v>1057</v>
      </c>
      <c r="BS11" s="6">
        <v>10800</v>
      </c>
      <c r="BT11" s="6">
        <v>1000</v>
      </c>
      <c r="BU11" s="6" t="s">
        <v>17</v>
      </c>
      <c r="BV11" s="6"/>
      <c r="BW11" s="6" t="s">
        <v>394</v>
      </c>
      <c r="BX11" s="6"/>
      <c r="BY11" s="6"/>
      <c r="BZ11" s="6"/>
      <c r="CA11" s="6"/>
      <c r="CB11" s="6">
        <v>0</v>
      </c>
      <c r="CC11" s="17">
        <f>CB11/AM11</f>
        <v>0</v>
      </c>
      <c r="CD11" s="6" t="s">
        <v>26</v>
      </c>
      <c r="CE11" s="6" t="s">
        <v>1750</v>
      </c>
      <c r="CF11" s="6">
        <v>4</v>
      </c>
      <c r="CG11" s="6">
        <v>42000</v>
      </c>
      <c r="CH11" s="6">
        <v>164000</v>
      </c>
      <c r="CI11" s="6" t="s">
        <v>22</v>
      </c>
      <c r="CJ11" s="6" t="s">
        <v>907</v>
      </c>
      <c r="CK11" s="6">
        <v>51000</v>
      </c>
      <c r="CL11" s="6">
        <v>0</v>
      </c>
      <c r="CM11" s="6">
        <v>0</v>
      </c>
      <c r="CN11" s="6"/>
      <c r="CO11" s="6" t="s">
        <v>908</v>
      </c>
      <c r="CP11" s="6">
        <v>40000</v>
      </c>
      <c r="CQ11" s="6">
        <v>0</v>
      </c>
      <c r="CR11" s="6">
        <v>2000</v>
      </c>
      <c r="CS11" s="6">
        <v>0</v>
      </c>
      <c r="CT11" s="6">
        <v>0</v>
      </c>
      <c r="CU11" s="6" t="s">
        <v>31</v>
      </c>
      <c r="CV11" s="6">
        <v>0</v>
      </c>
      <c r="CW11" s="6" t="s">
        <v>184</v>
      </c>
      <c r="CX11" s="6" t="s">
        <v>78</v>
      </c>
      <c r="CY11" s="6"/>
      <c r="CZ11" s="6" t="s">
        <v>628</v>
      </c>
      <c r="DA11" s="6" t="s">
        <v>22</v>
      </c>
      <c r="DB11" s="6" t="s">
        <v>153</v>
      </c>
      <c r="DC11" s="6">
        <v>0</v>
      </c>
      <c r="DD11" s="6"/>
      <c r="DE11" s="6">
        <v>0</v>
      </c>
      <c r="DF11" s="6"/>
      <c r="DG11" s="6"/>
      <c r="DH11" s="6"/>
      <c r="DJ11" s="3" t="s">
        <v>2543</v>
      </c>
      <c r="DK11" s="3" t="s">
        <v>28</v>
      </c>
      <c r="DL11" s="3" t="s">
        <v>2545</v>
      </c>
      <c r="DM11" s="3" t="s">
        <v>2546</v>
      </c>
      <c r="DN11" s="3" t="s">
        <v>2547</v>
      </c>
      <c r="DO11" s="3" t="s">
        <v>2548</v>
      </c>
      <c r="DP11" s="3" t="s">
        <v>2549</v>
      </c>
      <c r="DQ11" s="3" t="s">
        <v>2550</v>
      </c>
      <c r="DR11" s="3" t="s">
        <v>2551</v>
      </c>
      <c r="DS11" s="3"/>
    </row>
    <row r="12" spans="2:123" ht="75" customHeight="1" x14ac:dyDescent="0.3">
      <c r="B12" s="3" t="s">
        <v>830</v>
      </c>
      <c r="C12" s="3" t="s">
        <v>831</v>
      </c>
      <c r="D12" s="3" t="s">
        <v>4249</v>
      </c>
      <c r="E12" s="3" t="s">
        <v>4255</v>
      </c>
      <c r="F12" s="3" t="s">
        <v>4257</v>
      </c>
      <c r="G12" s="3" t="s">
        <v>832</v>
      </c>
      <c r="H12" s="3" t="s">
        <v>3</v>
      </c>
      <c r="I12" s="3" t="s">
        <v>833</v>
      </c>
      <c r="J12" s="6">
        <v>56</v>
      </c>
      <c r="K12" s="3" t="s">
        <v>66</v>
      </c>
      <c r="L12" s="3" t="str">
        <f>INDEX({"Over 50","30-50","Under 30"},1,MATCH(J12,{500,50,30},-1))</f>
        <v>Over 50</v>
      </c>
      <c r="M12" s="3" t="s">
        <v>6</v>
      </c>
      <c r="N12" s="3" t="s">
        <v>17</v>
      </c>
      <c r="O12" s="3"/>
      <c r="P12" s="6">
        <v>1664042892</v>
      </c>
      <c r="Q12" s="3" t="s">
        <v>8</v>
      </c>
      <c r="R12" s="3" t="s">
        <v>8</v>
      </c>
      <c r="S12" s="3" t="s">
        <v>9</v>
      </c>
      <c r="T12" s="6">
        <v>2</v>
      </c>
      <c r="U12" s="3" t="s">
        <v>10</v>
      </c>
      <c r="V12" s="3"/>
      <c r="W12" s="3" t="s">
        <v>12</v>
      </c>
      <c r="X12" s="3" t="s">
        <v>11</v>
      </c>
      <c r="Y12" s="3" t="s">
        <v>13</v>
      </c>
      <c r="Z12" s="6">
        <v>0</v>
      </c>
      <c r="AA12" s="6" t="str">
        <f>INDEX({"&gt;100","100-50","&lt;50"},1,MATCH(Z12,{25000,100,50},-1))</f>
        <v>&lt;50</v>
      </c>
      <c r="AB12" s="3" t="s">
        <v>14</v>
      </c>
      <c r="AC12" s="3" t="s">
        <v>834</v>
      </c>
      <c r="AD12" s="3" t="s">
        <v>16</v>
      </c>
      <c r="AE12" s="3" t="s">
        <v>17</v>
      </c>
      <c r="AF12" s="6"/>
      <c r="AG12" s="6"/>
      <c r="AH12" s="3"/>
      <c r="AI12" s="3"/>
      <c r="AJ12" s="3"/>
      <c r="AK12" s="3"/>
      <c r="AL12" s="3"/>
      <c r="AM12" s="3">
        <v>0.5</v>
      </c>
      <c r="AN12" s="3" t="s">
        <v>18</v>
      </c>
      <c r="AO12" s="3"/>
      <c r="AP12" s="3" t="s">
        <v>70</v>
      </c>
      <c r="AQ12" s="3" t="s">
        <v>20</v>
      </c>
      <c r="AR12" s="3"/>
      <c r="AS12" s="3" t="s">
        <v>21</v>
      </c>
      <c r="AT12" s="3" t="s">
        <v>17</v>
      </c>
      <c r="AU12" s="3" t="s">
        <v>17</v>
      </c>
      <c r="AV12" s="3" t="s">
        <v>835</v>
      </c>
      <c r="AW12" s="3">
        <v>13</v>
      </c>
      <c r="AX12" s="3">
        <v>0</v>
      </c>
      <c r="AY12" s="3">
        <v>0</v>
      </c>
      <c r="AZ12" s="3" t="s">
        <v>332</v>
      </c>
      <c r="BA12" s="3">
        <v>1.8</v>
      </c>
      <c r="BB12" s="3"/>
      <c r="BC12" s="3">
        <f t="shared" si="0"/>
        <v>1.8</v>
      </c>
      <c r="BD12" s="3" t="s">
        <v>26</v>
      </c>
      <c r="BE12" s="3">
        <v>600</v>
      </c>
      <c r="BF12" s="3">
        <v>3</v>
      </c>
      <c r="BG12" s="3" t="s">
        <v>31</v>
      </c>
      <c r="BH12" s="3" t="s">
        <v>72</v>
      </c>
      <c r="BI12" s="3">
        <v>1500</v>
      </c>
      <c r="BJ12" s="12">
        <f t="shared" si="1"/>
        <v>3000</v>
      </c>
      <c r="BK12" s="6" t="s">
        <v>28</v>
      </c>
      <c r="BL12" s="3" t="s">
        <v>305</v>
      </c>
      <c r="BM12" s="6">
        <v>1000</v>
      </c>
      <c r="BN12" s="6">
        <v>4200</v>
      </c>
      <c r="BO12" s="3" t="s">
        <v>206</v>
      </c>
      <c r="BP12" s="6">
        <v>750</v>
      </c>
      <c r="BQ12" s="6">
        <v>9450</v>
      </c>
      <c r="BR12" s="6"/>
      <c r="BS12" s="6"/>
      <c r="BT12" s="6"/>
      <c r="BU12" s="6" t="s">
        <v>22</v>
      </c>
      <c r="BV12" s="6" t="s">
        <v>836</v>
      </c>
      <c r="BW12" s="6" t="s">
        <v>320</v>
      </c>
      <c r="BX12" s="6"/>
      <c r="BY12" s="6"/>
      <c r="BZ12" s="6"/>
      <c r="CA12" s="6"/>
      <c r="CB12" s="6">
        <v>0</v>
      </c>
      <c r="CC12" s="17">
        <f>CB12/AM12</f>
        <v>0</v>
      </c>
      <c r="CD12" s="6" t="s">
        <v>25</v>
      </c>
      <c r="CE12" s="6" t="s">
        <v>640</v>
      </c>
      <c r="CF12" s="6">
        <v>1.8</v>
      </c>
      <c r="CG12" s="6">
        <v>37000</v>
      </c>
      <c r="CH12" s="6">
        <v>79200</v>
      </c>
      <c r="CI12" s="6" t="s">
        <v>22</v>
      </c>
      <c r="CJ12" s="6" t="s">
        <v>837</v>
      </c>
      <c r="CK12" s="6">
        <v>0</v>
      </c>
      <c r="CL12" s="6"/>
      <c r="CM12" s="6">
        <v>10000</v>
      </c>
      <c r="CN12" s="6"/>
      <c r="CO12" s="6"/>
      <c r="CP12" s="6"/>
      <c r="CQ12" s="6">
        <v>0</v>
      </c>
      <c r="CR12" s="6">
        <v>1000</v>
      </c>
      <c r="CS12" s="6">
        <v>0</v>
      </c>
      <c r="CT12" s="6">
        <v>0</v>
      </c>
      <c r="CU12" s="6" t="s">
        <v>26</v>
      </c>
      <c r="CV12" s="6">
        <v>0</v>
      </c>
      <c r="CW12" s="6" t="s">
        <v>184</v>
      </c>
      <c r="CX12" s="6" t="s">
        <v>36</v>
      </c>
      <c r="CY12" s="6" t="s">
        <v>98</v>
      </c>
      <c r="CZ12" s="6"/>
      <c r="DA12" s="6" t="s">
        <v>22</v>
      </c>
      <c r="DB12" s="6" t="s">
        <v>224</v>
      </c>
      <c r="DC12" s="6"/>
      <c r="DD12" s="6"/>
      <c r="DE12" s="6">
        <v>0</v>
      </c>
      <c r="DF12" s="6"/>
      <c r="DG12" s="6"/>
      <c r="DH12" s="6"/>
      <c r="DJ12" s="3" t="s">
        <v>833</v>
      </c>
      <c r="DK12" s="3" t="s">
        <v>28</v>
      </c>
      <c r="DL12" s="3" t="s">
        <v>838</v>
      </c>
      <c r="DM12" s="3" t="s">
        <v>839</v>
      </c>
      <c r="DN12" s="3" t="s">
        <v>840</v>
      </c>
      <c r="DO12" s="3" t="s">
        <v>841</v>
      </c>
      <c r="DP12" s="3" t="s">
        <v>842</v>
      </c>
      <c r="DQ12" s="3" t="s">
        <v>843</v>
      </c>
      <c r="DR12" s="3" t="s">
        <v>844</v>
      </c>
      <c r="DS12" s="3"/>
    </row>
    <row r="13" spans="2:123" ht="75" customHeight="1" x14ac:dyDescent="0.3">
      <c r="B13" s="3" t="s">
        <v>1477</v>
      </c>
      <c r="C13" s="3" t="s">
        <v>1478</v>
      </c>
      <c r="D13" s="3" t="s">
        <v>4249</v>
      </c>
      <c r="E13" s="3" t="s">
        <v>4250</v>
      </c>
      <c r="F13" s="3" t="s">
        <v>4252</v>
      </c>
      <c r="G13" s="3" t="s">
        <v>551</v>
      </c>
      <c r="H13" s="3" t="s">
        <v>127</v>
      </c>
      <c r="I13" s="3" t="s">
        <v>1479</v>
      </c>
      <c r="J13" s="6">
        <v>76</v>
      </c>
      <c r="K13" s="3" t="s">
        <v>5</v>
      </c>
      <c r="L13" s="3" t="str">
        <f>INDEX({"Over 50","30-50","Under 30"},1,MATCH(J13,{500,50,30},-1))</f>
        <v>Over 50</v>
      </c>
      <c r="M13" s="3" t="s">
        <v>46</v>
      </c>
      <c r="N13" s="3" t="s">
        <v>22</v>
      </c>
      <c r="O13" s="3" t="s">
        <v>22</v>
      </c>
      <c r="P13" s="6">
        <v>944372774</v>
      </c>
      <c r="Q13" s="3" t="s">
        <v>67</v>
      </c>
      <c r="R13" s="3" t="s">
        <v>862</v>
      </c>
      <c r="S13" s="3" t="s">
        <v>9</v>
      </c>
      <c r="T13" s="6">
        <v>3</v>
      </c>
      <c r="U13" s="3" t="s">
        <v>10</v>
      </c>
      <c r="V13" s="3"/>
      <c r="W13" s="3" t="s">
        <v>11</v>
      </c>
      <c r="X13" s="3" t="s">
        <v>261</v>
      </c>
      <c r="Y13" s="3" t="s">
        <v>12</v>
      </c>
      <c r="Z13" s="6">
        <v>0</v>
      </c>
      <c r="AA13" s="6" t="str">
        <f>INDEX({"&gt;100","100-50","&lt;50"},1,MATCH(Z13,{25000,100,50},-1))</f>
        <v>&lt;50</v>
      </c>
      <c r="AB13" s="3" t="s">
        <v>14</v>
      </c>
      <c r="AC13" s="3" t="s">
        <v>49</v>
      </c>
      <c r="AD13" s="3" t="s">
        <v>16</v>
      </c>
      <c r="AE13" s="3" t="s">
        <v>17</v>
      </c>
      <c r="AF13" s="6"/>
      <c r="AG13" s="6"/>
      <c r="AH13" s="3"/>
      <c r="AI13" s="3"/>
      <c r="AJ13" s="3"/>
      <c r="AK13" s="3"/>
      <c r="AL13" s="3"/>
      <c r="AM13" s="3">
        <v>4</v>
      </c>
      <c r="AN13" s="3" t="s">
        <v>18</v>
      </c>
      <c r="AO13" s="3"/>
      <c r="AP13" s="3" t="s">
        <v>19</v>
      </c>
      <c r="AQ13" s="3" t="s">
        <v>20</v>
      </c>
      <c r="AR13" s="3"/>
      <c r="AS13" s="3" t="s">
        <v>21</v>
      </c>
      <c r="AT13" s="3" t="s">
        <v>17</v>
      </c>
      <c r="AU13" s="3" t="s">
        <v>17</v>
      </c>
      <c r="AV13" s="3" t="s">
        <v>92</v>
      </c>
      <c r="AW13" s="3">
        <v>14</v>
      </c>
      <c r="AX13" s="3">
        <v>2</v>
      </c>
      <c r="AY13" s="3">
        <v>0</v>
      </c>
      <c r="AZ13" s="3" t="s">
        <v>24</v>
      </c>
      <c r="BA13" s="3">
        <v>4</v>
      </c>
      <c r="BB13" s="3"/>
      <c r="BC13" s="3">
        <f t="shared" si="0"/>
        <v>4</v>
      </c>
      <c r="BD13" s="3" t="s">
        <v>25</v>
      </c>
      <c r="BE13" s="3">
        <v>700</v>
      </c>
      <c r="BF13" s="3">
        <v>3</v>
      </c>
      <c r="BG13" s="3" t="s">
        <v>26</v>
      </c>
      <c r="BH13" s="3" t="s">
        <v>72</v>
      </c>
      <c r="BI13" s="3">
        <v>21000</v>
      </c>
      <c r="BJ13" s="12">
        <f t="shared" si="1"/>
        <v>5250</v>
      </c>
      <c r="BK13" s="6" t="s">
        <v>93</v>
      </c>
      <c r="BL13" s="3" t="s">
        <v>167</v>
      </c>
      <c r="BM13" s="6">
        <v>2400</v>
      </c>
      <c r="BN13" s="6">
        <v>33600</v>
      </c>
      <c r="BO13" s="3" t="s">
        <v>54</v>
      </c>
      <c r="BP13" s="6">
        <v>2400</v>
      </c>
      <c r="BQ13" s="6">
        <v>79200</v>
      </c>
      <c r="BR13" s="6" t="s">
        <v>1480</v>
      </c>
      <c r="BS13" s="6">
        <v>24400</v>
      </c>
      <c r="BT13" s="6">
        <v>48000</v>
      </c>
      <c r="BU13" s="6" t="s">
        <v>17</v>
      </c>
      <c r="BV13" s="6"/>
      <c r="BW13" s="6" t="s">
        <v>686</v>
      </c>
      <c r="BX13" s="6"/>
      <c r="BY13" s="6"/>
      <c r="BZ13" s="6"/>
      <c r="CA13" s="6"/>
      <c r="CB13" s="6">
        <v>0</v>
      </c>
      <c r="CC13" s="17">
        <f>CB13/AM13</f>
        <v>0</v>
      </c>
      <c r="CD13" s="6" t="s">
        <v>25</v>
      </c>
      <c r="CE13" s="6" t="s">
        <v>1131</v>
      </c>
      <c r="CF13" s="6">
        <v>16</v>
      </c>
      <c r="CG13" s="6">
        <v>44000</v>
      </c>
      <c r="CH13" s="6">
        <v>752000</v>
      </c>
      <c r="CI13" s="6" t="s">
        <v>22</v>
      </c>
      <c r="CJ13" s="6" t="s">
        <v>1481</v>
      </c>
      <c r="CK13" s="6"/>
      <c r="CL13" s="6">
        <v>15000</v>
      </c>
      <c r="CM13" s="6">
        <v>15000</v>
      </c>
      <c r="CN13" s="6"/>
      <c r="CO13" s="6"/>
      <c r="CP13" s="6"/>
      <c r="CQ13" s="6">
        <v>5000</v>
      </c>
      <c r="CR13" s="6">
        <v>23000</v>
      </c>
      <c r="CS13" s="6">
        <v>0</v>
      </c>
      <c r="CT13" s="6">
        <v>100000</v>
      </c>
      <c r="CU13" s="6" t="s">
        <v>25</v>
      </c>
      <c r="CV13" s="6">
        <v>75000</v>
      </c>
      <c r="CW13" s="6" t="s">
        <v>1482</v>
      </c>
      <c r="CX13" s="6" t="s">
        <v>36</v>
      </c>
      <c r="CY13" s="6" t="s">
        <v>37</v>
      </c>
      <c r="CZ13" s="6"/>
      <c r="DA13" s="6" t="s">
        <v>22</v>
      </c>
      <c r="DB13" s="6" t="s">
        <v>38</v>
      </c>
      <c r="DC13" s="6">
        <v>0</v>
      </c>
      <c r="DD13" s="6"/>
      <c r="DE13" s="6"/>
      <c r="DF13" s="6"/>
      <c r="DG13" s="6"/>
      <c r="DH13" s="6"/>
      <c r="DJ13" s="3" t="s">
        <v>1479</v>
      </c>
      <c r="DK13" s="3" t="s">
        <v>28</v>
      </c>
      <c r="DL13" s="3" t="s">
        <v>1483</v>
      </c>
      <c r="DM13" s="3" t="s">
        <v>1484</v>
      </c>
      <c r="DN13" s="3" t="s">
        <v>1485</v>
      </c>
      <c r="DO13" s="3" t="s">
        <v>1486</v>
      </c>
      <c r="DP13" s="3" t="s">
        <v>1487</v>
      </c>
      <c r="DQ13" s="3" t="s">
        <v>1488</v>
      </c>
      <c r="DR13" s="3" t="s">
        <v>1489</v>
      </c>
      <c r="DS13" s="3"/>
    </row>
    <row r="14" spans="2:123" ht="75" customHeight="1" x14ac:dyDescent="0.3">
      <c r="B14" s="3" t="s">
        <v>2634</v>
      </c>
      <c r="C14" s="3" t="s">
        <v>2635</v>
      </c>
      <c r="D14" s="3" t="s">
        <v>4249</v>
      </c>
      <c r="E14" s="3" t="s">
        <v>4250</v>
      </c>
      <c r="F14" s="3" t="s">
        <v>4251</v>
      </c>
      <c r="G14" s="3" t="s">
        <v>301</v>
      </c>
      <c r="H14" s="3" t="s">
        <v>127</v>
      </c>
      <c r="I14" s="3" t="s">
        <v>2636</v>
      </c>
      <c r="J14" s="6">
        <v>60</v>
      </c>
      <c r="K14" s="3" t="s">
        <v>66</v>
      </c>
      <c r="L14" s="3" t="str">
        <f>INDEX({"Over 50","30-50","Under 30"},1,MATCH(J14,{500,50,30},-1))</f>
        <v>Over 50</v>
      </c>
      <c r="M14" s="3" t="s">
        <v>6</v>
      </c>
      <c r="N14" s="3" t="s">
        <v>17</v>
      </c>
      <c r="O14" s="3"/>
      <c r="P14" s="6">
        <v>941732529</v>
      </c>
      <c r="Q14" s="3" t="s">
        <v>67</v>
      </c>
      <c r="R14" s="3" t="s">
        <v>47</v>
      </c>
      <c r="S14" s="3" t="s">
        <v>9</v>
      </c>
      <c r="T14" s="6">
        <v>8</v>
      </c>
      <c r="U14" s="3" t="s">
        <v>10</v>
      </c>
      <c r="V14" s="3"/>
      <c r="W14" s="3" t="s">
        <v>68</v>
      </c>
      <c r="X14" s="3" t="s">
        <v>12</v>
      </c>
      <c r="Y14" s="3" t="s">
        <v>13</v>
      </c>
      <c r="Z14" s="6">
        <v>0</v>
      </c>
      <c r="AA14" s="6" t="str">
        <f>INDEX({"&gt;100","100-50","&lt;50"},1,MATCH(Z14,{25000,100,50},-1))</f>
        <v>&lt;50</v>
      </c>
      <c r="AB14" s="3" t="s">
        <v>14</v>
      </c>
      <c r="AC14" s="3" t="s">
        <v>49</v>
      </c>
      <c r="AD14" s="3" t="s">
        <v>16</v>
      </c>
      <c r="AE14" s="3" t="s">
        <v>17</v>
      </c>
      <c r="AF14" s="6"/>
      <c r="AG14" s="6"/>
      <c r="AH14" s="3"/>
      <c r="AI14" s="3"/>
      <c r="AJ14" s="3"/>
      <c r="AK14" s="3"/>
      <c r="AL14" s="3"/>
      <c r="AM14" s="3">
        <v>5</v>
      </c>
      <c r="AN14" s="3" t="s">
        <v>18</v>
      </c>
      <c r="AO14" s="3"/>
      <c r="AP14" s="3" t="s">
        <v>19</v>
      </c>
      <c r="AQ14" s="3" t="s">
        <v>20</v>
      </c>
      <c r="AR14" s="3"/>
      <c r="AS14" s="3" t="s">
        <v>21</v>
      </c>
      <c r="AT14" s="3" t="s">
        <v>17</v>
      </c>
      <c r="AU14" s="3" t="s">
        <v>17</v>
      </c>
      <c r="AV14" s="3" t="s">
        <v>304</v>
      </c>
      <c r="AW14" s="3">
        <v>16</v>
      </c>
      <c r="AX14" s="3">
        <v>0</v>
      </c>
      <c r="AY14" s="3">
        <v>1</v>
      </c>
      <c r="AZ14" s="3" t="s">
        <v>601</v>
      </c>
      <c r="BA14" s="3">
        <v>4</v>
      </c>
      <c r="BB14" s="3"/>
      <c r="BC14" s="3">
        <f t="shared" si="0"/>
        <v>4</v>
      </c>
      <c r="BD14" s="3" t="s">
        <v>25</v>
      </c>
      <c r="BE14" s="3">
        <v>500</v>
      </c>
      <c r="BF14" s="3">
        <v>4</v>
      </c>
      <c r="BG14" s="3" t="s">
        <v>25</v>
      </c>
      <c r="BH14" s="3" t="s">
        <v>27</v>
      </c>
      <c r="BI14" s="3">
        <v>12000</v>
      </c>
      <c r="BJ14" s="12">
        <f t="shared" si="1"/>
        <v>2400</v>
      </c>
      <c r="BK14" s="6" t="s">
        <v>93</v>
      </c>
      <c r="BL14" s="3" t="s">
        <v>29</v>
      </c>
      <c r="BM14" s="6">
        <v>2500</v>
      </c>
      <c r="BN14" s="6">
        <v>21000</v>
      </c>
      <c r="BO14" s="3" t="s">
        <v>288</v>
      </c>
      <c r="BP14" s="6">
        <v>2500</v>
      </c>
      <c r="BQ14" s="6">
        <v>17000</v>
      </c>
      <c r="BR14" s="6" t="s">
        <v>54</v>
      </c>
      <c r="BS14" s="6">
        <v>31000</v>
      </c>
      <c r="BT14" s="6">
        <v>2500</v>
      </c>
      <c r="BU14" s="6" t="s">
        <v>22</v>
      </c>
      <c r="BV14" s="6" t="s">
        <v>2637</v>
      </c>
      <c r="BW14" s="6" t="s">
        <v>943</v>
      </c>
      <c r="BX14" s="6"/>
      <c r="BY14" s="6"/>
      <c r="BZ14" s="6"/>
      <c r="CA14" s="6" t="s">
        <v>17</v>
      </c>
      <c r="CB14" s="6">
        <v>6300</v>
      </c>
      <c r="CC14" s="17">
        <f>CB14/AM14</f>
        <v>1260</v>
      </c>
      <c r="CD14" s="6" t="s">
        <v>26</v>
      </c>
      <c r="CE14" s="6" t="s">
        <v>2638</v>
      </c>
      <c r="CF14" s="6">
        <v>17</v>
      </c>
      <c r="CG14" s="6">
        <v>40000</v>
      </c>
      <c r="CH14" s="6">
        <v>714000</v>
      </c>
      <c r="CI14" s="6" t="s">
        <v>22</v>
      </c>
      <c r="CJ14" s="6" t="s">
        <v>34</v>
      </c>
      <c r="CK14" s="6">
        <v>62000</v>
      </c>
      <c r="CL14" s="6"/>
      <c r="CM14" s="6"/>
      <c r="CN14" s="6"/>
      <c r="CO14" s="6"/>
      <c r="CP14" s="6"/>
      <c r="CQ14" s="6">
        <v>8000</v>
      </c>
      <c r="CR14" s="6">
        <v>6600</v>
      </c>
      <c r="CS14" s="6">
        <v>0</v>
      </c>
      <c r="CT14" s="6">
        <v>250000</v>
      </c>
      <c r="CU14" s="6" t="s">
        <v>25</v>
      </c>
      <c r="CV14" s="6">
        <v>35000</v>
      </c>
      <c r="CW14" s="6" t="s">
        <v>2639</v>
      </c>
      <c r="CX14" s="6" t="s">
        <v>36</v>
      </c>
      <c r="CY14" s="6" t="s">
        <v>37</v>
      </c>
      <c r="CZ14" s="6"/>
      <c r="DA14" s="6" t="s">
        <v>22</v>
      </c>
      <c r="DB14" s="6" t="s">
        <v>38</v>
      </c>
      <c r="DC14" s="6">
        <v>0</v>
      </c>
      <c r="DD14" s="6"/>
      <c r="DE14" s="6"/>
      <c r="DF14" s="6"/>
      <c r="DG14" s="6"/>
      <c r="DH14" s="6"/>
      <c r="DJ14" s="3" t="s">
        <v>2636</v>
      </c>
      <c r="DK14" s="3" t="s">
        <v>28</v>
      </c>
      <c r="DL14" s="3" t="s">
        <v>2640</v>
      </c>
      <c r="DM14" s="3" t="s">
        <v>2641</v>
      </c>
      <c r="DN14" s="3" t="s">
        <v>2642</v>
      </c>
      <c r="DO14" s="3" t="s">
        <v>2643</v>
      </c>
      <c r="DP14" s="3" t="s">
        <v>2644</v>
      </c>
      <c r="DQ14" s="3" t="s">
        <v>2645</v>
      </c>
      <c r="DR14" s="3" t="s">
        <v>1231</v>
      </c>
      <c r="DS14" s="3" t="s">
        <v>2646</v>
      </c>
    </row>
    <row r="15" spans="2:123" ht="75" customHeight="1" x14ac:dyDescent="0.3">
      <c r="B15" s="3" t="s">
        <v>3177</v>
      </c>
      <c r="C15" s="3" t="s">
        <v>3178</v>
      </c>
      <c r="D15" s="3" t="s">
        <v>4249</v>
      </c>
      <c r="E15" s="3" t="s">
        <v>4250</v>
      </c>
      <c r="F15" s="3" t="s">
        <v>4252</v>
      </c>
      <c r="G15" s="3" t="s">
        <v>806</v>
      </c>
      <c r="H15" s="3" t="s">
        <v>127</v>
      </c>
      <c r="I15" s="3" t="s">
        <v>2825</v>
      </c>
      <c r="J15" s="6">
        <v>58</v>
      </c>
      <c r="K15" s="3" t="s">
        <v>66</v>
      </c>
      <c r="L15" s="3" t="str">
        <f>INDEX({"Over 50","30-50","Under 30"},1,MATCH(J15,{500,50,30},-1))</f>
        <v>Over 50</v>
      </c>
      <c r="M15" s="3" t="s">
        <v>6</v>
      </c>
      <c r="N15" s="3" t="s">
        <v>17</v>
      </c>
      <c r="O15" s="3"/>
      <c r="P15" s="6">
        <v>934934126</v>
      </c>
      <c r="Q15" s="3" t="s">
        <v>8</v>
      </c>
      <c r="R15" s="3" t="s">
        <v>67</v>
      </c>
      <c r="S15" s="3" t="s">
        <v>9</v>
      </c>
      <c r="T15" s="6">
        <v>4</v>
      </c>
      <c r="U15" s="3" t="s">
        <v>10</v>
      </c>
      <c r="V15" s="3"/>
      <c r="W15" s="3" t="s">
        <v>13</v>
      </c>
      <c r="X15" s="3" t="s">
        <v>12</v>
      </c>
      <c r="Y15" s="3" t="s">
        <v>48</v>
      </c>
      <c r="Z15" s="6">
        <v>0</v>
      </c>
      <c r="AA15" s="6" t="str">
        <f>INDEX({"&gt;100","100-50","&lt;50"},1,MATCH(Z15,{25000,100,50},-1))</f>
        <v>&lt;50</v>
      </c>
      <c r="AB15" s="3" t="s">
        <v>14</v>
      </c>
      <c r="AC15" s="3" t="s">
        <v>49</v>
      </c>
      <c r="AD15" s="3" t="s">
        <v>69</v>
      </c>
      <c r="AE15" s="3" t="s">
        <v>17</v>
      </c>
      <c r="AF15" s="6"/>
      <c r="AG15" s="6"/>
      <c r="AH15" s="3"/>
      <c r="AI15" s="3"/>
      <c r="AJ15" s="3"/>
      <c r="AK15" s="3"/>
      <c r="AL15" s="3"/>
      <c r="AM15" s="3">
        <v>2.4</v>
      </c>
      <c r="AN15" s="3" t="s">
        <v>18</v>
      </c>
      <c r="AO15" s="3"/>
      <c r="AP15" s="3" t="s">
        <v>303</v>
      </c>
      <c r="AQ15" s="3" t="s">
        <v>20</v>
      </c>
      <c r="AR15" s="3"/>
      <c r="AS15" s="3" t="s">
        <v>21</v>
      </c>
      <c r="AT15" s="3" t="s">
        <v>17</v>
      </c>
      <c r="AU15" s="3" t="s">
        <v>22</v>
      </c>
      <c r="AV15" s="3" t="s">
        <v>1129</v>
      </c>
      <c r="AW15" s="3">
        <v>16</v>
      </c>
      <c r="AX15" s="3">
        <v>5</v>
      </c>
      <c r="AY15" s="3">
        <v>0</v>
      </c>
      <c r="AZ15" s="3" t="s">
        <v>24</v>
      </c>
      <c r="BA15" s="3">
        <v>4</v>
      </c>
      <c r="BB15" s="3"/>
      <c r="BC15" s="3">
        <f t="shared" si="0"/>
        <v>4</v>
      </c>
      <c r="BD15" s="3" t="s">
        <v>25</v>
      </c>
      <c r="BE15" s="3">
        <v>600</v>
      </c>
      <c r="BF15" s="3">
        <v>4</v>
      </c>
      <c r="BG15" s="3" t="s">
        <v>31</v>
      </c>
      <c r="BH15" s="3" t="s">
        <v>72</v>
      </c>
      <c r="BI15" s="3">
        <v>10000</v>
      </c>
      <c r="BJ15" s="12">
        <f t="shared" si="1"/>
        <v>4166.666666666667</v>
      </c>
      <c r="BK15" s="6" t="s">
        <v>93</v>
      </c>
      <c r="BL15" s="3" t="s">
        <v>167</v>
      </c>
      <c r="BM15" s="6">
        <v>1500</v>
      </c>
      <c r="BN15" s="6">
        <v>12600</v>
      </c>
      <c r="BO15" s="3" t="s">
        <v>54</v>
      </c>
      <c r="BP15" s="6">
        <v>1900</v>
      </c>
      <c r="BQ15" s="6">
        <v>21660</v>
      </c>
      <c r="BR15" s="6" t="s">
        <v>356</v>
      </c>
      <c r="BS15" s="6">
        <v>22800</v>
      </c>
      <c r="BT15" s="6">
        <v>1900</v>
      </c>
      <c r="BU15" s="6" t="s">
        <v>22</v>
      </c>
      <c r="BV15" s="6" t="s">
        <v>871</v>
      </c>
      <c r="BW15" s="6" t="s">
        <v>614</v>
      </c>
      <c r="BX15" s="6"/>
      <c r="BY15" s="6"/>
      <c r="BZ15" s="6"/>
      <c r="CA15" s="6" t="s">
        <v>17</v>
      </c>
      <c r="CB15" s="6">
        <v>5000</v>
      </c>
      <c r="CC15" s="17">
        <f>CB15/AM15</f>
        <v>2083.3333333333335</v>
      </c>
      <c r="CD15" s="6" t="s">
        <v>25</v>
      </c>
      <c r="CE15" s="6" t="s">
        <v>995</v>
      </c>
      <c r="CF15" s="6">
        <v>6</v>
      </c>
      <c r="CG15" s="6">
        <v>45000</v>
      </c>
      <c r="CH15" s="6">
        <v>270000</v>
      </c>
      <c r="CI15" s="6" t="s">
        <v>17</v>
      </c>
      <c r="CJ15" s="6"/>
      <c r="CK15" s="6"/>
      <c r="CL15" s="6"/>
      <c r="CM15" s="6"/>
      <c r="CN15" s="6"/>
      <c r="CO15" s="6"/>
      <c r="CP15" s="6"/>
      <c r="CQ15" s="6">
        <v>0</v>
      </c>
      <c r="CR15" s="6">
        <v>7000</v>
      </c>
      <c r="CS15" s="6">
        <v>0</v>
      </c>
      <c r="CT15" s="6">
        <v>62000</v>
      </c>
      <c r="CU15" s="6" t="s">
        <v>25</v>
      </c>
      <c r="CV15" s="6">
        <v>30000</v>
      </c>
      <c r="CW15" s="6" t="s">
        <v>3179</v>
      </c>
      <c r="CX15" s="6" t="s">
        <v>36</v>
      </c>
      <c r="CY15" s="6" t="s">
        <v>98</v>
      </c>
      <c r="CZ15" s="6"/>
      <c r="DA15" s="6" t="s">
        <v>22</v>
      </c>
      <c r="DB15" s="6" t="s">
        <v>38</v>
      </c>
      <c r="DC15" s="6">
        <v>0</v>
      </c>
      <c r="DD15" s="6"/>
      <c r="DE15" s="6"/>
      <c r="DF15" s="6"/>
      <c r="DG15" s="6"/>
      <c r="DH15" s="6"/>
      <c r="DJ15" s="3" t="s">
        <v>2825</v>
      </c>
      <c r="DK15" s="3" t="s">
        <v>28</v>
      </c>
      <c r="DL15" s="3" t="s">
        <v>3180</v>
      </c>
      <c r="DM15" s="3" t="s">
        <v>3181</v>
      </c>
      <c r="DN15" s="3" t="s">
        <v>3182</v>
      </c>
      <c r="DO15" s="3" t="s">
        <v>3183</v>
      </c>
      <c r="DP15" s="3" t="s">
        <v>3184</v>
      </c>
      <c r="DQ15" s="3" t="s">
        <v>3185</v>
      </c>
      <c r="DR15" s="3" t="s">
        <v>3186</v>
      </c>
      <c r="DS15" s="3"/>
    </row>
    <row r="16" spans="2:123" ht="75" customHeight="1" x14ac:dyDescent="0.3">
      <c r="B16" s="3" t="s">
        <v>1444</v>
      </c>
      <c r="C16" s="3" t="s">
        <v>1445</v>
      </c>
      <c r="D16" s="3" t="s">
        <v>4249</v>
      </c>
      <c r="E16" s="3" t="s">
        <v>4250</v>
      </c>
      <c r="F16" s="3" t="s">
        <v>4251</v>
      </c>
      <c r="G16" s="3" t="s">
        <v>301</v>
      </c>
      <c r="H16" s="3" t="s">
        <v>127</v>
      </c>
      <c r="I16" s="3" t="s">
        <v>1446</v>
      </c>
      <c r="J16" s="6">
        <v>47</v>
      </c>
      <c r="K16" s="3" t="s">
        <v>66</v>
      </c>
      <c r="L16" s="3" t="str">
        <f>INDEX({"Over 50","30-50","Under 30"},1,MATCH(J16,{500,50,30},-1))</f>
        <v>30-50</v>
      </c>
      <c r="M16" s="3" t="s">
        <v>6</v>
      </c>
      <c r="N16" s="3" t="s">
        <v>17</v>
      </c>
      <c r="O16" s="3"/>
      <c r="P16" s="6">
        <v>1665540070</v>
      </c>
      <c r="Q16" s="3" t="s">
        <v>8</v>
      </c>
      <c r="R16" s="3" t="s">
        <v>47</v>
      </c>
      <c r="S16" s="3" t="s">
        <v>9</v>
      </c>
      <c r="T16" s="6">
        <v>5</v>
      </c>
      <c r="U16" s="3" t="s">
        <v>10</v>
      </c>
      <c r="V16" s="3"/>
      <c r="W16" s="3" t="s">
        <v>12</v>
      </c>
      <c r="X16" s="3" t="s">
        <v>68</v>
      </c>
      <c r="Y16" s="3" t="s">
        <v>48</v>
      </c>
      <c r="Z16" s="6">
        <v>0</v>
      </c>
      <c r="AA16" s="6" t="str">
        <f>INDEX({"&gt;100","100-50","&lt;50"},1,MATCH(Z16,{25000,100,50},-1))</f>
        <v>&lt;50</v>
      </c>
      <c r="AB16" s="3" t="s">
        <v>14</v>
      </c>
      <c r="AC16" s="3" t="s">
        <v>49</v>
      </c>
      <c r="AD16" s="3" t="s">
        <v>16</v>
      </c>
      <c r="AE16" s="3" t="s">
        <v>17</v>
      </c>
      <c r="AF16" s="6"/>
      <c r="AG16" s="6"/>
      <c r="AH16" s="3"/>
      <c r="AI16" s="3"/>
      <c r="AJ16" s="3"/>
      <c r="AK16" s="3"/>
      <c r="AL16" s="3"/>
      <c r="AM16" s="3">
        <v>3</v>
      </c>
      <c r="AN16" s="3" t="s">
        <v>18</v>
      </c>
      <c r="AO16" s="3"/>
      <c r="AP16" s="3" t="s">
        <v>19</v>
      </c>
      <c r="AQ16" s="3" t="s">
        <v>20</v>
      </c>
      <c r="AR16" s="3"/>
      <c r="AS16" s="3" t="s">
        <v>21</v>
      </c>
      <c r="AT16" s="3" t="s">
        <v>17</v>
      </c>
      <c r="AU16" s="3" t="s">
        <v>17</v>
      </c>
      <c r="AV16" s="3" t="s">
        <v>304</v>
      </c>
      <c r="AW16" s="3">
        <v>15</v>
      </c>
      <c r="AX16" s="3">
        <v>0</v>
      </c>
      <c r="AY16" s="3">
        <v>1</v>
      </c>
      <c r="AZ16" s="3" t="s">
        <v>287</v>
      </c>
      <c r="BA16" s="3">
        <v>3</v>
      </c>
      <c r="BB16" s="3"/>
      <c r="BC16" s="3">
        <f t="shared" si="0"/>
        <v>3</v>
      </c>
      <c r="BD16" s="3" t="s">
        <v>25</v>
      </c>
      <c r="BE16" s="3">
        <v>650</v>
      </c>
      <c r="BF16" s="3">
        <v>4</v>
      </c>
      <c r="BG16" s="3" t="s">
        <v>25</v>
      </c>
      <c r="BH16" s="3" t="s">
        <v>27</v>
      </c>
      <c r="BI16" s="3">
        <v>16000</v>
      </c>
      <c r="BJ16" s="12">
        <f t="shared" si="1"/>
        <v>5333.333333333333</v>
      </c>
      <c r="BK16" s="6" t="s">
        <v>93</v>
      </c>
      <c r="BL16" s="3" t="s">
        <v>288</v>
      </c>
      <c r="BM16" s="6">
        <v>1500</v>
      </c>
      <c r="BN16" s="6">
        <v>10200</v>
      </c>
      <c r="BO16" s="3" t="s">
        <v>112</v>
      </c>
      <c r="BP16" s="6">
        <v>1500</v>
      </c>
      <c r="BQ16" s="6">
        <v>6600</v>
      </c>
      <c r="BR16" s="6" t="s">
        <v>54</v>
      </c>
      <c r="BS16" s="6">
        <v>1500</v>
      </c>
      <c r="BT16" s="6">
        <v>19500</v>
      </c>
      <c r="BU16" s="6" t="s">
        <v>22</v>
      </c>
      <c r="BV16" s="6" t="s">
        <v>1447</v>
      </c>
      <c r="BW16" s="6" t="s">
        <v>219</v>
      </c>
      <c r="BX16" s="6"/>
      <c r="BY16" s="6"/>
      <c r="BZ16" s="6"/>
      <c r="CA16" s="6" t="s">
        <v>17</v>
      </c>
      <c r="CB16" s="6">
        <v>910</v>
      </c>
      <c r="CC16" s="17">
        <f>CB16/AM16</f>
        <v>303.33333333333331</v>
      </c>
      <c r="CD16" s="6" t="s">
        <v>26</v>
      </c>
      <c r="CE16" s="6" t="s">
        <v>1448</v>
      </c>
      <c r="CF16" s="6">
        <v>10</v>
      </c>
      <c r="CG16" s="6">
        <v>43000</v>
      </c>
      <c r="CH16" s="6">
        <v>450000</v>
      </c>
      <c r="CI16" s="6" t="s">
        <v>17</v>
      </c>
      <c r="CJ16" s="6"/>
      <c r="CK16" s="6"/>
      <c r="CL16" s="6"/>
      <c r="CM16" s="6"/>
      <c r="CN16" s="6"/>
      <c r="CO16" s="6"/>
      <c r="CP16" s="6"/>
      <c r="CQ16" s="6">
        <v>6000</v>
      </c>
      <c r="CR16" s="6">
        <v>5200</v>
      </c>
      <c r="CS16" s="6">
        <v>30</v>
      </c>
      <c r="CT16" s="6">
        <v>68000</v>
      </c>
      <c r="CU16" s="6" t="s">
        <v>25</v>
      </c>
      <c r="CV16" s="6">
        <v>25000</v>
      </c>
      <c r="CW16" s="6" t="s">
        <v>1449</v>
      </c>
      <c r="CX16" s="6" t="s">
        <v>78</v>
      </c>
      <c r="CY16" s="6"/>
      <c r="CZ16" s="6" t="s">
        <v>37</v>
      </c>
      <c r="DA16" s="6" t="s">
        <v>22</v>
      </c>
      <c r="DB16" s="6" t="s">
        <v>38</v>
      </c>
      <c r="DC16" s="6">
        <v>0</v>
      </c>
      <c r="DD16" s="6"/>
      <c r="DE16" s="6"/>
      <c r="DF16" s="6"/>
      <c r="DG16" s="6"/>
      <c r="DH16" s="6"/>
      <c r="DJ16" s="3" t="s">
        <v>1446</v>
      </c>
      <c r="DK16" s="3" t="s">
        <v>28</v>
      </c>
      <c r="DL16" s="3" t="s">
        <v>1450</v>
      </c>
      <c r="DM16" s="3" t="s">
        <v>1451</v>
      </c>
      <c r="DN16" s="3" t="s">
        <v>1452</v>
      </c>
      <c r="DO16" s="3" t="s">
        <v>1453</v>
      </c>
      <c r="DP16" s="3" t="s">
        <v>1454</v>
      </c>
      <c r="DQ16" s="3" t="s">
        <v>1455</v>
      </c>
      <c r="DR16" s="3" t="s">
        <v>1456</v>
      </c>
      <c r="DS16" s="3" t="s">
        <v>1457</v>
      </c>
    </row>
    <row r="17" spans="2:123" ht="75" customHeight="1" x14ac:dyDescent="0.3">
      <c r="B17" s="3" t="s">
        <v>486</v>
      </c>
      <c r="C17" s="3" t="s">
        <v>487</v>
      </c>
      <c r="D17" s="3" t="s">
        <v>4246</v>
      </c>
      <c r="E17" s="3" t="s">
        <v>4247</v>
      </c>
      <c r="F17" s="3" t="s">
        <v>4248</v>
      </c>
      <c r="G17" s="3" t="s">
        <v>285</v>
      </c>
      <c r="H17" s="3" t="s">
        <v>64</v>
      </c>
      <c r="I17" s="3" t="s">
        <v>488</v>
      </c>
      <c r="J17" s="6">
        <v>19</v>
      </c>
      <c r="K17" s="3" t="s">
        <v>5</v>
      </c>
      <c r="L17" s="3" t="str">
        <f>INDEX({"Over 50","30-50","Under 30"},1,MATCH(J17,{500,50,30},-1))</f>
        <v>Under 30</v>
      </c>
      <c r="M17" s="3" t="s">
        <v>46</v>
      </c>
      <c r="N17" s="3" t="s">
        <v>22</v>
      </c>
      <c r="O17" s="3" t="s">
        <v>22</v>
      </c>
      <c r="P17" s="6">
        <v>1673932553</v>
      </c>
      <c r="Q17" s="3" t="s">
        <v>8</v>
      </c>
      <c r="R17" s="3" t="s">
        <v>8</v>
      </c>
      <c r="S17" s="3" t="s">
        <v>9</v>
      </c>
      <c r="T17" s="6">
        <v>6</v>
      </c>
      <c r="U17" s="3" t="s">
        <v>147</v>
      </c>
      <c r="V17" s="3" t="s">
        <v>489</v>
      </c>
      <c r="W17" s="3" t="s">
        <v>13</v>
      </c>
      <c r="X17" s="3" t="s">
        <v>68</v>
      </c>
      <c r="Y17" s="3" t="s">
        <v>12</v>
      </c>
      <c r="Z17" s="6">
        <v>0</v>
      </c>
      <c r="AA17" s="6" t="str">
        <f>INDEX({"&gt;100","100-50","&lt;50"},1,MATCH(Z17,{25000,100,50},-1))</f>
        <v>&lt;50</v>
      </c>
      <c r="AB17" s="3" t="s">
        <v>14</v>
      </c>
      <c r="AC17" s="3" t="s">
        <v>49</v>
      </c>
      <c r="AD17" s="3" t="s">
        <v>16</v>
      </c>
      <c r="AE17" s="3" t="s">
        <v>17</v>
      </c>
      <c r="AF17" s="6"/>
      <c r="AG17" s="6"/>
      <c r="AH17" s="3"/>
      <c r="AI17" s="3"/>
      <c r="AJ17" s="3"/>
      <c r="AK17" s="3"/>
      <c r="AL17" s="3"/>
      <c r="AM17" s="3">
        <v>2</v>
      </c>
      <c r="AN17" s="3" t="s">
        <v>18</v>
      </c>
      <c r="AO17" s="3"/>
      <c r="AP17" s="3" t="s">
        <v>19</v>
      </c>
      <c r="AQ17" s="3" t="s">
        <v>20</v>
      </c>
      <c r="AR17" s="3"/>
      <c r="AS17" s="3" t="s">
        <v>21</v>
      </c>
      <c r="AT17" s="3" t="s">
        <v>22</v>
      </c>
      <c r="AU17" s="3" t="s">
        <v>17</v>
      </c>
      <c r="AV17" s="3" t="s">
        <v>149</v>
      </c>
      <c r="AW17" s="3">
        <v>16</v>
      </c>
      <c r="AX17" s="3">
        <v>0</v>
      </c>
      <c r="AY17" s="3">
        <v>1</v>
      </c>
      <c r="AZ17" s="3" t="s">
        <v>24</v>
      </c>
      <c r="BA17" s="3">
        <v>3</v>
      </c>
      <c r="BB17" s="3"/>
      <c r="BC17" s="3">
        <f t="shared" si="0"/>
        <v>3</v>
      </c>
      <c r="BD17" s="3" t="s">
        <v>25</v>
      </c>
      <c r="BE17" s="3">
        <v>250</v>
      </c>
      <c r="BF17" s="3">
        <v>2</v>
      </c>
      <c r="BG17" s="3" t="s">
        <v>31</v>
      </c>
      <c r="BH17" s="3" t="s">
        <v>27</v>
      </c>
      <c r="BI17" s="3">
        <v>2600</v>
      </c>
      <c r="BJ17" s="12">
        <f t="shared" si="1"/>
        <v>1300</v>
      </c>
      <c r="BK17" s="6" t="s">
        <v>93</v>
      </c>
      <c r="BL17" s="3" t="s">
        <v>112</v>
      </c>
      <c r="BM17" s="6">
        <v>500</v>
      </c>
      <c r="BN17" s="6">
        <v>3200</v>
      </c>
      <c r="BO17" s="3" t="s">
        <v>132</v>
      </c>
      <c r="BP17" s="6">
        <v>400</v>
      </c>
      <c r="BQ17" s="6">
        <v>4400</v>
      </c>
      <c r="BR17" s="6" t="s">
        <v>73</v>
      </c>
      <c r="BS17" s="6">
        <v>6720</v>
      </c>
      <c r="BT17" s="6">
        <v>700</v>
      </c>
      <c r="BU17" s="6" t="s">
        <v>22</v>
      </c>
      <c r="BV17" s="6" t="s">
        <v>490</v>
      </c>
      <c r="BW17" s="6" t="s">
        <v>32</v>
      </c>
      <c r="BX17" s="6"/>
      <c r="BY17" s="6"/>
      <c r="BZ17" s="6"/>
      <c r="CA17" s="6" t="s">
        <v>17</v>
      </c>
      <c r="CB17" s="6">
        <v>600</v>
      </c>
      <c r="CC17" s="17">
        <f>CB17/AM17</f>
        <v>300</v>
      </c>
      <c r="CD17" s="6" t="s">
        <v>25</v>
      </c>
      <c r="CE17" s="6" t="s">
        <v>491</v>
      </c>
      <c r="CF17" s="6">
        <v>6</v>
      </c>
      <c r="CG17" s="6">
        <v>45000</v>
      </c>
      <c r="CH17" s="6">
        <v>246000</v>
      </c>
      <c r="CI17" s="6" t="s">
        <v>17</v>
      </c>
      <c r="CJ17" s="6"/>
      <c r="CK17" s="6"/>
      <c r="CL17" s="6"/>
      <c r="CM17" s="6"/>
      <c r="CN17" s="6"/>
      <c r="CO17" s="6"/>
      <c r="CP17" s="6"/>
      <c r="CQ17" s="6">
        <v>2400</v>
      </c>
      <c r="CR17" s="6">
        <v>6000</v>
      </c>
      <c r="CS17" s="6">
        <v>0</v>
      </c>
      <c r="CT17" s="6">
        <v>60000</v>
      </c>
      <c r="CU17" s="6" t="s">
        <v>25</v>
      </c>
      <c r="CV17" s="6">
        <v>16000</v>
      </c>
      <c r="CW17" s="6" t="s">
        <v>492</v>
      </c>
      <c r="CX17" s="6" t="s">
        <v>36</v>
      </c>
      <c r="CY17" s="6" t="s">
        <v>37</v>
      </c>
      <c r="CZ17" s="6"/>
      <c r="DA17" s="6" t="s">
        <v>22</v>
      </c>
      <c r="DB17" s="6" t="s">
        <v>38</v>
      </c>
      <c r="DC17" s="6">
        <v>0</v>
      </c>
      <c r="DD17" s="6"/>
      <c r="DE17" s="6"/>
      <c r="DF17" s="6"/>
      <c r="DG17" s="6"/>
      <c r="DH17" s="6"/>
      <c r="DJ17" s="3" t="s">
        <v>493</v>
      </c>
      <c r="DK17" s="3" t="s">
        <v>28</v>
      </c>
      <c r="DL17" s="3" t="s">
        <v>494</v>
      </c>
      <c r="DM17" s="3" t="s">
        <v>495</v>
      </c>
      <c r="DN17" s="3" t="s">
        <v>496</v>
      </c>
      <c r="DO17" s="3" t="s">
        <v>497</v>
      </c>
      <c r="DP17" s="3" t="s">
        <v>498</v>
      </c>
      <c r="DQ17" s="3" t="s">
        <v>499</v>
      </c>
      <c r="DR17" s="3" t="s">
        <v>500</v>
      </c>
      <c r="DS17" s="3" t="s">
        <v>501</v>
      </c>
    </row>
    <row r="18" spans="2:123" ht="75" customHeight="1" x14ac:dyDescent="0.3">
      <c r="B18" s="3" t="s">
        <v>3549</v>
      </c>
      <c r="C18" s="3" t="s">
        <v>3550</v>
      </c>
      <c r="D18" s="3" t="s">
        <v>4249</v>
      </c>
      <c r="E18" s="3" t="s">
        <v>4250</v>
      </c>
      <c r="F18" s="3" t="s">
        <v>4252</v>
      </c>
      <c r="G18" s="3" t="s">
        <v>806</v>
      </c>
      <c r="H18" s="3" t="s">
        <v>127</v>
      </c>
      <c r="I18" s="3" t="s">
        <v>3551</v>
      </c>
      <c r="J18" s="6">
        <v>47</v>
      </c>
      <c r="K18" s="3" t="s">
        <v>5</v>
      </c>
      <c r="L18" s="3" t="str">
        <f>INDEX({"Over 50","30-50","Under 30"},1,MATCH(J18,{500,50,30},-1))</f>
        <v>30-50</v>
      </c>
      <c r="M18" s="3" t="s">
        <v>6</v>
      </c>
      <c r="N18" s="3" t="s">
        <v>17</v>
      </c>
      <c r="O18" s="3"/>
      <c r="P18" s="6">
        <v>1685082073</v>
      </c>
      <c r="Q18" s="3" t="s">
        <v>8</v>
      </c>
      <c r="R18" s="3" t="s">
        <v>67</v>
      </c>
      <c r="S18" s="3" t="s">
        <v>9</v>
      </c>
      <c r="T18" s="6">
        <v>4</v>
      </c>
      <c r="U18" s="3" t="s">
        <v>10</v>
      </c>
      <c r="V18" s="3"/>
      <c r="W18" s="3" t="s">
        <v>12</v>
      </c>
      <c r="X18" s="3" t="s">
        <v>68</v>
      </c>
      <c r="Y18" s="3" t="s">
        <v>48</v>
      </c>
      <c r="Z18" s="7">
        <v>5000</v>
      </c>
      <c r="AA18" s="6" t="str">
        <f>INDEX({"&gt;100","100-50","&lt;50"},1,MATCH(Z18,{25000,100,50},-1))</f>
        <v>&gt;100</v>
      </c>
      <c r="AB18" s="3" t="s">
        <v>14</v>
      </c>
      <c r="AC18" s="3" t="s">
        <v>49</v>
      </c>
      <c r="AD18" s="3" t="s">
        <v>16</v>
      </c>
      <c r="AE18" s="3" t="s">
        <v>17</v>
      </c>
      <c r="AF18" s="6"/>
      <c r="AG18" s="6"/>
      <c r="AH18" s="3"/>
      <c r="AI18" s="3"/>
      <c r="AJ18" s="3"/>
      <c r="AK18" s="3"/>
      <c r="AL18" s="3"/>
      <c r="AM18" s="3">
        <v>2.6</v>
      </c>
      <c r="AN18" s="3" t="s">
        <v>18</v>
      </c>
      <c r="AO18" s="3"/>
      <c r="AP18" s="3" t="s">
        <v>303</v>
      </c>
      <c r="AQ18" s="3" t="s">
        <v>20</v>
      </c>
      <c r="AR18" s="3"/>
      <c r="AS18" s="3" t="s">
        <v>21</v>
      </c>
      <c r="AT18" s="3" t="s">
        <v>17</v>
      </c>
      <c r="AU18" s="3" t="s">
        <v>17</v>
      </c>
      <c r="AV18" s="3" t="s">
        <v>3552</v>
      </c>
      <c r="AW18" s="3">
        <v>17</v>
      </c>
      <c r="AX18" s="3">
        <v>0</v>
      </c>
      <c r="AY18" s="3">
        <v>0</v>
      </c>
      <c r="AZ18" s="3" t="s">
        <v>24</v>
      </c>
      <c r="BA18" s="3">
        <v>3.5</v>
      </c>
      <c r="BB18" s="3"/>
      <c r="BC18" s="3">
        <f t="shared" si="0"/>
        <v>3.5</v>
      </c>
      <c r="BD18" s="3" t="s">
        <v>26</v>
      </c>
      <c r="BE18" s="3">
        <v>600</v>
      </c>
      <c r="BF18" s="3">
        <v>3</v>
      </c>
      <c r="BG18" s="3" t="s">
        <v>31</v>
      </c>
      <c r="BH18" s="3" t="s">
        <v>72</v>
      </c>
      <c r="BI18" s="3">
        <v>15000</v>
      </c>
      <c r="BJ18" s="12">
        <f t="shared" si="1"/>
        <v>5769.2307692307686</v>
      </c>
      <c r="BK18" s="6" t="s">
        <v>93</v>
      </c>
      <c r="BL18" s="3" t="s">
        <v>167</v>
      </c>
      <c r="BM18" s="6">
        <v>2500</v>
      </c>
      <c r="BN18" s="6">
        <v>16000</v>
      </c>
      <c r="BO18" s="3" t="s">
        <v>132</v>
      </c>
      <c r="BP18" s="6">
        <v>1500</v>
      </c>
      <c r="BQ18" s="6">
        <v>13500</v>
      </c>
      <c r="BR18" s="6" t="s">
        <v>206</v>
      </c>
      <c r="BS18" s="6">
        <v>12000</v>
      </c>
      <c r="BT18" s="6">
        <v>1500</v>
      </c>
      <c r="BU18" s="6" t="s">
        <v>22</v>
      </c>
      <c r="BV18" s="6" t="s">
        <v>193</v>
      </c>
      <c r="BW18" s="6" t="s">
        <v>1874</v>
      </c>
      <c r="BX18" s="6"/>
      <c r="BY18" s="6"/>
      <c r="BZ18" s="6"/>
      <c r="CA18" s="6"/>
      <c r="CB18" s="6">
        <v>1000</v>
      </c>
      <c r="CC18" s="17">
        <f>CB18/AM18</f>
        <v>384.61538461538458</v>
      </c>
      <c r="CD18" s="6" t="s">
        <v>25</v>
      </c>
      <c r="CE18" s="6" t="s">
        <v>995</v>
      </c>
      <c r="CF18" s="6">
        <v>9</v>
      </c>
      <c r="CG18" s="6">
        <v>85000</v>
      </c>
      <c r="CH18" s="6">
        <v>414000</v>
      </c>
      <c r="CI18" s="6" t="s">
        <v>17</v>
      </c>
      <c r="CJ18" s="6"/>
      <c r="CK18" s="6"/>
      <c r="CL18" s="6"/>
      <c r="CM18" s="6"/>
      <c r="CN18" s="6"/>
      <c r="CO18" s="6"/>
      <c r="CP18" s="6"/>
      <c r="CQ18" s="6">
        <v>0</v>
      </c>
      <c r="CR18" s="6">
        <v>15000</v>
      </c>
      <c r="CS18" s="6">
        <v>0</v>
      </c>
      <c r="CT18" s="6">
        <v>62000</v>
      </c>
      <c r="CU18" s="6" t="s">
        <v>26</v>
      </c>
      <c r="CV18" s="6">
        <v>10000</v>
      </c>
      <c r="CW18" s="6" t="s">
        <v>996</v>
      </c>
      <c r="CX18" s="6" t="s">
        <v>36</v>
      </c>
      <c r="CY18" s="6" t="s">
        <v>98</v>
      </c>
      <c r="CZ18" s="6"/>
      <c r="DA18" s="6" t="s">
        <v>22</v>
      </c>
      <c r="DB18" s="6" t="s">
        <v>38</v>
      </c>
      <c r="DC18" s="6">
        <v>0</v>
      </c>
      <c r="DD18" s="6"/>
      <c r="DE18" s="6"/>
      <c r="DF18" s="6"/>
      <c r="DG18" s="6"/>
      <c r="DH18" s="6"/>
      <c r="DJ18" s="3" t="s">
        <v>3553</v>
      </c>
      <c r="DK18" s="3" t="s">
        <v>28</v>
      </c>
      <c r="DL18" s="3" t="s">
        <v>3554</v>
      </c>
      <c r="DM18" s="3" t="s">
        <v>3555</v>
      </c>
      <c r="DN18" s="3" t="s">
        <v>3556</v>
      </c>
      <c r="DO18" s="3" t="s">
        <v>3557</v>
      </c>
      <c r="DP18" s="3" t="s">
        <v>3558</v>
      </c>
      <c r="DQ18" s="3" t="s">
        <v>3559</v>
      </c>
      <c r="DR18" s="3" t="s">
        <v>3560</v>
      </c>
      <c r="DS18" s="3" t="s">
        <v>3561</v>
      </c>
    </row>
    <row r="19" spans="2:123" ht="75" customHeight="1" x14ac:dyDescent="0.3">
      <c r="B19" s="3" t="s">
        <v>3089</v>
      </c>
      <c r="C19" s="3" t="s">
        <v>3090</v>
      </c>
      <c r="D19" s="3" t="s">
        <v>4243</v>
      </c>
      <c r="E19" s="3" t="s">
        <v>4244</v>
      </c>
      <c r="F19" s="3" t="s">
        <v>4245</v>
      </c>
      <c r="G19" s="3" t="s">
        <v>3091</v>
      </c>
      <c r="H19" s="3" t="s">
        <v>89</v>
      </c>
      <c r="I19" s="3" t="s">
        <v>3092</v>
      </c>
      <c r="J19" s="6">
        <v>57</v>
      </c>
      <c r="K19" s="3" t="s">
        <v>5</v>
      </c>
      <c r="L19" s="3" t="str">
        <f>INDEX({"Over 50","30-50","Under 30"},1,MATCH(J19,{500,50,30},-1))</f>
        <v>Over 50</v>
      </c>
      <c r="M19" s="3" t="s">
        <v>46</v>
      </c>
      <c r="N19" s="3" t="s">
        <v>22</v>
      </c>
      <c r="O19" s="3" t="s">
        <v>22</v>
      </c>
      <c r="P19" s="6">
        <v>1656352645</v>
      </c>
      <c r="Q19" s="3" t="s">
        <v>67</v>
      </c>
      <c r="R19" s="3" t="s">
        <v>47</v>
      </c>
      <c r="S19" s="3" t="s">
        <v>9</v>
      </c>
      <c r="T19" s="6">
        <v>5</v>
      </c>
      <c r="U19" s="3" t="s">
        <v>10</v>
      </c>
      <c r="V19" s="3"/>
      <c r="W19" s="3" t="s">
        <v>12</v>
      </c>
      <c r="X19" s="3" t="s">
        <v>68</v>
      </c>
      <c r="Y19" s="3" t="s">
        <v>48</v>
      </c>
      <c r="Z19" s="6">
        <v>2</v>
      </c>
      <c r="AA19" s="6" t="str">
        <f>INDEX({"&gt;100","100-50","&lt;50"},1,MATCH(Z19,{25000,100,50},-1))</f>
        <v>&lt;50</v>
      </c>
      <c r="AB19" s="3" t="s">
        <v>14</v>
      </c>
      <c r="AC19" s="3" t="s">
        <v>49</v>
      </c>
      <c r="AD19" s="3" t="s">
        <v>16</v>
      </c>
      <c r="AE19" s="3" t="s">
        <v>22</v>
      </c>
      <c r="AF19" s="6">
        <v>20</v>
      </c>
      <c r="AG19" s="6">
        <v>2</v>
      </c>
      <c r="AH19" s="3"/>
      <c r="AI19" s="3"/>
      <c r="AJ19" s="3"/>
      <c r="AK19" s="3"/>
      <c r="AL19" s="3"/>
      <c r="AM19" s="3">
        <v>3.5</v>
      </c>
      <c r="AN19" s="3" t="s">
        <v>18</v>
      </c>
      <c r="AO19" s="3"/>
      <c r="AP19" s="3" t="s">
        <v>19</v>
      </c>
      <c r="AQ19" s="3" t="s">
        <v>20</v>
      </c>
      <c r="AR19" s="3"/>
      <c r="AS19" s="3" t="s">
        <v>21</v>
      </c>
      <c r="AT19" s="3" t="s">
        <v>22</v>
      </c>
      <c r="AU19" s="3" t="s">
        <v>17</v>
      </c>
      <c r="AV19" s="3" t="s">
        <v>789</v>
      </c>
      <c r="AW19" s="3">
        <v>16</v>
      </c>
      <c r="AX19" s="3">
        <v>0</v>
      </c>
      <c r="AY19" s="3">
        <v>0</v>
      </c>
      <c r="AZ19" s="3" t="s">
        <v>287</v>
      </c>
      <c r="BA19" s="3">
        <v>3.5</v>
      </c>
      <c r="BB19" s="3"/>
      <c r="BC19" s="3">
        <f t="shared" si="0"/>
        <v>3.5</v>
      </c>
      <c r="BD19" s="3" t="s">
        <v>25</v>
      </c>
      <c r="BE19" s="3">
        <v>550</v>
      </c>
      <c r="BF19" s="3">
        <v>4</v>
      </c>
      <c r="BG19" s="3" t="s">
        <v>31</v>
      </c>
      <c r="BH19" s="3" t="s">
        <v>27</v>
      </c>
      <c r="BI19" s="3">
        <v>10880</v>
      </c>
      <c r="BJ19" s="12">
        <f t="shared" si="1"/>
        <v>3108.5714285714284</v>
      </c>
      <c r="BK19" s="6" t="s">
        <v>93</v>
      </c>
      <c r="BL19" s="3" t="s">
        <v>30</v>
      </c>
      <c r="BM19" s="6">
        <v>4200</v>
      </c>
      <c r="BN19" s="6">
        <v>40320</v>
      </c>
      <c r="BO19" s="3" t="s">
        <v>54</v>
      </c>
      <c r="BP19" s="6">
        <v>1400</v>
      </c>
      <c r="BQ19" s="6">
        <v>12030</v>
      </c>
      <c r="BR19" s="6" t="s">
        <v>112</v>
      </c>
      <c r="BS19" s="6">
        <v>2800</v>
      </c>
      <c r="BT19" s="6">
        <v>1100</v>
      </c>
      <c r="BU19" s="6" t="s">
        <v>22</v>
      </c>
      <c r="BV19" s="6" t="s">
        <v>3093</v>
      </c>
      <c r="BW19" s="6" t="s">
        <v>943</v>
      </c>
      <c r="BX19" s="6"/>
      <c r="BY19" s="6"/>
      <c r="BZ19" s="6"/>
      <c r="CA19" s="6" t="s">
        <v>17</v>
      </c>
      <c r="CB19" s="6">
        <v>1120</v>
      </c>
      <c r="CC19" s="17">
        <f>CB19/AM19</f>
        <v>320</v>
      </c>
      <c r="CD19" s="6" t="s">
        <v>25</v>
      </c>
      <c r="CE19" s="6" t="s">
        <v>3094</v>
      </c>
      <c r="CF19" s="6">
        <v>10</v>
      </c>
      <c r="CG19" s="6">
        <v>35000</v>
      </c>
      <c r="CH19" s="6">
        <v>420000</v>
      </c>
      <c r="CI19" s="6" t="s">
        <v>22</v>
      </c>
      <c r="CJ19" s="6" t="s">
        <v>1481</v>
      </c>
      <c r="CK19" s="6"/>
      <c r="CL19" s="6">
        <v>12000</v>
      </c>
      <c r="CM19" s="6">
        <v>2000</v>
      </c>
      <c r="CN19" s="6"/>
      <c r="CO19" s="6"/>
      <c r="CP19" s="6"/>
      <c r="CQ19" s="6">
        <v>2500</v>
      </c>
      <c r="CR19" s="6">
        <v>6500</v>
      </c>
      <c r="CS19" s="6">
        <v>2</v>
      </c>
      <c r="CT19" s="6">
        <v>125000</v>
      </c>
      <c r="CU19" s="6" t="s">
        <v>25</v>
      </c>
      <c r="CV19" s="6">
        <v>9000</v>
      </c>
      <c r="CW19" s="6" t="s">
        <v>3095</v>
      </c>
      <c r="CX19" s="6" t="s">
        <v>36</v>
      </c>
      <c r="CY19" s="6" t="s">
        <v>37</v>
      </c>
      <c r="CZ19" s="6"/>
      <c r="DA19" s="6" t="s">
        <v>22</v>
      </c>
      <c r="DB19" s="6" t="s">
        <v>38</v>
      </c>
      <c r="DC19" s="6">
        <v>0</v>
      </c>
      <c r="DD19" s="6"/>
      <c r="DE19" s="6"/>
      <c r="DF19" s="6"/>
      <c r="DG19" s="6"/>
      <c r="DH19" s="6"/>
      <c r="DJ19" s="3" t="s">
        <v>3092</v>
      </c>
      <c r="DK19" s="3" t="s">
        <v>28</v>
      </c>
      <c r="DL19" s="3" t="s">
        <v>3096</v>
      </c>
      <c r="DM19" s="3" t="s">
        <v>3097</v>
      </c>
      <c r="DN19" s="3" t="s">
        <v>3098</v>
      </c>
      <c r="DO19" s="3" t="s">
        <v>3099</v>
      </c>
      <c r="DP19" s="3" t="s">
        <v>3100</v>
      </c>
      <c r="DQ19" s="3" t="s">
        <v>3101</v>
      </c>
      <c r="DR19" s="3" t="s">
        <v>3102</v>
      </c>
      <c r="DS19" s="3"/>
    </row>
    <row r="20" spans="2:123" ht="75" customHeight="1" x14ac:dyDescent="0.3">
      <c r="B20" s="3" t="s">
        <v>1718</v>
      </c>
      <c r="C20" s="3" t="s">
        <v>1719</v>
      </c>
      <c r="D20" s="3" t="s">
        <v>4246</v>
      </c>
      <c r="E20" s="3" t="s">
        <v>4258</v>
      </c>
      <c r="F20" s="3" t="s">
        <v>4259</v>
      </c>
      <c r="G20" s="3" t="s">
        <v>1421</v>
      </c>
      <c r="H20" s="3" t="s">
        <v>162</v>
      </c>
      <c r="I20" s="3" t="s">
        <v>1720</v>
      </c>
      <c r="J20" s="6">
        <v>57</v>
      </c>
      <c r="K20" s="3" t="s">
        <v>66</v>
      </c>
      <c r="L20" s="3" t="str">
        <f>INDEX({"Over 50","30-50","Under 30"},1,MATCH(J20,{500,50,30},-1))</f>
        <v>Over 50</v>
      </c>
      <c r="M20" s="3" t="s">
        <v>46</v>
      </c>
      <c r="N20" s="3" t="s">
        <v>22</v>
      </c>
      <c r="O20" s="3" t="s">
        <v>22</v>
      </c>
      <c r="P20" s="6">
        <v>975078887</v>
      </c>
      <c r="Q20" s="3" t="s">
        <v>67</v>
      </c>
      <c r="R20" s="3" t="s">
        <v>47</v>
      </c>
      <c r="S20" s="3" t="s">
        <v>9</v>
      </c>
      <c r="T20" s="6">
        <v>4</v>
      </c>
      <c r="U20" s="3" t="s">
        <v>10</v>
      </c>
      <c r="V20" s="3"/>
      <c r="W20" s="3" t="s">
        <v>12</v>
      </c>
      <c r="X20" s="3" t="s">
        <v>68</v>
      </c>
      <c r="Y20" s="3" t="s">
        <v>48</v>
      </c>
      <c r="Z20" s="6">
        <v>5</v>
      </c>
      <c r="AA20" s="6" t="str">
        <f>INDEX({"&gt;100","100-50","&lt;50"},1,MATCH(Z20,{25000,100,50},-1))</f>
        <v>&lt;50</v>
      </c>
      <c r="AB20" s="3" t="s">
        <v>418</v>
      </c>
      <c r="AC20" s="3"/>
      <c r="AD20" s="3"/>
      <c r="AE20" s="3"/>
      <c r="AF20" s="6"/>
      <c r="AG20" s="6"/>
      <c r="AH20" s="3" t="s">
        <v>49</v>
      </c>
      <c r="AI20" s="3" t="s">
        <v>69</v>
      </c>
      <c r="AJ20" s="3" t="s">
        <v>22</v>
      </c>
      <c r="AK20" s="3">
        <v>50</v>
      </c>
      <c r="AL20" s="3">
        <v>10</v>
      </c>
      <c r="AM20" s="3">
        <v>2</v>
      </c>
      <c r="AN20" s="3" t="s">
        <v>18</v>
      </c>
      <c r="AO20" s="3"/>
      <c r="AP20" s="3" t="s">
        <v>19</v>
      </c>
      <c r="AQ20" s="3" t="s">
        <v>353</v>
      </c>
      <c r="AR20" s="3" t="s">
        <v>1721</v>
      </c>
      <c r="AS20" s="3"/>
      <c r="AT20" s="3"/>
      <c r="AU20" s="3"/>
      <c r="AV20" s="3"/>
      <c r="AW20" s="3"/>
      <c r="AX20" s="3"/>
      <c r="AY20" s="3"/>
      <c r="AZ20" s="3" t="s">
        <v>24</v>
      </c>
      <c r="BA20" s="3"/>
      <c r="BB20" s="3">
        <v>3.5</v>
      </c>
      <c r="BC20" s="3">
        <f t="shared" si="0"/>
        <v>3.5</v>
      </c>
      <c r="BD20" s="3" t="s">
        <v>25</v>
      </c>
      <c r="BE20" s="3">
        <v>0</v>
      </c>
      <c r="BF20" s="3">
        <v>0</v>
      </c>
      <c r="BG20" s="3" t="s">
        <v>25</v>
      </c>
      <c r="BH20" s="3" t="s">
        <v>27</v>
      </c>
      <c r="BI20" s="3">
        <v>0</v>
      </c>
      <c r="BJ20" s="12">
        <f t="shared" si="1"/>
        <v>0</v>
      </c>
      <c r="BK20" s="6" t="s">
        <v>93</v>
      </c>
      <c r="BL20" s="3" t="s">
        <v>1238</v>
      </c>
      <c r="BM20" s="6">
        <v>3000</v>
      </c>
      <c r="BN20" s="6">
        <v>11400</v>
      </c>
      <c r="BO20" s="3" t="s">
        <v>54</v>
      </c>
      <c r="BP20" s="6">
        <v>2000</v>
      </c>
      <c r="BQ20" s="6">
        <v>22400</v>
      </c>
      <c r="BR20" s="6" t="s">
        <v>112</v>
      </c>
      <c r="BS20" s="6">
        <v>9200</v>
      </c>
      <c r="BT20" s="6">
        <v>2000</v>
      </c>
      <c r="BU20" s="6" t="s">
        <v>17</v>
      </c>
      <c r="BV20" s="6"/>
      <c r="BW20" s="6" t="s">
        <v>219</v>
      </c>
      <c r="BX20" s="6"/>
      <c r="BY20" s="6"/>
      <c r="BZ20" s="6"/>
      <c r="CA20" s="6" t="s">
        <v>17</v>
      </c>
      <c r="CB20" s="6">
        <v>1090</v>
      </c>
      <c r="CC20" s="17">
        <f>CB20/AM20</f>
        <v>545</v>
      </c>
      <c r="CD20" s="6" t="s">
        <v>26</v>
      </c>
      <c r="CE20" s="6" t="s">
        <v>1722</v>
      </c>
      <c r="CF20" s="6">
        <v>7</v>
      </c>
      <c r="CG20" s="6">
        <v>35000</v>
      </c>
      <c r="CH20" s="6">
        <v>245000</v>
      </c>
      <c r="CI20" s="6" t="s">
        <v>22</v>
      </c>
      <c r="CJ20" s="6" t="s">
        <v>1009</v>
      </c>
      <c r="CK20" s="6"/>
      <c r="CL20" s="6">
        <v>40000</v>
      </c>
      <c r="CM20" s="6"/>
      <c r="CN20" s="6"/>
      <c r="CO20" s="6" t="s">
        <v>853</v>
      </c>
      <c r="CP20" s="6">
        <v>40000</v>
      </c>
      <c r="CQ20" s="6">
        <v>9000</v>
      </c>
      <c r="CR20" s="6">
        <v>6000</v>
      </c>
      <c r="CS20" s="6">
        <v>0</v>
      </c>
      <c r="CT20" s="6">
        <v>65000</v>
      </c>
      <c r="CU20" s="6" t="s">
        <v>25</v>
      </c>
      <c r="CV20" s="6">
        <v>6800</v>
      </c>
      <c r="CW20" s="6" t="s">
        <v>1723</v>
      </c>
      <c r="CX20" s="6" t="s">
        <v>36</v>
      </c>
      <c r="CY20" s="6" t="s">
        <v>37</v>
      </c>
      <c r="CZ20" s="6"/>
      <c r="DA20" s="6" t="s">
        <v>22</v>
      </c>
      <c r="DB20" s="6" t="s">
        <v>38</v>
      </c>
      <c r="DC20" s="6">
        <v>0</v>
      </c>
      <c r="DD20" s="6"/>
      <c r="DE20" s="6"/>
      <c r="DF20" s="6"/>
      <c r="DG20" s="6"/>
      <c r="DH20" s="6"/>
      <c r="DJ20" s="3" t="s">
        <v>1724</v>
      </c>
      <c r="DK20" s="3" t="s">
        <v>28</v>
      </c>
      <c r="DL20" s="3" t="s">
        <v>1725</v>
      </c>
      <c r="DM20" s="3" t="s">
        <v>1726</v>
      </c>
      <c r="DN20" s="3" t="s">
        <v>1727</v>
      </c>
      <c r="DO20" s="3" t="s">
        <v>1728</v>
      </c>
      <c r="DP20" s="3" t="s">
        <v>1729</v>
      </c>
      <c r="DQ20" s="3" t="s">
        <v>1730</v>
      </c>
      <c r="DR20" s="3" t="s">
        <v>1731</v>
      </c>
      <c r="DS20" s="3" t="s">
        <v>1732</v>
      </c>
    </row>
    <row r="21" spans="2:123" ht="75" customHeight="1" x14ac:dyDescent="0.3">
      <c r="B21" s="3" t="s">
        <v>961</v>
      </c>
      <c r="C21" s="3" t="s">
        <v>962</v>
      </c>
      <c r="D21" s="3" t="s">
        <v>4246</v>
      </c>
      <c r="E21" s="3" t="s">
        <v>4260</v>
      </c>
      <c r="F21" s="3" t="s">
        <v>4261</v>
      </c>
      <c r="G21" s="3" t="s">
        <v>963</v>
      </c>
      <c r="H21" s="3" t="s">
        <v>64</v>
      </c>
      <c r="I21" s="3" t="s">
        <v>964</v>
      </c>
      <c r="J21" s="6">
        <v>33</v>
      </c>
      <c r="K21" s="3" t="s">
        <v>5</v>
      </c>
      <c r="L21" s="3" t="str">
        <f>INDEX({"Over 50","30-50","Under 30"},1,MATCH(J21,{500,50,30},-1))</f>
        <v>30-50</v>
      </c>
      <c r="M21" s="3" t="s">
        <v>46</v>
      </c>
      <c r="N21" s="3" t="s">
        <v>22</v>
      </c>
      <c r="O21" s="3" t="s">
        <v>22</v>
      </c>
      <c r="P21" s="6">
        <v>987952875</v>
      </c>
      <c r="Q21" s="3" t="s">
        <v>8</v>
      </c>
      <c r="R21" s="3" t="s">
        <v>862</v>
      </c>
      <c r="S21" s="3" t="s">
        <v>9</v>
      </c>
      <c r="T21" s="6">
        <v>4</v>
      </c>
      <c r="U21" s="3" t="s">
        <v>10</v>
      </c>
      <c r="V21" s="3"/>
      <c r="W21" s="3" t="s">
        <v>13</v>
      </c>
      <c r="X21" s="3" t="s">
        <v>48</v>
      </c>
      <c r="Y21" s="3" t="s">
        <v>12</v>
      </c>
      <c r="Z21" s="6">
        <v>10</v>
      </c>
      <c r="AA21" s="6" t="str">
        <f>INDEX({"&gt;100","100-50","&lt;50"},1,MATCH(Z21,{25000,100,50},-1))</f>
        <v>&lt;50</v>
      </c>
      <c r="AB21" s="3" t="s">
        <v>14</v>
      </c>
      <c r="AC21" s="3" t="s">
        <v>49</v>
      </c>
      <c r="AD21" s="3" t="s">
        <v>16</v>
      </c>
      <c r="AE21" s="3" t="s">
        <v>17</v>
      </c>
      <c r="AF21" s="6"/>
      <c r="AG21" s="6"/>
      <c r="AH21" s="3"/>
      <c r="AI21" s="3"/>
      <c r="AJ21" s="3"/>
      <c r="AK21" s="3"/>
      <c r="AL21" s="3"/>
      <c r="AM21" s="3">
        <v>2.5</v>
      </c>
      <c r="AN21" s="3" t="s">
        <v>50</v>
      </c>
      <c r="AO21" s="3" t="s">
        <v>51</v>
      </c>
      <c r="AP21" s="3" t="s">
        <v>70</v>
      </c>
      <c r="AQ21" s="3" t="s">
        <v>20</v>
      </c>
      <c r="AR21" s="3"/>
      <c r="AS21" s="3" t="s">
        <v>21</v>
      </c>
      <c r="AT21" s="3" t="s">
        <v>22</v>
      </c>
      <c r="AU21" s="3" t="s">
        <v>17</v>
      </c>
      <c r="AV21" s="3" t="s">
        <v>92</v>
      </c>
      <c r="AW21" s="3">
        <v>15</v>
      </c>
      <c r="AX21" s="3">
        <v>0</v>
      </c>
      <c r="AY21" s="3">
        <v>0</v>
      </c>
      <c r="AZ21" s="3" t="s">
        <v>332</v>
      </c>
      <c r="BA21" s="3">
        <v>4</v>
      </c>
      <c r="BB21" s="3"/>
      <c r="BC21" s="3">
        <f t="shared" si="0"/>
        <v>4</v>
      </c>
      <c r="BD21" s="3" t="s">
        <v>25</v>
      </c>
      <c r="BE21" s="3">
        <v>500</v>
      </c>
      <c r="BF21" s="3">
        <v>2</v>
      </c>
      <c r="BG21" s="3" t="s">
        <v>31</v>
      </c>
      <c r="BH21" s="3" t="s">
        <v>27</v>
      </c>
      <c r="BI21" s="3">
        <v>10000</v>
      </c>
      <c r="BJ21" s="12">
        <f t="shared" si="1"/>
        <v>4000</v>
      </c>
      <c r="BK21" s="6" t="s">
        <v>93</v>
      </c>
      <c r="BL21" s="3" t="s">
        <v>54</v>
      </c>
      <c r="BM21" s="6">
        <v>2500</v>
      </c>
      <c r="BN21" s="6">
        <v>27500</v>
      </c>
      <c r="BO21" s="3" t="s">
        <v>965</v>
      </c>
      <c r="BP21" s="6">
        <v>5000</v>
      </c>
      <c r="BQ21" s="6">
        <v>65000</v>
      </c>
      <c r="BR21" s="6" t="s">
        <v>263</v>
      </c>
      <c r="BS21" s="6">
        <v>8000</v>
      </c>
      <c r="BT21" s="6">
        <v>2500</v>
      </c>
      <c r="BU21" s="6" t="s">
        <v>22</v>
      </c>
      <c r="BV21" s="6" t="s">
        <v>966</v>
      </c>
      <c r="BW21" s="6" t="s">
        <v>967</v>
      </c>
      <c r="BX21" s="6"/>
      <c r="BY21" s="6"/>
      <c r="BZ21" s="6"/>
      <c r="CA21" s="6"/>
      <c r="CB21" s="6">
        <v>600</v>
      </c>
      <c r="CC21" s="17">
        <f>CB21/AM21</f>
        <v>240</v>
      </c>
      <c r="CD21" s="6" t="s">
        <v>26</v>
      </c>
      <c r="CE21" s="6" t="s">
        <v>968</v>
      </c>
      <c r="CF21" s="6">
        <v>10</v>
      </c>
      <c r="CG21" s="6">
        <v>37000</v>
      </c>
      <c r="CH21" s="6">
        <v>450000</v>
      </c>
      <c r="CI21" s="6" t="s">
        <v>17</v>
      </c>
      <c r="CJ21" s="6"/>
      <c r="CK21" s="6"/>
      <c r="CL21" s="6"/>
      <c r="CM21" s="6"/>
      <c r="CN21" s="6"/>
      <c r="CO21" s="6"/>
      <c r="CP21" s="6"/>
      <c r="CQ21" s="6">
        <v>2000</v>
      </c>
      <c r="CR21" s="6">
        <v>15000</v>
      </c>
      <c r="CS21" s="6">
        <v>0</v>
      </c>
      <c r="CT21" s="6">
        <v>80000</v>
      </c>
      <c r="CU21" s="6" t="s">
        <v>25</v>
      </c>
      <c r="CV21" s="6">
        <v>6000</v>
      </c>
      <c r="CW21" s="6" t="s">
        <v>969</v>
      </c>
      <c r="CX21" s="6" t="s">
        <v>36</v>
      </c>
      <c r="CY21" s="6" t="s">
        <v>98</v>
      </c>
      <c r="CZ21" s="6"/>
      <c r="DA21" s="6" t="s">
        <v>22</v>
      </c>
      <c r="DB21" s="6" t="s">
        <v>38</v>
      </c>
      <c r="DC21" s="6">
        <v>0</v>
      </c>
      <c r="DD21" s="6"/>
      <c r="DE21" s="6"/>
      <c r="DF21" s="6"/>
      <c r="DG21" s="6"/>
      <c r="DH21" s="6"/>
      <c r="DJ21" s="3" t="s">
        <v>964</v>
      </c>
      <c r="DK21" s="3" t="s">
        <v>28</v>
      </c>
      <c r="DL21" s="3" t="s">
        <v>970</v>
      </c>
      <c r="DM21" s="3" t="s">
        <v>971</v>
      </c>
      <c r="DN21" s="3" t="s">
        <v>972</v>
      </c>
      <c r="DO21" s="3" t="s">
        <v>973</v>
      </c>
      <c r="DP21" s="3" t="s">
        <v>974</v>
      </c>
      <c r="DQ21" s="3" t="s">
        <v>975</v>
      </c>
      <c r="DR21" s="3" t="s">
        <v>976</v>
      </c>
      <c r="DS21" s="3" t="s">
        <v>977</v>
      </c>
    </row>
    <row r="22" spans="2:123" ht="75" customHeight="1" x14ac:dyDescent="0.3">
      <c r="B22" s="3" t="s">
        <v>3906</v>
      </c>
      <c r="C22" s="3" t="s">
        <v>3907</v>
      </c>
      <c r="D22" s="3" t="s">
        <v>4249</v>
      </c>
      <c r="E22" s="3" t="s">
        <v>4250</v>
      </c>
      <c r="F22" s="3" t="s">
        <v>4251</v>
      </c>
      <c r="G22" s="3" t="s">
        <v>232</v>
      </c>
      <c r="H22" s="3" t="s">
        <v>127</v>
      </c>
      <c r="I22" s="3" t="s">
        <v>3908</v>
      </c>
      <c r="J22" s="6">
        <v>56</v>
      </c>
      <c r="K22" s="3" t="s">
        <v>66</v>
      </c>
      <c r="L22" s="3" t="str">
        <f>INDEX({"Over 50","30-50","Under 30"},1,MATCH(J22,{500,50,30},-1))</f>
        <v>Over 50</v>
      </c>
      <c r="M22" s="3" t="s">
        <v>6</v>
      </c>
      <c r="N22" s="3" t="s">
        <v>17</v>
      </c>
      <c r="O22" s="3"/>
      <c r="P22" s="6">
        <v>942160212</v>
      </c>
      <c r="Q22" s="3" t="s">
        <v>8</v>
      </c>
      <c r="R22" s="3" t="s">
        <v>67</v>
      </c>
      <c r="S22" s="3" t="s">
        <v>9</v>
      </c>
      <c r="T22" s="6">
        <v>4</v>
      </c>
      <c r="U22" s="3" t="s">
        <v>10</v>
      </c>
      <c r="V22" s="3"/>
      <c r="W22" s="3" t="s">
        <v>48</v>
      </c>
      <c r="X22" s="3" t="s">
        <v>13</v>
      </c>
      <c r="Y22" s="3" t="s">
        <v>12</v>
      </c>
      <c r="Z22" s="6">
        <v>0</v>
      </c>
      <c r="AA22" s="6" t="str">
        <f>INDEX({"&gt;100","100-50","&lt;50"},1,MATCH(Z22,{25000,100,50},-1))</f>
        <v>&lt;50</v>
      </c>
      <c r="AB22" s="3" t="s">
        <v>14</v>
      </c>
      <c r="AC22" s="3" t="s">
        <v>91</v>
      </c>
      <c r="AD22" s="3" t="s">
        <v>16</v>
      </c>
      <c r="AE22" s="3" t="s">
        <v>22</v>
      </c>
      <c r="AF22" s="6">
        <v>35</v>
      </c>
      <c r="AG22" s="6">
        <v>3</v>
      </c>
      <c r="AH22" s="3"/>
      <c r="AI22" s="3"/>
      <c r="AJ22" s="3"/>
      <c r="AK22" s="3"/>
      <c r="AL22" s="3"/>
      <c r="AM22" s="3">
        <v>1.5</v>
      </c>
      <c r="AN22" s="3" t="s">
        <v>18</v>
      </c>
      <c r="AO22" s="3"/>
      <c r="AP22" s="3" t="s">
        <v>19</v>
      </c>
      <c r="AQ22" s="3" t="s">
        <v>20</v>
      </c>
      <c r="AR22" s="3"/>
      <c r="AS22" s="3" t="s">
        <v>21</v>
      </c>
      <c r="AT22" s="3" t="s">
        <v>17</v>
      </c>
      <c r="AU22" s="3" t="s">
        <v>17</v>
      </c>
      <c r="AV22" s="3" t="s">
        <v>235</v>
      </c>
      <c r="AW22" s="3">
        <v>14</v>
      </c>
      <c r="AX22" s="3">
        <v>0</v>
      </c>
      <c r="AY22" s="3">
        <v>1</v>
      </c>
      <c r="AZ22" s="3" t="s">
        <v>24</v>
      </c>
      <c r="BA22" s="3">
        <v>3</v>
      </c>
      <c r="BB22" s="3"/>
      <c r="BC22" s="3">
        <f t="shared" si="0"/>
        <v>3</v>
      </c>
      <c r="BD22" s="3" t="s">
        <v>25</v>
      </c>
      <c r="BE22" s="3">
        <v>420</v>
      </c>
      <c r="BF22" s="3">
        <v>3</v>
      </c>
      <c r="BG22" s="3" t="s">
        <v>25</v>
      </c>
      <c r="BH22" s="3" t="s">
        <v>27</v>
      </c>
      <c r="BI22" s="3">
        <v>3360</v>
      </c>
      <c r="BJ22" s="12">
        <f t="shared" si="1"/>
        <v>2240</v>
      </c>
      <c r="BK22" s="6" t="s">
        <v>93</v>
      </c>
      <c r="BL22" s="3" t="s">
        <v>288</v>
      </c>
      <c r="BM22" s="6">
        <v>1500</v>
      </c>
      <c r="BN22" s="6">
        <v>12300</v>
      </c>
      <c r="BO22" s="3" t="s">
        <v>132</v>
      </c>
      <c r="BP22" s="6">
        <v>300</v>
      </c>
      <c r="BQ22" s="6">
        <v>2700</v>
      </c>
      <c r="BR22" s="6" t="s">
        <v>113</v>
      </c>
      <c r="BS22" s="6">
        <v>9450</v>
      </c>
      <c r="BT22" s="6">
        <v>750</v>
      </c>
      <c r="BU22" s="6" t="s">
        <v>17</v>
      </c>
      <c r="BV22" s="6"/>
      <c r="BW22" s="6" t="s">
        <v>943</v>
      </c>
      <c r="BX22" s="6"/>
      <c r="BY22" s="6"/>
      <c r="BZ22" s="6"/>
      <c r="CA22" s="6" t="s">
        <v>17</v>
      </c>
      <c r="CB22" s="6">
        <v>1990</v>
      </c>
      <c r="CC22" s="17">
        <f>CB22/AM22</f>
        <v>1326.6666666666667</v>
      </c>
      <c r="CD22" s="6" t="s">
        <v>31</v>
      </c>
      <c r="CE22" s="6" t="s">
        <v>3909</v>
      </c>
      <c r="CF22" s="6">
        <v>4</v>
      </c>
      <c r="CG22" s="6">
        <v>35000</v>
      </c>
      <c r="CH22" s="6">
        <v>176000</v>
      </c>
      <c r="CI22" s="6" t="s">
        <v>17</v>
      </c>
      <c r="CJ22" s="6"/>
      <c r="CK22" s="6"/>
      <c r="CL22" s="6"/>
      <c r="CM22" s="6"/>
      <c r="CN22" s="6"/>
      <c r="CO22" s="6"/>
      <c r="CP22" s="6"/>
      <c r="CQ22" s="6">
        <v>1500</v>
      </c>
      <c r="CR22" s="6">
        <v>6000</v>
      </c>
      <c r="CS22" s="6">
        <v>0</v>
      </c>
      <c r="CT22" s="6">
        <v>20000</v>
      </c>
      <c r="CU22" s="6" t="s">
        <v>25</v>
      </c>
      <c r="CV22" s="6">
        <v>5000</v>
      </c>
      <c r="CW22" s="6" t="s">
        <v>3910</v>
      </c>
      <c r="CX22" s="6" t="s">
        <v>36</v>
      </c>
      <c r="CY22" s="6" t="s">
        <v>37</v>
      </c>
      <c r="CZ22" s="6"/>
      <c r="DA22" s="6" t="s">
        <v>22</v>
      </c>
      <c r="DB22" s="6" t="s">
        <v>38</v>
      </c>
      <c r="DC22" s="6">
        <v>0</v>
      </c>
      <c r="DD22" s="6"/>
      <c r="DE22" s="6"/>
      <c r="DF22" s="6"/>
      <c r="DG22" s="6"/>
      <c r="DH22" s="6"/>
      <c r="DJ22" s="3" t="s">
        <v>3908</v>
      </c>
      <c r="DK22" s="3" t="s">
        <v>28</v>
      </c>
      <c r="DL22" s="3" t="s">
        <v>3911</v>
      </c>
      <c r="DM22" s="3" t="s">
        <v>3912</v>
      </c>
      <c r="DN22" s="3" t="s">
        <v>3913</v>
      </c>
      <c r="DO22" s="3" t="s">
        <v>3914</v>
      </c>
      <c r="DP22" s="3" t="s">
        <v>3915</v>
      </c>
      <c r="DQ22" s="3" t="s">
        <v>3916</v>
      </c>
      <c r="DR22" s="3" t="s">
        <v>3917</v>
      </c>
      <c r="DS22" s="3"/>
    </row>
    <row r="23" spans="2:123" ht="75" customHeight="1" x14ac:dyDescent="0.3">
      <c r="B23" s="3" t="s">
        <v>1169</v>
      </c>
      <c r="C23" s="3" t="s">
        <v>1170</v>
      </c>
      <c r="D23" s="3" t="s">
        <v>4249</v>
      </c>
      <c r="E23" s="3" t="s">
        <v>4250</v>
      </c>
      <c r="F23" s="3" t="s">
        <v>4251</v>
      </c>
      <c r="G23" s="3" t="s">
        <v>599</v>
      </c>
      <c r="H23" s="3" t="s">
        <v>127</v>
      </c>
      <c r="I23" s="3" t="s">
        <v>1171</v>
      </c>
      <c r="J23" s="6">
        <v>52</v>
      </c>
      <c r="K23" s="3" t="s">
        <v>66</v>
      </c>
      <c r="L23" s="3" t="str">
        <f>INDEX({"Over 50","30-50","Under 30"},1,MATCH(J23,{500,50,30},-1))</f>
        <v>Over 50</v>
      </c>
      <c r="M23" s="3" t="s">
        <v>6</v>
      </c>
      <c r="N23" s="3" t="s">
        <v>17</v>
      </c>
      <c r="O23" s="3"/>
      <c r="P23" s="6">
        <v>1699815016</v>
      </c>
      <c r="Q23" s="3" t="s">
        <v>8</v>
      </c>
      <c r="R23" s="3" t="s">
        <v>47</v>
      </c>
      <c r="S23" s="3" t="s">
        <v>9</v>
      </c>
      <c r="T23" s="6">
        <v>4</v>
      </c>
      <c r="U23" s="3" t="s">
        <v>10</v>
      </c>
      <c r="V23" s="3"/>
      <c r="W23" s="3" t="s">
        <v>48</v>
      </c>
      <c r="X23" s="3" t="s">
        <v>13</v>
      </c>
      <c r="Y23" s="3" t="s">
        <v>12</v>
      </c>
      <c r="Z23" s="6">
        <v>20</v>
      </c>
      <c r="AA23" s="6" t="str">
        <f>INDEX({"&gt;100","100-50","&lt;50"},1,MATCH(Z23,{25000,100,50},-1))</f>
        <v>&lt;50</v>
      </c>
      <c r="AB23" s="3" t="s">
        <v>14</v>
      </c>
      <c r="AC23" s="3" t="s">
        <v>91</v>
      </c>
      <c r="AD23" s="3" t="s">
        <v>69</v>
      </c>
      <c r="AE23" s="3" t="s">
        <v>22</v>
      </c>
      <c r="AF23" s="6">
        <v>25</v>
      </c>
      <c r="AG23" s="6">
        <v>5</v>
      </c>
      <c r="AH23" s="3"/>
      <c r="AI23" s="3"/>
      <c r="AJ23" s="3"/>
      <c r="AK23" s="3"/>
      <c r="AL23" s="3"/>
      <c r="AM23" s="3">
        <v>0.85</v>
      </c>
      <c r="AN23" s="3" t="s">
        <v>18</v>
      </c>
      <c r="AO23" s="3"/>
      <c r="AP23" s="3" t="s">
        <v>303</v>
      </c>
      <c r="AQ23" s="3" t="s">
        <v>20</v>
      </c>
      <c r="AR23" s="3"/>
      <c r="AS23" s="3" t="s">
        <v>21</v>
      </c>
      <c r="AT23" s="3" t="s">
        <v>17</v>
      </c>
      <c r="AU23" s="3" t="s">
        <v>17</v>
      </c>
      <c r="AV23" s="3" t="s">
        <v>110</v>
      </c>
      <c r="AW23" s="3">
        <v>15</v>
      </c>
      <c r="AX23" s="3">
        <v>0</v>
      </c>
      <c r="AY23" s="3">
        <v>0</v>
      </c>
      <c r="AZ23" s="3" t="s">
        <v>601</v>
      </c>
      <c r="BA23" s="3">
        <v>2.4</v>
      </c>
      <c r="BB23" s="3"/>
      <c r="BC23" s="3">
        <f t="shared" si="0"/>
        <v>2.4</v>
      </c>
      <c r="BD23" s="3" t="s">
        <v>25</v>
      </c>
      <c r="BE23" s="3">
        <v>300</v>
      </c>
      <c r="BF23" s="3">
        <v>4</v>
      </c>
      <c r="BG23" s="3" t="s">
        <v>31</v>
      </c>
      <c r="BH23" s="3" t="s">
        <v>27</v>
      </c>
      <c r="BI23" s="3">
        <v>10400</v>
      </c>
      <c r="BJ23" s="12">
        <f t="shared" si="1"/>
        <v>12235.294117647059</v>
      </c>
      <c r="BK23" s="6" t="s">
        <v>93</v>
      </c>
      <c r="BL23" s="3" t="s">
        <v>288</v>
      </c>
      <c r="BM23" s="6">
        <v>1100</v>
      </c>
      <c r="BN23" s="6">
        <v>5840</v>
      </c>
      <c r="BO23" s="3" t="s">
        <v>1172</v>
      </c>
      <c r="BP23" s="6">
        <v>1000</v>
      </c>
      <c r="BQ23" s="6">
        <v>6800</v>
      </c>
      <c r="BR23" s="6" t="s">
        <v>206</v>
      </c>
      <c r="BS23" s="6">
        <v>4000</v>
      </c>
      <c r="BT23" s="6">
        <v>1000</v>
      </c>
      <c r="BU23" s="6" t="s">
        <v>17</v>
      </c>
      <c r="BV23" s="6"/>
      <c r="BW23" s="6" t="s">
        <v>182</v>
      </c>
      <c r="BX23" s="6"/>
      <c r="BY23" s="6"/>
      <c r="BZ23" s="6"/>
      <c r="CA23" s="6"/>
      <c r="CB23" s="6">
        <v>0</v>
      </c>
      <c r="CC23" s="17">
        <f>CB23/AM23</f>
        <v>0</v>
      </c>
      <c r="CD23" s="6" t="s">
        <v>25</v>
      </c>
      <c r="CE23" s="6" t="s">
        <v>1173</v>
      </c>
      <c r="CF23" s="6">
        <v>2</v>
      </c>
      <c r="CG23" s="6">
        <v>36000</v>
      </c>
      <c r="CH23" s="6">
        <v>90000</v>
      </c>
      <c r="CI23" s="6" t="s">
        <v>17</v>
      </c>
      <c r="CJ23" s="6"/>
      <c r="CK23" s="6"/>
      <c r="CL23" s="6"/>
      <c r="CM23" s="6"/>
      <c r="CN23" s="6"/>
      <c r="CO23" s="6"/>
      <c r="CP23" s="6"/>
      <c r="CQ23" s="6">
        <v>500</v>
      </c>
      <c r="CR23" s="6">
        <v>1700</v>
      </c>
      <c r="CS23" s="6">
        <v>0</v>
      </c>
      <c r="CT23" s="6">
        <v>27000</v>
      </c>
      <c r="CU23" s="6" t="s">
        <v>25</v>
      </c>
      <c r="CV23" s="6">
        <v>4000</v>
      </c>
      <c r="CW23" s="6" t="s">
        <v>1174</v>
      </c>
      <c r="CX23" s="6" t="s">
        <v>36</v>
      </c>
      <c r="CY23" s="6" t="s">
        <v>37</v>
      </c>
      <c r="CZ23" s="6"/>
      <c r="DA23" s="6" t="s">
        <v>22</v>
      </c>
      <c r="DB23" s="6" t="s">
        <v>38</v>
      </c>
      <c r="DC23" s="6">
        <v>0</v>
      </c>
      <c r="DD23" s="6"/>
      <c r="DE23" s="6"/>
      <c r="DF23" s="6"/>
      <c r="DG23" s="6"/>
      <c r="DH23" s="6"/>
      <c r="DJ23" s="3" t="s">
        <v>1171</v>
      </c>
      <c r="DK23" s="3" t="s">
        <v>28</v>
      </c>
      <c r="DL23" s="3" t="s">
        <v>1175</v>
      </c>
      <c r="DM23" s="3" t="s">
        <v>1176</v>
      </c>
      <c r="DN23" s="3" t="s">
        <v>1177</v>
      </c>
      <c r="DO23" s="3" t="s">
        <v>1178</v>
      </c>
      <c r="DP23" s="3" t="s">
        <v>1179</v>
      </c>
      <c r="DQ23" s="3" t="s">
        <v>1180</v>
      </c>
      <c r="DR23" s="3" t="s">
        <v>919</v>
      </c>
      <c r="DS23" s="3" t="s">
        <v>609</v>
      </c>
    </row>
    <row r="24" spans="2:123" ht="75" customHeight="1" x14ac:dyDescent="0.3">
      <c r="B24" s="3" t="s">
        <v>3050</v>
      </c>
      <c r="C24" s="3" t="s">
        <v>3051</v>
      </c>
      <c r="D24" s="3" t="s">
        <v>4246</v>
      </c>
      <c r="E24" s="3" t="s">
        <v>4247</v>
      </c>
      <c r="F24" s="3" t="s">
        <v>4248</v>
      </c>
      <c r="G24" s="3" t="s">
        <v>285</v>
      </c>
      <c r="H24" s="3" t="s">
        <v>64</v>
      </c>
      <c r="I24" s="3" t="s">
        <v>3052</v>
      </c>
      <c r="J24" s="6">
        <v>34</v>
      </c>
      <c r="K24" s="3" t="s">
        <v>5</v>
      </c>
      <c r="L24" s="3" t="str">
        <f>INDEX({"Over 50","30-50","Under 30"},1,MATCH(J24,{500,50,30},-1))</f>
        <v>30-50</v>
      </c>
      <c r="M24" s="3" t="s">
        <v>46</v>
      </c>
      <c r="N24" s="3" t="s">
        <v>22</v>
      </c>
      <c r="O24" s="3" t="s">
        <v>22</v>
      </c>
      <c r="P24" s="6">
        <v>1692556769</v>
      </c>
      <c r="Q24" s="3" t="s">
        <v>8</v>
      </c>
      <c r="R24" s="3" t="s">
        <v>8</v>
      </c>
      <c r="S24" s="3" t="s">
        <v>9</v>
      </c>
      <c r="T24" s="6">
        <v>5</v>
      </c>
      <c r="U24" s="3" t="s">
        <v>147</v>
      </c>
      <c r="V24" s="3" t="s">
        <v>379</v>
      </c>
      <c r="W24" s="3" t="s">
        <v>68</v>
      </c>
      <c r="X24" s="3" t="s">
        <v>13</v>
      </c>
      <c r="Y24" s="3" t="s">
        <v>12</v>
      </c>
      <c r="Z24" s="6">
        <v>0</v>
      </c>
      <c r="AA24" s="6" t="str">
        <f>INDEX({"&gt;100","100-50","&lt;50"},1,MATCH(Z24,{25000,100,50},-1))</f>
        <v>&lt;50</v>
      </c>
      <c r="AB24" s="3" t="s">
        <v>14</v>
      </c>
      <c r="AC24" s="3" t="s">
        <v>49</v>
      </c>
      <c r="AD24" s="3" t="s">
        <v>16</v>
      </c>
      <c r="AE24" s="3" t="s">
        <v>17</v>
      </c>
      <c r="AF24" s="6"/>
      <c r="AG24" s="6"/>
      <c r="AH24" s="3"/>
      <c r="AI24" s="3"/>
      <c r="AJ24" s="3"/>
      <c r="AK24" s="3"/>
      <c r="AL24" s="3"/>
      <c r="AM24" s="3">
        <v>2</v>
      </c>
      <c r="AN24" s="3" t="s">
        <v>18</v>
      </c>
      <c r="AO24" s="3"/>
      <c r="AP24" s="3" t="s">
        <v>70</v>
      </c>
      <c r="AQ24" s="3" t="s">
        <v>20</v>
      </c>
      <c r="AR24" s="3"/>
      <c r="AS24" s="3" t="s">
        <v>21</v>
      </c>
      <c r="AT24" s="3" t="s">
        <v>22</v>
      </c>
      <c r="AU24" s="3" t="s">
        <v>17</v>
      </c>
      <c r="AV24" s="3" t="s">
        <v>23</v>
      </c>
      <c r="AW24" s="3">
        <v>15</v>
      </c>
      <c r="AX24" s="3">
        <v>6</v>
      </c>
      <c r="AY24" s="3">
        <v>0</v>
      </c>
      <c r="AZ24" s="3" t="s">
        <v>24</v>
      </c>
      <c r="BA24" s="3">
        <v>3.5</v>
      </c>
      <c r="BB24" s="3"/>
      <c r="BC24" s="3">
        <f t="shared" si="0"/>
        <v>3.5</v>
      </c>
      <c r="BD24" s="3" t="s">
        <v>25</v>
      </c>
      <c r="BE24" s="3">
        <v>600</v>
      </c>
      <c r="BF24" s="3">
        <v>2</v>
      </c>
      <c r="BG24" s="3" t="s">
        <v>31</v>
      </c>
      <c r="BH24" s="3" t="s">
        <v>27</v>
      </c>
      <c r="BI24" s="3">
        <v>4000</v>
      </c>
      <c r="BJ24" s="12">
        <f t="shared" si="1"/>
        <v>2000</v>
      </c>
      <c r="BK24" s="6" t="s">
        <v>93</v>
      </c>
      <c r="BL24" s="3" t="s">
        <v>3053</v>
      </c>
      <c r="BM24" s="6">
        <v>600</v>
      </c>
      <c r="BN24" s="6">
        <v>4350</v>
      </c>
      <c r="BO24" s="3" t="s">
        <v>132</v>
      </c>
      <c r="BP24" s="6">
        <v>600</v>
      </c>
      <c r="BQ24" s="6">
        <v>6300</v>
      </c>
      <c r="BR24" s="6" t="s">
        <v>356</v>
      </c>
      <c r="BS24" s="6">
        <v>13500</v>
      </c>
      <c r="BT24" s="6">
        <v>1200</v>
      </c>
      <c r="BU24" s="6" t="s">
        <v>22</v>
      </c>
      <c r="BV24" s="6" t="s">
        <v>3054</v>
      </c>
      <c r="BW24" s="6" t="s">
        <v>194</v>
      </c>
      <c r="BX24" s="6"/>
      <c r="BY24" s="6"/>
      <c r="BZ24" s="6"/>
      <c r="CA24" s="6" t="s">
        <v>17</v>
      </c>
      <c r="CB24" s="6">
        <v>2500</v>
      </c>
      <c r="CC24" s="17">
        <f>CB24/AM24</f>
        <v>1250</v>
      </c>
      <c r="CD24" s="6" t="s">
        <v>31</v>
      </c>
      <c r="CE24" s="6" t="s">
        <v>3055</v>
      </c>
      <c r="CF24" s="6">
        <v>6.3</v>
      </c>
      <c r="CG24" s="6">
        <v>36000</v>
      </c>
      <c r="CH24" s="6">
        <v>252000</v>
      </c>
      <c r="CI24" s="6" t="s">
        <v>17</v>
      </c>
      <c r="CJ24" s="6"/>
      <c r="CK24" s="6"/>
      <c r="CL24" s="6"/>
      <c r="CM24" s="6"/>
      <c r="CN24" s="6"/>
      <c r="CO24" s="6"/>
      <c r="CP24" s="6"/>
      <c r="CQ24" s="6">
        <v>0</v>
      </c>
      <c r="CR24" s="6">
        <v>6000</v>
      </c>
      <c r="CS24" s="6">
        <v>0</v>
      </c>
      <c r="CT24" s="6">
        <v>48000</v>
      </c>
      <c r="CU24" s="6" t="s">
        <v>25</v>
      </c>
      <c r="CV24" s="6">
        <v>3000</v>
      </c>
      <c r="CW24" s="6" t="s">
        <v>3056</v>
      </c>
      <c r="CX24" s="6" t="s">
        <v>36</v>
      </c>
      <c r="CY24" s="6" t="s">
        <v>37</v>
      </c>
      <c r="CZ24" s="6"/>
      <c r="DA24" s="6" t="s">
        <v>22</v>
      </c>
      <c r="DB24" s="6" t="s">
        <v>38</v>
      </c>
      <c r="DC24" s="6">
        <v>0</v>
      </c>
      <c r="DD24" s="6"/>
      <c r="DE24" s="6"/>
      <c r="DF24" s="6"/>
      <c r="DG24" s="6"/>
      <c r="DH24" s="6"/>
      <c r="DJ24" s="3" t="s">
        <v>3057</v>
      </c>
      <c r="DK24" s="3" t="s">
        <v>28</v>
      </c>
      <c r="DL24" s="3" t="s">
        <v>3058</v>
      </c>
      <c r="DM24" s="3" t="s">
        <v>3059</v>
      </c>
      <c r="DN24" s="3" t="s">
        <v>3060</v>
      </c>
      <c r="DO24" s="3" t="s">
        <v>3061</v>
      </c>
      <c r="DP24" s="3" t="s">
        <v>3062</v>
      </c>
      <c r="DQ24" s="3" t="s">
        <v>3063</v>
      </c>
      <c r="DR24" s="3" t="s">
        <v>3064</v>
      </c>
      <c r="DS24" s="3" t="s">
        <v>3065</v>
      </c>
    </row>
    <row r="25" spans="2:123" ht="75" customHeight="1" x14ac:dyDescent="0.3">
      <c r="B25" s="3" t="s">
        <v>3700</v>
      </c>
      <c r="C25" s="3" t="s">
        <v>3701</v>
      </c>
      <c r="D25" s="3" t="s">
        <v>4249</v>
      </c>
      <c r="E25" s="3" t="s">
        <v>4250</v>
      </c>
      <c r="F25" s="3" t="s">
        <v>4252</v>
      </c>
      <c r="G25" s="3" t="s">
        <v>2554</v>
      </c>
      <c r="H25" s="3" t="s">
        <v>127</v>
      </c>
      <c r="I25" s="3" t="s">
        <v>3702</v>
      </c>
      <c r="J25" s="6">
        <v>66</v>
      </c>
      <c r="K25" s="3" t="s">
        <v>5</v>
      </c>
      <c r="L25" s="3" t="str">
        <f>INDEX({"Over 50","30-50","Under 30"},1,MATCH(J25,{500,50,30},-1))</f>
        <v>Over 50</v>
      </c>
      <c r="M25" s="3" t="s">
        <v>6</v>
      </c>
      <c r="N25" s="3" t="s">
        <v>17</v>
      </c>
      <c r="O25" s="3"/>
      <c r="P25" s="6">
        <v>1687537055</v>
      </c>
      <c r="Q25" s="3" t="s">
        <v>8</v>
      </c>
      <c r="R25" s="3" t="s">
        <v>47</v>
      </c>
      <c r="S25" s="3" t="s">
        <v>9</v>
      </c>
      <c r="T25" s="6">
        <v>3</v>
      </c>
      <c r="U25" s="3" t="s">
        <v>10</v>
      </c>
      <c r="V25" s="3"/>
      <c r="W25" s="3" t="s">
        <v>12</v>
      </c>
      <c r="X25" s="3" t="s">
        <v>68</v>
      </c>
      <c r="Y25" s="3" t="s">
        <v>48</v>
      </c>
      <c r="Z25" s="6">
        <v>10</v>
      </c>
      <c r="AA25" s="6" t="str">
        <f>INDEX({"&gt;100","100-50","&lt;50"},1,MATCH(Z25,{25000,100,50},-1))</f>
        <v>&lt;50</v>
      </c>
      <c r="AB25" s="3" t="s">
        <v>14</v>
      </c>
      <c r="AC25" s="3" t="s">
        <v>49</v>
      </c>
      <c r="AD25" s="3" t="s">
        <v>16</v>
      </c>
      <c r="AE25" s="3" t="s">
        <v>22</v>
      </c>
      <c r="AF25" s="6">
        <v>20</v>
      </c>
      <c r="AG25" s="6">
        <v>7</v>
      </c>
      <c r="AH25" s="3"/>
      <c r="AI25" s="3"/>
      <c r="AJ25" s="3"/>
      <c r="AK25" s="3"/>
      <c r="AL25" s="3"/>
      <c r="AM25" s="3">
        <v>1.5</v>
      </c>
      <c r="AN25" s="3" t="s">
        <v>18</v>
      </c>
      <c r="AO25" s="3"/>
      <c r="AP25" s="3" t="s">
        <v>19</v>
      </c>
      <c r="AQ25" s="3" t="s">
        <v>20</v>
      </c>
      <c r="AR25" s="3"/>
      <c r="AS25" s="3" t="s">
        <v>21</v>
      </c>
      <c r="AT25" s="3" t="s">
        <v>17</v>
      </c>
      <c r="AU25" s="3" t="s">
        <v>17</v>
      </c>
      <c r="AV25" s="3" t="s">
        <v>789</v>
      </c>
      <c r="AW25" s="3">
        <v>16</v>
      </c>
      <c r="AX25" s="3">
        <v>0</v>
      </c>
      <c r="AY25" s="3">
        <v>1</v>
      </c>
      <c r="AZ25" s="3" t="s">
        <v>24</v>
      </c>
      <c r="BA25" s="3">
        <v>4.5</v>
      </c>
      <c r="BB25" s="3"/>
      <c r="BC25" s="3">
        <f t="shared" si="0"/>
        <v>4.5</v>
      </c>
      <c r="BD25" s="3" t="s">
        <v>25</v>
      </c>
      <c r="BE25" s="3">
        <v>400</v>
      </c>
      <c r="BF25" s="3">
        <v>4</v>
      </c>
      <c r="BG25" s="3" t="s">
        <v>26</v>
      </c>
      <c r="BH25" s="3" t="s">
        <v>72</v>
      </c>
      <c r="BI25" s="3">
        <v>6400</v>
      </c>
      <c r="BJ25" s="12">
        <f t="shared" si="1"/>
        <v>4266.666666666667</v>
      </c>
      <c r="BK25" s="6" t="s">
        <v>93</v>
      </c>
      <c r="BL25" s="3" t="s">
        <v>54</v>
      </c>
      <c r="BM25" s="6">
        <v>600</v>
      </c>
      <c r="BN25" s="6">
        <v>6240</v>
      </c>
      <c r="BO25" s="3" t="s">
        <v>538</v>
      </c>
      <c r="BP25" s="6">
        <v>600</v>
      </c>
      <c r="BQ25" s="6">
        <v>6960</v>
      </c>
      <c r="BR25" s="6" t="s">
        <v>1922</v>
      </c>
      <c r="BS25" s="6">
        <v>6000</v>
      </c>
      <c r="BT25" s="6">
        <v>1000</v>
      </c>
      <c r="BU25" s="6" t="s">
        <v>22</v>
      </c>
      <c r="BV25" s="6" t="s">
        <v>3703</v>
      </c>
      <c r="BW25" s="6" t="s">
        <v>614</v>
      </c>
      <c r="BX25" s="6"/>
      <c r="BY25" s="6"/>
      <c r="BZ25" s="6"/>
      <c r="CA25" s="6" t="s">
        <v>17</v>
      </c>
      <c r="CB25" s="6">
        <v>480</v>
      </c>
      <c r="CC25" s="17">
        <f>CB25/AM25</f>
        <v>320</v>
      </c>
      <c r="CD25" s="6" t="s">
        <v>25</v>
      </c>
      <c r="CE25" s="6" t="s">
        <v>3704</v>
      </c>
      <c r="CF25" s="6">
        <v>4.2</v>
      </c>
      <c r="CG25" s="6">
        <v>35000</v>
      </c>
      <c r="CH25" s="6">
        <v>189000</v>
      </c>
      <c r="CI25" s="6" t="s">
        <v>22</v>
      </c>
      <c r="CJ25" s="6" t="s">
        <v>335</v>
      </c>
      <c r="CK25" s="6">
        <v>7000</v>
      </c>
      <c r="CL25" s="6">
        <v>5000</v>
      </c>
      <c r="CM25" s="6">
        <v>60000</v>
      </c>
      <c r="CN25" s="6"/>
      <c r="CO25" s="6"/>
      <c r="CP25" s="6"/>
      <c r="CQ25" s="6">
        <v>2000</v>
      </c>
      <c r="CR25" s="6">
        <v>6800</v>
      </c>
      <c r="CS25" s="6">
        <v>0</v>
      </c>
      <c r="CT25" s="6">
        <v>42000</v>
      </c>
      <c r="CU25" s="6" t="s">
        <v>25</v>
      </c>
      <c r="CV25" s="6">
        <v>2500</v>
      </c>
      <c r="CW25" s="6" t="s">
        <v>792</v>
      </c>
      <c r="CX25" s="6" t="s">
        <v>36</v>
      </c>
      <c r="CY25" s="6" t="s">
        <v>37</v>
      </c>
      <c r="CZ25" s="6"/>
      <c r="DA25" s="6" t="s">
        <v>22</v>
      </c>
      <c r="DB25" s="6" t="s">
        <v>38</v>
      </c>
      <c r="DC25" s="6">
        <v>0</v>
      </c>
      <c r="DD25" s="6"/>
      <c r="DE25" s="6"/>
      <c r="DF25" s="6"/>
      <c r="DG25" s="6"/>
      <c r="DH25" s="6"/>
      <c r="DJ25" s="3" t="s">
        <v>3705</v>
      </c>
      <c r="DK25" s="3" t="s">
        <v>28</v>
      </c>
      <c r="DL25" s="3" t="s">
        <v>3706</v>
      </c>
      <c r="DM25" s="3" t="s">
        <v>3707</v>
      </c>
      <c r="DN25" s="3" t="s">
        <v>3708</v>
      </c>
      <c r="DO25" s="3" t="s">
        <v>3709</v>
      </c>
      <c r="DP25" s="3" t="s">
        <v>3710</v>
      </c>
      <c r="DQ25" s="3" t="s">
        <v>3711</v>
      </c>
      <c r="DR25" s="3" t="s">
        <v>3712</v>
      </c>
      <c r="DS25" s="3"/>
    </row>
    <row r="26" spans="2:123" ht="75" customHeight="1" x14ac:dyDescent="0.3">
      <c r="B26" s="3" t="s">
        <v>2879</v>
      </c>
      <c r="C26" s="3" t="s">
        <v>2880</v>
      </c>
      <c r="D26" s="3" t="s">
        <v>4243</v>
      </c>
      <c r="E26" s="3" t="s">
        <v>4244</v>
      </c>
      <c r="F26" s="3" t="s">
        <v>4245</v>
      </c>
      <c r="G26" s="3" t="s">
        <v>2881</v>
      </c>
      <c r="H26" s="3" t="s">
        <v>89</v>
      </c>
      <c r="I26" s="3" t="s">
        <v>2882</v>
      </c>
      <c r="J26" s="6">
        <v>56</v>
      </c>
      <c r="K26" s="3" t="s">
        <v>5</v>
      </c>
      <c r="L26" s="3" t="str">
        <f>INDEX({"Over 50","30-50","Under 30"},1,MATCH(J26,{500,50,30},-1))</f>
        <v>Over 50</v>
      </c>
      <c r="M26" s="3" t="s">
        <v>46</v>
      </c>
      <c r="N26" s="3" t="s">
        <v>22</v>
      </c>
      <c r="O26" s="3" t="s">
        <v>22</v>
      </c>
      <c r="P26" s="6">
        <v>1682163557</v>
      </c>
      <c r="Q26" s="3" t="s">
        <v>8</v>
      </c>
      <c r="R26" s="3" t="s">
        <v>8</v>
      </c>
      <c r="S26" s="3" t="s">
        <v>9</v>
      </c>
      <c r="T26" s="6">
        <v>5</v>
      </c>
      <c r="U26" s="3" t="s">
        <v>10</v>
      </c>
      <c r="V26" s="3"/>
      <c r="W26" s="3" t="s">
        <v>11</v>
      </c>
      <c r="X26" s="3" t="s">
        <v>12</v>
      </c>
      <c r="Y26" s="3" t="s">
        <v>68</v>
      </c>
      <c r="Z26" s="6">
        <v>10</v>
      </c>
      <c r="AA26" s="6" t="str">
        <f>INDEX({"&gt;100","100-50","&lt;50"},1,MATCH(Z26,{25000,100,50},-1))</f>
        <v>&lt;50</v>
      </c>
      <c r="AB26" s="3" t="s">
        <v>14</v>
      </c>
      <c r="AC26" s="3" t="s">
        <v>49</v>
      </c>
      <c r="AD26" s="3" t="s">
        <v>16</v>
      </c>
      <c r="AE26" s="3" t="s">
        <v>22</v>
      </c>
      <c r="AF26" s="6">
        <v>5</v>
      </c>
      <c r="AG26" s="6">
        <v>7</v>
      </c>
      <c r="AH26" s="3"/>
      <c r="AI26" s="3"/>
      <c r="AJ26" s="3"/>
      <c r="AK26" s="3"/>
      <c r="AL26" s="3"/>
      <c r="AM26" s="3">
        <v>2</v>
      </c>
      <c r="AN26" s="3" t="s">
        <v>18</v>
      </c>
      <c r="AO26" s="3"/>
      <c r="AP26" s="3" t="s">
        <v>19</v>
      </c>
      <c r="AQ26" s="3" t="s">
        <v>20</v>
      </c>
      <c r="AR26" s="3"/>
      <c r="AS26" s="3" t="s">
        <v>21</v>
      </c>
      <c r="AT26" s="3" t="s">
        <v>22</v>
      </c>
      <c r="AU26" s="3" t="s">
        <v>17</v>
      </c>
      <c r="AV26" s="3" t="s">
        <v>92</v>
      </c>
      <c r="AW26" s="3">
        <v>16</v>
      </c>
      <c r="AX26" s="3">
        <v>7</v>
      </c>
      <c r="AY26" s="3">
        <v>0</v>
      </c>
      <c r="AZ26" s="3" t="s">
        <v>24</v>
      </c>
      <c r="BA26" s="3">
        <v>2.5</v>
      </c>
      <c r="BB26" s="3"/>
      <c r="BC26" s="3">
        <f t="shared" si="0"/>
        <v>2.5</v>
      </c>
      <c r="BD26" s="3" t="s">
        <v>25</v>
      </c>
      <c r="BE26" s="3">
        <v>600</v>
      </c>
      <c r="BF26" s="3">
        <v>3</v>
      </c>
      <c r="BG26" s="3" t="s">
        <v>25</v>
      </c>
      <c r="BH26" s="3" t="s">
        <v>27</v>
      </c>
      <c r="BI26" s="3">
        <v>4500</v>
      </c>
      <c r="BJ26" s="12">
        <f t="shared" si="1"/>
        <v>2250</v>
      </c>
      <c r="BK26" s="6" t="s">
        <v>93</v>
      </c>
      <c r="BL26" s="3" t="s">
        <v>167</v>
      </c>
      <c r="BM26" s="6">
        <v>1000</v>
      </c>
      <c r="BN26" s="6">
        <v>8600</v>
      </c>
      <c r="BO26" s="3" t="s">
        <v>54</v>
      </c>
      <c r="BP26" s="6">
        <v>1600</v>
      </c>
      <c r="BQ26" s="6">
        <v>17600</v>
      </c>
      <c r="BR26" s="6" t="s">
        <v>112</v>
      </c>
      <c r="BS26" s="6">
        <v>1800</v>
      </c>
      <c r="BT26" s="6">
        <v>400</v>
      </c>
      <c r="BU26" s="6" t="s">
        <v>22</v>
      </c>
      <c r="BV26" s="6" t="s">
        <v>2883</v>
      </c>
      <c r="BW26" s="6" t="s">
        <v>55</v>
      </c>
      <c r="BX26" s="6"/>
      <c r="BY26" s="6"/>
      <c r="BZ26" s="6"/>
      <c r="CA26" s="6" t="s">
        <v>17</v>
      </c>
      <c r="CB26" s="6">
        <v>1640</v>
      </c>
      <c r="CC26" s="17">
        <f>CB26/AM26</f>
        <v>820</v>
      </c>
      <c r="CD26" s="6" t="s">
        <v>25</v>
      </c>
      <c r="CE26" s="6" t="s">
        <v>2884</v>
      </c>
      <c r="CF26" s="6">
        <v>5</v>
      </c>
      <c r="CG26" s="6">
        <v>37000</v>
      </c>
      <c r="CH26" s="6">
        <v>210000</v>
      </c>
      <c r="CI26" s="6" t="s">
        <v>22</v>
      </c>
      <c r="CJ26" s="6" t="s">
        <v>221</v>
      </c>
      <c r="CK26" s="6"/>
      <c r="CL26" s="6"/>
      <c r="CM26" s="6"/>
      <c r="CN26" s="6"/>
      <c r="CO26" s="6" t="s">
        <v>222</v>
      </c>
      <c r="CP26" s="6">
        <v>3000</v>
      </c>
      <c r="CQ26" s="6">
        <v>2000</v>
      </c>
      <c r="CR26" s="6">
        <v>10000</v>
      </c>
      <c r="CS26" s="6">
        <v>30</v>
      </c>
      <c r="CT26" s="6">
        <v>50000</v>
      </c>
      <c r="CU26" s="6" t="s">
        <v>25</v>
      </c>
      <c r="CV26" s="6">
        <v>2000</v>
      </c>
      <c r="CW26" s="6" t="s">
        <v>2086</v>
      </c>
      <c r="CX26" s="6" t="s">
        <v>36</v>
      </c>
      <c r="CY26" s="6" t="s">
        <v>98</v>
      </c>
      <c r="CZ26" s="6"/>
      <c r="DA26" s="6" t="s">
        <v>22</v>
      </c>
      <c r="DB26" s="6" t="s">
        <v>38</v>
      </c>
      <c r="DC26" s="6">
        <v>0</v>
      </c>
      <c r="DD26" s="6"/>
      <c r="DE26" s="6"/>
      <c r="DF26" s="6"/>
      <c r="DG26" s="6"/>
      <c r="DH26" s="6"/>
      <c r="DJ26" s="3" t="s">
        <v>2882</v>
      </c>
      <c r="DK26" s="3" t="s">
        <v>28</v>
      </c>
      <c r="DL26" s="3" t="s">
        <v>2885</v>
      </c>
      <c r="DM26" s="3" t="s">
        <v>2886</v>
      </c>
      <c r="DN26" s="3" t="s">
        <v>2887</v>
      </c>
      <c r="DO26" s="3" t="s">
        <v>2888</v>
      </c>
      <c r="DP26" s="3" t="s">
        <v>2889</v>
      </c>
      <c r="DQ26" s="3" t="s">
        <v>2890</v>
      </c>
      <c r="DR26" s="3" t="s">
        <v>2891</v>
      </c>
      <c r="DS26" s="3" t="s">
        <v>2892</v>
      </c>
    </row>
    <row r="27" spans="2:123" ht="75" customHeight="1" x14ac:dyDescent="0.3">
      <c r="B27" s="3" t="s">
        <v>2664</v>
      </c>
      <c r="C27" s="3" t="s">
        <v>2665</v>
      </c>
      <c r="D27" s="3" t="s">
        <v>4249</v>
      </c>
      <c r="E27" s="3" t="s">
        <v>4250</v>
      </c>
      <c r="F27" s="3" t="s">
        <v>4252</v>
      </c>
      <c r="G27" s="3" t="s">
        <v>819</v>
      </c>
      <c r="H27" s="3" t="s">
        <v>127</v>
      </c>
      <c r="I27" s="3" t="s">
        <v>2666</v>
      </c>
      <c r="J27" s="6">
        <v>33</v>
      </c>
      <c r="K27" s="3" t="s">
        <v>66</v>
      </c>
      <c r="L27" s="3" t="str">
        <f>INDEX({"Over 50","30-50","Under 30"},1,MATCH(J27,{500,50,30},-1))</f>
        <v>30-50</v>
      </c>
      <c r="M27" s="3" t="s">
        <v>6</v>
      </c>
      <c r="N27" s="3" t="s">
        <v>17</v>
      </c>
      <c r="O27" s="3"/>
      <c r="P27" s="6">
        <v>987503392</v>
      </c>
      <c r="Q27" s="3" t="s">
        <v>67</v>
      </c>
      <c r="R27" s="3" t="s">
        <v>67</v>
      </c>
      <c r="S27" s="3" t="s">
        <v>9</v>
      </c>
      <c r="T27" s="6">
        <v>5</v>
      </c>
      <c r="U27" s="3" t="s">
        <v>10</v>
      </c>
      <c r="V27" s="3"/>
      <c r="W27" s="3" t="s">
        <v>12</v>
      </c>
      <c r="X27" s="3" t="s">
        <v>68</v>
      </c>
      <c r="Y27" s="3" t="s">
        <v>48</v>
      </c>
      <c r="Z27" s="6">
        <v>5</v>
      </c>
      <c r="AA27" s="6" t="str">
        <f>INDEX({"&gt;100","100-50","&lt;50"},1,MATCH(Z27,{25000,100,50},-1))</f>
        <v>&lt;50</v>
      </c>
      <c r="AB27" s="3" t="s">
        <v>14</v>
      </c>
      <c r="AC27" s="3" t="s">
        <v>91</v>
      </c>
      <c r="AD27" s="3" t="s">
        <v>16</v>
      </c>
      <c r="AE27" s="3" t="s">
        <v>22</v>
      </c>
      <c r="AF27" s="6">
        <v>50</v>
      </c>
      <c r="AG27" s="6">
        <v>4</v>
      </c>
      <c r="AH27" s="3"/>
      <c r="AI27" s="3"/>
      <c r="AJ27" s="3"/>
      <c r="AK27" s="3"/>
      <c r="AL27" s="3"/>
      <c r="AM27" s="3">
        <v>1.3</v>
      </c>
      <c r="AN27" s="3" t="s">
        <v>18</v>
      </c>
      <c r="AO27" s="3"/>
      <c r="AP27" s="3" t="s">
        <v>19</v>
      </c>
      <c r="AQ27" s="3" t="s">
        <v>20</v>
      </c>
      <c r="AR27" s="3"/>
      <c r="AS27" s="3" t="s">
        <v>21</v>
      </c>
      <c r="AT27" s="3" t="s">
        <v>22</v>
      </c>
      <c r="AU27" s="3" t="s">
        <v>17</v>
      </c>
      <c r="AV27" s="3" t="s">
        <v>1586</v>
      </c>
      <c r="AW27" s="3">
        <v>16</v>
      </c>
      <c r="AX27" s="3">
        <v>0</v>
      </c>
      <c r="AY27" s="3">
        <v>0</v>
      </c>
      <c r="AZ27" s="3" t="s">
        <v>24</v>
      </c>
      <c r="BA27" s="3">
        <v>3.8</v>
      </c>
      <c r="BB27" s="3"/>
      <c r="BC27" s="3">
        <f t="shared" si="0"/>
        <v>3.8</v>
      </c>
      <c r="BD27" s="3" t="s">
        <v>26</v>
      </c>
      <c r="BE27" s="3">
        <v>500</v>
      </c>
      <c r="BF27" s="3">
        <v>3</v>
      </c>
      <c r="BG27" s="3" t="s">
        <v>26</v>
      </c>
      <c r="BH27" s="3" t="s">
        <v>27</v>
      </c>
      <c r="BI27" s="3">
        <v>4500</v>
      </c>
      <c r="BJ27" s="12">
        <f t="shared" si="1"/>
        <v>3461.5384615384614</v>
      </c>
      <c r="BK27" s="6" t="s">
        <v>93</v>
      </c>
      <c r="BL27" s="3" t="s">
        <v>113</v>
      </c>
      <c r="BM27" s="6">
        <v>750</v>
      </c>
      <c r="BN27" s="6">
        <v>7800</v>
      </c>
      <c r="BO27" s="3" t="s">
        <v>538</v>
      </c>
      <c r="BP27" s="6">
        <v>750</v>
      </c>
      <c r="BQ27" s="6">
        <v>8060</v>
      </c>
      <c r="BR27" s="6" t="s">
        <v>356</v>
      </c>
      <c r="BS27" s="6">
        <v>8060</v>
      </c>
      <c r="BT27" s="6">
        <v>750</v>
      </c>
      <c r="BU27" s="6" t="s">
        <v>22</v>
      </c>
      <c r="BV27" s="6" t="s">
        <v>2667</v>
      </c>
      <c r="BW27" s="6" t="s">
        <v>2668</v>
      </c>
      <c r="BX27" s="6"/>
      <c r="BY27" s="6"/>
      <c r="BZ27" s="6"/>
      <c r="CA27" s="6" t="s">
        <v>17</v>
      </c>
      <c r="CB27" s="6">
        <v>1000</v>
      </c>
      <c r="CC27" s="17">
        <f>CB27/AM27</f>
        <v>769.23076923076917</v>
      </c>
      <c r="CD27" s="6" t="s">
        <v>26</v>
      </c>
      <c r="CE27" s="6" t="s">
        <v>2669</v>
      </c>
      <c r="CF27" s="6">
        <v>5</v>
      </c>
      <c r="CG27" s="6">
        <v>33000</v>
      </c>
      <c r="CH27" s="6">
        <v>220000</v>
      </c>
      <c r="CI27" s="6" t="s">
        <v>22</v>
      </c>
      <c r="CJ27" s="6" t="s">
        <v>837</v>
      </c>
      <c r="CK27" s="6">
        <v>40000</v>
      </c>
      <c r="CL27" s="6"/>
      <c r="CM27" s="6">
        <v>6000</v>
      </c>
      <c r="CN27" s="6"/>
      <c r="CO27" s="6"/>
      <c r="CP27" s="6"/>
      <c r="CQ27" s="6">
        <v>3000</v>
      </c>
      <c r="CR27" s="6">
        <v>3000</v>
      </c>
      <c r="CS27" s="6">
        <v>0</v>
      </c>
      <c r="CT27" s="6">
        <v>50000</v>
      </c>
      <c r="CU27" s="6" t="s">
        <v>26</v>
      </c>
      <c r="CV27" s="6">
        <v>2000</v>
      </c>
      <c r="CW27" s="6" t="s">
        <v>2670</v>
      </c>
      <c r="CX27" s="6" t="s">
        <v>36</v>
      </c>
      <c r="CY27" s="6" t="s">
        <v>98</v>
      </c>
      <c r="CZ27" s="6"/>
      <c r="DA27" s="6" t="s">
        <v>22</v>
      </c>
      <c r="DB27" s="6" t="s">
        <v>38</v>
      </c>
      <c r="DC27" s="6">
        <v>0</v>
      </c>
      <c r="DD27" s="6"/>
      <c r="DE27" s="6"/>
      <c r="DF27" s="6"/>
      <c r="DG27" s="6"/>
      <c r="DH27" s="6"/>
      <c r="DJ27" s="3" t="s">
        <v>2666</v>
      </c>
      <c r="DK27" s="3" t="s">
        <v>28</v>
      </c>
      <c r="DL27" s="3" t="s">
        <v>2671</v>
      </c>
      <c r="DM27" s="3" t="s">
        <v>2672</v>
      </c>
      <c r="DN27" s="3" t="s">
        <v>1122</v>
      </c>
      <c r="DO27" s="3" t="s">
        <v>2673</v>
      </c>
      <c r="DP27" s="3" t="s">
        <v>2674</v>
      </c>
      <c r="DQ27" s="3" t="s">
        <v>2675</v>
      </c>
      <c r="DR27" s="3" t="s">
        <v>2676</v>
      </c>
      <c r="DS27" s="3" t="s">
        <v>2677</v>
      </c>
    </row>
    <row r="28" spans="2:123" ht="75" customHeight="1" x14ac:dyDescent="0.3">
      <c r="B28" s="3" t="s">
        <v>1733</v>
      </c>
      <c r="C28" s="3" t="s">
        <v>1734</v>
      </c>
      <c r="D28" s="3" t="s">
        <v>4249</v>
      </c>
      <c r="E28" s="3" t="s">
        <v>4250</v>
      </c>
      <c r="F28" s="3" t="s">
        <v>4252</v>
      </c>
      <c r="G28" s="3" t="s">
        <v>551</v>
      </c>
      <c r="H28" s="3" t="s">
        <v>127</v>
      </c>
      <c r="I28" s="3" t="s">
        <v>1735</v>
      </c>
      <c r="J28" s="6">
        <v>56</v>
      </c>
      <c r="K28" s="3" t="s">
        <v>66</v>
      </c>
      <c r="L28" s="3" t="str">
        <f>INDEX({"Over 50","30-50","Under 30"},1,MATCH(J28,{500,50,30},-1))</f>
        <v>Over 50</v>
      </c>
      <c r="M28" s="3" t="s">
        <v>46</v>
      </c>
      <c r="N28" s="3" t="s">
        <v>22</v>
      </c>
      <c r="O28" s="3" t="s">
        <v>22</v>
      </c>
      <c r="P28" s="6">
        <v>988233343</v>
      </c>
      <c r="Q28" s="3" t="s">
        <v>8</v>
      </c>
      <c r="R28" s="3" t="s">
        <v>47</v>
      </c>
      <c r="S28" s="3" t="s">
        <v>9</v>
      </c>
      <c r="T28" s="6">
        <v>4</v>
      </c>
      <c r="U28" s="3" t="s">
        <v>10</v>
      </c>
      <c r="V28" s="3"/>
      <c r="W28" s="3" t="s">
        <v>13</v>
      </c>
      <c r="X28" s="3" t="s">
        <v>48</v>
      </c>
      <c r="Y28" s="3" t="s">
        <v>11</v>
      </c>
      <c r="Z28" s="6">
        <v>10</v>
      </c>
      <c r="AA28" s="6" t="str">
        <f>INDEX({"&gt;100","100-50","&lt;50"},1,MATCH(Z28,{25000,100,50},-1))</f>
        <v>&lt;50</v>
      </c>
      <c r="AB28" s="3" t="s">
        <v>14</v>
      </c>
      <c r="AC28" s="3" t="s">
        <v>91</v>
      </c>
      <c r="AD28" s="3" t="s">
        <v>16</v>
      </c>
      <c r="AE28" s="3" t="s">
        <v>22</v>
      </c>
      <c r="AF28" s="6">
        <v>30</v>
      </c>
      <c r="AG28" s="6">
        <v>3</v>
      </c>
      <c r="AH28" s="3"/>
      <c r="AI28" s="3"/>
      <c r="AJ28" s="3"/>
      <c r="AK28" s="3"/>
      <c r="AL28" s="3"/>
      <c r="AM28" s="3">
        <v>1.5</v>
      </c>
      <c r="AN28" s="3" t="s">
        <v>18</v>
      </c>
      <c r="AO28" s="3"/>
      <c r="AP28" s="3" t="s">
        <v>19</v>
      </c>
      <c r="AQ28" s="3" t="s">
        <v>20</v>
      </c>
      <c r="AR28" s="3"/>
      <c r="AS28" s="3" t="s">
        <v>21</v>
      </c>
      <c r="AT28" s="3" t="s">
        <v>22</v>
      </c>
      <c r="AU28" s="3" t="s">
        <v>17</v>
      </c>
      <c r="AV28" s="3" t="s">
        <v>149</v>
      </c>
      <c r="AW28" s="3">
        <v>16</v>
      </c>
      <c r="AX28" s="3">
        <v>2</v>
      </c>
      <c r="AY28" s="3">
        <v>0</v>
      </c>
      <c r="AZ28" s="3" t="s">
        <v>24</v>
      </c>
      <c r="BA28" s="3">
        <v>3.5</v>
      </c>
      <c r="BB28" s="3"/>
      <c r="BC28" s="3">
        <f t="shared" si="0"/>
        <v>3.5</v>
      </c>
      <c r="BD28" s="3" t="s">
        <v>26</v>
      </c>
      <c r="BE28" s="3">
        <v>450</v>
      </c>
      <c r="BF28" s="3">
        <v>3</v>
      </c>
      <c r="BG28" s="3" t="s">
        <v>31</v>
      </c>
      <c r="BH28" s="3" t="s">
        <v>27</v>
      </c>
      <c r="BI28" s="3">
        <v>12000</v>
      </c>
      <c r="BJ28" s="12">
        <f t="shared" si="1"/>
        <v>8000</v>
      </c>
      <c r="BK28" s="6" t="s">
        <v>93</v>
      </c>
      <c r="BL28" s="3" t="s">
        <v>54</v>
      </c>
      <c r="BM28" s="6">
        <v>1400</v>
      </c>
      <c r="BN28" s="6">
        <v>10080</v>
      </c>
      <c r="BO28" s="3" t="s">
        <v>132</v>
      </c>
      <c r="BP28" s="6">
        <v>250</v>
      </c>
      <c r="BQ28" s="6">
        <v>2800</v>
      </c>
      <c r="BR28" s="6" t="s">
        <v>538</v>
      </c>
      <c r="BS28" s="6">
        <v>26040</v>
      </c>
      <c r="BT28" s="6">
        <v>2100</v>
      </c>
      <c r="BU28" s="6" t="s">
        <v>22</v>
      </c>
      <c r="BV28" s="6" t="s">
        <v>1736</v>
      </c>
      <c r="BW28" s="6" t="s">
        <v>614</v>
      </c>
      <c r="BX28" s="6"/>
      <c r="BY28" s="6"/>
      <c r="BZ28" s="6"/>
      <c r="CA28" s="6"/>
      <c r="CB28" s="6">
        <v>800</v>
      </c>
      <c r="CC28" s="17">
        <f>CB28/AM28</f>
        <v>533.33333333333337</v>
      </c>
      <c r="CD28" s="6" t="s">
        <v>25</v>
      </c>
      <c r="CE28" s="6" t="s">
        <v>1737</v>
      </c>
      <c r="CF28" s="6">
        <v>5</v>
      </c>
      <c r="CG28" s="6">
        <v>35000</v>
      </c>
      <c r="CH28" s="6">
        <v>225000</v>
      </c>
      <c r="CI28" s="6" t="s">
        <v>17</v>
      </c>
      <c r="CJ28" s="6"/>
      <c r="CK28" s="6"/>
      <c r="CL28" s="6"/>
      <c r="CM28" s="6"/>
      <c r="CN28" s="6"/>
      <c r="CO28" s="6"/>
      <c r="CP28" s="6"/>
      <c r="CQ28" s="6">
        <v>500</v>
      </c>
      <c r="CR28" s="6">
        <v>4000</v>
      </c>
      <c r="CS28" s="6">
        <v>0</v>
      </c>
      <c r="CT28" s="6">
        <v>35000</v>
      </c>
      <c r="CU28" s="6" t="s">
        <v>26</v>
      </c>
      <c r="CV28" s="6">
        <v>2000</v>
      </c>
      <c r="CW28" s="6" t="s">
        <v>1738</v>
      </c>
      <c r="CX28" s="6" t="s">
        <v>36</v>
      </c>
      <c r="CY28" s="6" t="s">
        <v>98</v>
      </c>
      <c r="CZ28" s="6"/>
      <c r="DA28" s="6" t="s">
        <v>22</v>
      </c>
      <c r="DB28" s="6" t="s">
        <v>38</v>
      </c>
      <c r="DC28" s="6">
        <v>0</v>
      </c>
      <c r="DD28" s="6"/>
      <c r="DE28" s="6"/>
      <c r="DF28" s="6"/>
      <c r="DG28" s="6"/>
      <c r="DH28" s="6"/>
      <c r="DJ28" s="3" t="s">
        <v>1735</v>
      </c>
      <c r="DK28" s="3" t="s">
        <v>28</v>
      </c>
      <c r="DL28" s="3" t="s">
        <v>1739</v>
      </c>
      <c r="DM28" s="3" t="s">
        <v>1740</v>
      </c>
      <c r="DN28" s="3" t="s">
        <v>1741</v>
      </c>
      <c r="DO28" s="3" t="s">
        <v>1742</v>
      </c>
      <c r="DP28" s="3" t="s">
        <v>1743</v>
      </c>
      <c r="DQ28" s="3" t="s">
        <v>1744</v>
      </c>
      <c r="DR28" s="3" t="s">
        <v>1745</v>
      </c>
      <c r="DS28" s="3"/>
    </row>
    <row r="29" spans="2:123" ht="75" customHeight="1" x14ac:dyDescent="0.3">
      <c r="B29" s="3" t="s">
        <v>230</v>
      </c>
      <c r="C29" s="3" t="s">
        <v>231</v>
      </c>
      <c r="D29" s="3" t="s">
        <v>4249</v>
      </c>
      <c r="E29" s="3" t="s">
        <v>4250</v>
      </c>
      <c r="F29" s="3" t="s">
        <v>4251</v>
      </c>
      <c r="G29" s="3" t="s">
        <v>232</v>
      </c>
      <c r="H29" s="3" t="s">
        <v>127</v>
      </c>
      <c r="I29" s="3" t="s">
        <v>233</v>
      </c>
      <c r="J29" s="6">
        <v>36</v>
      </c>
      <c r="K29" s="3" t="s">
        <v>66</v>
      </c>
      <c r="L29" s="3" t="str">
        <f>INDEX({"Over 50","30-50","Under 30"},1,MATCH(J29,{500,50,30},-1))</f>
        <v>30-50</v>
      </c>
      <c r="M29" s="3" t="s">
        <v>6</v>
      </c>
      <c r="N29" s="3" t="s">
        <v>17</v>
      </c>
      <c r="O29" s="3"/>
      <c r="P29" s="6">
        <v>975360620</v>
      </c>
      <c r="Q29" s="3" t="s">
        <v>7</v>
      </c>
      <c r="R29" s="3" t="s">
        <v>7</v>
      </c>
      <c r="S29" s="3" t="s">
        <v>234</v>
      </c>
      <c r="T29" s="6">
        <v>5</v>
      </c>
      <c r="U29" s="3" t="s">
        <v>10</v>
      </c>
      <c r="V29" s="3"/>
      <c r="W29" s="3" t="s">
        <v>68</v>
      </c>
      <c r="X29" s="3" t="s">
        <v>48</v>
      </c>
      <c r="Y29" s="3" t="s">
        <v>13</v>
      </c>
      <c r="Z29" s="6">
        <v>0</v>
      </c>
      <c r="AA29" s="6" t="str">
        <f>INDEX({"&gt;100","100-50","&lt;50"},1,MATCH(Z29,{25000,100,50},-1))</f>
        <v>&lt;50</v>
      </c>
      <c r="AB29" s="3" t="s">
        <v>14</v>
      </c>
      <c r="AC29" s="3" t="s">
        <v>15</v>
      </c>
      <c r="AD29" s="3" t="s">
        <v>16</v>
      </c>
      <c r="AE29" s="3" t="s">
        <v>17</v>
      </c>
      <c r="AF29" s="6"/>
      <c r="AG29" s="6"/>
      <c r="AH29" s="3"/>
      <c r="AI29" s="3"/>
      <c r="AJ29" s="3"/>
      <c r="AK29" s="3"/>
      <c r="AL29" s="3"/>
      <c r="AM29" s="3">
        <v>0.8</v>
      </c>
      <c r="AN29" s="3" t="s">
        <v>50</v>
      </c>
      <c r="AO29" s="3" t="s">
        <v>51</v>
      </c>
      <c r="AP29" s="3" t="s">
        <v>19</v>
      </c>
      <c r="AQ29" s="3" t="s">
        <v>20</v>
      </c>
      <c r="AR29" s="3"/>
      <c r="AS29" s="3" t="s">
        <v>21</v>
      </c>
      <c r="AT29" s="3" t="s">
        <v>17</v>
      </c>
      <c r="AU29" s="3" t="s">
        <v>17</v>
      </c>
      <c r="AV29" s="3" t="s">
        <v>235</v>
      </c>
      <c r="AW29" s="3">
        <v>14</v>
      </c>
      <c r="AX29" s="3">
        <v>0</v>
      </c>
      <c r="AY29" s="3">
        <v>1</v>
      </c>
      <c r="AZ29" s="3" t="s">
        <v>24</v>
      </c>
      <c r="BA29" s="3">
        <v>4.5</v>
      </c>
      <c r="BB29" s="3"/>
      <c r="BC29" s="3">
        <f t="shared" si="0"/>
        <v>4.5</v>
      </c>
      <c r="BD29" s="3" t="s">
        <v>26</v>
      </c>
      <c r="BE29" s="3">
        <v>200</v>
      </c>
      <c r="BF29" s="3">
        <v>3</v>
      </c>
      <c r="BG29" s="3" t="s">
        <v>25</v>
      </c>
      <c r="BH29" s="3" t="s">
        <v>72</v>
      </c>
      <c r="BI29" s="3">
        <v>1600</v>
      </c>
      <c r="BJ29" s="12">
        <f t="shared" si="1"/>
        <v>2000</v>
      </c>
      <c r="BK29" s="6" t="s">
        <v>93</v>
      </c>
      <c r="BL29" s="3" t="s">
        <v>112</v>
      </c>
      <c r="BM29" s="6">
        <v>300</v>
      </c>
      <c r="BN29" s="6">
        <v>3060</v>
      </c>
      <c r="BO29" s="3" t="s">
        <v>54</v>
      </c>
      <c r="BP29" s="6">
        <v>250</v>
      </c>
      <c r="BQ29" s="6">
        <v>3150</v>
      </c>
      <c r="BR29" s="6" t="s">
        <v>30</v>
      </c>
      <c r="BS29" s="6">
        <v>2450</v>
      </c>
      <c r="BT29" s="6">
        <v>300</v>
      </c>
      <c r="BU29" s="6" t="s">
        <v>17</v>
      </c>
      <c r="BV29" s="6"/>
      <c r="BW29" s="6" t="s">
        <v>236</v>
      </c>
      <c r="BX29" s="6"/>
      <c r="BY29" s="6"/>
      <c r="BZ29" s="6"/>
      <c r="CA29" s="6"/>
      <c r="CB29" s="6">
        <v>180</v>
      </c>
      <c r="CC29" s="17">
        <f>CB29/AM29</f>
        <v>225</v>
      </c>
      <c r="CD29" s="6" t="s">
        <v>25</v>
      </c>
      <c r="CE29" s="6" t="s">
        <v>237</v>
      </c>
      <c r="CF29" s="6">
        <v>2.5</v>
      </c>
      <c r="CG29" s="6">
        <v>35000</v>
      </c>
      <c r="CH29" s="6">
        <v>107500</v>
      </c>
      <c r="CI29" s="6" t="s">
        <v>17</v>
      </c>
      <c r="CJ29" s="6"/>
      <c r="CK29" s="6"/>
      <c r="CL29" s="6"/>
      <c r="CM29" s="6"/>
      <c r="CN29" s="6"/>
      <c r="CO29" s="6"/>
      <c r="CP29" s="6"/>
      <c r="CQ29" s="6">
        <v>300</v>
      </c>
      <c r="CR29" s="6">
        <v>2000</v>
      </c>
      <c r="CS29" s="6">
        <v>0</v>
      </c>
      <c r="CT29" s="6">
        <v>18000</v>
      </c>
      <c r="CU29" s="6" t="s">
        <v>25</v>
      </c>
      <c r="CV29" s="6">
        <v>2000</v>
      </c>
      <c r="CW29" s="6" t="s">
        <v>238</v>
      </c>
      <c r="CX29" s="6" t="s">
        <v>36</v>
      </c>
      <c r="CY29" s="6" t="s">
        <v>98</v>
      </c>
      <c r="CZ29" s="6"/>
      <c r="DA29" s="6" t="s">
        <v>22</v>
      </c>
      <c r="DB29" s="6" t="s">
        <v>38</v>
      </c>
      <c r="DC29" s="6">
        <v>0</v>
      </c>
      <c r="DD29" s="6"/>
      <c r="DE29" s="6"/>
      <c r="DF29" s="6"/>
      <c r="DG29" s="6"/>
      <c r="DH29" s="6"/>
      <c r="DJ29" s="3" t="s">
        <v>233</v>
      </c>
      <c r="DK29" s="3" t="s">
        <v>28</v>
      </c>
      <c r="DL29" s="3" t="s">
        <v>239</v>
      </c>
      <c r="DM29" s="3" t="s">
        <v>240</v>
      </c>
      <c r="DN29" s="3" t="s">
        <v>241</v>
      </c>
      <c r="DO29" s="3" t="s">
        <v>242</v>
      </c>
      <c r="DP29" s="3" t="s">
        <v>243</v>
      </c>
      <c r="DQ29" s="3" t="s">
        <v>244</v>
      </c>
      <c r="DR29" s="3" t="s">
        <v>245</v>
      </c>
      <c r="DS29" s="3"/>
    </row>
    <row r="30" spans="2:123" ht="75" customHeight="1" x14ac:dyDescent="0.3">
      <c r="B30" s="3" t="s">
        <v>771</v>
      </c>
      <c r="C30" s="3" t="s">
        <v>772</v>
      </c>
      <c r="D30" s="3" t="s">
        <v>4249</v>
      </c>
      <c r="E30" s="3" t="s">
        <v>4250</v>
      </c>
      <c r="F30" s="3" t="s">
        <v>4252</v>
      </c>
      <c r="G30" s="3" t="s">
        <v>773</v>
      </c>
      <c r="H30" s="3" t="s">
        <v>127</v>
      </c>
      <c r="I30" s="3" t="s">
        <v>774</v>
      </c>
      <c r="J30" s="6">
        <v>55</v>
      </c>
      <c r="K30" s="3" t="s">
        <v>5</v>
      </c>
      <c r="L30" s="3" t="str">
        <f>INDEX({"Over 50","30-50","Under 30"},1,MATCH(J30,{500,50,30},-1))</f>
        <v>Over 50</v>
      </c>
      <c r="M30" s="3" t="s">
        <v>6</v>
      </c>
      <c r="N30" s="3" t="s">
        <v>17</v>
      </c>
      <c r="O30" s="3"/>
      <c r="P30" s="6">
        <v>975179948</v>
      </c>
      <c r="Q30" s="3" t="s">
        <v>67</v>
      </c>
      <c r="R30" s="3" t="s">
        <v>67</v>
      </c>
      <c r="S30" s="3" t="s">
        <v>9</v>
      </c>
      <c r="T30" s="6">
        <v>3</v>
      </c>
      <c r="U30" s="3" t="s">
        <v>147</v>
      </c>
      <c r="V30" s="3" t="s">
        <v>456</v>
      </c>
      <c r="W30" s="3" t="s">
        <v>68</v>
      </c>
      <c r="X30" s="3" t="s">
        <v>12</v>
      </c>
      <c r="Y30" s="3" t="s">
        <v>48</v>
      </c>
      <c r="Z30" s="6">
        <v>5</v>
      </c>
      <c r="AA30" s="6" t="str">
        <f>INDEX({"&gt;100","100-50","&lt;50"},1,MATCH(Z30,{25000,100,50},-1))</f>
        <v>&lt;50</v>
      </c>
      <c r="AB30" s="3" t="s">
        <v>14</v>
      </c>
      <c r="AC30" s="3" t="s">
        <v>91</v>
      </c>
      <c r="AD30" s="3" t="s">
        <v>16</v>
      </c>
      <c r="AE30" s="3" t="s">
        <v>22</v>
      </c>
      <c r="AF30" s="6">
        <v>10</v>
      </c>
      <c r="AG30" s="6">
        <v>2</v>
      </c>
      <c r="AH30" s="3"/>
      <c r="AI30" s="3"/>
      <c r="AJ30" s="3"/>
      <c r="AK30" s="3"/>
      <c r="AL30" s="3"/>
      <c r="AM30" s="3">
        <v>1.3</v>
      </c>
      <c r="AN30" s="3" t="s">
        <v>18</v>
      </c>
      <c r="AO30" s="3"/>
      <c r="AP30" s="3" t="s">
        <v>303</v>
      </c>
      <c r="AQ30" s="3" t="s">
        <v>20</v>
      </c>
      <c r="AR30" s="3"/>
      <c r="AS30" s="3" t="s">
        <v>21</v>
      </c>
      <c r="AT30" s="3" t="s">
        <v>17</v>
      </c>
      <c r="AU30" s="3" t="s">
        <v>17</v>
      </c>
      <c r="AV30" s="3" t="s">
        <v>23</v>
      </c>
      <c r="AW30" s="3">
        <v>15</v>
      </c>
      <c r="AX30" s="3">
        <v>7</v>
      </c>
      <c r="AY30" s="3">
        <v>0</v>
      </c>
      <c r="AZ30" s="3" t="s">
        <v>24</v>
      </c>
      <c r="BA30" s="3">
        <v>3.7</v>
      </c>
      <c r="BB30" s="3"/>
      <c r="BC30" s="3">
        <f t="shared" si="0"/>
        <v>3.7</v>
      </c>
      <c r="BD30" s="3" t="s">
        <v>25</v>
      </c>
      <c r="BE30" s="3">
        <v>450</v>
      </c>
      <c r="BF30" s="3">
        <v>4</v>
      </c>
      <c r="BG30" s="3" t="s">
        <v>26</v>
      </c>
      <c r="BH30" s="3" t="s">
        <v>72</v>
      </c>
      <c r="BI30" s="3">
        <v>2400</v>
      </c>
      <c r="BJ30" s="12">
        <f t="shared" si="1"/>
        <v>1846.1538461538462</v>
      </c>
      <c r="BK30" s="6" t="s">
        <v>93</v>
      </c>
      <c r="BL30" s="3" t="s">
        <v>29</v>
      </c>
      <c r="BM30" s="6">
        <v>700</v>
      </c>
      <c r="BN30" s="6">
        <v>4620</v>
      </c>
      <c r="BO30" s="3" t="s">
        <v>263</v>
      </c>
      <c r="BP30" s="6">
        <v>1250</v>
      </c>
      <c r="BQ30" s="6">
        <v>4375</v>
      </c>
      <c r="BR30" s="6" t="s">
        <v>132</v>
      </c>
      <c r="BS30" s="6">
        <v>1750</v>
      </c>
      <c r="BT30" s="6">
        <v>250</v>
      </c>
      <c r="BU30" s="6" t="s">
        <v>22</v>
      </c>
      <c r="BV30" s="6" t="s">
        <v>775</v>
      </c>
      <c r="BW30" s="6" t="s">
        <v>776</v>
      </c>
      <c r="BX30" s="6"/>
      <c r="BY30" s="6"/>
      <c r="BZ30" s="6"/>
      <c r="CA30" s="6"/>
      <c r="CB30" s="6">
        <v>600</v>
      </c>
      <c r="CC30" s="17">
        <f>CB30/AM30</f>
        <v>461.53846153846155</v>
      </c>
      <c r="CD30" s="6" t="s">
        <v>26</v>
      </c>
      <c r="CE30" s="6" t="s">
        <v>777</v>
      </c>
      <c r="CF30" s="6">
        <v>4.5</v>
      </c>
      <c r="CG30" s="6">
        <v>35000</v>
      </c>
      <c r="CH30" s="6">
        <v>189000</v>
      </c>
      <c r="CI30" s="6" t="s">
        <v>17</v>
      </c>
      <c r="CJ30" s="6"/>
      <c r="CK30" s="6"/>
      <c r="CL30" s="6"/>
      <c r="CM30" s="6"/>
      <c r="CN30" s="6"/>
      <c r="CO30" s="6"/>
      <c r="CP30" s="6"/>
      <c r="CQ30" s="6">
        <v>400</v>
      </c>
      <c r="CR30" s="6">
        <v>2000</v>
      </c>
      <c r="CS30" s="6">
        <v>0</v>
      </c>
      <c r="CT30" s="6">
        <v>25000</v>
      </c>
      <c r="CU30" s="6" t="s">
        <v>25</v>
      </c>
      <c r="CV30" s="6">
        <v>1300</v>
      </c>
      <c r="CW30" s="6" t="s">
        <v>778</v>
      </c>
      <c r="CX30" s="6" t="s">
        <v>36</v>
      </c>
      <c r="CY30" s="6" t="s">
        <v>37</v>
      </c>
      <c r="CZ30" s="6"/>
      <c r="DA30" s="6" t="s">
        <v>22</v>
      </c>
      <c r="DB30" s="6" t="s">
        <v>38</v>
      </c>
      <c r="DC30" s="6">
        <v>0</v>
      </c>
      <c r="DD30" s="6"/>
      <c r="DE30" s="6"/>
      <c r="DF30" s="6"/>
      <c r="DG30" s="6"/>
      <c r="DH30" s="6"/>
      <c r="DJ30" s="3" t="s">
        <v>774</v>
      </c>
      <c r="DK30" s="3" t="s">
        <v>28</v>
      </c>
      <c r="DL30" s="3" t="s">
        <v>779</v>
      </c>
      <c r="DM30" s="3" t="s">
        <v>780</v>
      </c>
      <c r="DN30" s="3" t="s">
        <v>781</v>
      </c>
      <c r="DO30" s="3" t="s">
        <v>782</v>
      </c>
      <c r="DP30" s="3" t="s">
        <v>783</v>
      </c>
      <c r="DQ30" s="3" t="s">
        <v>784</v>
      </c>
      <c r="DR30" s="3" t="s">
        <v>785</v>
      </c>
      <c r="DS30" s="3"/>
    </row>
    <row r="31" spans="2:123" ht="75" customHeight="1" x14ac:dyDescent="0.3">
      <c r="B31" s="3" t="s">
        <v>3955</v>
      </c>
      <c r="C31" s="3" t="s">
        <v>3956</v>
      </c>
      <c r="D31" s="3" t="s">
        <v>4249</v>
      </c>
      <c r="E31" s="3" t="s">
        <v>4250</v>
      </c>
      <c r="F31" s="3" t="s">
        <v>4252</v>
      </c>
      <c r="G31" s="3" t="s">
        <v>551</v>
      </c>
      <c r="H31" s="3" t="s">
        <v>127</v>
      </c>
      <c r="I31" s="3" t="s">
        <v>3957</v>
      </c>
      <c r="J31" s="6">
        <v>57</v>
      </c>
      <c r="K31" s="3" t="s">
        <v>5</v>
      </c>
      <c r="L31" s="3" t="str">
        <f>INDEX({"Over 50","30-50","Under 30"},1,MATCH(J31,{500,50,30},-1))</f>
        <v>Over 50</v>
      </c>
      <c r="M31" s="3" t="s">
        <v>46</v>
      </c>
      <c r="N31" s="3" t="s">
        <v>22</v>
      </c>
      <c r="O31" s="3" t="s">
        <v>22</v>
      </c>
      <c r="P31" s="6">
        <v>977231780</v>
      </c>
      <c r="Q31" s="3" t="s">
        <v>67</v>
      </c>
      <c r="R31" s="3" t="s">
        <v>67</v>
      </c>
      <c r="S31" s="3" t="s">
        <v>9</v>
      </c>
      <c r="T31" s="6">
        <v>4</v>
      </c>
      <c r="U31" s="3" t="s">
        <v>10</v>
      </c>
      <c r="V31" s="3"/>
      <c r="W31" s="3" t="s">
        <v>12</v>
      </c>
      <c r="X31" s="3" t="s">
        <v>68</v>
      </c>
      <c r="Y31" s="3" t="s">
        <v>48</v>
      </c>
      <c r="Z31" s="6">
        <v>0</v>
      </c>
      <c r="AA31" s="6" t="str">
        <f>INDEX({"&gt;100","100-50","&lt;50"},1,MATCH(Z31,{25000,100,50},-1))</f>
        <v>&lt;50</v>
      </c>
      <c r="AB31" s="3" t="s">
        <v>14</v>
      </c>
      <c r="AC31" s="3" t="s">
        <v>91</v>
      </c>
      <c r="AD31" s="3" t="s">
        <v>16</v>
      </c>
      <c r="AE31" s="3" t="s">
        <v>22</v>
      </c>
      <c r="AF31" s="6">
        <v>30</v>
      </c>
      <c r="AG31" s="6">
        <v>4</v>
      </c>
      <c r="AH31" s="3"/>
      <c r="AI31" s="3"/>
      <c r="AJ31" s="3"/>
      <c r="AK31" s="3"/>
      <c r="AL31" s="3"/>
      <c r="AM31" s="3">
        <v>1.8</v>
      </c>
      <c r="AN31" s="3" t="s">
        <v>18</v>
      </c>
      <c r="AO31" s="3"/>
      <c r="AP31" s="3" t="s">
        <v>19</v>
      </c>
      <c r="AQ31" s="3" t="s">
        <v>20</v>
      </c>
      <c r="AR31" s="3"/>
      <c r="AS31" s="3" t="s">
        <v>21</v>
      </c>
      <c r="AT31" s="3" t="s">
        <v>22</v>
      </c>
      <c r="AU31" s="3" t="s">
        <v>17</v>
      </c>
      <c r="AV31" s="3" t="s">
        <v>3958</v>
      </c>
      <c r="AW31" s="3">
        <v>16</v>
      </c>
      <c r="AX31" s="3">
        <v>0</v>
      </c>
      <c r="AY31" s="3">
        <v>0</v>
      </c>
      <c r="AZ31" s="3" t="s">
        <v>24</v>
      </c>
      <c r="BA31" s="3">
        <v>3.8</v>
      </c>
      <c r="BB31" s="3"/>
      <c r="BC31" s="3">
        <f t="shared" si="0"/>
        <v>3.8</v>
      </c>
      <c r="BD31" s="3" t="s">
        <v>26</v>
      </c>
      <c r="BE31" s="3">
        <v>700</v>
      </c>
      <c r="BF31" s="3">
        <v>3</v>
      </c>
      <c r="BG31" s="3" t="s">
        <v>26</v>
      </c>
      <c r="BH31" s="3" t="s">
        <v>27</v>
      </c>
      <c r="BI31" s="3">
        <v>4500</v>
      </c>
      <c r="BJ31" s="12">
        <f t="shared" si="1"/>
        <v>2500</v>
      </c>
      <c r="BK31" s="6" t="s">
        <v>93</v>
      </c>
      <c r="BL31" s="3" t="s">
        <v>167</v>
      </c>
      <c r="BM31" s="6">
        <v>1400</v>
      </c>
      <c r="BN31" s="6">
        <v>9800</v>
      </c>
      <c r="BO31" s="3" t="s">
        <v>54</v>
      </c>
      <c r="BP31" s="6">
        <v>900</v>
      </c>
      <c r="BQ31" s="6">
        <v>10800</v>
      </c>
      <c r="BR31" s="6" t="s">
        <v>1107</v>
      </c>
      <c r="BS31" s="6">
        <v>11160</v>
      </c>
      <c r="BT31" s="6">
        <v>900</v>
      </c>
      <c r="BU31" s="6" t="s">
        <v>22</v>
      </c>
      <c r="BV31" s="6" t="s">
        <v>3959</v>
      </c>
      <c r="BW31" s="6" t="s">
        <v>219</v>
      </c>
      <c r="BX31" s="6"/>
      <c r="BY31" s="6"/>
      <c r="BZ31" s="6"/>
      <c r="CA31" s="6" t="s">
        <v>17</v>
      </c>
      <c r="CB31" s="6">
        <v>600</v>
      </c>
      <c r="CC31" s="17">
        <f>CB31/AM31</f>
        <v>333.33333333333331</v>
      </c>
      <c r="CD31" s="6" t="s">
        <v>25</v>
      </c>
      <c r="CE31" s="6" t="s">
        <v>3960</v>
      </c>
      <c r="CF31" s="6">
        <v>7</v>
      </c>
      <c r="CG31" s="6">
        <v>35000</v>
      </c>
      <c r="CH31" s="6">
        <v>294000</v>
      </c>
      <c r="CI31" s="6" t="s">
        <v>22</v>
      </c>
      <c r="CJ31" s="6" t="s">
        <v>1253</v>
      </c>
      <c r="CK31" s="6"/>
      <c r="CL31" s="6">
        <v>600</v>
      </c>
      <c r="CM31" s="6"/>
      <c r="CN31" s="6"/>
      <c r="CO31" s="6"/>
      <c r="CP31" s="6"/>
      <c r="CQ31" s="6">
        <v>500</v>
      </c>
      <c r="CR31" s="6">
        <v>5000</v>
      </c>
      <c r="CS31" s="6">
        <v>0</v>
      </c>
      <c r="CT31" s="6">
        <v>50000</v>
      </c>
      <c r="CU31" s="6" t="s">
        <v>26</v>
      </c>
      <c r="CV31" s="6">
        <v>1000</v>
      </c>
      <c r="CW31" s="6" t="s">
        <v>2920</v>
      </c>
      <c r="CX31" s="6" t="s">
        <v>36</v>
      </c>
      <c r="CY31" s="6" t="s">
        <v>37</v>
      </c>
      <c r="CZ31" s="6"/>
      <c r="DA31" s="6" t="s">
        <v>22</v>
      </c>
      <c r="DB31" s="6" t="s">
        <v>38</v>
      </c>
      <c r="DC31" s="6">
        <v>0</v>
      </c>
      <c r="DD31" s="6"/>
      <c r="DE31" s="6"/>
      <c r="DF31" s="6"/>
      <c r="DG31" s="6"/>
      <c r="DH31" s="6"/>
      <c r="DJ31" s="3" t="s">
        <v>3957</v>
      </c>
      <c r="DK31" s="3" t="s">
        <v>28</v>
      </c>
      <c r="DL31" s="3" t="s">
        <v>3961</v>
      </c>
      <c r="DM31" s="3" t="s">
        <v>3962</v>
      </c>
      <c r="DN31" s="3" t="s">
        <v>3963</v>
      </c>
      <c r="DO31" s="3" t="s">
        <v>3964</v>
      </c>
      <c r="DP31" s="3" t="s">
        <v>3965</v>
      </c>
      <c r="DQ31" s="3" t="s">
        <v>3966</v>
      </c>
      <c r="DR31" s="3" t="s">
        <v>3967</v>
      </c>
      <c r="DS31" s="3"/>
    </row>
    <row r="32" spans="2:123" ht="75" customHeight="1" x14ac:dyDescent="0.3">
      <c r="B32" s="3" t="s">
        <v>2376</v>
      </c>
      <c r="C32" s="3" t="s">
        <v>2377</v>
      </c>
      <c r="D32" s="3" t="s">
        <v>4249</v>
      </c>
      <c r="E32" s="3" t="s">
        <v>4250</v>
      </c>
      <c r="F32" s="3" t="s">
        <v>4252</v>
      </c>
      <c r="G32" s="3" t="s">
        <v>551</v>
      </c>
      <c r="H32" s="3" t="s">
        <v>127</v>
      </c>
      <c r="I32" s="3" t="s">
        <v>2378</v>
      </c>
      <c r="J32" s="6">
        <v>58</v>
      </c>
      <c r="K32" s="3" t="s">
        <v>66</v>
      </c>
      <c r="L32" s="3" t="str">
        <f>INDEX({"Over 50","30-50","Under 30"},1,MATCH(J32,{500,50,30},-1))</f>
        <v>Over 50</v>
      </c>
      <c r="M32" s="3" t="s">
        <v>6</v>
      </c>
      <c r="N32" s="3" t="s">
        <v>17</v>
      </c>
      <c r="O32" s="3"/>
      <c r="P32" s="6">
        <v>976709371</v>
      </c>
      <c r="Q32" s="3" t="s">
        <v>67</v>
      </c>
      <c r="R32" s="3" t="s">
        <v>67</v>
      </c>
      <c r="S32" s="3" t="s">
        <v>9</v>
      </c>
      <c r="T32" s="6">
        <v>2</v>
      </c>
      <c r="U32" s="3" t="s">
        <v>10</v>
      </c>
      <c r="V32" s="3"/>
      <c r="W32" s="3" t="s">
        <v>11</v>
      </c>
      <c r="X32" s="3" t="s">
        <v>12</v>
      </c>
      <c r="Y32" s="3" t="s">
        <v>68</v>
      </c>
      <c r="Z32" s="6">
        <v>5</v>
      </c>
      <c r="AA32" s="6" t="str">
        <f>INDEX({"&gt;100","100-50","&lt;50"},1,MATCH(Z32,{25000,100,50},-1))</f>
        <v>&lt;50</v>
      </c>
      <c r="AB32" s="3" t="s">
        <v>14</v>
      </c>
      <c r="AC32" s="3" t="s">
        <v>834</v>
      </c>
      <c r="AD32" s="3" t="s">
        <v>16</v>
      </c>
      <c r="AE32" s="3" t="s">
        <v>22</v>
      </c>
      <c r="AF32" s="6">
        <v>50</v>
      </c>
      <c r="AG32" s="6">
        <v>7</v>
      </c>
      <c r="AH32" s="3"/>
      <c r="AI32" s="3"/>
      <c r="AJ32" s="3"/>
      <c r="AK32" s="3"/>
      <c r="AL32" s="3"/>
      <c r="AM32" s="3">
        <v>0.3</v>
      </c>
      <c r="AN32" s="3" t="s">
        <v>18</v>
      </c>
      <c r="AO32" s="3"/>
      <c r="AP32" s="3" t="s">
        <v>70</v>
      </c>
      <c r="AQ32" s="3" t="s">
        <v>20</v>
      </c>
      <c r="AR32" s="3"/>
      <c r="AS32" s="3" t="s">
        <v>21</v>
      </c>
      <c r="AT32" s="3" t="s">
        <v>17</v>
      </c>
      <c r="AU32" s="3" t="s">
        <v>17</v>
      </c>
      <c r="AV32" s="3" t="s">
        <v>92</v>
      </c>
      <c r="AW32" s="3">
        <v>16</v>
      </c>
      <c r="AX32" s="3">
        <v>0</v>
      </c>
      <c r="AY32" s="3">
        <v>0</v>
      </c>
      <c r="AZ32" s="3" t="s">
        <v>24</v>
      </c>
      <c r="BA32" s="3">
        <v>2.6</v>
      </c>
      <c r="BB32" s="3"/>
      <c r="BC32" s="3">
        <f t="shared" si="0"/>
        <v>2.6</v>
      </c>
      <c r="BD32" s="3" t="s">
        <v>25</v>
      </c>
      <c r="BE32" s="3">
        <v>450</v>
      </c>
      <c r="BF32" s="3">
        <v>4</v>
      </c>
      <c r="BG32" s="3" t="s">
        <v>31</v>
      </c>
      <c r="BH32" s="3" t="s">
        <v>72</v>
      </c>
      <c r="BI32" s="3">
        <v>4000</v>
      </c>
      <c r="BJ32" s="12">
        <f t="shared" si="1"/>
        <v>13333.333333333334</v>
      </c>
      <c r="BK32" s="6" t="s">
        <v>93</v>
      </c>
      <c r="BL32" s="3" t="s">
        <v>29</v>
      </c>
      <c r="BM32" s="6">
        <v>200</v>
      </c>
      <c r="BN32" s="6">
        <v>1400</v>
      </c>
      <c r="BO32" s="3" t="s">
        <v>54</v>
      </c>
      <c r="BP32" s="6">
        <v>400</v>
      </c>
      <c r="BQ32" s="6">
        <v>4240</v>
      </c>
      <c r="BR32" s="6" t="s">
        <v>132</v>
      </c>
      <c r="BS32" s="6">
        <v>460</v>
      </c>
      <c r="BT32" s="6">
        <v>50</v>
      </c>
      <c r="BU32" s="6" t="s">
        <v>22</v>
      </c>
      <c r="BV32" s="6" t="s">
        <v>2379</v>
      </c>
      <c r="BW32" s="6" t="s">
        <v>182</v>
      </c>
      <c r="BX32" s="6"/>
      <c r="BY32" s="6"/>
      <c r="BZ32" s="6"/>
      <c r="CA32" s="6"/>
      <c r="CB32" s="6">
        <v>70</v>
      </c>
      <c r="CC32" s="17">
        <f>CB32/AM32</f>
        <v>233.33333333333334</v>
      </c>
      <c r="CD32" s="6" t="s">
        <v>25</v>
      </c>
      <c r="CE32" s="6" t="s">
        <v>1589</v>
      </c>
      <c r="CF32" s="6">
        <v>0.8</v>
      </c>
      <c r="CG32" s="6">
        <v>35000</v>
      </c>
      <c r="CH32" s="6">
        <v>33600</v>
      </c>
      <c r="CI32" s="6" t="s">
        <v>17</v>
      </c>
      <c r="CJ32" s="6"/>
      <c r="CK32" s="6"/>
      <c r="CL32" s="6"/>
      <c r="CM32" s="6"/>
      <c r="CN32" s="6"/>
      <c r="CO32" s="6"/>
      <c r="CP32" s="6"/>
      <c r="CQ32" s="6">
        <v>200</v>
      </c>
      <c r="CR32" s="6">
        <v>0</v>
      </c>
      <c r="CS32" s="6">
        <v>0</v>
      </c>
      <c r="CT32" s="6">
        <v>9000</v>
      </c>
      <c r="CU32" s="6" t="s">
        <v>25</v>
      </c>
      <c r="CV32" s="6">
        <v>320</v>
      </c>
      <c r="CW32" s="6" t="s">
        <v>2380</v>
      </c>
      <c r="CX32" s="6" t="s">
        <v>36</v>
      </c>
      <c r="CY32" s="6" t="s">
        <v>98</v>
      </c>
      <c r="CZ32" s="6"/>
      <c r="DA32" s="6" t="s">
        <v>22</v>
      </c>
      <c r="DB32" s="6" t="s">
        <v>38</v>
      </c>
      <c r="DC32" s="6">
        <v>0</v>
      </c>
      <c r="DD32" s="6"/>
      <c r="DE32" s="6"/>
      <c r="DF32" s="6"/>
      <c r="DG32" s="6"/>
      <c r="DH32" s="6"/>
      <c r="DJ32" s="3" t="s">
        <v>2378</v>
      </c>
      <c r="DK32" s="3" t="s">
        <v>28</v>
      </c>
      <c r="DL32" s="3" t="s">
        <v>2381</v>
      </c>
      <c r="DM32" s="3" t="s">
        <v>2382</v>
      </c>
      <c r="DN32" s="3" t="s">
        <v>2383</v>
      </c>
      <c r="DO32" s="3" t="s">
        <v>2384</v>
      </c>
      <c r="DP32" s="3" t="s">
        <v>2385</v>
      </c>
      <c r="DQ32" s="3" t="s">
        <v>2386</v>
      </c>
      <c r="DR32" s="3" t="s">
        <v>2387</v>
      </c>
      <c r="DS32" s="3"/>
    </row>
    <row r="33" spans="2:123" ht="75" customHeight="1" x14ac:dyDescent="0.3">
      <c r="B33" s="3" t="s">
        <v>1799</v>
      </c>
      <c r="C33" s="3" t="s">
        <v>1800</v>
      </c>
      <c r="D33" s="3" t="s">
        <v>4262</v>
      </c>
      <c r="E33" s="3" t="s">
        <v>4263</v>
      </c>
      <c r="F33" s="3" t="s">
        <v>4264</v>
      </c>
      <c r="G33" s="3" t="s">
        <v>504</v>
      </c>
      <c r="H33" s="3" t="s">
        <v>89</v>
      </c>
      <c r="I33" s="3" t="s">
        <v>1801</v>
      </c>
      <c r="J33" s="6">
        <v>44</v>
      </c>
      <c r="K33" s="3" t="s">
        <v>5</v>
      </c>
      <c r="L33" s="3" t="str">
        <f>INDEX({"Over 50","30-50","Under 30"},1,MATCH(J33,{500,50,30},-1))</f>
        <v>30-50</v>
      </c>
      <c r="M33" s="3" t="s">
        <v>46</v>
      </c>
      <c r="N33" s="3" t="s">
        <v>22</v>
      </c>
      <c r="O33" s="3" t="s">
        <v>22</v>
      </c>
      <c r="P33" s="6">
        <v>167953168</v>
      </c>
      <c r="Q33" s="3" t="s">
        <v>7</v>
      </c>
      <c r="R33" s="3" t="s">
        <v>47</v>
      </c>
      <c r="S33" s="3" t="s">
        <v>9</v>
      </c>
      <c r="T33" s="6">
        <v>4</v>
      </c>
      <c r="U33" s="3" t="s">
        <v>10</v>
      </c>
      <c r="V33" s="3"/>
      <c r="W33" s="3" t="s">
        <v>48</v>
      </c>
      <c r="X33" s="3" t="s">
        <v>12</v>
      </c>
      <c r="Y33" s="3" t="s">
        <v>68</v>
      </c>
      <c r="Z33" s="6">
        <v>20</v>
      </c>
      <c r="AA33" s="6" t="str">
        <f>INDEX({"&gt;100","100-50","&lt;50"},1,MATCH(Z33,{25000,100,50},-1))</f>
        <v>&lt;50</v>
      </c>
      <c r="AB33" s="3" t="s">
        <v>14</v>
      </c>
      <c r="AC33" s="3" t="s">
        <v>49</v>
      </c>
      <c r="AD33" s="3" t="s">
        <v>16</v>
      </c>
      <c r="AE33" s="3" t="s">
        <v>22</v>
      </c>
      <c r="AF33" s="6">
        <v>40</v>
      </c>
      <c r="AG33" s="6">
        <v>5</v>
      </c>
      <c r="AH33" s="3"/>
      <c r="AI33" s="3"/>
      <c r="AJ33" s="3"/>
      <c r="AK33" s="3"/>
      <c r="AL33" s="3"/>
      <c r="AM33" s="3">
        <v>4</v>
      </c>
      <c r="AN33" s="3" t="s">
        <v>18</v>
      </c>
      <c r="AO33" s="3"/>
      <c r="AP33" s="3" t="s">
        <v>303</v>
      </c>
      <c r="AQ33" s="3" t="s">
        <v>20</v>
      </c>
      <c r="AR33" s="3"/>
      <c r="AS33" s="3" t="s">
        <v>21</v>
      </c>
      <c r="AT33" s="3" t="s">
        <v>17</v>
      </c>
      <c r="AU33" s="3" t="s">
        <v>17</v>
      </c>
      <c r="AV33" s="3" t="s">
        <v>1802</v>
      </c>
      <c r="AW33" s="3">
        <v>14</v>
      </c>
      <c r="AX33" s="3">
        <v>0</v>
      </c>
      <c r="AY33" s="3">
        <v>0</v>
      </c>
      <c r="AZ33" s="3" t="s">
        <v>24</v>
      </c>
      <c r="BA33" s="3">
        <v>4.5</v>
      </c>
      <c r="BB33" s="3"/>
      <c r="BC33" s="3">
        <f t="shared" si="0"/>
        <v>4.5</v>
      </c>
      <c r="BD33" s="3" t="s">
        <v>26</v>
      </c>
      <c r="BE33" s="3">
        <v>200</v>
      </c>
      <c r="BF33" s="3">
        <v>2</v>
      </c>
      <c r="BG33" s="3" t="s">
        <v>26</v>
      </c>
      <c r="BH33" s="3" t="s">
        <v>72</v>
      </c>
      <c r="BI33" s="3">
        <v>16000</v>
      </c>
      <c r="BJ33" s="12">
        <f t="shared" si="1"/>
        <v>4000</v>
      </c>
      <c r="BK33" s="6" t="s">
        <v>93</v>
      </c>
      <c r="BL33" s="3" t="s">
        <v>263</v>
      </c>
      <c r="BM33" s="6">
        <v>6000</v>
      </c>
      <c r="BN33" s="6">
        <v>21000</v>
      </c>
      <c r="BO33" s="3" t="s">
        <v>29</v>
      </c>
      <c r="BP33" s="6">
        <v>2000</v>
      </c>
      <c r="BQ33" s="6">
        <v>18000</v>
      </c>
      <c r="BR33" s="6" t="s">
        <v>54</v>
      </c>
      <c r="BS33" s="6">
        <v>66000</v>
      </c>
      <c r="BT33" s="6">
        <v>6000</v>
      </c>
      <c r="BU33" s="6" t="s">
        <v>17</v>
      </c>
      <c r="BV33" s="6"/>
      <c r="BW33" s="6" t="s">
        <v>55</v>
      </c>
      <c r="BX33" s="6"/>
      <c r="BY33" s="6"/>
      <c r="BZ33" s="6"/>
      <c r="CA33" s="6"/>
      <c r="CB33" s="6">
        <v>999</v>
      </c>
      <c r="CC33" s="17"/>
      <c r="CD33" s="6" t="s">
        <v>26</v>
      </c>
      <c r="CE33" s="6" t="s">
        <v>1803</v>
      </c>
      <c r="CF33" s="6">
        <v>18</v>
      </c>
      <c r="CG33" s="6">
        <v>35000</v>
      </c>
      <c r="CH33" s="6">
        <v>630000</v>
      </c>
      <c r="CI33" s="6" t="s">
        <v>22</v>
      </c>
      <c r="CJ33" s="6" t="s">
        <v>34</v>
      </c>
      <c r="CK33" s="6">
        <v>1200000</v>
      </c>
      <c r="CL33" s="6"/>
      <c r="CM33" s="6"/>
      <c r="CN33" s="6"/>
      <c r="CO33" s="6"/>
      <c r="CP33" s="6"/>
      <c r="CQ33" s="6">
        <v>999</v>
      </c>
      <c r="CR33" s="6">
        <v>999</v>
      </c>
      <c r="CS33" s="6">
        <v>0</v>
      </c>
      <c r="CT33" s="6">
        <v>75000</v>
      </c>
      <c r="CU33" s="6" t="s">
        <v>31</v>
      </c>
      <c r="CV33" s="6">
        <v>0</v>
      </c>
      <c r="CW33" s="6" t="s">
        <v>1804</v>
      </c>
      <c r="CX33" s="6" t="s">
        <v>78</v>
      </c>
      <c r="CY33" s="6"/>
      <c r="CZ33" s="6" t="s">
        <v>37</v>
      </c>
      <c r="DA33" s="6" t="s">
        <v>22</v>
      </c>
      <c r="DB33" s="6" t="s">
        <v>38</v>
      </c>
      <c r="DC33" s="6">
        <v>0</v>
      </c>
      <c r="DD33" s="6"/>
      <c r="DE33" s="6"/>
      <c r="DF33" s="6"/>
      <c r="DG33" s="6"/>
      <c r="DH33" s="6"/>
      <c r="DJ33" s="3" t="s">
        <v>1805</v>
      </c>
      <c r="DK33" s="3" t="s">
        <v>28</v>
      </c>
      <c r="DL33" s="3" t="s">
        <v>1806</v>
      </c>
      <c r="DM33" s="3" t="s">
        <v>1807</v>
      </c>
      <c r="DN33" s="3" t="s">
        <v>1808</v>
      </c>
      <c r="DO33" s="3" t="s">
        <v>1809</v>
      </c>
      <c r="DP33" s="3" t="s">
        <v>1810</v>
      </c>
      <c r="DQ33" s="3" t="s">
        <v>1811</v>
      </c>
      <c r="DR33" s="3" t="s">
        <v>1812</v>
      </c>
      <c r="DS33" s="3" t="s">
        <v>1813</v>
      </c>
    </row>
    <row r="34" spans="2:123" ht="75" customHeight="1" x14ac:dyDescent="0.3">
      <c r="B34" s="3" t="s">
        <v>3007</v>
      </c>
      <c r="C34" s="3" t="s">
        <v>3008</v>
      </c>
      <c r="D34" s="3" t="s">
        <v>4246</v>
      </c>
      <c r="E34" s="3" t="s">
        <v>4260</v>
      </c>
      <c r="F34" s="3" t="s">
        <v>4261</v>
      </c>
      <c r="G34" s="3" t="s">
        <v>1269</v>
      </c>
      <c r="H34" s="3" t="s">
        <v>64</v>
      </c>
      <c r="I34" s="3" t="s">
        <v>3009</v>
      </c>
      <c r="J34" s="6">
        <v>54</v>
      </c>
      <c r="K34" s="3" t="s">
        <v>66</v>
      </c>
      <c r="L34" s="3" t="str">
        <f>INDEX({"Over 50","30-50","Under 30"},1,MATCH(J34,{500,50,30},-1))</f>
        <v>Over 50</v>
      </c>
      <c r="M34" s="3" t="s">
        <v>6</v>
      </c>
      <c r="N34" s="3" t="s">
        <v>17</v>
      </c>
      <c r="O34" s="3"/>
      <c r="P34" s="6">
        <v>999</v>
      </c>
      <c r="Q34" s="3" t="s">
        <v>8</v>
      </c>
      <c r="R34" s="3" t="s">
        <v>47</v>
      </c>
      <c r="S34" s="3" t="s">
        <v>9</v>
      </c>
      <c r="T34" s="6">
        <v>4</v>
      </c>
      <c r="U34" s="3" t="s">
        <v>10</v>
      </c>
      <c r="V34" s="3"/>
      <c r="W34" s="3" t="s">
        <v>68</v>
      </c>
      <c r="X34" s="3" t="s">
        <v>48</v>
      </c>
      <c r="Y34" s="3" t="s">
        <v>261</v>
      </c>
      <c r="Z34" s="6">
        <v>50</v>
      </c>
      <c r="AA34" s="6" t="str">
        <f>INDEX({"&gt;100","100-50","&lt;50"},1,MATCH(Z34,{25000,100,50},-1))</f>
        <v>&lt;50</v>
      </c>
      <c r="AB34" s="3" t="s">
        <v>164</v>
      </c>
      <c r="AC34" s="3" t="s">
        <v>15</v>
      </c>
      <c r="AD34" s="3" t="s">
        <v>16</v>
      </c>
      <c r="AE34" s="3" t="s">
        <v>17</v>
      </c>
      <c r="AF34" s="6"/>
      <c r="AG34" s="6"/>
      <c r="AH34" s="3" t="s">
        <v>15</v>
      </c>
      <c r="AI34" s="3" t="s">
        <v>69</v>
      </c>
      <c r="AJ34" s="3" t="s">
        <v>17</v>
      </c>
      <c r="AK34" s="3"/>
      <c r="AL34" s="3"/>
      <c r="AM34" s="3">
        <v>1.5</v>
      </c>
      <c r="AN34" s="3" t="s">
        <v>18</v>
      </c>
      <c r="AO34" s="3"/>
      <c r="AP34" s="3" t="s">
        <v>19</v>
      </c>
      <c r="AQ34" s="3" t="s">
        <v>20</v>
      </c>
      <c r="AR34" s="3"/>
      <c r="AS34" s="3" t="s">
        <v>21</v>
      </c>
      <c r="AT34" s="3" t="s">
        <v>17</v>
      </c>
      <c r="AU34" s="3" t="s">
        <v>17</v>
      </c>
      <c r="AV34" s="3" t="s">
        <v>23</v>
      </c>
      <c r="AW34" s="3">
        <v>13</v>
      </c>
      <c r="AX34" s="3">
        <v>6</v>
      </c>
      <c r="AY34" s="3">
        <v>1</v>
      </c>
      <c r="AZ34" s="3" t="s">
        <v>601</v>
      </c>
      <c r="BA34" s="3">
        <v>4</v>
      </c>
      <c r="BB34" s="3">
        <v>2</v>
      </c>
      <c r="BC34" s="3">
        <f t="shared" si="0"/>
        <v>6</v>
      </c>
      <c r="BD34" s="3" t="s">
        <v>31</v>
      </c>
      <c r="BE34" s="3">
        <v>300</v>
      </c>
      <c r="BF34" s="3">
        <v>4</v>
      </c>
      <c r="BG34" s="3" t="s">
        <v>26</v>
      </c>
      <c r="BH34" s="3" t="s">
        <v>27</v>
      </c>
      <c r="BI34" s="3">
        <v>10000</v>
      </c>
      <c r="BJ34" s="12">
        <f t="shared" si="1"/>
        <v>6666.666666666667</v>
      </c>
      <c r="BK34" s="6" t="s">
        <v>28</v>
      </c>
      <c r="BL34" s="3" t="s">
        <v>263</v>
      </c>
      <c r="BM34" s="6">
        <v>1000</v>
      </c>
      <c r="BN34" s="6">
        <v>3500</v>
      </c>
      <c r="BO34" s="3" t="s">
        <v>206</v>
      </c>
      <c r="BP34" s="6">
        <v>2500</v>
      </c>
      <c r="BQ34" s="6">
        <v>24000</v>
      </c>
      <c r="BR34" s="6"/>
      <c r="BS34" s="6"/>
      <c r="BT34" s="6"/>
      <c r="BU34" s="6" t="s">
        <v>17</v>
      </c>
      <c r="BV34" s="6"/>
      <c r="BW34" s="6" t="s">
        <v>3010</v>
      </c>
      <c r="BX34" s="6"/>
      <c r="BY34" s="6"/>
      <c r="BZ34" s="6"/>
      <c r="CA34" s="6"/>
      <c r="CB34" s="6">
        <v>1000</v>
      </c>
      <c r="CC34" s="17">
        <f>CB34/AM34</f>
        <v>666.66666666666663</v>
      </c>
      <c r="CD34" s="6" t="s">
        <v>31</v>
      </c>
      <c r="CE34" s="6" t="s">
        <v>3011</v>
      </c>
      <c r="CF34" s="6">
        <v>8</v>
      </c>
      <c r="CG34" s="6">
        <v>37000</v>
      </c>
      <c r="CH34" s="6">
        <v>360000</v>
      </c>
      <c r="CI34" s="6" t="s">
        <v>17</v>
      </c>
      <c r="CJ34" s="6"/>
      <c r="CK34" s="6"/>
      <c r="CL34" s="6"/>
      <c r="CM34" s="6"/>
      <c r="CN34" s="6"/>
      <c r="CO34" s="6"/>
      <c r="CP34" s="6"/>
      <c r="CQ34" s="6">
        <v>1000</v>
      </c>
      <c r="CR34" s="6">
        <v>1500</v>
      </c>
      <c r="CS34" s="6">
        <v>0</v>
      </c>
      <c r="CT34" s="6">
        <v>50000</v>
      </c>
      <c r="CU34" s="6" t="s">
        <v>31</v>
      </c>
      <c r="CV34" s="6">
        <v>0</v>
      </c>
      <c r="CW34" s="6" t="s">
        <v>184</v>
      </c>
      <c r="CX34" s="6" t="s">
        <v>36</v>
      </c>
      <c r="CY34" s="6" t="s">
        <v>37</v>
      </c>
      <c r="CZ34" s="6"/>
      <c r="DA34" s="6" t="s">
        <v>22</v>
      </c>
      <c r="DB34" s="6" t="s">
        <v>38</v>
      </c>
      <c r="DC34" s="6">
        <v>0</v>
      </c>
      <c r="DD34" s="6"/>
      <c r="DE34" s="6"/>
      <c r="DF34" s="6"/>
      <c r="DG34" s="6"/>
      <c r="DH34" s="6"/>
      <c r="DJ34" s="3" t="s">
        <v>3012</v>
      </c>
      <c r="DK34" s="3" t="s">
        <v>28</v>
      </c>
      <c r="DL34" s="3" t="s">
        <v>3013</v>
      </c>
      <c r="DM34" s="3" t="s">
        <v>3014</v>
      </c>
      <c r="DN34" s="3" t="s">
        <v>3015</v>
      </c>
      <c r="DO34" s="3" t="s">
        <v>3016</v>
      </c>
      <c r="DP34" s="3" t="s">
        <v>3017</v>
      </c>
      <c r="DQ34" s="3" t="s">
        <v>3018</v>
      </c>
      <c r="DR34" s="3" t="s">
        <v>3019</v>
      </c>
      <c r="DS34" s="3" t="s">
        <v>3020</v>
      </c>
    </row>
    <row r="35" spans="2:123" ht="75" customHeight="1" x14ac:dyDescent="0.3">
      <c r="B35" s="3" t="s">
        <v>2280</v>
      </c>
      <c r="C35" s="3" t="s">
        <v>2281</v>
      </c>
      <c r="D35" s="3" t="s">
        <v>4262</v>
      </c>
      <c r="E35" s="3" t="s">
        <v>4263</v>
      </c>
      <c r="F35" s="3" t="s">
        <v>4264</v>
      </c>
      <c r="G35" s="3" t="s">
        <v>504</v>
      </c>
      <c r="H35" s="3" t="s">
        <v>89</v>
      </c>
      <c r="I35" s="3" t="s">
        <v>2282</v>
      </c>
      <c r="J35" s="6">
        <v>56</v>
      </c>
      <c r="K35" s="3" t="s">
        <v>5</v>
      </c>
      <c r="L35" s="3" t="str">
        <f>INDEX({"Over 50","30-50","Under 30"},1,MATCH(J35,{500,50,30},-1))</f>
        <v>Over 50</v>
      </c>
      <c r="M35" s="3" t="s">
        <v>46</v>
      </c>
      <c r="N35" s="3" t="s">
        <v>22</v>
      </c>
      <c r="O35" s="3" t="s">
        <v>22</v>
      </c>
      <c r="P35" s="6">
        <v>942290836</v>
      </c>
      <c r="Q35" s="3" t="s">
        <v>67</v>
      </c>
      <c r="R35" s="3" t="s">
        <v>47</v>
      </c>
      <c r="S35" s="3" t="s">
        <v>9</v>
      </c>
      <c r="T35" s="6">
        <v>3</v>
      </c>
      <c r="U35" s="3" t="s">
        <v>10</v>
      </c>
      <c r="V35" s="3"/>
      <c r="W35" s="3" t="s">
        <v>48</v>
      </c>
      <c r="X35" s="3" t="s">
        <v>261</v>
      </c>
      <c r="Y35" s="3" t="s">
        <v>12</v>
      </c>
      <c r="Z35" s="6">
        <v>15</v>
      </c>
      <c r="AA35" s="6" t="str">
        <f>INDEX({"&gt;100","100-50","&lt;50"},1,MATCH(Z35,{25000,100,50},-1))</f>
        <v>&lt;50</v>
      </c>
      <c r="AB35" s="3" t="s">
        <v>14</v>
      </c>
      <c r="AC35" s="3" t="s">
        <v>49</v>
      </c>
      <c r="AD35" s="3" t="s">
        <v>16</v>
      </c>
      <c r="AE35" s="3" t="s">
        <v>22</v>
      </c>
      <c r="AF35" s="6">
        <v>20</v>
      </c>
      <c r="AG35" s="6">
        <v>3</v>
      </c>
      <c r="AH35" s="3"/>
      <c r="AI35" s="3"/>
      <c r="AJ35" s="3"/>
      <c r="AK35" s="3"/>
      <c r="AL35" s="3"/>
      <c r="AM35" s="3">
        <v>3.4</v>
      </c>
      <c r="AN35" s="3" t="s">
        <v>18</v>
      </c>
      <c r="AO35" s="3"/>
      <c r="AP35" s="3" t="s">
        <v>19</v>
      </c>
      <c r="AQ35" s="3" t="s">
        <v>20</v>
      </c>
      <c r="AR35" s="3"/>
      <c r="AS35" s="3" t="s">
        <v>21</v>
      </c>
      <c r="AT35" s="3" t="s">
        <v>17</v>
      </c>
      <c r="AU35" s="3" t="s">
        <v>17</v>
      </c>
      <c r="AV35" s="3" t="s">
        <v>2283</v>
      </c>
      <c r="AW35" s="3">
        <v>15</v>
      </c>
      <c r="AX35" s="3">
        <v>0</v>
      </c>
      <c r="AY35" s="3">
        <v>0</v>
      </c>
      <c r="AZ35" s="3" t="s">
        <v>24</v>
      </c>
      <c r="BA35" s="3">
        <v>2.5</v>
      </c>
      <c r="BB35" s="3"/>
      <c r="BC35" s="3">
        <f t="shared" si="0"/>
        <v>2.5</v>
      </c>
      <c r="BD35" s="3" t="s">
        <v>25</v>
      </c>
      <c r="BE35" s="3">
        <v>400</v>
      </c>
      <c r="BF35" s="3">
        <v>4</v>
      </c>
      <c r="BG35" s="3" t="s">
        <v>26</v>
      </c>
      <c r="BH35" s="3" t="s">
        <v>72</v>
      </c>
      <c r="BI35" s="3">
        <v>16000</v>
      </c>
      <c r="BJ35" s="12">
        <f t="shared" si="1"/>
        <v>4705.8823529411766</v>
      </c>
      <c r="BK35" s="6">
        <v>1</v>
      </c>
      <c r="BL35" s="3" t="s">
        <v>289</v>
      </c>
      <c r="BM35" s="6">
        <v>3000</v>
      </c>
      <c r="BN35" s="6">
        <v>30000</v>
      </c>
      <c r="BO35" s="3"/>
      <c r="BP35" s="6"/>
      <c r="BQ35" s="6"/>
      <c r="BR35" s="6"/>
      <c r="BS35" s="6"/>
      <c r="BT35" s="6"/>
      <c r="BU35" s="6" t="s">
        <v>22</v>
      </c>
      <c r="BV35" s="6" t="s">
        <v>2284</v>
      </c>
      <c r="BW35" s="6" t="s">
        <v>219</v>
      </c>
      <c r="BX35" s="6"/>
      <c r="BY35" s="6"/>
      <c r="BZ35" s="6"/>
      <c r="CA35" s="6"/>
      <c r="CB35" s="6">
        <v>6700</v>
      </c>
      <c r="CC35" s="17">
        <f>CB35/AM35</f>
        <v>1970.5882352941178</v>
      </c>
      <c r="CD35" s="6" t="s">
        <v>31</v>
      </c>
      <c r="CE35" s="6" t="s">
        <v>2285</v>
      </c>
      <c r="CF35" s="6">
        <v>5.8</v>
      </c>
      <c r="CG35" s="6">
        <v>45000</v>
      </c>
      <c r="CH35" s="6">
        <v>232000</v>
      </c>
      <c r="CI35" s="6" t="s">
        <v>17</v>
      </c>
      <c r="CJ35" s="6"/>
      <c r="CK35" s="6"/>
      <c r="CL35" s="6"/>
      <c r="CM35" s="6"/>
      <c r="CN35" s="6"/>
      <c r="CO35" s="6"/>
      <c r="CP35" s="6"/>
      <c r="CQ35" s="6">
        <v>1000</v>
      </c>
      <c r="CR35" s="6">
        <v>10000</v>
      </c>
      <c r="CS35" s="6">
        <v>0</v>
      </c>
      <c r="CT35" s="6">
        <v>40000</v>
      </c>
      <c r="CU35" s="6" t="s">
        <v>31</v>
      </c>
      <c r="CV35" s="6">
        <v>0</v>
      </c>
      <c r="CW35" s="6" t="s">
        <v>184</v>
      </c>
      <c r="CX35" s="6" t="s">
        <v>36</v>
      </c>
      <c r="CY35" s="6" t="s">
        <v>37</v>
      </c>
      <c r="CZ35" s="6"/>
      <c r="DA35" s="6" t="s">
        <v>22</v>
      </c>
      <c r="DB35" s="6" t="s">
        <v>38</v>
      </c>
      <c r="DC35" s="6">
        <v>0</v>
      </c>
      <c r="DD35" s="6"/>
      <c r="DE35" s="6"/>
      <c r="DF35" s="6"/>
      <c r="DG35" s="6"/>
      <c r="DH35" s="6"/>
      <c r="DJ35" s="3" t="s">
        <v>2286</v>
      </c>
      <c r="DK35" s="3" t="s">
        <v>28</v>
      </c>
      <c r="DL35" s="3" t="s">
        <v>2287</v>
      </c>
      <c r="DM35" s="3" t="s">
        <v>2288</v>
      </c>
      <c r="DN35" s="3" t="s">
        <v>2289</v>
      </c>
      <c r="DO35" s="3" t="s">
        <v>2290</v>
      </c>
      <c r="DP35" s="3" t="s">
        <v>2291</v>
      </c>
      <c r="DQ35" s="3" t="s">
        <v>2292</v>
      </c>
      <c r="DR35" s="3" t="s">
        <v>2293</v>
      </c>
      <c r="DS35" s="3" t="s">
        <v>2294</v>
      </c>
    </row>
    <row r="36" spans="2:123" ht="75" customHeight="1" x14ac:dyDescent="0.3">
      <c r="B36" s="3" t="s">
        <v>3675</v>
      </c>
      <c r="C36" s="3" t="s">
        <v>3676</v>
      </c>
      <c r="D36" s="3" t="s">
        <v>4249</v>
      </c>
      <c r="E36" s="3" t="s">
        <v>4255</v>
      </c>
      <c r="F36" s="3" t="s">
        <v>4256</v>
      </c>
      <c r="G36" s="3" t="s">
        <v>1297</v>
      </c>
      <c r="H36" s="3" t="s">
        <v>3</v>
      </c>
      <c r="I36" s="3" t="s">
        <v>3677</v>
      </c>
      <c r="J36" s="6">
        <v>50</v>
      </c>
      <c r="K36" s="3" t="s">
        <v>66</v>
      </c>
      <c r="L36" s="3" t="str">
        <f>INDEX({"Over 50","30-50","Under 30"},1,MATCH(J36,{500,50,30},-1))</f>
        <v>30-50</v>
      </c>
      <c r="M36" s="3" t="s">
        <v>46</v>
      </c>
      <c r="N36" s="3" t="s">
        <v>22</v>
      </c>
      <c r="O36" s="3" t="s">
        <v>22</v>
      </c>
      <c r="P36" s="6">
        <v>1666990856</v>
      </c>
      <c r="Q36" s="3" t="s">
        <v>8</v>
      </c>
      <c r="R36" s="3" t="s">
        <v>47</v>
      </c>
      <c r="S36" s="3" t="s">
        <v>9</v>
      </c>
      <c r="T36" s="6">
        <v>5</v>
      </c>
      <c r="U36" s="3" t="s">
        <v>10</v>
      </c>
      <c r="V36" s="3"/>
      <c r="W36" s="3" t="s">
        <v>12</v>
      </c>
      <c r="X36" s="3" t="s">
        <v>68</v>
      </c>
      <c r="Y36" s="3" t="s">
        <v>11</v>
      </c>
      <c r="Z36" s="6">
        <v>200</v>
      </c>
      <c r="AA36" s="6" t="str">
        <f>INDEX({"&gt;100","100-50","&lt;50"},1,MATCH(Z36,{25000,100,50},-1))</f>
        <v>&gt;100</v>
      </c>
      <c r="AB36" s="3" t="s">
        <v>14</v>
      </c>
      <c r="AC36" s="3" t="s">
        <v>49</v>
      </c>
      <c r="AD36" s="3" t="s">
        <v>16</v>
      </c>
      <c r="AE36" s="3" t="s">
        <v>17</v>
      </c>
      <c r="AF36" s="6"/>
      <c r="AG36" s="6"/>
      <c r="AH36" s="3"/>
      <c r="AI36" s="3"/>
      <c r="AJ36" s="3"/>
      <c r="AK36" s="3"/>
      <c r="AL36" s="3"/>
      <c r="AM36" s="3">
        <v>3.6</v>
      </c>
      <c r="AN36" s="3" t="s">
        <v>18</v>
      </c>
      <c r="AO36" s="3"/>
      <c r="AP36" s="3" t="s">
        <v>19</v>
      </c>
      <c r="AQ36" s="3" t="s">
        <v>20</v>
      </c>
      <c r="AR36" s="3"/>
      <c r="AS36" s="3" t="s">
        <v>21</v>
      </c>
      <c r="AT36" s="3" t="s">
        <v>17</v>
      </c>
      <c r="AU36" s="3" t="s">
        <v>17</v>
      </c>
      <c r="AV36" s="3" t="s">
        <v>3678</v>
      </c>
      <c r="AW36" s="3">
        <v>13</v>
      </c>
      <c r="AX36" s="3">
        <v>0</v>
      </c>
      <c r="AY36" s="3">
        <v>0</v>
      </c>
      <c r="AZ36" s="3" t="s">
        <v>24</v>
      </c>
      <c r="BA36" s="3">
        <v>10</v>
      </c>
      <c r="BB36" s="3"/>
      <c r="BC36" s="3">
        <f t="shared" si="0"/>
        <v>10</v>
      </c>
      <c r="BD36" s="3" t="s">
        <v>25</v>
      </c>
      <c r="BE36" s="3">
        <v>400</v>
      </c>
      <c r="BF36" s="3">
        <v>3</v>
      </c>
      <c r="BG36" s="3" t="s">
        <v>26</v>
      </c>
      <c r="BH36" s="3" t="s">
        <v>27</v>
      </c>
      <c r="BI36" s="3">
        <v>10000</v>
      </c>
      <c r="BJ36" s="12">
        <f t="shared" si="1"/>
        <v>2777.7777777777778</v>
      </c>
      <c r="BK36" s="6" t="s">
        <v>93</v>
      </c>
      <c r="BL36" s="3" t="s">
        <v>131</v>
      </c>
      <c r="BM36" s="6">
        <v>2000</v>
      </c>
      <c r="BN36" s="6">
        <v>24800</v>
      </c>
      <c r="BO36" s="3" t="s">
        <v>29</v>
      </c>
      <c r="BP36" s="6">
        <v>2000</v>
      </c>
      <c r="BQ36" s="6">
        <v>22000</v>
      </c>
      <c r="BR36" s="6" t="s">
        <v>370</v>
      </c>
      <c r="BS36" s="6">
        <v>45000</v>
      </c>
      <c r="BT36" s="6">
        <v>13000</v>
      </c>
      <c r="BU36" s="6" t="s">
        <v>22</v>
      </c>
      <c r="BV36" s="6" t="s">
        <v>3679</v>
      </c>
      <c r="BW36" s="6" t="s">
        <v>943</v>
      </c>
      <c r="BX36" s="6"/>
      <c r="BY36" s="6"/>
      <c r="BZ36" s="6"/>
      <c r="CA36" s="6"/>
      <c r="CB36" s="6">
        <v>0</v>
      </c>
      <c r="CC36" s="17">
        <f>CB36/AM36</f>
        <v>0</v>
      </c>
      <c r="CD36" s="6" t="s">
        <v>26</v>
      </c>
      <c r="CE36" s="6" t="s">
        <v>1108</v>
      </c>
      <c r="CF36" s="6">
        <v>10</v>
      </c>
      <c r="CG36" s="6">
        <v>9000</v>
      </c>
      <c r="CH36" s="6">
        <v>420000</v>
      </c>
      <c r="CI36" s="6" t="s">
        <v>22</v>
      </c>
      <c r="CJ36" s="6" t="s">
        <v>34</v>
      </c>
      <c r="CK36" s="6">
        <v>200000</v>
      </c>
      <c r="CL36" s="6"/>
      <c r="CM36" s="6"/>
      <c r="CN36" s="6"/>
      <c r="CO36" s="6"/>
      <c r="CP36" s="6"/>
      <c r="CQ36" s="6">
        <v>0</v>
      </c>
      <c r="CR36" s="6">
        <v>3000</v>
      </c>
      <c r="CS36" s="6">
        <v>0</v>
      </c>
      <c r="CT36" s="6">
        <v>40000</v>
      </c>
      <c r="CU36" s="6" t="s">
        <v>31</v>
      </c>
      <c r="CV36" s="6">
        <v>0</v>
      </c>
      <c r="CW36" s="6" t="s">
        <v>3680</v>
      </c>
      <c r="CX36" s="6" t="s">
        <v>78</v>
      </c>
      <c r="CY36" s="6"/>
      <c r="CZ36" s="6" t="s">
        <v>37</v>
      </c>
      <c r="DA36" s="6" t="s">
        <v>22</v>
      </c>
      <c r="DB36" s="6" t="s">
        <v>38</v>
      </c>
      <c r="DC36" s="6">
        <v>0</v>
      </c>
      <c r="DD36" s="6"/>
      <c r="DE36" s="6"/>
      <c r="DF36" s="6"/>
      <c r="DG36" s="6"/>
      <c r="DH36" s="6"/>
      <c r="DJ36" s="3" t="s">
        <v>3677</v>
      </c>
      <c r="DK36" s="3" t="s">
        <v>28</v>
      </c>
      <c r="DL36" s="3" t="s">
        <v>3681</v>
      </c>
      <c r="DM36" s="3" t="s">
        <v>3682</v>
      </c>
      <c r="DN36" s="3" t="s">
        <v>3683</v>
      </c>
      <c r="DO36" s="3" t="s">
        <v>3684</v>
      </c>
      <c r="DP36" s="3" t="s">
        <v>3685</v>
      </c>
      <c r="DQ36" s="3" t="s">
        <v>3686</v>
      </c>
      <c r="DR36" s="3" t="s">
        <v>3687</v>
      </c>
      <c r="DS36" s="3"/>
    </row>
    <row r="37" spans="2:123" ht="75" customHeight="1" x14ac:dyDescent="0.3">
      <c r="B37" s="3" t="s">
        <v>3730</v>
      </c>
      <c r="C37" s="3" t="s">
        <v>3731</v>
      </c>
      <c r="D37" s="3" t="s">
        <v>4246</v>
      </c>
      <c r="E37" s="3" t="s">
        <v>4253</v>
      </c>
      <c r="F37" s="3" t="s">
        <v>4254</v>
      </c>
      <c r="G37" s="3" t="s">
        <v>2500</v>
      </c>
      <c r="H37" s="3" t="s">
        <v>162</v>
      </c>
      <c r="I37" s="3" t="s">
        <v>3732</v>
      </c>
      <c r="J37" s="6">
        <v>29</v>
      </c>
      <c r="K37" s="3" t="s">
        <v>66</v>
      </c>
      <c r="L37" s="3" t="str">
        <f>INDEX({"Over 50","30-50","Under 30"},1,MATCH(J37,{500,50,30},-1))</f>
        <v>Under 30</v>
      </c>
      <c r="M37" s="3" t="s">
        <v>331</v>
      </c>
      <c r="N37" s="3" t="s">
        <v>22</v>
      </c>
      <c r="O37" s="3" t="s">
        <v>22</v>
      </c>
      <c r="P37" s="6">
        <v>1626658711</v>
      </c>
      <c r="Q37" s="3" t="s">
        <v>8</v>
      </c>
      <c r="R37" s="3" t="s">
        <v>8</v>
      </c>
      <c r="S37" s="3" t="s">
        <v>9</v>
      </c>
      <c r="T37" s="6">
        <v>4</v>
      </c>
      <c r="U37" s="3" t="s">
        <v>147</v>
      </c>
      <c r="V37" s="3" t="s">
        <v>3733</v>
      </c>
      <c r="W37" s="3" t="s">
        <v>11</v>
      </c>
      <c r="X37" s="3" t="s">
        <v>48</v>
      </c>
      <c r="Y37" s="3" t="s">
        <v>13</v>
      </c>
      <c r="Z37" s="6">
        <v>0</v>
      </c>
      <c r="AA37" s="6" t="str">
        <f>INDEX({"&gt;100","100-50","&lt;50"},1,MATCH(Z37,{25000,100,50},-1))</f>
        <v>&lt;50</v>
      </c>
      <c r="AB37" s="3" t="s">
        <v>164</v>
      </c>
      <c r="AC37" s="3" t="s">
        <v>91</v>
      </c>
      <c r="AD37" s="3" t="s">
        <v>69</v>
      </c>
      <c r="AE37" s="3" t="s">
        <v>17</v>
      </c>
      <c r="AF37" s="6"/>
      <c r="AG37" s="6"/>
      <c r="AH37" s="3" t="s">
        <v>834</v>
      </c>
      <c r="AI37" s="3" t="s">
        <v>69</v>
      </c>
      <c r="AJ37" s="3" t="s">
        <v>17</v>
      </c>
      <c r="AK37" s="3"/>
      <c r="AL37" s="3"/>
      <c r="AM37" s="3">
        <v>1.5</v>
      </c>
      <c r="AN37" s="3" t="s">
        <v>18</v>
      </c>
      <c r="AO37" s="3"/>
      <c r="AP37" s="3" t="s">
        <v>70</v>
      </c>
      <c r="AQ37" s="3" t="s">
        <v>20</v>
      </c>
      <c r="AR37" s="3"/>
      <c r="AS37" s="3" t="s">
        <v>21</v>
      </c>
      <c r="AT37" s="3" t="s">
        <v>17</v>
      </c>
      <c r="AU37" s="3" t="s">
        <v>17</v>
      </c>
      <c r="AV37" s="3" t="s">
        <v>23</v>
      </c>
      <c r="AW37" s="3">
        <v>17</v>
      </c>
      <c r="AX37" s="3">
        <v>0</v>
      </c>
      <c r="AY37" s="3">
        <v>0</v>
      </c>
      <c r="AZ37" s="3" t="s">
        <v>287</v>
      </c>
      <c r="BA37" s="3">
        <v>4.5</v>
      </c>
      <c r="BB37" s="3">
        <v>2</v>
      </c>
      <c r="BC37" s="3">
        <f t="shared" si="0"/>
        <v>6.5</v>
      </c>
      <c r="BD37" s="3" t="s">
        <v>25</v>
      </c>
      <c r="BE37" s="3">
        <v>400</v>
      </c>
      <c r="BF37" s="3">
        <v>4</v>
      </c>
      <c r="BG37" s="3" t="s">
        <v>25</v>
      </c>
      <c r="BH37" s="3" t="s">
        <v>27</v>
      </c>
      <c r="BI37" s="3">
        <v>1500</v>
      </c>
      <c r="BJ37" s="12">
        <f t="shared" si="1"/>
        <v>1000</v>
      </c>
      <c r="BK37" s="6" t="s">
        <v>93</v>
      </c>
      <c r="BL37" s="3" t="s">
        <v>206</v>
      </c>
      <c r="BM37" s="6">
        <v>35</v>
      </c>
      <c r="BN37" s="6">
        <v>1750</v>
      </c>
      <c r="BO37" s="3" t="s">
        <v>206</v>
      </c>
      <c r="BP37" s="6">
        <v>1500</v>
      </c>
      <c r="BQ37" s="6">
        <v>14700</v>
      </c>
      <c r="BR37" s="6" t="s">
        <v>206</v>
      </c>
      <c r="BS37" s="6">
        <v>9000</v>
      </c>
      <c r="BT37" s="6">
        <v>1000</v>
      </c>
      <c r="BU37" s="6" t="s">
        <v>22</v>
      </c>
      <c r="BV37" s="6" t="s">
        <v>3734</v>
      </c>
      <c r="BW37" s="6" t="s">
        <v>320</v>
      </c>
      <c r="BX37" s="6"/>
      <c r="BY37" s="6"/>
      <c r="BZ37" s="6"/>
      <c r="CA37" s="6" t="s">
        <v>17</v>
      </c>
      <c r="CB37" s="6">
        <v>840</v>
      </c>
      <c r="CC37" s="17">
        <f>CB37/AM37</f>
        <v>560</v>
      </c>
      <c r="CD37" s="6" t="s">
        <v>25</v>
      </c>
      <c r="CE37" s="6" t="s">
        <v>3735</v>
      </c>
      <c r="CF37" s="6">
        <v>6.5</v>
      </c>
      <c r="CG37" s="6">
        <v>40000</v>
      </c>
      <c r="CH37" s="6">
        <v>292500</v>
      </c>
      <c r="CI37" s="6" t="s">
        <v>17</v>
      </c>
      <c r="CJ37" s="6"/>
      <c r="CK37" s="6"/>
      <c r="CL37" s="6"/>
      <c r="CM37" s="6"/>
      <c r="CN37" s="6"/>
      <c r="CO37" s="6"/>
      <c r="CP37" s="6"/>
      <c r="CQ37" s="6">
        <v>2500</v>
      </c>
      <c r="CR37" s="6">
        <v>3000</v>
      </c>
      <c r="CS37" s="6">
        <v>0</v>
      </c>
      <c r="CT37" s="6">
        <v>35000</v>
      </c>
      <c r="CU37" s="6" t="s">
        <v>26</v>
      </c>
      <c r="CV37" s="6">
        <v>0</v>
      </c>
      <c r="CW37" s="6" t="s">
        <v>235</v>
      </c>
      <c r="CX37" s="6" t="s">
        <v>36</v>
      </c>
      <c r="CY37" s="6" t="s">
        <v>98</v>
      </c>
      <c r="CZ37" s="6"/>
      <c r="DA37" s="6" t="s">
        <v>22</v>
      </c>
      <c r="DB37" s="6" t="s">
        <v>38</v>
      </c>
      <c r="DC37" s="6">
        <v>0</v>
      </c>
      <c r="DD37" s="6"/>
      <c r="DE37" s="6"/>
      <c r="DF37" s="6"/>
      <c r="DG37" s="6"/>
      <c r="DH37" s="6"/>
      <c r="DJ37" s="3" t="s">
        <v>3732</v>
      </c>
      <c r="DK37" s="3" t="s">
        <v>28</v>
      </c>
      <c r="DL37" s="3" t="s">
        <v>3736</v>
      </c>
      <c r="DM37" s="3" t="s">
        <v>3737</v>
      </c>
      <c r="DN37" s="3" t="s">
        <v>3738</v>
      </c>
      <c r="DO37" s="3" t="s">
        <v>3739</v>
      </c>
      <c r="DP37" s="3" t="s">
        <v>3740</v>
      </c>
      <c r="DQ37" s="3" t="s">
        <v>3741</v>
      </c>
      <c r="DR37" s="3" t="s">
        <v>3742</v>
      </c>
      <c r="DS37" s="3" t="s">
        <v>3743</v>
      </c>
    </row>
    <row r="38" spans="2:123" ht="75" customHeight="1" x14ac:dyDescent="0.3">
      <c r="B38" s="3" t="s">
        <v>3646</v>
      </c>
      <c r="C38" s="3" t="s">
        <v>3647</v>
      </c>
      <c r="D38" s="3" t="s">
        <v>4249</v>
      </c>
      <c r="E38" s="3" t="s">
        <v>4250</v>
      </c>
      <c r="F38" s="3" t="s">
        <v>4252</v>
      </c>
      <c r="G38" s="3" t="s">
        <v>806</v>
      </c>
      <c r="H38" s="3" t="s">
        <v>127</v>
      </c>
      <c r="I38" s="3" t="s">
        <v>3648</v>
      </c>
      <c r="J38" s="6">
        <v>52</v>
      </c>
      <c r="K38" s="3" t="s">
        <v>66</v>
      </c>
      <c r="L38" s="3" t="str">
        <f>INDEX({"Over 50","30-50","Under 30"},1,MATCH(J38,{500,50,30},-1))</f>
        <v>Over 50</v>
      </c>
      <c r="M38" s="3" t="s">
        <v>6</v>
      </c>
      <c r="N38" s="3" t="s">
        <v>17</v>
      </c>
      <c r="O38" s="3"/>
      <c r="P38" s="6">
        <v>987582522</v>
      </c>
      <c r="Q38" s="3" t="s">
        <v>8</v>
      </c>
      <c r="R38" s="3" t="s">
        <v>47</v>
      </c>
      <c r="S38" s="3" t="s">
        <v>9</v>
      </c>
      <c r="T38" s="6">
        <v>7</v>
      </c>
      <c r="U38" s="3" t="s">
        <v>10</v>
      </c>
      <c r="V38" s="3"/>
      <c r="W38" s="3" t="s">
        <v>68</v>
      </c>
      <c r="X38" s="3" t="s">
        <v>13</v>
      </c>
      <c r="Y38" s="3" t="s">
        <v>48</v>
      </c>
      <c r="Z38" s="6">
        <v>0</v>
      </c>
      <c r="AA38" s="6" t="str">
        <f>INDEX({"&gt;100","100-50","&lt;50"},1,MATCH(Z38,{25000,100,50},-1))</f>
        <v>&lt;50</v>
      </c>
      <c r="AB38" s="3" t="s">
        <v>14</v>
      </c>
      <c r="AC38" s="3" t="s">
        <v>91</v>
      </c>
      <c r="AD38" s="3" t="s">
        <v>69</v>
      </c>
      <c r="AE38" s="3" t="s">
        <v>17</v>
      </c>
      <c r="AF38" s="6"/>
      <c r="AG38" s="6"/>
      <c r="AH38" s="3"/>
      <c r="AI38" s="3"/>
      <c r="AJ38" s="3"/>
      <c r="AK38" s="3"/>
      <c r="AL38" s="3"/>
      <c r="AM38" s="3">
        <v>1</v>
      </c>
      <c r="AN38" s="3" t="s">
        <v>18</v>
      </c>
      <c r="AO38" s="3"/>
      <c r="AP38" s="3" t="s">
        <v>303</v>
      </c>
      <c r="AQ38" s="3" t="s">
        <v>20</v>
      </c>
      <c r="AR38" s="3"/>
      <c r="AS38" s="3" t="s">
        <v>21</v>
      </c>
      <c r="AT38" s="3" t="s">
        <v>22</v>
      </c>
      <c r="AU38" s="3" t="s">
        <v>22</v>
      </c>
      <c r="AV38" s="3" t="s">
        <v>3649</v>
      </c>
      <c r="AW38" s="3">
        <v>16</v>
      </c>
      <c r="AX38" s="3">
        <v>0</v>
      </c>
      <c r="AY38" s="3">
        <v>0</v>
      </c>
      <c r="AZ38" s="3" t="s">
        <v>24</v>
      </c>
      <c r="BA38" s="3">
        <v>3.5</v>
      </c>
      <c r="BB38" s="3"/>
      <c r="BC38" s="3">
        <f t="shared" si="0"/>
        <v>3.5</v>
      </c>
      <c r="BD38" s="3" t="s">
        <v>26</v>
      </c>
      <c r="BE38" s="3">
        <v>700</v>
      </c>
      <c r="BF38" s="3">
        <v>5</v>
      </c>
      <c r="BG38" s="3" t="s">
        <v>31</v>
      </c>
      <c r="BH38" s="3" t="s">
        <v>72</v>
      </c>
      <c r="BI38" s="3">
        <v>2000</v>
      </c>
      <c r="BJ38" s="12">
        <f t="shared" si="1"/>
        <v>2000</v>
      </c>
      <c r="BK38" s="6" t="s">
        <v>28</v>
      </c>
      <c r="BL38" s="3" t="s">
        <v>167</v>
      </c>
      <c r="BM38" s="6">
        <v>200</v>
      </c>
      <c r="BN38" s="6">
        <v>1500</v>
      </c>
      <c r="BO38" s="3" t="s">
        <v>356</v>
      </c>
      <c r="BP38" s="6">
        <v>300</v>
      </c>
      <c r="BQ38" s="6">
        <v>4000</v>
      </c>
      <c r="BR38" s="6"/>
      <c r="BS38" s="6"/>
      <c r="BT38" s="6"/>
      <c r="BU38" s="6" t="s">
        <v>22</v>
      </c>
      <c r="BV38" s="6" t="s">
        <v>871</v>
      </c>
      <c r="BW38" s="6" t="s">
        <v>3650</v>
      </c>
      <c r="BX38" s="6"/>
      <c r="BY38" s="6"/>
      <c r="BZ38" s="6"/>
      <c r="CA38" s="6"/>
      <c r="CB38" s="6">
        <v>0</v>
      </c>
      <c r="CC38" s="17">
        <f>CB38/AM38</f>
        <v>0</v>
      </c>
      <c r="CD38" s="6" t="s">
        <v>25</v>
      </c>
      <c r="CE38" s="6" t="s">
        <v>3651</v>
      </c>
      <c r="CF38" s="6">
        <v>2.5</v>
      </c>
      <c r="CG38" s="6">
        <v>44000</v>
      </c>
      <c r="CH38" s="6">
        <v>112000</v>
      </c>
      <c r="CI38" s="6" t="s">
        <v>17</v>
      </c>
      <c r="CJ38" s="6"/>
      <c r="CK38" s="6"/>
      <c r="CL38" s="6"/>
      <c r="CM38" s="6"/>
      <c r="CN38" s="6"/>
      <c r="CO38" s="6"/>
      <c r="CP38" s="6"/>
      <c r="CQ38" s="6">
        <v>0</v>
      </c>
      <c r="CR38" s="6">
        <v>4000</v>
      </c>
      <c r="CS38" s="6">
        <v>0</v>
      </c>
      <c r="CT38" s="6">
        <v>28000</v>
      </c>
      <c r="CU38" s="6" t="s">
        <v>26</v>
      </c>
      <c r="CV38" s="6">
        <v>0</v>
      </c>
      <c r="CW38" s="6" t="s">
        <v>3652</v>
      </c>
      <c r="CX38" s="6" t="s">
        <v>36</v>
      </c>
      <c r="CY38" s="6" t="s">
        <v>37</v>
      </c>
      <c r="CZ38" s="6"/>
      <c r="DA38" s="6" t="s">
        <v>22</v>
      </c>
      <c r="DB38" s="6" t="s">
        <v>38</v>
      </c>
      <c r="DC38" s="6">
        <v>0</v>
      </c>
      <c r="DD38" s="6"/>
      <c r="DE38" s="6"/>
      <c r="DF38" s="6"/>
      <c r="DG38" s="6"/>
      <c r="DH38" s="6"/>
      <c r="DJ38" s="3" t="s">
        <v>3648</v>
      </c>
      <c r="DK38" s="3" t="s">
        <v>28</v>
      </c>
      <c r="DL38" s="3" t="s">
        <v>3653</v>
      </c>
      <c r="DM38" s="3" t="s">
        <v>3654</v>
      </c>
      <c r="DN38" s="3" t="s">
        <v>3655</v>
      </c>
      <c r="DO38" s="3" t="s">
        <v>3656</v>
      </c>
      <c r="DP38" s="3" t="s">
        <v>3657</v>
      </c>
      <c r="DQ38" s="3" t="s">
        <v>3658</v>
      </c>
      <c r="DR38" s="3" t="s">
        <v>3659</v>
      </c>
      <c r="DS38" s="3"/>
    </row>
    <row r="39" spans="2:123" ht="75" customHeight="1" x14ac:dyDescent="0.3">
      <c r="B39" s="3" t="s">
        <v>4211</v>
      </c>
      <c r="C39" s="3" t="s">
        <v>4212</v>
      </c>
      <c r="D39" s="3" t="s">
        <v>4246</v>
      </c>
      <c r="E39" s="3" t="s">
        <v>4258</v>
      </c>
      <c r="F39" s="3" t="s">
        <v>4265</v>
      </c>
      <c r="G39" s="3" t="s">
        <v>4213</v>
      </c>
      <c r="H39" s="3" t="s">
        <v>416</v>
      </c>
      <c r="I39" s="3" t="s">
        <v>4214</v>
      </c>
      <c r="J39" s="6">
        <v>37</v>
      </c>
      <c r="K39" s="3" t="s">
        <v>5</v>
      </c>
      <c r="L39" s="3" t="str">
        <f>INDEX({"Over 50","30-50","Under 30"},1,MATCH(J39,{500,50,30},-1))</f>
        <v>30-50</v>
      </c>
      <c r="M39" s="3" t="s">
        <v>6</v>
      </c>
      <c r="N39" s="3" t="s">
        <v>17</v>
      </c>
      <c r="O39" s="3"/>
      <c r="P39" s="6">
        <v>1697882659</v>
      </c>
      <c r="Q39" s="3" t="s">
        <v>8</v>
      </c>
      <c r="R39" s="3" t="s">
        <v>8</v>
      </c>
      <c r="S39" s="3" t="s">
        <v>9</v>
      </c>
      <c r="T39" s="6">
        <v>5</v>
      </c>
      <c r="U39" s="3" t="s">
        <v>10</v>
      </c>
      <c r="V39" s="3"/>
      <c r="W39" s="3" t="s">
        <v>68</v>
      </c>
      <c r="X39" s="3" t="s">
        <v>13</v>
      </c>
      <c r="Y39" s="3" t="s">
        <v>261</v>
      </c>
      <c r="Z39" s="6">
        <v>30</v>
      </c>
      <c r="AA39" s="6" t="str">
        <f>INDEX({"&gt;100","100-50","&lt;50"},1,MATCH(Z39,{25000,100,50},-1))</f>
        <v>&lt;50</v>
      </c>
      <c r="AB39" s="3" t="s">
        <v>418</v>
      </c>
      <c r="AC39" s="3"/>
      <c r="AD39" s="3"/>
      <c r="AE39" s="3"/>
      <c r="AF39" s="6"/>
      <c r="AG39" s="6"/>
      <c r="AH39" s="3" t="s">
        <v>91</v>
      </c>
      <c r="AI39" s="3" t="s">
        <v>69</v>
      </c>
      <c r="AJ39" s="3" t="s">
        <v>17</v>
      </c>
      <c r="AK39" s="3"/>
      <c r="AL39" s="3"/>
      <c r="AM39" s="3">
        <v>1.5</v>
      </c>
      <c r="AN39" s="3" t="s">
        <v>18</v>
      </c>
      <c r="AO39" s="3"/>
      <c r="AP39" s="3" t="s">
        <v>70</v>
      </c>
      <c r="AQ39" s="3" t="s">
        <v>353</v>
      </c>
      <c r="AR39" s="3" t="s">
        <v>4215</v>
      </c>
      <c r="AS39" s="3"/>
      <c r="AT39" s="3"/>
      <c r="AU39" s="3"/>
      <c r="AV39" s="3"/>
      <c r="AW39" s="3"/>
      <c r="AX39" s="3"/>
      <c r="AY39" s="3"/>
      <c r="AZ39" s="3" t="s">
        <v>287</v>
      </c>
      <c r="BA39" s="3"/>
      <c r="BB39" s="3">
        <v>20</v>
      </c>
      <c r="BC39" s="3">
        <f t="shared" si="0"/>
        <v>20</v>
      </c>
      <c r="BD39" s="3" t="s">
        <v>25</v>
      </c>
      <c r="BE39" s="3">
        <v>0</v>
      </c>
      <c r="BF39" s="3">
        <v>0</v>
      </c>
      <c r="BG39" s="3" t="s">
        <v>26</v>
      </c>
      <c r="BH39" s="3" t="s">
        <v>27</v>
      </c>
      <c r="BI39" s="3">
        <v>0</v>
      </c>
      <c r="BJ39" s="12">
        <f t="shared" si="1"/>
        <v>0</v>
      </c>
      <c r="BK39" s="6" t="s">
        <v>28</v>
      </c>
      <c r="BL39" s="3" t="s">
        <v>2230</v>
      </c>
      <c r="BM39" s="6">
        <v>5000</v>
      </c>
      <c r="BN39" s="6">
        <v>17500</v>
      </c>
      <c r="BO39" s="3" t="s">
        <v>73</v>
      </c>
      <c r="BP39" s="6">
        <v>1500</v>
      </c>
      <c r="BQ39" s="6">
        <v>12000</v>
      </c>
      <c r="BR39" s="6"/>
      <c r="BS39" s="6"/>
      <c r="BT39" s="6"/>
      <c r="BU39" s="6" t="s">
        <v>22</v>
      </c>
      <c r="BV39" s="6" t="s">
        <v>4216</v>
      </c>
      <c r="BW39" s="6" t="s">
        <v>885</v>
      </c>
      <c r="BX39" s="6"/>
      <c r="BY39" s="6"/>
      <c r="BZ39" s="6"/>
      <c r="CA39" s="6"/>
      <c r="CB39" s="6">
        <v>1000</v>
      </c>
      <c r="CC39" s="17">
        <f>CB39/AM39</f>
        <v>666.66666666666663</v>
      </c>
      <c r="CD39" s="6" t="s">
        <v>31</v>
      </c>
      <c r="CE39" s="6" t="s">
        <v>4217</v>
      </c>
      <c r="CF39" s="6">
        <v>16</v>
      </c>
      <c r="CG39" s="6">
        <v>46000</v>
      </c>
      <c r="CH39" s="6">
        <v>136000</v>
      </c>
      <c r="CI39" s="6" t="s">
        <v>17</v>
      </c>
      <c r="CJ39" s="6"/>
      <c r="CK39" s="6"/>
      <c r="CL39" s="6"/>
      <c r="CM39" s="6"/>
      <c r="CN39" s="6"/>
      <c r="CO39" s="6"/>
      <c r="CP39" s="6"/>
      <c r="CQ39" s="6">
        <v>0</v>
      </c>
      <c r="CR39" s="6">
        <v>0</v>
      </c>
      <c r="CS39" s="6">
        <v>0</v>
      </c>
      <c r="CT39" s="6">
        <v>3000</v>
      </c>
      <c r="CU39" s="6" t="s">
        <v>25</v>
      </c>
      <c r="CV39" s="6">
        <v>0</v>
      </c>
      <c r="CW39" s="6" t="s">
        <v>4218</v>
      </c>
      <c r="CX39" s="6" t="s">
        <v>36</v>
      </c>
      <c r="CY39" s="6" t="s">
        <v>628</v>
      </c>
      <c r="CZ39" s="6"/>
      <c r="DA39" s="6" t="s">
        <v>22</v>
      </c>
      <c r="DB39" s="6" t="s">
        <v>38</v>
      </c>
      <c r="DC39" s="6">
        <v>0</v>
      </c>
      <c r="DD39" s="6"/>
      <c r="DE39" s="6"/>
      <c r="DF39" s="6"/>
      <c r="DG39" s="6"/>
      <c r="DH39" s="6"/>
      <c r="DJ39" s="3" t="s">
        <v>4219</v>
      </c>
      <c r="DK39" s="3" t="s">
        <v>28</v>
      </c>
      <c r="DL39" s="3" t="s">
        <v>4220</v>
      </c>
      <c r="DM39" s="3" t="s">
        <v>4221</v>
      </c>
      <c r="DN39" s="3" t="s">
        <v>4222</v>
      </c>
      <c r="DO39" s="3" t="s">
        <v>4223</v>
      </c>
      <c r="DP39" s="3" t="s">
        <v>4224</v>
      </c>
      <c r="DQ39" s="3" t="s">
        <v>4225</v>
      </c>
      <c r="DR39" s="3" t="s">
        <v>4226</v>
      </c>
      <c r="DS39" s="3" t="s">
        <v>4227</v>
      </c>
    </row>
    <row r="40" spans="2:123" ht="75" customHeight="1" x14ac:dyDescent="0.3">
      <c r="B40" s="3" t="s">
        <v>388</v>
      </c>
      <c r="C40" s="3" t="s">
        <v>389</v>
      </c>
      <c r="D40" s="3" t="s">
        <v>4249</v>
      </c>
      <c r="E40" s="3" t="s">
        <v>4266</v>
      </c>
      <c r="F40" s="3" t="s">
        <v>4267</v>
      </c>
      <c r="G40" s="3" t="s">
        <v>390</v>
      </c>
      <c r="H40" s="3" t="s">
        <v>64</v>
      </c>
      <c r="I40" s="3" t="s">
        <v>391</v>
      </c>
      <c r="J40" s="6">
        <v>54</v>
      </c>
      <c r="K40" s="3" t="s">
        <v>66</v>
      </c>
      <c r="L40" s="3" t="str">
        <f>INDEX({"Over 50","30-50","Under 30"},1,MATCH(J40,{500,50,30},-1))</f>
        <v>Over 50</v>
      </c>
      <c r="M40" s="3" t="s">
        <v>369</v>
      </c>
      <c r="N40" s="3" t="s">
        <v>22</v>
      </c>
      <c r="O40" s="3"/>
      <c r="P40" s="6">
        <v>972912355</v>
      </c>
      <c r="Q40" s="3" t="s">
        <v>67</v>
      </c>
      <c r="R40" s="3" t="s">
        <v>47</v>
      </c>
      <c r="S40" s="3" t="s">
        <v>9</v>
      </c>
      <c r="T40" s="6">
        <v>4</v>
      </c>
      <c r="U40" s="3" t="s">
        <v>10</v>
      </c>
      <c r="V40" s="3"/>
      <c r="W40" s="3" t="s">
        <v>68</v>
      </c>
      <c r="X40" s="3" t="s">
        <v>48</v>
      </c>
      <c r="Y40" s="3" t="s">
        <v>12</v>
      </c>
      <c r="Z40" s="6">
        <v>80</v>
      </c>
      <c r="AA40" s="6" t="str">
        <f>INDEX({"&gt;100","100-50","&lt;50"},1,MATCH(Z40,{25000,100,50},-1))</f>
        <v>100-50</v>
      </c>
      <c r="AB40" s="3" t="s">
        <v>14</v>
      </c>
      <c r="AC40" s="3" t="s">
        <v>15</v>
      </c>
      <c r="AD40" s="3" t="s">
        <v>16</v>
      </c>
      <c r="AE40" s="3" t="s">
        <v>22</v>
      </c>
      <c r="AF40" s="6">
        <v>100</v>
      </c>
      <c r="AG40" s="6">
        <v>5</v>
      </c>
      <c r="AH40" s="3"/>
      <c r="AI40" s="3"/>
      <c r="AJ40" s="3"/>
      <c r="AK40" s="3"/>
      <c r="AL40" s="3"/>
      <c r="AM40" s="3">
        <v>1</v>
      </c>
      <c r="AN40" s="3" t="s">
        <v>18</v>
      </c>
      <c r="AO40" s="3"/>
      <c r="AP40" s="3" t="s">
        <v>70</v>
      </c>
      <c r="AQ40" s="3" t="s">
        <v>20</v>
      </c>
      <c r="AR40" s="3"/>
      <c r="AS40" s="3" t="s">
        <v>21</v>
      </c>
      <c r="AT40" s="3" t="s">
        <v>17</v>
      </c>
      <c r="AU40" s="3" t="s">
        <v>17</v>
      </c>
      <c r="AV40" s="3" t="s">
        <v>23</v>
      </c>
      <c r="AW40" s="3">
        <v>15</v>
      </c>
      <c r="AX40" s="3">
        <v>1</v>
      </c>
      <c r="AY40" s="3">
        <v>0</v>
      </c>
      <c r="AZ40" s="3" t="s">
        <v>392</v>
      </c>
      <c r="BA40" s="3">
        <v>3</v>
      </c>
      <c r="BB40" s="3"/>
      <c r="BC40" s="3">
        <f t="shared" si="0"/>
        <v>3</v>
      </c>
      <c r="BD40" s="3" t="s">
        <v>25</v>
      </c>
      <c r="BE40" s="3">
        <v>400</v>
      </c>
      <c r="BF40" s="3">
        <v>3</v>
      </c>
      <c r="BG40" s="3" t="s">
        <v>31</v>
      </c>
      <c r="BH40" s="3" t="s">
        <v>27</v>
      </c>
      <c r="BI40" s="3">
        <v>5000</v>
      </c>
      <c r="BJ40" s="12">
        <f t="shared" si="1"/>
        <v>5000</v>
      </c>
      <c r="BK40" s="6" t="s">
        <v>28</v>
      </c>
      <c r="BL40" s="3" t="s">
        <v>73</v>
      </c>
      <c r="BM40" s="6">
        <v>250</v>
      </c>
      <c r="BN40" s="6">
        <v>1550</v>
      </c>
      <c r="BO40" s="3" t="s">
        <v>30</v>
      </c>
      <c r="BP40" s="6">
        <v>250</v>
      </c>
      <c r="BQ40" s="6">
        <v>2550</v>
      </c>
      <c r="BR40" s="6"/>
      <c r="BS40" s="6"/>
      <c r="BT40" s="6"/>
      <c r="BU40" s="6" t="s">
        <v>22</v>
      </c>
      <c r="BV40" s="6" t="s">
        <v>393</v>
      </c>
      <c r="BW40" s="6" t="s">
        <v>394</v>
      </c>
      <c r="BX40" s="6"/>
      <c r="BY40" s="6"/>
      <c r="BZ40" s="6"/>
      <c r="CA40" s="6"/>
      <c r="CB40" s="6">
        <v>999</v>
      </c>
      <c r="CC40" s="17"/>
      <c r="CD40" s="6" t="s">
        <v>25</v>
      </c>
      <c r="CE40" s="6" t="s">
        <v>395</v>
      </c>
      <c r="CF40" s="6">
        <v>3</v>
      </c>
      <c r="CG40" s="6">
        <v>35000</v>
      </c>
      <c r="CH40" s="6">
        <v>105000</v>
      </c>
      <c r="CI40" s="6" t="s">
        <v>22</v>
      </c>
      <c r="CJ40" s="6" t="s">
        <v>396</v>
      </c>
      <c r="CK40" s="6">
        <v>450</v>
      </c>
      <c r="CL40" s="6">
        <v>1000</v>
      </c>
      <c r="CM40" s="6"/>
      <c r="CN40" s="6">
        <v>0</v>
      </c>
      <c r="CO40" s="6"/>
      <c r="CP40" s="6"/>
      <c r="CQ40" s="6">
        <v>0</v>
      </c>
      <c r="CR40" s="6">
        <v>1000</v>
      </c>
      <c r="CS40" s="6">
        <v>0</v>
      </c>
      <c r="CT40" s="6">
        <v>10000</v>
      </c>
      <c r="CU40" s="6" t="s">
        <v>25</v>
      </c>
      <c r="CV40" s="6">
        <v>11000</v>
      </c>
      <c r="CW40" s="6" t="s">
        <v>397</v>
      </c>
      <c r="CX40" s="6" t="s">
        <v>36</v>
      </c>
      <c r="CY40" s="6" t="s">
        <v>37</v>
      </c>
      <c r="CZ40" s="6"/>
      <c r="DA40" s="6" t="s">
        <v>22</v>
      </c>
      <c r="DB40" s="6" t="s">
        <v>79</v>
      </c>
      <c r="DC40" s="6">
        <v>999</v>
      </c>
      <c r="DD40" s="6"/>
      <c r="DE40" s="6"/>
      <c r="DF40" s="6" t="s">
        <v>398</v>
      </c>
      <c r="DG40" s="6"/>
      <c r="DH40" s="6">
        <v>999</v>
      </c>
      <c r="DJ40" s="3" t="s">
        <v>391</v>
      </c>
      <c r="DK40" s="3">
        <v>1</v>
      </c>
      <c r="DL40" s="3" t="s">
        <v>399</v>
      </c>
      <c r="DM40" s="3" t="s">
        <v>400</v>
      </c>
      <c r="DN40" s="3" t="s">
        <v>401</v>
      </c>
      <c r="DO40" s="3" t="s">
        <v>402</v>
      </c>
      <c r="DP40" s="3"/>
      <c r="DQ40" s="3"/>
      <c r="DR40" s="3"/>
      <c r="DS40" s="3" t="s">
        <v>403</v>
      </c>
    </row>
    <row r="41" spans="2:123" ht="75" customHeight="1" x14ac:dyDescent="0.3">
      <c r="B41" s="3" t="s">
        <v>2529</v>
      </c>
      <c r="C41" s="3" t="s">
        <v>2530</v>
      </c>
      <c r="D41" s="3" t="s">
        <v>4249</v>
      </c>
      <c r="E41" s="3" t="s">
        <v>4266</v>
      </c>
      <c r="F41" s="3" t="s">
        <v>4268</v>
      </c>
      <c r="G41" s="3" t="s">
        <v>1269</v>
      </c>
      <c r="H41" s="3" t="s">
        <v>64</v>
      </c>
      <c r="I41" s="3" t="s">
        <v>2531</v>
      </c>
      <c r="J41" s="6">
        <v>58</v>
      </c>
      <c r="K41" s="3" t="s">
        <v>66</v>
      </c>
      <c r="L41" s="3" t="str">
        <f>INDEX({"Over 50","30-50","Under 30"},1,MATCH(J41,{500,50,30},-1))</f>
        <v>Over 50</v>
      </c>
      <c r="M41" s="3" t="s">
        <v>6</v>
      </c>
      <c r="N41" s="3" t="s">
        <v>17</v>
      </c>
      <c r="O41" s="3"/>
      <c r="P41" s="6">
        <v>977532230</v>
      </c>
      <c r="Q41" s="3" t="s">
        <v>8</v>
      </c>
      <c r="R41" s="3" t="s">
        <v>862</v>
      </c>
      <c r="S41" s="3" t="s">
        <v>9</v>
      </c>
      <c r="T41" s="6">
        <v>5</v>
      </c>
      <c r="U41" s="3" t="s">
        <v>10</v>
      </c>
      <c r="V41" s="3"/>
      <c r="W41" s="3" t="s">
        <v>68</v>
      </c>
      <c r="X41" s="3" t="s">
        <v>48</v>
      </c>
      <c r="Y41" s="3" t="s">
        <v>12</v>
      </c>
      <c r="Z41" s="6">
        <v>80</v>
      </c>
      <c r="AA41" s="6" t="str">
        <f>INDEX({"&gt;100","100-50","&lt;50"},1,MATCH(Z41,{25000,100,50},-1))</f>
        <v>100-50</v>
      </c>
      <c r="AB41" s="3" t="s">
        <v>14</v>
      </c>
      <c r="AC41" s="3" t="s">
        <v>49</v>
      </c>
      <c r="AD41" s="3" t="s">
        <v>16</v>
      </c>
      <c r="AE41" s="3" t="s">
        <v>22</v>
      </c>
      <c r="AF41" s="6">
        <v>40</v>
      </c>
      <c r="AG41" s="6">
        <v>1</v>
      </c>
      <c r="AH41" s="3"/>
      <c r="AI41" s="3"/>
      <c r="AJ41" s="3"/>
      <c r="AK41" s="3"/>
      <c r="AL41" s="3"/>
      <c r="AM41" s="3">
        <v>2</v>
      </c>
      <c r="AN41" s="3" t="s">
        <v>18</v>
      </c>
      <c r="AO41" s="3"/>
      <c r="AP41" s="3" t="s">
        <v>70</v>
      </c>
      <c r="AQ41" s="3" t="s">
        <v>20</v>
      </c>
      <c r="AR41" s="3"/>
      <c r="AS41" s="3" t="s">
        <v>21</v>
      </c>
      <c r="AT41" s="3" t="s">
        <v>17</v>
      </c>
      <c r="AU41" s="3" t="s">
        <v>17</v>
      </c>
      <c r="AV41" s="3" t="s">
        <v>23</v>
      </c>
      <c r="AW41" s="3">
        <v>16</v>
      </c>
      <c r="AX41" s="3">
        <v>1</v>
      </c>
      <c r="AY41" s="3">
        <v>0</v>
      </c>
      <c r="AZ41" s="3" t="s">
        <v>392</v>
      </c>
      <c r="BA41" s="3">
        <v>3</v>
      </c>
      <c r="BB41" s="3"/>
      <c r="BC41" s="3">
        <f t="shared" si="0"/>
        <v>3</v>
      </c>
      <c r="BD41" s="3" t="s">
        <v>25</v>
      </c>
      <c r="BE41" s="3">
        <v>400</v>
      </c>
      <c r="BF41" s="3">
        <v>4</v>
      </c>
      <c r="BG41" s="3" t="s">
        <v>31</v>
      </c>
      <c r="BH41" s="3" t="s">
        <v>27</v>
      </c>
      <c r="BI41" s="3">
        <v>22000</v>
      </c>
      <c r="BJ41" s="12">
        <f t="shared" si="1"/>
        <v>11000</v>
      </c>
      <c r="BK41" s="6" t="s">
        <v>93</v>
      </c>
      <c r="BL41" s="3" t="s">
        <v>54</v>
      </c>
      <c r="BM41" s="6">
        <v>450</v>
      </c>
      <c r="BN41" s="6">
        <v>4590</v>
      </c>
      <c r="BO41" s="3" t="s">
        <v>929</v>
      </c>
      <c r="BP41" s="6">
        <v>150</v>
      </c>
      <c r="BQ41" s="6">
        <v>600</v>
      </c>
      <c r="BR41" s="6" t="s">
        <v>132</v>
      </c>
      <c r="BS41" s="6">
        <v>600</v>
      </c>
      <c r="BT41" s="6">
        <v>150</v>
      </c>
      <c r="BU41" s="6" t="s">
        <v>17</v>
      </c>
      <c r="BV41" s="6"/>
      <c r="BW41" s="6" t="s">
        <v>394</v>
      </c>
      <c r="BX41" s="6"/>
      <c r="BY41" s="6"/>
      <c r="BZ41" s="6"/>
      <c r="CA41" s="6" t="s">
        <v>17</v>
      </c>
      <c r="CB41" s="6">
        <v>4000</v>
      </c>
      <c r="CC41" s="17">
        <f>CB41/AM41</f>
        <v>2000</v>
      </c>
      <c r="CD41" s="6" t="s">
        <v>25</v>
      </c>
      <c r="CE41" s="6" t="s">
        <v>2532</v>
      </c>
      <c r="CF41" s="6">
        <v>4</v>
      </c>
      <c r="CG41" s="6">
        <v>38000</v>
      </c>
      <c r="CH41" s="6">
        <v>140000</v>
      </c>
      <c r="CI41" s="6" t="s">
        <v>22</v>
      </c>
      <c r="CJ41" s="6" t="s">
        <v>1372</v>
      </c>
      <c r="CK41" s="6">
        <v>18000</v>
      </c>
      <c r="CL41" s="6">
        <v>2000</v>
      </c>
      <c r="CM41" s="6"/>
      <c r="CN41" s="6"/>
      <c r="CO41" s="6"/>
      <c r="CP41" s="6"/>
      <c r="CQ41" s="6">
        <v>2000</v>
      </c>
      <c r="CR41" s="6">
        <v>1000</v>
      </c>
      <c r="CS41" s="6">
        <v>999</v>
      </c>
      <c r="CT41" s="6">
        <v>7000</v>
      </c>
      <c r="CU41" s="6" t="s">
        <v>25</v>
      </c>
      <c r="CV41" s="6">
        <v>10000</v>
      </c>
      <c r="CW41" s="6" t="s">
        <v>2533</v>
      </c>
      <c r="CX41" s="6" t="s">
        <v>36</v>
      </c>
      <c r="CY41" s="6" t="s">
        <v>37</v>
      </c>
      <c r="CZ41" s="6"/>
      <c r="DA41" s="6" t="s">
        <v>22</v>
      </c>
      <c r="DB41" s="6" t="s">
        <v>79</v>
      </c>
      <c r="DC41" s="6">
        <v>999</v>
      </c>
      <c r="DD41" s="6"/>
      <c r="DE41" s="6"/>
      <c r="DF41" s="6" t="s">
        <v>2534</v>
      </c>
      <c r="DG41" s="6"/>
      <c r="DH41" s="6">
        <v>999</v>
      </c>
      <c r="DJ41" s="3" t="s">
        <v>2531</v>
      </c>
      <c r="DK41" s="3">
        <v>1</v>
      </c>
      <c r="DL41" s="3" t="s">
        <v>2535</v>
      </c>
      <c r="DM41" s="3" t="s">
        <v>2536</v>
      </c>
      <c r="DN41" s="3" t="s">
        <v>2537</v>
      </c>
      <c r="DO41" s="3" t="s">
        <v>2538</v>
      </c>
      <c r="DP41" s="3"/>
      <c r="DQ41" s="3"/>
      <c r="DR41" s="3"/>
      <c r="DS41" s="3" t="s">
        <v>2539</v>
      </c>
    </row>
    <row r="42" spans="2:123" ht="75" customHeight="1" x14ac:dyDescent="0.3">
      <c r="B42" s="3" t="s">
        <v>1869</v>
      </c>
      <c r="C42" s="3" t="s">
        <v>1870</v>
      </c>
      <c r="D42" s="3" t="s">
        <v>4249</v>
      </c>
      <c r="E42" s="3" t="s">
        <v>4266</v>
      </c>
      <c r="F42" s="3" t="s">
        <v>4268</v>
      </c>
      <c r="G42" s="3" t="s">
        <v>63</v>
      </c>
      <c r="H42" s="3" t="s">
        <v>64</v>
      </c>
      <c r="I42" s="3" t="s">
        <v>1871</v>
      </c>
      <c r="J42" s="6">
        <v>54</v>
      </c>
      <c r="K42" s="3" t="s">
        <v>5</v>
      </c>
      <c r="L42" s="3" t="str">
        <f>INDEX({"Over 50","30-50","Under 30"},1,MATCH(J42,{500,50,30},-1))</f>
        <v>Over 50</v>
      </c>
      <c r="M42" s="3" t="s">
        <v>369</v>
      </c>
      <c r="N42" s="3" t="s">
        <v>22</v>
      </c>
      <c r="O42" s="3" t="s">
        <v>17</v>
      </c>
      <c r="P42" s="6">
        <v>1632985544</v>
      </c>
      <c r="Q42" s="3" t="s">
        <v>67</v>
      </c>
      <c r="R42" s="3" t="s">
        <v>47</v>
      </c>
      <c r="S42" s="3" t="s">
        <v>9</v>
      </c>
      <c r="T42" s="6">
        <v>5</v>
      </c>
      <c r="U42" s="3" t="s">
        <v>10</v>
      </c>
      <c r="V42" s="3"/>
      <c r="W42" s="3" t="s">
        <v>11</v>
      </c>
      <c r="X42" s="3" t="s">
        <v>12</v>
      </c>
      <c r="Y42" s="3" t="s">
        <v>48</v>
      </c>
      <c r="Z42" s="7">
        <v>999</v>
      </c>
      <c r="AA42" s="6" t="str">
        <f>INDEX({"&gt;100","100-50","&lt;50"},1,MATCH(Z42,{25000,100,50},-1))</f>
        <v>&gt;100</v>
      </c>
      <c r="AB42" s="3" t="s">
        <v>14</v>
      </c>
      <c r="AC42" s="3" t="s">
        <v>15</v>
      </c>
      <c r="AD42" s="3" t="s">
        <v>16</v>
      </c>
      <c r="AE42" s="3" t="s">
        <v>17</v>
      </c>
      <c r="AF42" s="6"/>
      <c r="AG42" s="6"/>
      <c r="AH42" s="3"/>
      <c r="AI42" s="3"/>
      <c r="AJ42" s="3"/>
      <c r="AK42" s="3"/>
      <c r="AL42" s="3"/>
      <c r="AM42" s="3">
        <v>0.8</v>
      </c>
      <c r="AN42" s="3" t="s">
        <v>18</v>
      </c>
      <c r="AO42" s="3"/>
      <c r="AP42" s="3" t="s">
        <v>70</v>
      </c>
      <c r="AQ42" s="3" t="s">
        <v>20</v>
      </c>
      <c r="AR42" s="3"/>
      <c r="AS42" s="3" t="s">
        <v>21</v>
      </c>
      <c r="AT42" s="3" t="s">
        <v>17</v>
      </c>
      <c r="AU42" s="3" t="s">
        <v>17</v>
      </c>
      <c r="AV42" s="3" t="s">
        <v>23</v>
      </c>
      <c r="AW42" s="3">
        <v>16</v>
      </c>
      <c r="AX42" s="3">
        <v>0</v>
      </c>
      <c r="AY42" s="3">
        <v>0</v>
      </c>
      <c r="AZ42" s="3" t="s">
        <v>355</v>
      </c>
      <c r="BA42" s="3">
        <v>2.4</v>
      </c>
      <c r="BB42" s="3"/>
      <c r="BC42" s="3">
        <f t="shared" si="0"/>
        <v>2.4</v>
      </c>
      <c r="BD42" s="3" t="s">
        <v>25</v>
      </c>
      <c r="BE42" s="3">
        <v>400</v>
      </c>
      <c r="BF42" s="3">
        <v>4</v>
      </c>
      <c r="BG42" s="3" t="s">
        <v>31</v>
      </c>
      <c r="BH42" s="3" t="s">
        <v>72</v>
      </c>
      <c r="BI42" s="3">
        <v>2800</v>
      </c>
      <c r="BJ42" s="12">
        <f t="shared" si="1"/>
        <v>3500</v>
      </c>
      <c r="BK42" s="6" t="s">
        <v>28</v>
      </c>
      <c r="BL42" s="3" t="s">
        <v>73</v>
      </c>
      <c r="BM42" s="6">
        <v>1600</v>
      </c>
      <c r="BN42" s="6">
        <v>9920</v>
      </c>
      <c r="BO42" s="3" t="s">
        <v>1872</v>
      </c>
      <c r="BP42" s="6">
        <v>400</v>
      </c>
      <c r="BQ42" s="6">
        <v>4080</v>
      </c>
      <c r="BR42" s="6"/>
      <c r="BS42" s="6"/>
      <c r="BT42" s="6"/>
      <c r="BU42" s="6" t="s">
        <v>22</v>
      </c>
      <c r="BV42" s="6" t="s">
        <v>1873</v>
      </c>
      <c r="BW42" s="6" t="s">
        <v>1874</v>
      </c>
      <c r="BX42" s="6"/>
      <c r="BY42" s="6"/>
      <c r="BZ42" s="6"/>
      <c r="CA42" s="6"/>
      <c r="CB42" s="6">
        <v>0</v>
      </c>
      <c r="CC42" s="17">
        <f>CB42/AM42</f>
        <v>0</v>
      </c>
      <c r="CD42" s="6" t="s">
        <v>25</v>
      </c>
      <c r="CE42" s="6" t="s">
        <v>1875</v>
      </c>
      <c r="CF42" s="6">
        <v>2</v>
      </c>
      <c r="CG42" s="6">
        <v>46000</v>
      </c>
      <c r="CH42" s="6">
        <v>74000</v>
      </c>
      <c r="CI42" s="6" t="s">
        <v>22</v>
      </c>
      <c r="CJ42" s="6" t="s">
        <v>34</v>
      </c>
      <c r="CK42" s="6">
        <v>0</v>
      </c>
      <c r="CL42" s="6"/>
      <c r="CM42" s="6"/>
      <c r="CN42" s="6"/>
      <c r="CO42" s="6"/>
      <c r="CP42" s="6"/>
      <c r="CQ42" s="6">
        <v>1000</v>
      </c>
      <c r="CR42" s="6">
        <v>999</v>
      </c>
      <c r="CS42" s="6">
        <v>999</v>
      </c>
      <c r="CT42" s="6">
        <v>8000</v>
      </c>
      <c r="CU42" s="6" t="s">
        <v>25</v>
      </c>
      <c r="CV42" s="6">
        <v>9000</v>
      </c>
      <c r="CW42" s="6" t="s">
        <v>1394</v>
      </c>
      <c r="CX42" s="6" t="s">
        <v>36</v>
      </c>
      <c r="CY42" s="6" t="s">
        <v>37</v>
      </c>
      <c r="CZ42" s="6"/>
      <c r="DA42" s="6" t="s">
        <v>22</v>
      </c>
      <c r="DB42" s="6" t="s">
        <v>79</v>
      </c>
      <c r="DC42" s="6">
        <v>999</v>
      </c>
      <c r="DD42" s="6"/>
      <c r="DE42" s="6"/>
      <c r="DF42" s="6" t="s">
        <v>1876</v>
      </c>
      <c r="DG42" s="6"/>
      <c r="DH42" s="6">
        <v>999</v>
      </c>
      <c r="DJ42" s="3" t="s">
        <v>1871</v>
      </c>
      <c r="DK42" s="3">
        <v>1</v>
      </c>
      <c r="DL42" s="3" t="s">
        <v>1877</v>
      </c>
      <c r="DM42" s="3" t="s">
        <v>1878</v>
      </c>
      <c r="DN42" s="3" t="s">
        <v>1879</v>
      </c>
      <c r="DO42" s="3" t="s">
        <v>1880</v>
      </c>
      <c r="DP42" s="3"/>
      <c r="DQ42" s="3"/>
      <c r="DR42" s="3"/>
      <c r="DS42" s="3" t="s">
        <v>1881</v>
      </c>
    </row>
    <row r="43" spans="2:123" ht="75" customHeight="1" x14ac:dyDescent="0.3">
      <c r="B43" s="3" t="s">
        <v>1530</v>
      </c>
      <c r="C43" s="3" t="s">
        <v>1531</v>
      </c>
      <c r="D43" s="3" t="s">
        <v>4249</v>
      </c>
      <c r="E43" s="3" t="s">
        <v>4266</v>
      </c>
      <c r="F43" s="3" t="s">
        <v>4268</v>
      </c>
      <c r="G43" s="3" t="s">
        <v>63</v>
      </c>
      <c r="H43" s="3" t="s">
        <v>64</v>
      </c>
      <c r="I43" s="3" t="s">
        <v>1532</v>
      </c>
      <c r="J43" s="6">
        <v>43</v>
      </c>
      <c r="K43" s="3" t="s">
        <v>5</v>
      </c>
      <c r="L43" s="3" t="str">
        <f>INDEX({"Over 50","30-50","Under 30"},1,MATCH(J43,{500,50,30},-1))</f>
        <v>30-50</v>
      </c>
      <c r="M43" s="3" t="s">
        <v>6</v>
      </c>
      <c r="N43" s="3" t="s">
        <v>17</v>
      </c>
      <c r="O43" s="3"/>
      <c r="P43" s="6">
        <v>975613818</v>
      </c>
      <c r="Q43" s="3" t="s">
        <v>8</v>
      </c>
      <c r="R43" s="3" t="s">
        <v>47</v>
      </c>
      <c r="S43" s="3" t="s">
        <v>9</v>
      </c>
      <c r="T43" s="6">
        <v>5</v>
      </c>
      <c r="U43" s="3" t="s">
        <v>10</v>
      </c>
      <c r="V43" s="3"/>
      <c r="W43" s="3" t="s">
        <v>12</v>
      </c>
      <c r="X43" s="3" t="s">
        <v>48</v>
      </c>
      <c r="Y43" s="3" t="s">
        <v>11</v>
      </c>
      <c r="Z43" s="7">
        <v>999</v>
      </c>
      <c r="AA43" s="6" t="str">
        <f>INDEX({"&gt;100","100-50","&lt;50"},1,MATCH(Z43,{25000,100,50},-1))</f>
        <v>&gt;100</v>
      </c>
      <c r="AB43" s="3" t="s">
        <v>14</v>
      </c>
      <c r="AC43" s="3" t="s">
        <v>91</v>
      </c>
      <c r="AD43" s="3" t="s">
        <v>16</v>
      </c>
      <c r="AE43" s="3" t="s">
        <v>22</v>
      </c>
      <c r="AF43" s="6">
        <v>10</v>
      </c>
      <c r="AG43" s="6">
        <v>1</v>
      </c>
      <c r="AH43" s="3"/>
      <c r="AI43" s="3"/>
      <c r="AJ43" s="3"/>
      <c r="AK43" s="3"/>
      <c r="AL43" s="3"/>
      <c r="AM43" s="3">
        <v>1.2</v>
      </c>
      <c r="AN43" s="3" t="s">
        <v>18</v>
      </c>
      <c r="AO43" s="3"/>
      <c r="AP43" s="3" t="s">
        <v>70</v>
      </c>
      <c r="AQ43" s="3" t="s">
        <v>20</v>
      </c>
      <c r="AR43" s="3"/>
      <c r="AS43" s="3" t="s">
        <v>21</v>
      </c>
      <c r="AT43" s="3" t="s">
        <v>22</v>
      </c>
      <c r="AU43" s="3" t="s">
        <v>22</v>
      </c>
      <c r="AV43" s="3" t="s">
        <v>23</v>
      </c>
      <c r="AW43" s="3">
        <v>15</v>
      </c>
      <c r="AX43" s="3">
        <v>1</v>
      </c>
      <c r="AY43" s="3">
        <v>0</v>
      </c>
      <c r="AZ43" s="3" t="s">
        <v>392</v>
      </c>
      <c r="BA43" s="3">
        <v>4</v>
      </c>
      <c r="BB43" s="3"/>
      <c r="BC43" s="3">
        <f t="shared" si="0"/>
        <v>4</v>
      </c>
      <c r="BD43" s="3" t="s">
        <v>31</v>
      </c>
      <c r="BE43" s="3">
        <v>400</v>
      </c>
      <c r="BF43" s="3">
        <v>4</v>
      </c>
      <c r="BG43" s="3" t="s">
        <v>31</v>
      </c>
      <c r="BH43" s="3" t="s">
        <v>27</v>
      </c>
      <c r="BI43" s="3">
        <v>2500</v>
      </c>
      <c r="BJ43" s="12">
        <f t="shared" si="1"/>
        <v>2083.3333333333335</v>
      </c>
      <c r="BK43" s="6" t="s">
        <v>28</v>
      </c>
      <c r="BL43" s="3" t="s">
        <v>73</v>
      </c>
      <c r="BM43" s="6">
        <v>600</v>
      </c>
      <c r="BN43" s="6">
        <v>3720</v>
      </c>
      <c r="BO43" s="3" t="s">
        <v>30</v>
      </c>
      <c r="BP43" s="6">
        <v>1200</v>
      </c>
      <c r="BQ43" s="6">
        <v>12240</v>
      </c>
      <c r="BR43" s="6"/>
      <c r="BS43" s="6"/>
      <c r="BT43" s="6"/>
      <c r="BU43" s="6" t="s">
        <v>22</v>
      </c>
      <c r="BV43" s="6" t="s">
        <v>1533</v>
      </c>
      <c r="BW43" s="6" t="s">
        <v>1534</v>
      </c>
      <c r="BX43" s="6"/>
      <c r="BY43" s="6"/>
      <c r="BZ43" s="6"/>
      <c r="CA43" s="6"/>
      <c r="CB43" s="6">
        <v>0</v>
      </c>
      <c r="CC43" s="17">
        <f>CB43/AM43</f>
        <v>0</v>
      </c>
      <c r="CD43" s="6" t="s">
        <v>26</v>
      </c>
      <c r="CE43" s="6" t="s">
        <v>1535</v>
      </c>
      <c r="CF43" s="6">
        <v>4</v>
      </c>
      <c r="CG43" s="6">
        <v>45000</v>
      </c>
      <c r="CH43" s="6">
        <v>140000</v>
      </c>
      <c r="CI43" s="6" t="s">
        <v>22</v>
      </c>
      <c r="CJ43" s="6" t="s">
        <v>335</v>
      </c>
      <c r="CK43" s="6">
        <v>16000</v>
      </c>
      <c r="CL43" s="6">
        <v>3000</v>
      </c>
      <c r="CM43" s="6">
        <v>999</v>
      </c>
      <c r="CN43" s="6"/>
      <c r="CO43" s="6"/>
      <c r="CP43" s="6"/>
      <c r="CQ43" s="6">
        <v>999</v>
      </c>
      <c r="CR43" s="6">
        <v>1000</v>
      </c>
      <c r="CS43" s="6">
        <v>999</v>
      </c>
      <c r="CT43" s="6">
        <v>6000</v>
      </c>
      <c r="CU43" s="6" t="s">
        <v>25</v>
      </c>
      <c r="CV43" s="6">
        <v>7000</v>
      </c>
      <c r="CW43" s="6" t="s">
        <v>1536</v>
      </c>
      <c r="CX43" s="6" t="s">
        <v>78</v>
      </c>
      <c r="CY43" s="6"/>
      <c r="CZ43" s="6" t="s">
        <v>37</v>
      </c>
      <c r="DA43" s="6" t="s">
        <v>22</v>
      </c>
      <c r="DB43" s="6" t="s">
        <v>79</v>
      </c>
      <c r="DC43" s="6">
        <v>999</v>
      </c>
      <c r="DD43" s="6"/>
      <c r="DE43" s="6"/>
      <c r="DF43" s="6" t="s">
        <v>80</v>
      </c>
      <c r="DG43" s="6"/>
      <c r="DH43" s="6">
        <v>999</v>
      </c>
      <c r="DJ43" s="3" t="s">
        <v>1532</v>
      </c>
      <c r="DK43" s="3">
        <v>1</v>
      </c>
      <c r="DL43" s="3" t="s">
        <v>1537</v>
      </c>
      <c r="DM43" s="3" t="s">
        <v>1538</v>
      </c>
      <c r="DN43" s="3" t="s">
        <v>1539</v>
      </c>
      <c r="DO43" s="3" t="s">
        <v>1540</v>
      </c>
      <c r="DP43" s="3"/>
      <c r="DQ43" s="3"/>
      <c r="DR43" s="3"/>
      <c r="DS43" s="3"/>
    </row>
    <row r="44" spans="2:123" ht="75" customHeight="1" x14ac:dyDescent="0.3">
      <c r="B44" s="3" t="s">
        <v>2206</v>
      </c>
      <c r="C44" s="3" t="s">
        <v>2207</v>
      </c>
      <c r="D44" s="3" t="s">
        <v>4249</v>
      </c>
      <c r="E44" s="3" t="s">
        <v>4266</v>
      </c>
      <c r="F44" s="3" t="s">
        <v>4268</v>
      </c>
      <c r="G44" s="3" t="s">
        <v>390</v>
      </c>
      <c r="H44" s="3" t="s">
        <v>64</v>
      </c>
      <c r="I44" s="3" t="s">
        <v>2208</v>
      </c>
      <c r="J44" s="6">
        <v>53</v>
      </c>
      <c r="K44" s="3" t="s">
        <v>5</v>
      </c>
      <c r="L44" s="3" t="str">
        <f>INDEX({"Over 50","30-50","Under 30"},1,MATCH(J44,{500,50,30},-1))</f>
        <v>Over 50</v>
      </c>
      <c r="M44" s="3" t="s">
        <v>46</v>
      </c>
      <c r="N44" s="3" t="s">
        <v>22</v>
      </c>
      <c r="O44" s="3"/>
      <c r="P44" s="6">
        <v>1652803306</v>
      </c>
      <c r="Q44" s="3" t="s">
        <v>8</v>
      </c>
      <c r="R44" s="3" t="s">
        <v>47</v>
      </c>
      <c r="S44" s="3" t="s">
        <v>9</v>
      </c>
      <c r="T44" s="6">
        <v>6</v>
      </c>
      <c r="U44" s="3" t="s">
        <v>10</v>
      </c>
      <c r="V44" s="3"/>
      <c r="W44" s="3" t="s">
        <v>68</v>
      </c>
      <c r="X44" s="3" t="s">
        <v>48</v>
      </c>
      <c r="Y44" s="3" t="s">
        <v>12</v>
      </c>
      <c r="Z44" s="6">
        <v>80</v>
      </c>
      <c r="AA44" s="6" t="str">
        <f>INDEX({"&gt;100","100-50","&lt;50"},1,MATCH(Z44,{25000,100,50},-1))</f>
        <v>100-50</v>
      </c>
      <c r="AB44" s="3" t="s">
        <v>14</v>
      </c>
      <c r="AC44" s="3" t="s">
        <v>15</v>
      </c>
      <c r="AD44" s="3" t="s">
        <v>16</v>
      </c>
      <c r="AE44" s="3" t="s">
        <v>22</v>
      </c>
      <c r="AF44" s="6">
        <v>40</v>
      </c>
      <c r="AG44" s="6">
        <v>2</v>
      </c>
      <c r="AH44" s="3"/>
      <c r="AI44" s="3"/>
      <c r="AJ44" s="3"/>
      <c r="AK44" s="3"/>
      <c r="AL44" s="3"/>
      <c r="AM44" s="3">
        <v>1</v>
      </c>
      <c r="AN44" s="3" t="s">
        <v>50</v>
      </c>
      <c r="AO44" s="3" t="s">
        <v>51</v>
      </c>
      <c r="AP44" s="3" t="s">
        <v>303</v>
      </c>
      <c r="AQ44" s="3" t="s">
        <v>20</v>
      </c>
      <c r="AR44" s="3"/>
      <c r="AS44" s="3" t="s">
        <v>21</v>
      </c>
      <c r="AT44" s="3" t="s">
        <v>17</v>
      </c>
      <c r="AU44" s="3" t="s">
        <v>17</v>
      </c>
      <c r="AV44" s="3" t="s">
        <v>23</v>
      </c>
      <c r="AW44" s="3">
        <v>14</v>
      </c>
      <c r="AX44" s="3">
        <v>0</v>
      </c>
      <c r="AY44" s="3">
        <v>2</v>
      </c>
      <c r="AZ44" s="3" t="s">
        <v>355</v>
      </c>
      <c r="BA44" s="3">
        <v>2</v>
      </c>
      <c r="BB44" s="3"/>
      <c r="BC44" s="3">
        <f t="shared" si="0"/>
        <v>2</v>
      </c>
      <c r="BD44" s="3" t="s">
        <v>25</v>
      </c>
      <c r="BE44" s="3">
        <v>400</v>
      </c>
      <c r="BF44" s="3">
        <v>3</v>
      </c>
      <c r="BG44" s="3" t="s">
        <v>31</v>
      </c>
      <c r="BH44" s="3" t="s">
        <v>27</v>
      </c>
      <c r="BI44" s="3">
        <v>7340</v>
      </c>
      <c r="BJ44" s="12">
        <f t="shared" si="1"/>
        <v>7340</v>
      </c>
      <c r="BK44" s="6">
        <v>1</v>
      </c>
      <c r="BL44" s="3" t="s">
        <v>30</v>
      </c>
      <c r="BM44" s="6">
        <v>300</v>
      </c>
      <c r="BN44" s="6">
        <v>3060</v>
      </c>
      <c r="BO44" s="3"/>
      <c r="BP44" s="6"/>
      <c r="BQ44" s="6"/>
      <c r="BR44" s="6"/>
      <c r="BS44" s="6"/>
      <c r="BT44" s="6"/>
      <c r="BU44" s="6" t="s">
        <v>22</v>
      </c>
      <c r="BV44" s="6" t="s">
        <v>393</v>
      </c>
      <c r="BW44" s="6" t="s">
        <v>55</v>
      </c>
      <c r="BX44" s="6"/>
      <c r="BY44" s="6"/>
      <c r="BZ44" s="6"/>
      <c r="CA44" s="6" t="s">
        <v>17</v>
      </c>
      <c r="CB44" s="6">
        <v>520</v>
      </c>
      <c r="CC44" s="17">
        <f>CB44/AM44</f>
        <v>520</v>
      </c>
      <c r="CD44" s="6" t="s">
        <v>25</v>
      </c>
      <c r="CE44" s="6" t="s">
        <v>2209</v>
      </c>
      <c r="CF44" s="6">
        <v>2</v>
      </c>
      <c r="CG44" s="6">
        <v>42000</v>
      </c>
      <c r="CH44" s="6">
        <v>72000</v>
      </c>
      <c r="CI44" s="6" t="s">
        <v>22</v>
      </c>
      <c r="CJ44" s="6" t="s">
        <v>1372</v>
      </c>
      <c r="CK44" s="6">
        <v>0</v>
      </c>
      <c r="CL44" s="6">
        <v>0</v>
      </c>
      <c r="CM44" s="6"/>
      <c r="CN44" s="6"/>
      <c r="CO44" s="6"/>
      <c r="CP44" s="6"/>
      <c r="CQ44" s="6">
        <v>999</v>
      </c>
      <c r="CR44" s="6">
        <v>999</v>
      </c>
      <c r="CS44" s="6">
        <v>999</v>
      </c>
      <c r="CT44" s="6">
        <v>5000</v>
      </c>
      <c r="CU44" s="6" t="s">
        <v>25</v>
      </c>
      <c r="CV44" s="6">
        <v>5000</v>
      </c>
      <c r="CW44" s="6" t="s">
        <v>2210</v>
      </c>
      <c r="CX44" s="6" t="s">
        <v>36</v>
      </c>
      <c r="CY44" s="6" t="s">
        <v>37</v>
      </c>
      <c r="CZ44" s="6"/>
      <c r="DA44" s="6" t="s">
        <v>22</v>
      </c>
      <c r="DB44" s="6" t="s">
        <v>79</v>
      </c>
      <c r="DC44" s="6">
        <v>999</v>
      </c>
      <c r="DD44" s="6"/>
      <c r="DE44" s="6"/>
      <c r="DF44" s="6" t="s">
        <v>80</v>
      </c>
      <c r="DG44" s="6"/>
      <c r="DH44" s="6">
        <v>999</v>
      </c>
      <c r="DJ44" s="3" t="s">
        <v>2208</v>
      </c>
      <c r="DK44" s="3">
        <v>1</v>
      </c>
      <c r="DL44" s="3" t="s">
        <v>2211</v>
      </c>
      <c r="DM44" s="3" t="s">
        <v>2212</v>
      </c>
      <c r="DN44" s="3" t="s">
        <v>2213</v>
      </c>
      <c r="DO44" s="3" t="s">
        <v>2214</v>
      </c>
      <c r="DP44" s="3"/>
      <c r="DQ44" s="3"/>
      <c r="DR44" s="3"/>
      <c r="DS44" s="3" t="s">
        <v>2215</v>
      </c>
    </row>
    <row r="45" spans="2:123" ht="75" customHeight="1" x14ac:dyDescent="0.3">
      <c r="B45" s="3" t="s">
        <v>1467</v>
      </c>
      <c r="C45" s="3" t="s">
        <v>1468</v>
      </c>
      <c r="D45" s="3" t="s">
        <v>4249</v>
      </c>
      <c r="E45" s="3" t="s">
        <v>4266</v>
      </c>
      <c r="F45" s="3" t="s">
        <v>4268</v>
      </c>
      <c r="G45" s="3" t="s">
        <v>63</v>
      </c>
      <c r="H45" s="3" t="s">
        <v>64</v>
      </c>
      <c r="I45" s="3" t="s">
        <v>1469</v>
      </c>
      <c r="J45" s="6">
        <v>41</v>
      </c>
      <c r="K45" s="3" t="s">
        <v>66</v>
      </c>
      <c r="L45" s="3" t="str">
        <f>INDEX({"Over 50","30-50","Under 30"},1,MATCH(J45,{500,50,30},-1))</f>
        <v>30-50</v>
      </c>
      <c r="M45" s="3" t="s">
        <v>6</v>
      </c>
      <c r="N45" s="3" t="s">
        <v>17</v>
      </c>
      <c r="O45" s="3"/>
      <c r="P45" s="6">
        <v>1639355276</v>
      </c>
      <c r="Q45" s="3" t="s">
        <v>67</v>
      </c>
      <c r="R45" s="3" t="s">
        <v>67</v>
      </c>
      <c r="S45" s="3" t="s">
        <v>9</v>
      </c>
      <c r="T45" s="6">
        <v>4</v>
      </c>
      <c r="U45" s="3" t="s">
        <v>10</v>
      </c>
      <c r="V45" s="3"/>
      <c r="W45" s="3" t="s">
        <v>68</v>
      </c>
      <c r="X45" s="3" t="s">
        <v>12</v>
      </c>
      <c r="Y45" s="3" t="s">
        <v>48</v>
      </c>
      <c r="Z45" s="7">
        <v>999</v>
      </c>
      <c r="AA45" s="6" t="str">
        <f>INDEX({"&gt;100","100-50","&lt;50"},1,MATCH(Z45,{25000,100,50},-1))</f>
        <v>&gt;100</v>
      </c>
      <c r="AB45" s="3" t="s">
        <v>14</v>
      </c>
      <c r="AC45" s="3" t="s">
        <v>15</v>
      </c>
      <c r="AD45" s="3" t="s">
        <v>16</v>
      </c>
      <c r="AE45" s="3" t="s">
        <v>17</v>
      </c>
      <c r="AF45" s="6"/>
      <c r="AG45" s="6"/>
      <c r="AH45" s="3"/>
      <c r="AI45" s="3"/>
      <c r="AJ45" s="3"/>
      <c r="AK45" s="3"/>
      <c r="AL45" s="3"/>
      <c r="AM45" s="3">
        <v>0.8</v>
      </c>
      <c r="AN45" s="3" t="s">
        <v>18</v>
      </c>
      <c r="AO45" s="3"/>
      <c r="AP45" s="3" t="s">
        <v>70</v>
      </c>
      <c r="AQ45" s="3" t="s">
        <v>20</v>
      </c>
      <c r="AR45" s="3"/>
      <c r="AS45" s="3" t="s">
        <v>21</v>
      </c>
      <c r="AT45" s="3" t="s">
        <v>17</v>
      </c>
      <c r="AU45" s="3" t="s">
        <v>22</v>
      </c>
      <c r="AV45" s="3" t="s">
        <v>23</v>
      </c>
      <c r="AW45" s="3">
        <v>15</v>
      </c>
      <c r="AX45" s="3">
        <v>1</v>
      </c>
      <c r="AY45" s="3">
        <v>0</v>
      </c>
      <c r="AZ45" s="3" t="s">
        <v>392</v>
      </c>
      <c r="BA45" s="3">
        <v>3</v>
      </c>
      <c r="BB45" s="3"/>
      <c r="BC45" s="3">
        <f t="shared" si="0"/>
        <v>3</v>
      </c>
      <c r="BD45" s="3" t="s">
        <v>31</v>
      </c>
      <c r="BE45" s="3">
        <v>400</v>
      </c>
      <c r="BF45" s="3">
        <v>4</v>
      </c>
      <c r="BG45" s="3" t="s">
        <v>31</v>
      </c>
      <c r="BH45" s="3" t="s">
        <v>27</v>
      </c>
      <c r="BI45" s="3">
        <v>3000</v>
      </c>
      <c r="BJ45" s="12">
        <f t="shared" si="1"/>
        <v>3750</v>
      </c>
      <c r="BK45" s="6" t="s">
        <v>28</v>
      </c>
      <c r="BL45" s="3" t="s">
        <v>73</v>
      </c>
      <c r="BM45" s="6">
        <v>400</v>
      </c>
      <c r="BN45" s="6">
        <v>2480</v>
      </c>
      <c r="BO45" s="3" t="s">
        <v>30</v>
      </c>
      <c r="BP45" s="6">
        <v>800</v>
      </c>
      <c r="BQ45" s="6">
        <v>8160</v>
      </c>
      <c r="BR45" s="6"/>
      <c r="BS45" s="6"/>
      <c r="BT45" s="6"/>
      <c r="BU45" s="6" t="s">
        <v>22</v>
      </c>
      <c r="BV45" s="6" t="s">
        <v>1470</v>
      </c>
      <c r="BW45" s="6" t="s">
        <v>707</v>
      </c>
      <c r="BX45" s="6"/>
      <c r="BY45" s="6"/>
      <c r="BZ45" s="6"/>
      <c r="CA45" s="6"/>
      <c r="CB45" s="6">
        <v>0</v>
      </c>
      <c r="CC45" s="17">
        <f>CB45/AM45</f>
        <v>0</v>
      </c>
      <c r="CD45" s="6" t="s">
        <v>25</v>
      </c>
      <c r="CE45" s="6" t="s">
        <v>1471</v>
      </c>
      <c r="CF45" s="6">
        <v>3</v>
      </c>
      <c r="CG45" s="6">
        <v>46000</v>
      </c>
      <c r="CH45" s="6">
        <v>108000</v>
      </c>
      <c r="CI45" s="6" t="s">
        <v>22</v>
      </c>
      <c r="CJ45" s="6" t="s">
        <v>34</v>
      </c>
      <c r="CK45" s="6">
        <v>5000</v>
      </c>
      <c r="CL45" s="6"/>
      <c r="CM45" s="6"/>
      <c r="CN45" s="6"/>
      <c r="CO45" s="6"/>
      <c r="CP45" s="6"/>
      <c r="CQ45" s="6">
        <v>999</v>
      </c>
      <c r="CR45" s="6">
        <v>999</v>
      </c>
      <c r="CS45" s="6">
        <v>999</v>
      </c>
      <c r="CT45" s="6">
        <v>4500</v>
      </c>
      <c r="CU45" s="6" t="s">
        <v>25</v>
      </c>
      <c r="CV45" s="6">
        <v>4500</v>
      </c>
      <c r="CW45" s="6" t="s">
        <v>1472</v>
      </c>
      <c r="CX45" s="6" t="s">
        <v>78</v>
      </c>
      <c r="CY45" s="6"/>
      <c r="CZ45" s="6" t="s">
        <v>37</v>
      </c>
      <c r="DA45" s="6" t="s">
        <v>22</v>
      </c>
      <c r="DB45" s="6" t="s">
        <v>79</v>
      </c>
      <c r="DC45" s="6">
        <v>999</v>
      </c>
      <c r="DD45" s="6"/>
      <c r="DE45" s="6"/>
      <c r="DF45" s="6" t="s">
        <v>80</v>
      </c>
      <c r="DG45" s="6"/>
      <c r="DH45" s="6">
        <v>999</v>
      </c>
      <c r="DJ45" s="3" t="s">
        <v>1469</v>
      </c>
      <c r="DK45" s="3">
        <v>1</v>
      </c>
      <c r="DL45" s="3" t="s">
        <v>1473</v>
      </c>
      <c r="DM45" s="3" t="s">
        <v>1474</v>
      </c>
      <c r="DN45" s="3" t="s">
        <v>1475</v>
      </c>
      <c r="DO45" s="3" t="s">
        <v>1476</v>
      </c>
      <c r="DP45" s="3"/>
      <c r="DQ45" s="3"/>
      <c r="DR45" s="3"/>
      <c r="DS45" s="3"/>
    </row>
    <row r="46" spans="2:123" ht="75" customHeight="1" x14ac:dyDescent="0.3">
      <c r="B46" s="3" t="s">
        <v>2238</v>
      </c>
      <c r="C46" s="3" t="s">
        <v>2239</v>
      </c>
      <c r="D46" s="3" t="s">
        <v>4249</v>
      </c>
      <c r="E46" s="3" t="s">
        <v>4266</v>
      </c>
      <c r="F46" s="3" t="s">
        <v>4268</v>
      </c>
      <c r="G46" s="3" t="s">
        <v>63</v>
      </c>
      <c r="H46" s="3" t="s">
        <v>64</v>
      </c>
      <c r="I46" s="3" t="s">
        <v>2240</v>
      </c>
      <c r="J46" s="6">
        <v>54</v>
      </c>
      <c r="K46" s="3" t="s">
        <v>5</v>
      </c>
      <c r="L46" s="3" t="str">
        <f>INDEX({"Over 50","30-50","Under 30"},1,MATCH(J46,{500,50,30},-1))</f>
        <v>Over 50</v>
      </c>
      <c r="M46" s="3" t="s">
        <v>6</v>
      </c>
      <c r="N46" s="3" t="s">
        <v>17</v>
      </c>
      <c r="O46" s="3"/>
      <c r="P46" s="6">
        <v>1684967675</v>
      </c>
      <c r="Q46" s="3" t="s">
        <v>67</v>
      </c>
      <c r="R46" s="3" t="s">
        <v>47</v>
      </c>
      <c r="S46" s="3" t="s">
        <v>9</v>
      </c>
      <c r="T46" s="6">
        <v>5</v>
      </c>
      <c r="U46" s="3" t="s">
        <v>10</v>
      </c>
      <c r="V46" s="3"/>
      <c r="W46" s="3" t="s">
        <v>68</v>
      </c>
      <c r="X46" s="3" t="s">
        <v>48</v>
      </c>
      <c r="Y46" s="3" t="s">
        <v>12</v>
      </c>
      <c r="Z46" s="6">
        <v>80</v>
      </c>
      <c r="AA46" s="6" t="str">
        <f>INDEX({"&gt;100","100-50","&lt;50"},1,MATCH(Z46,{25000,100,50},-1))</f>
        <v>100-50</v>
      </c>
      <c r="AB46" s="3" t="s">
        <v>14</v>
      </c>
      <c r="AC46" s="3" t="s">
        <v>15</v>
      </c>
      <c r="AD46" s="3" t="s">
        <v>16</v>
      </c>
      <c r="AE46" s="3" t="s">
        <v>22</v>
      </c>
      <c r="AF46" s="6">
        <v>20</v>
      </c>
      <c r="AG46" s="6">
        <v>2</v>
      </c>
      <c r="AH46" s="3"/>
      <c r="AI46" s="3"/>
      <c r="AJ46" s="3"/>
      <c r="AK46" s="3"/>
      <c r="AL46" s="3"/>
      <c r="AM46" s="3">
        <v>1</v>
      </c>
      <c r="AN46" s="3" t="s">
        <v>18</v>
      </c>
      <c r="AO46" s="3"/>
      <c r="AP46" s="3" t="s">
        <v>70</v>
      </c>
      <c r="AQ46" s="3" t="s">
        <v>20</v>
      </c>
      <c r="AR46" s="3"/>
      <c r="AS46" s="3" t="s">
        <v>21</v>
      </c>
      <c r="AT46" s="3" t="s">
        <v>17</v>
      </c>
      <c r="AU46" s="3" t="s">
        <v>17</v>
      </c>
      <c r="AV46" s="3" t="s">
        <v>23</v>
      </c>
      <c r="AW46" s="3">
        <v>15</v>
      </c>
      <c r="AX46" s="3">
        <v>5</v>
      </c>
      <c r="AY46" s="3">
        <v>1</v>
      </c>
      <c r="AZ46" s="3" t="s">
        <v>355</v>
      </c>
      <c r="BA46" s="3">
        <v>3</v>
      </c>
      <c r="BB46" s="3"/>
      <c r="BC46" s="3">
        <f t="shared" si="0"/>
        <v>3</v>
      </c>
      <c r="BD46" s="3" t="s">
        <v>25</v>
      </c>
      <c r="BE46" s="3">
        <v>350</v>
      </c>
      <c r="BF46" s="3">
        <v>6</v>
      </c>
      <c r="BG46" s="3" t="s">
        <v>31</v>
      </c>
      <c r="BH46" s="3" t="s">
        <v>72</v>
      </c>
      <c r="BI46" s="3">
        <v>3000</v>
      </c>
      <c r="BJ46" s="12">
        <f t="shared" si="1"/>
        <v>3000</v>
      </c>
      <c r="BK46" s="6">
        <v>1</v>
      </c>
      <c r="BL46" s="3" t="s">
        <v>30</v>
      </c>
      <c r="BM46" s="6">
        <v>800</v>
      </c>
      <c r="BN46" s="6">
        <v>8160</v>
      </c>
      <c r="BO46" s="3"/>
      <c r="BP46" s="6"/>
      <c r="BQ46" s="6"/>
      <c r="BR46" s="6"/>
      <c r="BS46" s="6"/>
      <c r="BT46" s="6"/>
      <c r="BU46" s="6" t="s">
        <v>22</v>
      </c>
      <c r="BV46" s="6" t="s">
        <v>193</v>
      </c>
      <c r="BW46" s="6" t="s">
        <v>75</v>
      </c>
      <c r="BX46" s="6"/>
      <c r="BY46" s="6"/>
      <c r="BZ46" s="6"/>
      <c r="CA46" s="6" t="s">
        <v>17</v>
      </c>
      <c r="CB46" s="6">
        <v>4000</v>
      </c>
      <c r="CC46" s="17">
        <f>CB46/AM46</f>
        <v>4000</v>
      </c>
      <c r="CD46" s="6" t="s">
        <v>25</v>
      </c>
      <c r="CE46" s="6" t="s">
        <v>2241</v>
      </c>
      <c r="CF46" s="6">
        <v>2</v>
      </c>
      <c r="CG46" s="6">
        <v>45000</v>
      </c>
      <c r="CH46" s="6">
        <v>70000</v>
      </c>
      <c r="CI46" s="6" t="s">
        <v>22</v>
      </c>
      <c r="CJ46" s="6" t="s">
        <v>335</v>
      </c>
      <c r="CK46" s="6">
        <v>10000</v>
      </c>
      <c r="CL46" s="6">
        <v>2000</v>
      </c>
      <c r="CM46" s="6">
        <v>0</v>
      </c>
      <c r="CN46" s="6"/>
      <c r="CO46" s="6"/>
      <c r="CP46" s="6"/>
      <c r="CQ46" s="6">
        <v>999</v>
      </c>
      <c r="CR46" s="6">
        <v>999</v>
      </c>
      <c r="CS46" s="6">
        <v>999</v>
      </c>
      <c r="CT46" s="6">
        <v>3000</v>
      </c>
      <c r="CU46" s="6" t="s">
        <v>25</v>
      </c>
      <c r="CV46" s="6">
        <v>3000</v>
      </c>
      <c r="CW46" s="6" t="s">
        <v>2242</v>
      </c>
      <c r="CX46" s="6" t="s">
        <v>36</v>
      </c>
      <c r="CY46" s="6" t="s">
        <v>37</v>
      </c>
      <c r="CZ46" s="6"/>
      <c r="DA46" s="6" t="s">
        <v>22</v>
      </c>
      <c r="DB46" s="6" t="s">
        <v>79</v>
      </c>
      <c r="DC46" s="6">
        <v>999</v>
      </c>
      <c r="DD46" s="6"/>
      <c r="DE46" s="6"/>
      <c r="DF46" s="6" t="s">
        <v>2243</v>
      </c>
      <c r="DG46" s="6"/>
      <c r="DH46" s="6">
        <v>999</v>
      </c>
      <c r="DJ46" s="3" t="s">
        <v>2240</v>
      </c>
      <c r="DK46" s="3">
        <v>1</v>
      </c>
      <c r="DL46" s="3" t="s">
        <v>2244</v>
      </c>
      <c r="DM46" s="3" t="s">
        <v>2245</v>
      </c>
      <c r="DN46" s="3" t="s">
        <v>2246</v>
      </c>
      <c r="DO46" s="3" t="s">
        <v>2247</v>
      </c>
      <c r="DP46" s="3"/>
      <c r="DQ46" s="3"/>
      <c r="DR46" s="3"/>
      <c r="DS46" s="3"/>
    </row>
    <row r="47" spans="2:123" ht="75" customHeight="1" x14ac:dyDescent="0.3">
      <c r="B47" s="3" t="s">
        <v>2792</v>
      </c>
      <c r="C47" s="3" t="s">
        <v>2793</v>
      </c>
      <c r="D47" s="3" t="s">
        <v>4249</v>
      </c>
      <c r="E47" s="3" t="s">
        <v>4266</v>
      </c>
      <c r="F47" s="3" t="s">
        <v>4268</v>
      </c>
      <c r="G47" s="3" t="s">
        <v>63</v>
      </c>
      <c r="H47" s="3" t="s">
        <v>64</v>
      </c>
      <c r="I47" s="3" t="s">
        <v>2794</v>
      </c>
      <c r="J47" s="6">
        <v>58</v>
      </c>
      <c r="K47" s="3" t="s">
        <v>5</v>
      </c>
      <c r="L47" s="3" t="str">
        <f>INDEX({"Over 50","30-50","Under 30"},1,MATCH(J47,{500,50,30},-1))</f>
        <v>Over 50</v>
      </c>
      <c r="M47" s="3" t="s">
        <v>6</v>
      </c>
      <c r="N47" s="3" t="s">
        <v>17</v>
      </c>
      <c r="O47" s="3"/>
      <c r="P47" s="6">
        <v>886405559</v>
      </c>
      <c r="Q47" s="3" t="s">
        <v>8</v>
      </c>
      <c r="R47" s="3" t="s">
        <v>67</v>
      </c>
      <c r="S47" s="3" t="s">
        <v>9</v>
      </c>
      <c r="T47" s="6">
        <v>5</v>
      </c>
      <c r="U47" s="3" t="s">
        <v>10</v>
      </c>
      <c r="V47" s="3"/>
      <c r="W47" s="3" t="s">
        <v>68</v>
      </c>
      <c r="X47" s="3" t="s">
        <v>48</v>
      </c>
      <c r="Y47" s="3" t="s">
        <v>12</v>
      </c>
      <c r="Z47" s="6">
        <v>80</v>
      </c>
      <c r="AA47" s="6" t="str">
        <f>INDEX({"&gt;100","100-50","&lt;50"},1,MATCH(Z47,{25000,100,50},-1))</f>
        <v>100-50</v>
      </c>
      <c r="AB47" s="3" t="s">
        <v>14</v>
      </c>
      <c r="AC47" s="3" t="s">
        <v>15</v>
      </c>
      <c r="AD47" s="3" t="s">
        <v>16</v>
      </c>
      <c r="AE47" s="3" t="s">
        <v>17</v>
      </c>
      <c r="AF47" s="6"/>
      <c r="AG47" s="6"/>
      <c r="AH47" s="3"/>
      <c r="AI47" s="3"/>
      <c r="AJ47" s="3"/>
      <c r="AK47" s="3"/>
      <c r="AL47" s="3"/>
      <c r="AM47" s="3">
        <v>1</v>
      </c>
      <c r="AN47" s="3" t="s">
        <v>18</v>
      </c>
      <c r="AO47" s="3"/>
      <c r="AP47" s="3" t="s">
        <v>70</v>
      </c>
      <c r="AQ47" s="3" t="s">
        <v>20</v>
      </c>
      <c r="AR47" s="3"/>
      <c r="AS47" s="3" t="s">
        <v>21</v>
      </c>
      <c r="AT47" s="3" t="s">
        <v>17</v>
      </c>
      <c r="AU47" s="3" t="s">
        <v>17</v>
      </c>
      <c r="AV47" s="3" t="s">
        <v>2795</v>
      </c>
      <c r="AW47" s="3">
        <v>16</v>
      </c>
      <c r="AX47" s="3">
        <v>0</v>
      </c>
      <c r="AY47" s="3">
        <v>0</v>
      </c>
      <c r="AZ47" s="3" t="s">
        <v>355</v>
      </c>
      <c r="BA47" s="3">
        <v>3.5</v>
      </c>
      <c r="BB47" s="3"/>
      <c r="BC47" s="3">
        <f t="shared" si="0"/>
        <v>3.5</v>
      </c>
      <c r="BD47" s="3" t="s">
        <v>25</v>
      </c>
      <c r="BE47" s="3">
        <v>500</v>
      </c>
      <c r="BF47" s="3">
        <v>4</v>
      </c>
      <c r="BG47" s="3" t="s">
        <v>31</v>
      </c>
      <c r="BH47" s="3" t="s">
        <v>72</v>
      </c>
      <c r="BI47" s="3">
        <v>2200</v>
      </c>
      <c r="BJ47" s="12">
        <f t="shared" si="1"/>
        <v>2200</v>
      </c>
      <c r="BK47" s="6" t="s">
        <v>28</v>
      </c>
      <c r="BL47" s="3" t="s">
        <v>73</v>
      </c>
      <c r="BM47" s="6">
        <v>500</v>
      </c>
      <c r="BN47" s="6">
        <v>3100</v>
      </c>
      <c r="BO47" s="3" t="s">
        <v>30</v>
      </c>
      <c r="BP47" s="6">
        <v>500</v>
      </c>
      <c r="BQ47" s="6">
        <v>5100</v>
      </c>
      <c r="BR47" s="6"/>
      <c r="BS47" s="6"/>
      <c r="BT47" s="6"/>
      <c r="BU47" s="6" t="s">
        <v>22</v>
      </c>
      <c r="BV47" s="6" t="s">
        <v>393</v>
      </c>
      <c r="BW47" s="6" t="s">
        <v>626</v>
      </c>
      <c r="BX47" s="6"/>
      <c r="BY47" s="6"/>
      <c r="BZ47" s="6"/>
      <c r="CA47" s="6"/>
      <c r="CB47" s="6">
        <v>999</v>
      </c>
      <c r="CC47" s="17"/>
      <c r="CD47" s="6" t="s">
        <v>25</v>
      </c>
      <c r="CE47" s="6" t="s">
        <v>2796</v>
      </c>
      <c r="CF47" s="6">
        <v>3.5</v>
      </c>
      <c r="CG47" s="6">
        <v>46000</v>
      </c>
      <c r="CH47" s="6">
        <v>129500</v>
      </c>
      <c r="CI47" s="6" t="s">
        <v>22</v>
      </c>
      <c r="CJ47" s="6" t="s">
        <v>1481</v>
      </c>
      <c r="CK47" s="6"/>
      <c r="CL47" s="6">
        <v>0</v>
      </c>
      <c r="CM47" s="6">
        <v>0</v>
      </c>
      <c r="CN47" s="6"/>
      <c r="CO47" s="6"/>
      <c r="CP47" s="6"/>
      <c r="CQ47" s="6">
        <v>800</v>
      </c>
      <c r="CR47" s="6">
        <v>2000</v>
      </c>
      <c r="CS47" s="6">
        <v>999</v>
      </c>
      <c r="CT47" s="6">
        <v>0</v>
      </c>
      <c r="CU47" s="6" t="s">
        <v>25</v>
      </c>
      <c r="CV47" s="6">
        <v>2800</v>
      </c>
      <c r="CW47" s="6" t="s">
        <v>2797</v>
      </c>
      <c r="CX47" s="6" t="s">
        <v>36</v>
      </c>
      <c r="CY47" s="6" t="s">
        <v>37</v>
      </c>
      <c r="CZ47" s="6"/>
      <c r="DA47" s="6" t="s">
        <v>22</v>
      </c>
      <c r="DB47" s="6" t="s">
        <v>79</v>
      </c>
      <c r="DC47" s="6">
        <v>999</v>
      </c>
      <c r="DD47" s="6"/>
      <c r="DE47" s="6"/>
      <c r="DF47" s="6" t="s">
        <v>80</v>
      </c>
      <c r="DG47" s="6"/>
      <c r="DH47" s="6">
        <v>999</v>
      </c>
      <c r="DJ47" s="3" t="s">
        <v>2794</v>
      </c>
      <c r="DK47" s="3">
        <v>1</v>
      </c>
      <c r="DL47" s="3" t="s">
        <v>2798</v>
      </c>
      <c r="DM47" s="3" t="s">
        <v>2799</v>
      </c>
      <c r="DN47" s="3" t="s">
        <v>2800</v>
      </c>
      <c r="DO47" s="3" t="s">
        <v>2801</v>
      </c>
      <c r="DP47" s="3"/>
      <c r="DQ47" s="3"/>
      <c r="DR47" s="3"/>
      <c r="DS47" s="3"/>
    </row>
    <row r="48" spans="2:123" ht="75" customHeight="1" x14ac:dyDescent="0.3">
      <c r="B48" s="3" t="s">
        <v>1432</v>
      </c>
      <c r="C48" s="3" t="s">
        <v>1433</v>
      </c>
      <c r="D48" s="3" t="s">
        <v>4249</v>
      </c>
      <c r="E48" s="3" t="s">
        <v>4266</v>
      </c>
      <c r="F48" s="3" t="s">
        <v>4268</v>
      </c>
      <c r="G48" s="3" t="s">
        <v>63</v>
      </c>
      <c r="H48" s="3" t="s">
        <v>64</v>
      </c>
      <c r="I48" s="3" t="s">
        <v>1434</v>
      </c>
      <c r="J48" s="6">
        <v>50</v>
      </c>
      <c r="K48" s="3" t="s">
        <v>66</v>
      </c>
      <c r="L48" s="3" t="str">
        <f>INDEX({"Over 50","30-50","Under 30"},1,MATCH(J48,{500,50,30},-1))</f>
        <v>30-50</v>
      </c>
      <c r="M48" s="3" t="s">
        <v>6</v>
      </c>
      <c r="N48" s="3" t="s">
        <v>17</v>
      </c>
      <c r="O48" s="3"/>
      <c r="P48" s="6">
        <v>1635786777</v>
      </c>
      <c r="Q48" s="3" t="s">
        <v>8</v>
      </c>
      <c r="R48" s="3" t="s">
        <v>67</v>
      </c>
      <c r="S48" s="3" t="s">
        <v>9</v>
      </c>
      <c r="T48" s="6">
        <v>4</v>
      </c>
      <c r="U48" s="3" t="s">
        <v>10</v>
      </c>
      <c r="V48" s="3"/>
      <c r="W48" s="3" t="s">
        <v>68</v>
      </c>
      <c r="X48" s="3" t="s">
        <v>48</v>
      </c>
      <c r="Y48" s="3" t="s">
        <v>12</v>
      </c>
      <c r="Z48" s="6">
        <v>80</v>
      </c>
      <c r="AA48" s="6" t="str">
        <f>INDEX({"&gt;100","100-50","&lt;50"},1,MATCH(Z48,{25000,100,50},-1))</f>
        <v>100-50</v>
      </c>
      <c r="AB48" s="3" t="s">
        <v>14</v>
      </c>
      <c r="AC48" s="3" t="s">
        <v>15</v>
      </c>
      <c r="AD48" s="3" t="s">
        <v>16</v>
      </c>
      <c r="AE48" s="3" t="s">
        <v>17</v>
      </c>
      <c r="AF48" s="6"/>
      <c r="AG48" s="6"/>
      <c r="AH48" s="3"/>
      <c r="AI48" s="3"/>
      <c r="AJ48" s="3"/>
      <c r="AK48" s="3"/>
      <c r="AL48" s="3"/>
      <c r="AM48" s="3">
        <v>1</v>
      </c>
      <c r="AN48" s="3" t="s">
        <v>18</v>
      </c>
      <c r="AO48" s="3"/>
      <c r="AP48" s="3" t="s">
        <v>70</v>
      </c>
      <c r="AQ48" s="3" t="s">
        <v>20</v>
      </c>
      <c r="AR48" s="3"/>
      <c r="AS48" s="3" t="s">
        <v>21</v>
      </c>
      <c r="AT48" s="3" t="s">
        <v>17</v>
      </c>
      <c r="AU48" s="3" t="s">
        <v>17</v>
      </c>
      <c r="AV48" s="3" t="s">
        <v>23</v>
      </c>
      <c r="AW48" s="3">
        <v>17</v>
      </c>
      <c r="AX48" s="3">
        <v>0</v>
      </c>
      <c r="AY48" s="3">
        <v>0</v>
      </c>
      <c r="AZ48" s="3" t="s">
        <v>355</v>
      </c>
      <c r="BA48" s="3">
        <v>2</v>
      </c>
      <c r="BB48" s="3"/>
      <c r="BC48" s="3">
        <f t="shared" si="0"/>
        <v>2</v>
      </c>
      <c r="BD48" s="3" t="s">
        <v>25</v>
      </c>
      <c r="BE48" s="3">
        <v>400</v>
      </c>
      <c r="BF48" s="3">
        <v>6</v>
      </c>
      <c r="BG48" s="3" t="s">
        <v>31</v>
      </c>
      <c r="BH48" s="3" t="s">
        <v>72</v>
      </c>
      <c r="BI48" s="3">
        <v>12000</v>
      </c>
      <c r="BJ48" s="12">
        <f t="shared" si="1"/>
        <v>12000</v>
      </c>
      <c r="BK48" s="6">
        <v>1</v>
      </c>
      <c r="BL48" s="3" t="s">
        <v>73</v>
      </c>
      <c r="BM48" s="6">
        <v>1200</v>
      </c>
      <c r="BN48" s="6">
        <v>7440</v>
      </c>
      <c r="BO48" s="3"/>
      <c r="BP48" s="6"/>
      <c r="BQ48" s="6"/>
      <c r="BR48" s="6"/>
      <c r="BS48" s="6"/>
      <c r="BT48" s="6"/>
      <c r="BU48" s="6" t="s">
        <v>22</v>
      </c>
      <c r="BV48" s="6" t="s">
        <v>393</v>
      </c>
      <c r="BW48" s="6" t="s">
        <v>930</v>
      </c>
      <c r="BX48" s="6"/>
      <c r="BY48" s="6"/>
      <c r="BZ48" s="6"/>
      <c r="CA48" s="6" t="s">
        <v>17</v>
      </c>
      <c r="CB48" s="6">
        <v>2000</v>
      </c>
      <c r="CC48" s="17">
        <f>CB48/AM48</f>
        <v>2000</v>
      </c>
      <c r="CD48" s="6" t="s">
        <v>25</v>
      </c>
      <c r="CE48" s="6" t="s">
        <v>1435</v>
      </c>
      <c r="CF48" s="6">
        <v>2</v>
      </c>
      <c r="CG48" s="6">
        <v>38000</v>
      </c>
      <c r="CH48" s="6">
        <v>66000</v>
      </c>
      <c r="CI48" s="6" t="s">
        <v>22</v>
      </c>
      <c r="CJ48" s="6" t="s">
        <v>837</v>
      </c>
      <c r="CK48" s="6">
        <v>20000</v>
      </c>
      <c r="CL48" s="6"/>
      <c r="CM48" s="6">
        <v>8000</v>
      </c>
      <c r="CN48" s="6"/>
      <c r="CO48" s="6"/>
      <c r="CP48" s="6"/>
      <c r="CQ48" s="6">
        <v>200</v>
      </c>
      <c r="CR48" s="6">
        <v>1000</v>
      </c>
      <c r="CS48" s="6">
        <v>999</v>
      </c>
      <c r="CT48" s="6">
        <v>1200</v>
      </c>
      <c r="CU48" s="6" t="s">
        <v>25</v>
      </c>
      <c r="CV48" s="6">
        <v>2400</v>
      </c>
      <c r="CW48" s="6" t="s">
        <v>1436</v>
      </c>
      <c r="CX48" s="6" t="s">
        <v>36</v>
      </c>
      <c r="CY48" s="6" t="s">
        <v>37</v>
      </c>
      <c r="CZ48" s="6"/>
      <c r="DA48" s="6" t="s">
        <v>22</v>
      </c>
      <c r="DB48" s="6" t="s">
        <v>79</v>
      </c>
      <c r="DC48" s="6">
        <v>999</v>
      </c>
      <c r="DD48" s="6"/>
      <c r="DE48" s="6"/>
      <c r="DF48" s="6" t="s">
        <v>1437</v>
      </c>
      <c r="DG48" s="6"/>
      <c r="DH48" s="6">
        <v>999</v>
      </c>
      <c r="DJ48" s="3" t="s">
        <v>1438</v>
      </c>
      <c r="DK48" s="3">
        <v>1</v>
      </c>
      <c r="DL48" s="3" t="s">
        <v>1439</v>
      </c>
      <c r="DM48" s="3" t="s">
        <v>1440</v>
      </c>
      <c r="DN48" s="3" t="s">
        <v>1441</v>
      </c>
      <c r="DO48" s="3" t="s">
        <v>1442</v>
      </c>
      <c r="DP48" s="3"/>
      <c r="DQ48" s="3"/>
      <c r="DR48" s="3"/>
      <c r="DS48" s="3" t="s">
        <v>1443</v>
      </c>
    </row>
    <row r="49" spans="2:123" ht="75" customHeight="1" x14ac:dyDescent="0.3">
      <c r="B49" s="3" t="s">
        <v>3895</v>
      </c>
      <c r="C49" s="3" t="s">
        <v>3896</v>
      </c>
      <c r="D49" s="3" t="s">
        <v>4249</v>
      </c>
      <c r="E49" s="3" t="s">
        <v>4266</v>
      </c>
      <c r="F49" s="3" t="s">
        <v>4268</v>
      </c>
      <c r="G49" s="3" t="s">
        <v>63</v>
      </c>
      <c r="H49" s="3" t="s">
        <v>64</v>
      </c>
      <c r="I49" s="3" t="s">
        <v>3897</v>
      </c>
      <c r="J49" s="6">
        <v>44</v>
      </c>
      <c r="K49" s="3" t="s">
        <v>5</v>
      </c>
      <c r="L49" s="3" t="str">
        <f>INDEX({"Over 50","30-50","Under 30"},1,MATCH(J49,{500,50,30},-1))</f>
        <v>30-50</v>
      </c>
      <c r="M49" s="3" t="s">
        <v>6</v>
      </c>
      <c r="N49" s="3" t="s">
        <v>17</v>
      </c>
      <c r="O49" s="3"/>
      <c r="P49" s="6">
        <v>979969713</v>
      </c>
      <c r="Q49" s="3" t="s">
        <v>67</v>
      </c>
      <c r="R49" s="3" t="s">
        <v>47</v>
      </c>
      <c r="S49" s="3" t="s">
        <v>9</v>
      </c>
      <c r="T49" s="6">
        <v>4</v>
      </c>
      <c r="U49" s="3" t="s">
        <v>10</v>
      </c>
      <c r="V49" s="3"/>
      <c r="W49" s="3" t="s">
        <v>11</v>
      </c>
      <c r="X49" s="3" t="s">
        <v>12</v>
      </c>
      <c r="Y49" s="3" t="s">
        <v>68</v>
      </c>
      <c r="Z49" s="7">
        <v>999</v>
      </c>
      <c r="AA49" s="6" t="str">
        <f>INDEX({"&gt;100","100-50","&lt;50"},1,MATCH(Z49,{25000,100,50},-1))</f>
        <v>&gt;100</v>
      </c>
      <c r="AB49" s="3" t="s">
        <v>14</v>
      </c>
      <c r="AC49" s="3" t="s">
        <v>91</v>
      </c>
      <c r="AD49" s="3" t="s">
        <v>16</v>
      </c>
      <c r="AE49" s="3" t="s">
        <v>22</v>
      </c>
      <c r="AF49" s="6">
        <v>40</v>
      </c>
      <c r="AG49" s="6">
        <v>1</v>
      </c>
      <c r="AH49" s="3"/>
      <c r="AI49" s="3"/>
      <c r="AJ49" s="3"/>
      <c r="AK49" s="3"/>
      <c r="AL49" s="3"/>
      <c r="AM49" s="3">
        <v>1</v>
      </c>
      <c r="AN49" s="3" t="s">
        <v>18</v>
      </c>
      <c r="AO49" s="3"/>
      <c r="AP49" s="3" t="s">
        <v>70</v>
      </c>
      <c r="AQ49" s="3" t="s">
        <v>20</v>
      </c>
      <c r="AR49" s="3"/>
      <c r="AS49" s="3" t="s">
        <v>21</v>
      </c>
      <c r="AT49" s="3" t="s">
        <v>17</v>
      </c>
      <c r="AU49" s="3" t="s">
        <v>17</v>
      </c>
      <c r="AV49" s="3" t="s">
        <v>23</v>
      </c>
      <c r="AW49" s="3">
        <v>15</v>
      </c>
      <c r="AX49" s="3">
        <v>1</v>
      </c>
      <c r="AY49" s="3">
        <v>0</v>
      </c>
      <c r="AZ49" s="3" t="s">
        <v>392</v>
      </c>
      <c r="BA49" s="3">
        <v>4</v>
      </c>
      <c r="BB49" s="3"/>
      <c r="BC49" s="3">
        <f t="shared" si="0"/>
        <v>4</v>
      </c>
      <c r="BD49" s="3" t="s">
        <v>25</v>
      </c>
      <c r="BE49" s="3">
        <v>400</v>
      </c>
      <c r="BF49" s="3">
        <v>4</v>
      </c>
      <c r="BG49" s="3" t="s">
        <v>31</v>
      </c>
      <c r="BH49" s="3" t="s">
        <v>72</v>
      </c>
      <c r="BI49" s="3">
        <v>8000</v>
      </c>
      <c r="BJ49" s="12">
        <f t="shared" si="1"/>
        <v>8000</v>
      </c>
      <c r="BK49" s="6" t="s">
        <v>28</v>
      </c>
      <c r="BL49" s="3" t="s">
        <v>73</v>
      </c>
      <c r="BM49" s="6">
        <v>500</v>
      </c>
      <c r="BN49" s="6">
        <v>3100</v>
      </c>
      <c r="BO49" s="3" t="s">
        <v>30</v>
      </c>
      <c r="BP49" s="6">
        <v>1000</v>
      </c>
      <c r="BQ49" s="6">
        <v>10200</v>
      </c>
      <c r="BR49" s="6"/>
      <c r="BS49" s="6"/>
      <c r="BT49" s="6"/>
      <c r="BU49" s="6" t="s">
        <v>22</v>
      </c>
      <c r="BV49" s="6" t="s">
        <v>3898</v>
      </c>
      <c r="BW49" s="6" t="s">
        <v>169</v>
      </c>
      <c r="BX49" s="6"/>
      <c r="BY49" s="6"/>
      <c r="BZ49" s="6"/>
      <c r="CA49" s="6"/>
      <c r="CB49" s="6">
        <v>0</v>
      </c>
      <c r="CC49" s="17">
        <f>CB49/AM49</f>
        <v>0</v>
      </c>
      <c r="CD49" s="6" t="s">
        <v>26</v>
      </c>
      <c r="CE49" s="6" t="s">
        <v>3899</v>
      </c>
      <c r="CF49" s="6">
        <v>4</v>
      </c>
      <c r="CG49" s="6">
        <v>42000</v>
      </c>
      <c r="CH49" s="6">
        <v>140000</v>
      </c>
      <c r="CI49" s="6" t="s">
        <v>22</v>
      </c>
      <c r="CJ49" s="6" t="s">
        <v>1372</v>
      </c>
      <c r="CK49" s="6">
        <v>15000</v>
      </c>
      <c r="CL49" s="6">
        <v>3000</v>
      </c>
      <c r="CM49" s="6"/>
      <c r="CN49" s="6"/>
      <c r="CO49" s="6"/>
      <c r="CP49" s="6"/>
      <c r="CQ49" s="6">
        <v>500</v>
      </c>
      <c r="CR49" s="6">
        <v>999</v>
      </c>
      <c r="CS49" s="6">
        <v>999</v>
      </c>
      <c r="CT49" s="6">
        <v>1600</v>
      </c>
      <c r="CU49" s="6" t="s">
        <v>25</v>
      </c>
      <c r="CV49" s="6">
        <v>2100</v>
      </c>
      <c r="CW49" s="6" t="s">
        <v>3900</v>
      </c>
      <c r="CX49" s="6" t="s">
        <v>78</v>
      </c>
      <c r="CY49" s="6"/>
      <c r="CZ49" s="6" t="s">
        <v>37</v>
      </c>
      <c r="DA49" s="6" t="s">
        <v>22</v>
      </c>
      <c r="DB49" s="6" t="s">
        <v>79</v>
      </c>
      <c r="DC49" s="6">
        <v>999</v>
      </c>
      <c r="DD49" s="6"/>
      <c r="DE49" s="6"/>
      <c r="DF49" s="6" t="s">
        <v>80</v>
      </c>
      <c r="DG49" s="6"/>
      <c r="DH49" s="6">
        <v>999</v>
      </c>
      <c r="DJ49" s="3" t="s">
        <v>3897</v>
      </c>
      <c r="DK49" s="3">
        <v>1</v>
      </c>
      <c r="DL49" s="3" t="s">
        <v>3901</v>
      </c>
      <c r="DM49" s="3" t="s">
        <v>3902</v>
      </c>
      <c r="DN49" s="3" t="s">
        <v>3903</v>
      </c>
      <c r="DO49" s="3" t="s">
        <v>3904</v>
      </c>
      <c r="DP49" s="3"/>
      <c r="DQ49" s="3"/>
      <c r="DR49" s="3"/>
      <c r="DS49" s="3" t="s">
        <v>3905</v>
      </c>
    </row>
    <row r="50" spans="2:123" ht="75" customHeight="1" x14ac:dyDescent="0.3">
      <c r="B50" s="3" t="s">
        <v>4077</v>
      </c>
      <c r="C50" s="3" t="s">
        <v>4078</v>
      </c>
      <c r="D50" s="3" t="s">
        <v>4249</v>
      </c>
      <c r="E50" s="3" t="s">
        <v>4266</v>
      </c>
      <c r="F50" s="3" t="s">
        <v>4268</v>
      </c>
      <c r="G50" s="3" t="s">
        <v>63</v>
      </c>
      <c r="H50" s="3" t="s">
        <v>64</v>
      </c>
      <c r="I50" s="3" t="s">
        <v>4079</v>
      </c>
      <c r="J50" s="6">
        <v>47</v>
      </c>
      <c r="K50" s="3" t="s">
        <v>5</v>
      </c>
      <c r="L50" s="3" t="str">
        <f>INDEX({"Over 50","30-50","Under 30"},1,MATCH(J50,{500,50,30},-1))</f>
        <v>30-50</v>
      </c>
      <c r="M50" s="3" t="s">
        <v>6</v>
      </c>
      <c r="N50" s="3" t="s">
        <v>17</v>
      </c>
      <c r="O50" s="3"/>
      <c r="P50" s="6">
        <v>1223134039</v>
      </c>
      <c r="Q50" s="3" t="s">
        <v>67</v>
      </c>
      <c r="R50" s="3" t="s">
        <v>47</v>
      </c>
      <c r="S50" s="3" t="s">
        <v>9</v>
      </c>
      <c r="T50" s="6">
        <v>4</v>
      </c>
      <c r="U50" s="3" t="s">
        <v>10</v>
      </c>
      <c r="V50" s="3"/>
      <c r="W50" s="3" t="s">
        <v>68</v>
      </c>
      <c r="X50" s="3" t="s">
        <v>48</v>
      </c>
      <c r="Y50" s="3" t="s">
        <v>12</v>
      </c>
      <c r="Z50" s="6">
        <v>80</v>
      </c>
      <c r="AA50" s="6" t="str">
        <f>INDEX({"&gt;100","100-50","&lt;50"},1,MATCH(Z50,{25000,100,50},-1))</f>
        <v>100-50</v>
      </c>
      <c r="AB50" s="3" t="s">
        <v>14</v>
      </c>
      <c r="AC50" s="3" t="s">
        <v>15</v>
      </c>
      <c r="AD50" s="3" t="s">
        <v>16</v>
      </c>
      <c r="AE50" s="3" t="s">
        <v>17</v>
      </c>
      <c r="AF50" s="6"/>
      <c r="AG50" s="6"/>
      <c r="AH50" s="3"/>
      <c r="AI50" s="3"/>
      <c r="AJ50" s="3"/>
      <c r="AK50" s="3"/>
      <c r="AL50" s="3"/>
      <c r="AM50" s="3">
        <v>1</v>
      </c>
      <c r="AN50" s="3" t="s">
        <v>50</v>
      </c>
      <c r="AO50" s="3" t="s">
        <v>51</v>
      </c>
      <c r="AP50" s="3" t="s">
        <v>70</v>
      </c>
      <c r="AQ50" s="3" t="s">
        <v>20</v>
      </c>
      <c r="AR50" s="3"/>
      <c r="AS50" s="3" t="s">
        <v>21</v>
      </c>
      <c r="AT50" s="3" t="s">
        <v>17</v>
      </c>
      <c r="AU50" s="3" t="s">
        <v>17</v>
      </c>
      <c r="AV50" s="3" t="s">
        <v>23</v>
      </c>
      <c r="AW50" s="3">
        <v>15</v>
      </c>
      <c r="AX50" s="3">
        <v>1</v>
      </c>
      <c r="AY50" s="3">
        <v>0</v>
      </c>
      <c r="AZ50" s="3" t="s">
        <v>71</v>
      </c>
      <c r="BA50" s="3">
        <v>3</v>
      </c>
      <c r="BB50" s="3"/>
      <c r="BC50" s="3">
        <f t="shared" si="0"/>
        <v>3</v>
      </c>
      <c r="BD50" s="3" t="s">
        <v>25</v>
      </c>
      <c r="BE50" s="3">
        <v>350</v>
      </c>
      <c r="BF50" s="3">
        <v>4</v>
      </c>
      <c r="BG50" s="3" t="s">
        <v>31</v>
      </c>
      <c r="BH50" s="3" t="s">
        <v>72</v>
      </c>
      <c r="BI50" s="3">
        <v>2500</v>
      </c>
      <c r="BJ50" s="12">
        <f t="shared" si="1"/>
        <v>2500</v>
      </c>
      <c r="BK50" s="6">
        <v>1</v>
      </c>
      <c r="BL50" s="3" t="s">
        <v>30</v>
      </c>
      <c r="BM50" s="6">
        <v>800</v>
      </c>
      <c r="BN50" s="6">
        <v>8160</v>
      </c>
      <c r="BO50" s="3"/>
      <c r="BP50" s="6"/>
      <c r="BQ50" s="6"/>
      <c r="BR50" s="6"/>
      <c r="BS50" s="6"/>
      <c r="BT50" s="6"/>
      <c r="BU50" s="6" t="s">
        <v>22</v>
      </c>
      <c r="BV50" s="6" t="s">
        <v>393</v>
      </c>
      <c r="BW50" s="6" t="s">
        <v>930</v>
      </c>
      <c r="BX50" s="6"/>
      <c r="BY50" s="6"/>
      <c r="BZ50" s="6"/>
      <c r="CA50" s="6" t="s">
        <v>17</v>
      </c>
      <c r="CB50" s="6">
        <v>8000</v>
      </c>
      <c r="CC50" s="17">
        <f>CB50/AM50</f>
        <v>8000</v>
      </c>
      <c r="CD50" s="6" t="s">
        <v>31</v>
      </c>
      <c r="CE50" s="6" t="s">
        <v>4080</v>
      </c>
      <c r="CF50" s="6">
        <v>3</v>
      </c>
      <c r="CG50" s="6">
        <v>46000</v>
      </c>
      <c r="CH50" s="6">
        <v>105000</v>
      </c>
      <c r="CI50" s="6" t="s">
        <v>22</v>
      </c>
      <c r="CJ50" s="6" t="s">
        <v>335</v>
      </c>
      <c r="CK50" s="6">
        <v>50000</v>
      </c>
      <c r="CL50" s="6">
        <v>4000</v>
      </c>
      <c r="CM50" s="6">
        <v>2000</v>
      </c>
      <c r="CN50" s="6"/>
      <c r="CO50" s="6"/>
      <c r="CP50" s="6"/>
      <c r="CQ50" s="6">
        <v>999</v>
      </c>
      <c r="CR50" s="6">
        <v>999</v>
      </c>
      <c r="CS50" s="6">
        <v>999</v>
      </c>
      <c r="CT50" s="6">
        <v>2000</v>
      </c>
      <c r="CU50" s="6" t="s">
        <v>25</v>
      </c>
      <c r="CV50" s="6">
        <v>2000</v>
      </c>
      <c r="CW50" s="6" t="s">
        <v>4081</v>
      </c>
      <c r="CX50" s="6" t="s">
        <v>36</v>
      </c>
      <c r="CY50" s="6" t="s">
        <v>37</v>
      </c>
      <c r="CZ50" s="6"/>
      <c r="DA50" s="6" t="s">
        <v>22</v>
      </c>
      <c r="DB50" s="6" t="s">
        <v>79</v>
      </c>
      <c r="DC50" s="6">
        <v>999</v>
      </c>
      <c r="DD50" s="6"/>
      <c r="DE50" s="6"/>
      <c r="DF50" s="6" t="s">
        <v>80</v>
      </c>
      <c r="DG50" s="6"/>
      <c r="DH50" s="6">
        <v>999</v>
      </c>
      <c r="DJ50" s="3" t="s">
        <v>4079</v>
      </c>
      <c r="DK50" s="3">
        <v>1</v>
      </c>
      <c r="DL50" s="3" t="s">
        <v>4082</v>
      </c>
      <c r="DM50" s="3" t="s">
        <v>4083</v>
      </c>
      <c r="DN50" s="3" t="s">
        <v>4084</v>
      </c>
      <c r="DO50" s="3" t="s">
        <v>4085</v>
      </c>
      <c r="DP50" s="3"/>
      <c r="DQ50" s="3"/>
      <c r="DR50" s="3"/>
      <c r="DS50" s="3"/>
    </row>
    <row r="51" spans="2:123" ht="75" customHeight="1" x14ac:dyDescent="0.3">
      <c r="B51" s="3" t="s">
        <v>3290</v>
      </c>
      <c r="C51" s="3" t="s">
        <v>3291</v>
      </c>
      <c r="D51" s="3" t="s">
        <v>4249</v>
      </c>
      <c r="E51" s="3" t="s">
        <v>4266</v>
      </c>
      <c r="F51" s="3" t="s">
        <v>4268</v>
      </c>
      <c r="G51" s="3" t="s">
        <v>63</v>
      </c>
      <c r="H51" s="3" t="s">
        <v>64</v>
      </c>
      <c r="I51" s="3" t="s">
        <v>3292</v>
      </c>
      <c r="J51" s="6">
        <v>49</v>
      </c>
      <c r="K51" s="3" t="s">
        <v>5</v>
      </c>
      <c r="L51" s="3" t="str">
        <f>INDEX({"Over 50","30-50","Under 30"},1,MATCH(J51,{500,50,30},-1))</f>
        <v>30-50</v>
      </c>
      <c r="M51" s="3" t="s">
        <v>6</v>
      </c>
      <c r="N51" s="3" t="s">
        <v>17</v>
      </c>
      <c r="O51" s="3"/>
      <c r="P51" s="6">
        <v>1653715236</v>
      </c>
      <c r="Q51" s="3" t="s">
        <v>8</v>
      </c>
      <c r="R51" s="3" t="s">
        <v>67</v>
      </c>
      <c r="S51" s="3" t="s">
        <v>9</v>
      </c>
      <c r="T51" s="6">
        <v>4</v>
      </c>
      <c r="U51" s="3" t="s">
        <v>10</v>
      </c>
      <c r="V51" s="3"/>
      <c r="W51" s="3" t="s">
        <v>11</v>
      </c>
      <c r="X51" s="3" t="s">
        <v>48</v>
      </c>
      <c r="Y51" s="3" t="s">
        <v>12</v>
      </c>
      <c r="Z51" s="7">
        <v>999</v>
      </c>
      <c r="AA51" s="6" t="str">
        <f>INDEX({"&gt;100","100-50","&lt;50"},1,MATCH(Z51,{25000,100,50},-1))</f>
        <v>&gt;100</v>
      </c>
      <c r="AB51" s="3" t="s">
        <v>14</v>
      </c>
      <c r="AC51" s="3" t="s">
        <v>15</v>
      </c>
      <c r="AD51" s="3" t="s">
        <v>16</v>
      </c>
      <c r="AE51" s="3" t="s">
        <v>17</v>
      </c>
      <c r="AF51" s="6"/>
      <c r="AG51" s="6"/>
      <c r="AH51" s="3"/>
      <c r="AI51" s="3"/>
      <c r="AJ51" s="3"/>
      <c r="AK51" s="3"/>
      <c r="AL51" s="3"/>
      <c r="AM51" s="3">
        <v>1</v>
      </c>
      <c r="AN51" s="3" t="s">
        <v>18</v>
      </c>
      <c r="AO51" s="3"/>
      <c r="AP51" s="3" t="s">
        <v>70</v>
      </c>
      <c r="AQ51" s="3" t="s">
        <v>20</v>
      </c>
      <c r="AR51" s="3"/>
      <c r="AS51" s="3" t="s">
        <v>21</v>
      </c>
      <c r="AT51" s="3" t="s">
        <v>17</v>
      </c>
      <c r="AU51" s="3" t="s">
        <v>22</v>
      </c>
      <c r="AV51" s="3" t="s">
        <v>23</v>
      </c>
      <c r="AW51" s="3">
        <v>15</v>
      </c>
      <c r="AX51" s="3">
        <v>4</v>
      </c>
      <c r="AY51" s="3">
        <v>0</v>
      </c>
      <c r="AZ51" s="3" t="s">
        <v>392</v>
      </c>
      <c r="BA51" s="3">
        <v>4</v>
      </c>
      <c r="BB51" s="3"/>
      <c r="BC51" s="3">
        <f t="shared" si="0"/>
        <v>4</v>
      </c>
      <c r="BD51" s="3" t="s">
        <v>25</v>
      </c>
      <c r="BE51" s="3">
        <v>400</v>
      </c>
      <c r="BF51" s="3">
        <v>4</v>
      </c>
      <c r="BG51" s="3" t="s">
        <v>31</v>
      </c>
      <c r="BH51" s="3" t="s">
        <v>72</v>
      </c>
      <c r="BI51" s="3">
        <v>2700</v>
      </c>
      <c r="BJ51" s="12">
        <f t="shared" si="1"/>
        <v>2700</v>
      </c>
      <c r="BK51" s="6" t="s">
        <v>28</v>
      </c>
      <c r="BL51" s="3" t="s">
        <v>73</v>
      </c>
      <c r="BM51" s="6">
        <v>500</v>
      </c>
      <c r="BN51" s="6">
        <v>3100</v>
      </c>
      <c r="BO51" s="3" t="s">
        <v>30</v>
      </c>
      <c r="BP51" s="6">
        <v>1000</v>
      </c>
      <c r="BQ51" s="6">
        <v>10200</v>
      </c>
      <c r="BR51" s="6"/>
      <c r="BS51" s="6"/>
      <c r="BT51" s="6"/>
      <c r="BU51" s="6" t="s">
        <v>22</v>
      </c>
      <c r="BV51" s="6" t="s">
        <v>3293</v>
      </c>
      <c r="BW51" s="6" t="s">
        <v>75</v>
      </c>
      <c r="BX51" s="6"/>
      <c r="BY51" s="6"/>
      <c r="BZ51" s="6"/>
      <c r="CA51" s="6"/>
      <c r="CB51" s="6">
        <v>0</v>
      </c>
      <c r="CC51" s="17">
        <f>CB51/AM51</f>
        <v>0</v>
      </c>
      <c r="CD51" s="6" t="s">
        <v>25</v>
      </c>
      <c r="CE51" s="6" t="s">
        <v>3294</v>
      </c>
      <c r="CF51" s="6">
        <v>3</v>
      </c>
      <c r="CG51" s="6">
        <v>42000</v>
      </c>
      <c r="CH51" s="6">
        <v>105000</v>
      </c>
      <c r="CI51" s="6" t="s">
        <v>22</v>
      </c>
      <c r="CJ51" s="6" t="s">
        <v>335</v>
      </c>
      <c r="CK51" s="6">
        <v>40000</v>
      </c>
      <c r="CL51" s="6">
        <v>3500</v>
      </c>
      <c r="CM51" s="6">
        <v>2000</v>
      </c>
      <c r="CN51" s="6"/>
      <c r="CO51" s="6"/>
      <c r="CP51" s="6"/>
      <c r="CQ51" s="6">
        <v>999</v>
      </c>
      <c r="CR51" s="6">
        <v>999</v>
      </c>
      <c r="CS51" s="6">
        <v>999</v>
      </c>
      <c r="CT51" s="6">
        <v>5000</v>
      </c>
      <c r="CU51" s="6" t="s">
        <v>25</v>
      </c>
      <c r="CV51" s="6">
        <v>999</v>
      </c>
      <c r="CW51" s="6" t="s">
        <v>3295</v>
      </c>
      <c r="CX51" s="6" t="s">
        <v>78</v>
      </c>
      <c r="CY51" s="6"/>
      <c r="CZ51" s="6" t="s">
        <v>37</v>
      </c>
      <c r="DA51" s="6" t="s">
        <v>22</v>
      </c>
      <c r="DB51" s="6" t="s">
        <v>79</v>
      </c>
      <c r="DC51" s="6">
        <v>999</v>
      </c>
      <c r="DD51" s="6"/>
      <c r="DE51" s="6"/>
      <c r="DF51" s="6" t="s">
        <v>2513</v>
      </c>
      <c r="DG51" s="6"/>
      <c r="DH51" s="6">
        <v>999</v>
      </c>
      <c r="DJ51" s="3" t="s">
        <v>3292</v>
      </c>
      <c r="DK51" s="3">
        <v>1</v>
      </c>
      <c r="DL51" s="3" t="s">
        <v>3296</v>
      </c>
      <c r="DM51" s="3" t="s">
        <v>3297</v>
      </c>
      <c r="DN51" s="3" t="s">
        <v>3298</v>
      </c>
      <c r="DO51" s="3" t="s">
        <v>3299</v>
      </c>
      <c r="DP51" s="3"/>
      <c r="DQ51" s="3"/>
      <c r="DR51" s="3"/>
      <c r="DS51" s="3" t="s">
        <v>3300</v>
      </c>
    </row>
    <row r="52" spans="2:123" ht="75" customHeight="1" x14ac:dyDescent="0.3">
      <c r="B52" s="3" t="s">
        <v>3590</v>
      </c>
      <c r="C52" s="3" t="s">
        <v>3591</v>
      </c>
      <c r="D52" s="3" t="s">
        <v>4249</v>
      </c>
      <c r="E52" s="3" t="s">
        <v>4266</v>
      </c>
      <c r="F52" s="3" t="s">
        <v>4268</v>
      </c>
      <c r="G52" s="3" t="s">
        <v>1269</v>
      </c>
      <c r="H52" s="3" t="s">
        <v>64</v>
      </c>
      <c r="I52" s="3" t="s">
        <v>3592</v>
      </c>
      <c r="J52" s="6">
        <v>54</v>
      </c>
      <c r="K52" s="3" t="s">
        <v>5</v>
      </c>
      <c r="L52" s="3" t="str">
        <f>INDEX({"Over 50","30-50","Under 30"},1,MATCH(J52,{500,50,30},-1))</f>
        <v>Over 50</v>
      </c>
      <c r="M52" s="3" t="s">
        <v>6</v>
      </c>
      <c r="N52" s="3" t="s">
        <v>17</v>
      </c>
      <c r="O52" s="3"/>
      <c r="P52" s="6">
        <v>886473536</v>
      </c>
      <c r="Q52" s="3" t="s">
        <v>8</v>
      </c>
      <c r="R52" s="3" t="s">
        <v>47</v>
      </c>
      <c r="S52" s="3" t="s">
        <v>9</v>
      </c>
      <c r="T52" s="6">
        <v>4</v>
      </c>
      <c r="U52" s="3" t="s">
        <v>10</v>
      </c>
      <c r="V52" s="3"/>
      <c r="W52" s="3" t="s">
        <v>68</v>
      </c>
      <c r="X52" s="3" t="s">
        <v>48</v>
      </c>
      <c r="Y52" s="3" t="s">
        <v>12</v>
      </c>
      <c r="Z52" s="6">
        <v>80</v>
      </c>
      <c r="AA52" s="6" t="str">
        <f>INDEX({"&gt;100","100-50","&lt;50"},1,MATCH(Z52,{25000,100,50},-1))</f>
        <v>100-50</v>
      </c>
      <c r="AB52" s="3" t="s">
        <v>14</v>
      </c>
      <c r="AC52" s="3" t="s">
        <v>15</v>
      </c>
      <c r="AD52" s="3" t="s">
        <v>16</v>
      </c>
      <c r="AE52" s="3" t="s">
        <v>22</v>
      </c>
      <c r="AF52" s="6">
        <v>30</v>
      </c>
      <c r="AG52" s="6">
        <v>1</v>
      </c>
      <c r="AH52" s="3"/>
      <c r="AI52" s="3"/>
      <c r="AJ52" s="3"/>
      <c r="AK52" s="3"/>
      <c r="AL52" s="3"/>
      <c r="AM52" s="3">
        <v>0.7</v>
      </c>
      <c r="AN52" s="3" t="s">
        <v>50</v>
      </c>
      <c r="AO52" s="3" t="s">
        <v>51</v>
      </c>
      <c r="AP52" s="3" t="s">
        <v>303</v>
      </c>
      <c r="AQ52" s="3" t="s">
        <v>20</v>
      </c>
      <c r="AR52" s="3"/>
      <c r="AS52" s="3" t="s">
        <v>21</v>
      </c>
      <c r="AT52" s="3" t="s">
        <v>17</v>
      </c>
      <c r="AU52" s="3" t="s">
        <v>17</v>
      </c>
      <c r="AV52" s="3" t="s">
        <v>23</v>
      </c>
      <c r="AW52" s="3">
        <v>15</v>
      </c>
      <c r="AX52" s="3">
        <v>0</v>
      </c>
      <c r="AY52" s="3">
        <v>1</v>
      </c>
      <c r="AZ52" s="3" t="s">
        <v>392</v>
      </c>
      <c r="BA52" s="3">
        <v>2</v>
      </c>
      <c r="BB52" s="3"/>
      <c r="BC52" s="3">
        <f t="shared" si="0"/>
        <v>2</v>
      </c>
      <c r="BD52" s="3" t="s">
        <v>25</v>
      </c>
      <c r="BE52" s="3">
        <v>400</v>
      </c>
      <c r="BF52" s="3">
        <v>3</v>
      </c>
      <c r="BG52" s="3" t="s">
        <v>31</v>
      </c>
      <c r="BH52" s="3" t="s">
        <v>27</v>
      </c>
      <c r="BI52" s="3">
        <v>4800</v>
      </c>
      <c r="BJ52" s="12">
        <f t="shared" si="1"/>
        <v>6857.1428571428578</v>
      </c>
      <c r="BK52" s="6" t="s">
        <v>93</v>
      </c>
      <c r="BL52" s="3" t="s">
        <v>73</v>
      </c>
      <c r="BM52" s="6">
        <v>350</v>
      </c>
      <c r="BN52" s="6">
        <v>2170</v>
      </c>
      <c r="BO52" s="3" t="s">
        <v>132</v>
      </c>
      <c r="BP52" s="6">
        <v>150</v>
      </c>
      <c r="BQ52" s="6">
        <v>1020</v>
      </c>
      <c r="BR52" s="6" t="s">
        <v>112</v>
      </c>
      <c r="BS52" s="6">
        <v>800</v>
      </c>
      <c r="BT52" s="6">
        <v>200</v>
      </c>
      <c r="BU52" s="6" t="s">
        <v>17</v>
      </c>
      <c r="BV52" s="6"/>
      <c r="BW52" s="6" t="s">
        <v>55</v>
      </c>
      <c r="BX52" s="6"/>
      <c r="BY52" s="6"/>
      <c r="BZ52" s="6"/>
      <c r="CA52" s="6" t="s">
        <v>17</v>
      </c>
      <c r="CB52" s="6">
        <v>2400</v>
      </c>
      <c r="CC52" s="17">
        <f>CB52/AM52</f>
        <v>3428.5714285714289</v>
      </c>
      <c r="CD52" s="6" t="s">
        <v>25</v>
      </c>
      <c r="CE52" s="6" t="s">
        <v>3593</v>
      </c>
      <c r="CF52" s="6">
        <v>2</v>
      </c>
      <c r="CG52" s="6">
        <v>38000</v>
      </c>
      <c r="CH52" s="6">
        <v>70000</v>
      </c>
      <c r="CI52" s="6" t="s">
        <v>22</v>
      </c>
      <c r="CJ52" s="6" t="s">
        <v>1372</v>
      </c>
      <c r="CK52" s="6">
        <v>10000</v>
      </c>
      <c r="CL52" s="6">
        <v>400</v>
      </c>
      <c r="CM52" s="6"/>
      <c r="CN52" s="6"/>
      <c r="CO52" s="6"/>
      <c r="CP52" s="6"/>
      <c r="CQ52" s="6">
        <v>999</v>
      </c>
      <c r="CR52" s="6">
        <v>999</v>
      </c>
      <c r="CS52" s="6">
        <v>999</v>
      </c>
      <c r="CT52" s="6">
        <v>2000</v>
      </c>
      <c r="CU52" s="6" t="s">
        <v>25</v>
      </c>
      <c r="CV52" s="6">
        <v>999</v>
      </c>
      <c r="CW52" s="6" t="s">
        <v>3594</v>
      </c>
      <c r="CX52" s="6" t="s">
        <v>36</v>
      </c>
      <c r="CY52" s="6" t="s">
        <v>37</v>
      </c>
      <c r="CZ52" s="6"/>
      <c r="DA52" s="6" t="s">
        <v>22</v>
      </c>
      <c r="DB52" s="6" t="s">
        <v>79</v>
      </c>
      <c r="DC52" s="6">
        <v>999</v>
      </c>
      <c r="DD52" s="6"/>
      <c r="DE52" s="6"/>
      <c r="DF52" s="6" t="s">
        <v>3595</v>
      </c>
      <c r="DG52" s="6"/>
      <c r="DH52" s="6">
        <v>999</v>
      </c>
      <c r="DJ52" s="3" t="s">
        <v>3592</v>
      </c>
      <c r="DK52" s="3">
        <v>1</v>
      </c>
      <c r="DL52" s="3" t="s">
        <v>3596</v>
      </c>
      <c r="DM52" s="3" t="s">
        <v>3597</v>
      </c>
      <c r="DN52" s="3" t="s">
        <v>3598</v>
      </c>
      <c r="DO52" s="3" t="s">
        <v>3599</v>
      </c>
      <c r="DP52" s="3"/>
      <c r="DQ52" s="3"/>
      <c r="DR52" s="3"/>
      <c r="DS52" s="3" t="s">
        <v>3600</v>
      </c>
    </row>
    <row r="53" spans="2:123" ht="75" customHeight="1" x14ac:dyDescent="0.3">
      <c r="B53" s="3" t="s">
        <v>2507</v>
      </c>
      <c r="C53" s="3" t="s">
        <v>2508</v>
      </c>
      <c r="D53" s="3" t="s">
        <v>4249</v>
      </c>
      <c r="E53" s="3" t="s">
        <v>4266</v>
      </c>
      <c r="F53" s="3" t="s">
        <v>4268</v>
      </c>
      <c r="G53" s="3" t="s">
        <v>63</v>
      </c>
      <c r="H53" s="3" t="s">
        <v>64</v>
      </c>
      <c r="I53" s="3" t="s">
        <v>2509</v>
      </c>
      <c r="J53" s="6">
        <v>42</v>
      </c>
      <c r="K53" s="3" t="s">
        <v>66</v>
      </c>
      <c r="L53" s="3" t="str">
        <f>INDEX({"Over 50","30-50","Under 30"},1,MATCH(J53,{500,50,30},-1))</f>
        <v>30-50</v>
      </c>
      <c r="M53" s="3" t="s">
        <v>6</v>
      </c>
      <c r="N53" s="3" t="s">
        <v>17</v>
      </c>
      <c r="O53" s="3"/>
      <c r="P53" s="6">
        <v>1244836279</v>
      </c>
      <c r="Q53" s="3" t="s">
        <v>8</v>
      </c>
      <c r="R53" s="3" t="s">
        <v>47</v>
      </c>
      <c r="S53" s="3" t="s">
        <v>9</v>
      </c>
      <c r="T53" s="6">
        <v>2</v>
      </c>
      <c r="U53" s="3" t="s">
        <v>10</v>
      </c>
      <c r="V53" s="3"/>
      <c r="W53" s="3" t="s">
        <v>68</v>
      </c>
      <c r="X53" s="3" t="s">
        <v>48</v>
      </c>
      <c r="Y53" s="3" t="s">
        <v>11</v>
      </c>
      <c r="Z53" s="7">
        <v>999</v>
      </c>
      <c r="AA53" s="6" t="str">
        <f>INDEX({"&gt;100","100-50","&lt;50"},1,MATCH(Z53,{25000,100,50},-1))</f>
        <v>&gt;100</v>
      </c>
      <c r="AB53" s="3" t="s">
        <v>14</v>
      </c>
      <c r="AC53" s="3" t="s">
        <v>15</v>
      </c>
      <c r="AD53" s="3" t="s">
        <v>16</v>
      </c>
      <c r="AE53" s="3" t="s">
        <v>22</v>
      </c>
      <c r="AF53" s="6">
        <v>38</v>
      </c>
      <c r="AG53" s="6">
        <v>1</v>
      </c>
      <c r="AH53" s="3"/>
      <c r="AI53" s="3"/>
      <c r="AJ53" s="3"/>
      <c r="AK53" s="3"/>
      <c r="AL53" s="3"/>
      <c r="AM53" s="3">
        <v>0.8</v>
      </c>
      <c r="AN53" s="3" t="s">
        <v>18</v>
      </c>
      <c r="AO53" s="3"/>
      <c r="AP53" s="3" t="s">
        <v>70</v>
      </c>
      <c r="AQ53" s="3" t="s">
        <v>20</v>
      </c>
      <c r="AR53" s="3"/>
      <c r="AS53" s="3" t="s">
        <v>21</v>
      </c>
      <c r="AT53" s="3" t="s">
        <v>17</v>
      </c>
      <c r="AU53" s="3" t="s">
        <v>22</v>
      </c>
      <c r="AV53" s="3" t="s">
        <v>23</v>
      </c>
      <c r="AW53" s="3">
        <v>15</v>
      </c>
      <c r="AX53" s="3">
        <v>5</v>
      </c>
      <c r="AY53" s="3">
        <v>0</v>
      </c>
      <c r="AZ53" s="3" t="s">
        <v>392</v>
      </c>
      <c r="BA53" s="3">
        <v>3</v>
      </c>
      <c r="BB53" s="3"/>
      <c r="BC53" s="3">
        <f t="shared" si="0"/>
        <v>3</v>
      </c>
      <c r="BD53" s="3" t="s">
        <v>25</v>
      </c>
      <c r="BE53" s="3">
        <v>350</v>
      </c>
      <c r="BF53" s="3">
        <v>4</v>
      </c>
      <c r="BG53" s="3" t="s">
        <v>31</v>
      </c>
      <c r="BH53" s="3" t="s">
        <v>72</v>
      </c>
      <c r="BI53" s="3">
        <v>3000</v>
      </c>
      <c r="BJ53" s="12">
        <f t="shared" si="1"/>
        <v>3750</v>
      </c>
      <c r="BK53" s="6" t="s">
        <v>28</v>
      </c>
      <c r="BL53" s="3" t="s">
        <v>30</v>
      </c>
      <c r="BM53" s="6">
        <v>400</v>
      </c>
      <c r="BN53" s="6">
        <v>2480</v>
      </c>
      <c r="BO53" s="3" t="s">
        <v>30</v>
      </c>
      <c r="BP53" s="6">
        <v>800</v>
      </c>
      <c r="BQ53" s="6">
        <v>8160</v>
      </c>
      <c r="BR53" s="6"/>
      <c r="BS53" s="6"/>
      <c r="BT53" s="6"/>
      <c r="BU53" s="6" t="s">
        <v>22</v>
      </c>
      <c r="BV53" s="6" t="s">
        <v>2510</v>
      </c>
      <c r="BW53" s="6" t="s">
        <v>75</v>
      </c>
      <c r="BX53" s="6"/>
      <c r="BY53" s="6"/>
      <c r="BZ53" s="6"/>
      <c r="CA53" s="6"/>
      <c r="CB53" s="6">
        <v>999</v>
      </c>
      <c r="CC53" s="17"/>
      <c r="CD53" s="6" t="s">
        <v>25</v>
      </c>
      <c r="CE53" s="6" t="s">
        <v>2511</v>
      </c>
      <c r="CF53" s="6">
        <v>2</v>
      </c>
      <c r="CG53" s="6">
        <v>46000</v>
      </c>
      <c r="CH53" s="6">
        <v>70000</v>
      </c>
      <c r="CI53" s="6" t="s">
        <v>22</v>
      </c>
      <c r="CJ53" s="6" t="s">
        <v>34</v>
      </c>
      <c r="CK53" s="6">
        <v>0</v>
      </c>
      <c r="CL53" s="6"/>
      <c r="CM53" s="6"/>
      <c r="CN53" s="6"/>
      <c r="CO53" s="6"/>
      <c r="CP53" s="6"/>
      <c r="CQ53" s="6">
        <v>999</v>
      </c>
      <c r="CR53" s="6">
        <v>999</v>
      </c>
      <c r="CS53" s="6">
        <v>999</v>
      </c>
      <c r="CT53" s="6">
        <v>1600</v>
      </c>
      <c r="CU53" s="6" t="s">
        <v>25</v>
      </c>
      <c r="CV53" s="6">
        <v>999</v>
      </c>
      <c r="CW53" s="6" t="s">
        <v>2512</v>
      </c>
      <c r="CX53" s="6" t="s">
        <v>78</v>
      </c>
      <c r="CY53" s="6"/>
      <c r="CZ53" s="6" t="s">
        <v>37</v>
      </c>
      <c r="DA53" s="6" t="s">
        <v>22</v>
      </c>
      <c r="DB53" s="6" t="s">
        <v>79</v>
      </c>
      <c r="DC53" s="6">
        <v>999</v>
      </c>
      <c r="DD53" s="6"/>
      <c r="DE53" s="6"/>
      <c r="DF53" s="6" t="s">
        <v>2513</v>
      </c>
      <c r="DG53" s="6"/>
      <c r="DH53" s="6">
        <v>999</v>
      </c>
      <c r="DJ53" s="3" t="s">
        <v>2509</v>
      </c>
      <c r="DK53" s="3">
        <v>1</v>
      </c>
      <c r="DL53" s="3" t="s">
        <v>2514</v>
      </c>
      <c r="DM53" s="3" t="s">
        <v>2515</v>
      </c>
      <c r="DN53" s="3" t="s">
        <v>2516</v>
      </c>
      <c r="DO53" s="3" t="s">
        <v>2517</v>
      </c>
      <c r="DP53" s="3"/>
      <c r="DQ53" s="3"/>
      <c r="DR53" s="3"/>
      <c r="DS53" s="3" t="s">
        <v>2518</v>
      </c>
    </row>
    <row r="54" spans="2:123" ht="75" customHeight="1" x14ac:dyDescent="0.3">
      <c r="B54" s="3" t="s">
        <v>3396</v>
      </c>
      <c r="C54" s="3" t="s">
        <v>3397</v>
      </c>
      <c r="D54" s="3" t="s">
        <v>4249</v>
      </c>
      <c r="E54" s="3" t="s">
        <v>4266</v>
      </c>
      <c r="F54" s="3" t="s">
        <v>4268</v>
      </c>
      <c r="G54" s="3" t="s">
        <v>63</v>
      </c>
      <c r="H54" s="3" t="s">
        <v>64</v>
      </c>
      <c r="I54" s="3" t="s">
        <v>3398</v>
      </c>
      <c r="J54" s="6">
        <v>46</v>
      </c>
      <c r="K54" s="3" t="s">
        <v>66</v>
      </c>
      <c r="L54" s="3" t="str">
        <f>INDEX({"Over 50","30-50","Under 30"},1,MATCH(J54,{500,50,30},-1))</f>
        <v>30-50</v>
      </c>
      <c r="M54" s="3" t="s">
        <v>6</v>
      </c>
      <c r="N54" s="3" t="s">
        <v>17</v>
      </c>
      <c r="O54" s="3"/>
      <c r="P54" s="6">
        <v>981008527</v>
      </c>
      <c r="Q54" s="3" t="s">
        <v>8</v>
      </c>
      <c r="R54" s="3" t="s">
        <v>67</v>
      </c>
      <c r="S54" s="3" t="s">
        <v>9</v>
      </c>
      <c r="T54" s="6">
        <v>5</v>
      </c>
      <c r="U54" s="3" t="s">
        <v>10</v>
      </c>
      <c r="V54" s="3"/>
      <c r="W54" s="3" t="s">
        <v>11</v>
      </c>
      <c r="X54" s="3" t="s">
        <v>68</v>
      </c>
      <c r="Y54" s="3" t="s">
        <v>261</v>
      </c>
      <c r="Z54" s="7">
        <v>999</v>
      </c>
      <c r="AA54" s="6" t="str">
        <f>INDEX({"&gt;100","100-50","&lt;50"},1,MATCH(Z54,{25000,100,50},-1))</f>
        <v>&gt;100</v>
      </c>
      <c r="AB54" s="3" t="s">
        <v>14</v>
      </c>
      <c r="AC54" s="3" t="s">
        <v>15</v>
      </c>
      <c r="AD54" s="3" t="s">
        <v>16</v>
      </c>
      <c r="AE54" s="3" t="s">
        <v>22</v>
      </c>
      <c r="AF54" s="6">
        <v>20</v>
      </c>
      <c r="AG54" s="6">
        <v>1</v>
      </c>
      <c r="AH54" s="3"/>
      <c r="AI54" s="3"/>
      <c r="AJ54" s="3"/>
      <c r="AK54" s="3"/>
      <c r="AL54" s="3"/>
      <c r="AM54" s="3">
        <v>0.5</v>
      </c>
      <c r="AN54" s="3" t="s">
        <v>18</v>
      </c>
      <c r="AO54" s="3"/>
      <c r="AP54" s="3" t="s">
        <v>70</v>
      </c>
      <c r="AQ54" s="3" t="s">
        <v>20</v>
      </c>
      <c r="AR54" s="3"/>
      <c r="AS54" s="3" t="s">
        <v>21</v>
      </c>
      <c r="AT54" s="3" t="s">
        <v>17</v>
      </c>
      <c r="AU54" s="3" t="s">
        <v>22</v>
      </c>
      <c r="AV54" s="3" t="s">
        <v>23</v>
      </c>
      <c r="AW54" s="3">
        <v>15</v>
      </c>
      <c r="AX54" s="3">
        <v>1</v>
      </c>
      <c r="AY54" s="3">
        <v>0</v>
      </c>
      <c r="AZ54" s="3" t="s">
        <v>71</v>
      </c>
      <c r="BA54" s="3">
        <v>1.3</v>
      </c>
      <c r="BB54" s="3"/>
      <c r="BC54" s="3">
        <f t="shared" si="0"/>
        <v>1.3</v>
      </c>
      <c r="BD54" s="3" t="s">
        <v>25</v>
      </c>
      <c r="BE54" s="3">
        <v>300</v>
      </c>
      <c r="BF54" s="3">
        <v>4</v>
      </c>
      <c r="BG54" s="3" t="s">
        <v>31</v>
      </c>
      <c r="BH54" s="3" t="s">
        <v>27</v>
      </c>
      <c r="BI54" s="3">
        <v>1300</v>
      </c>
      <c r="BJ54" s="12">
        <f t="shared" si="1"/>
        <v>2600</v>
      </c>
      <c r="BK54" s="6" t="s">
        <v>28</v>
      </c>
      <c r="BL54" s="3" t="s">
        <v>73</v>
      </c>
      <c r="BM54" s="6">
        <v>500</v>
      </c>
      <c r="BN54" s="6">
        <v>3100</v>
      </c>
      <c r="BO54" s="3" t="s">
        <v>30</v>
      </c>
      <c r="BP54" s="6">
        <v>250</v>
      </c>
      <c r="BQ54" s="6">
        <v>2550</v>
      </c>
      <c r="BR54" s="6"/>
      <c r="BS54" s="6"/>
      <c r="BT54" s="6"/>
      <c r="BU54" s="6" t="s">
        <v>22</v>
      </c>
      <c r="BV54" s="6" t="s">
        <v>3399</v>
      </c>
      <c r="BW54" s="6" t="s">
        <v>2978</v>
      </c>
      <c r="BX54" s="6"/>
      <c r="BY54" s="6"/>
      <c r="BZ54" s="6"/>
      <c r="CA54" s="6"/>
      <c r="CB54" s="6">
        <v>0</v>
      </c>
      <c r="CC54" s="17">
        <f>CB54/AM54</f>
        <v>0</v>
      </c>
      <c r="CD54" s="6" t="s">
        <v>26</v>
      </c>
      <c r="CE54" s="6" t="s">
        <v>3400</v>
      </c>
      <c r="CF54" s="6">
        <v>1.8</v>
      </c>
      <c r="CG54" s="6">
        <v>38000</v>
      </c>
      <c r="CH54" s="6">
        <v>63000</v>
      </c>
      <c r="CI54" s="6" t="s">
        <v>22</v>
      </c>
      <c r="CJ54" s="6" t="s">
        <v>335</v>
      </c>
      <c r="CK54" s="6">
        <v>10000</v>
      </c>
      <c r="CL54" s="6">
        <v>999</v>
      </c>
      <c r="CM54" s="6">
        <v>999</v>
      </c>
      <c r="CN54" s="6"/>
      <c r="CO54" s="6"/>
      <c r="CP54" s="6"/>
      <c r="CQ54" s="6">
        <v>999</v>
      </c>
      <c r="CR54" s="6">
        <v>999</v>
      </c>
      <c r="CS54" s="6">
        <v>999</v>
      </c>
      <c r="CT54" s="6">
        <v>999</v>
      </c>
      <c r="CU54" s="6" t="s">
        <v>25</v>
      </c>
      <c r="CV54" s="6">
        <v>999</v>
      </c>
      <c r="CW54" s="6" t="s">
        <v>3401</v>
      </c>
      <c r="CX54" s="6" t="s">
        <v>78</v>
      </c>
      <c r="CY54" s="6"/>
      <c r="CZ54" s="6" t="s">
        <v>37</v>
      </c>
      <c r="DA54" s="6" t="s">
        <v>22</v>
      </c>
      <c r="DB54" s="6" t="s">
        <v>79</v>
      </c>
      <c r="DC54" s="6">
        <v>999</v>
      </c>
      <c r="DD54" s="6"/>
      <c r="DE54" s="6"/>
      <c r="DF54" s="6" t="s">
        <v>3402</v>
      </c>
      <c r="DG54" s="6"/>
      <c r="DH54" s="6">
        <v>999</v>
      </c>
      <c r="DJ54" s="3" t="s">
        <v>3398</v>
      </c>
      <c r="DK54" s="3">
        <v>1</v>
      </c>
      <c r="DL54" s="3" t="s">
        <v>3403</v>
      </c>
      <c r="DM54" s="3" t="s">
        <v>3404</v>
      </c>
      <c r="DN54" s="3" t="s">
        <v>3405</v>
      </c>
      <c r="DO54" s="3" t="s">
        <v>3406</v>
      </c>
      <c r="DP54" s="3"/>
      <c r="DQ54" s="3"/>
      <c r="DR54" s="3"/>
      <c r="DS54" s="3" t="s">
        <v>3407</v>
      </c>
    </row>
    <row r="55" spans="2:123" ht="75" customHeight="1" x14ac:dyDescent="0.3">
      <c r="B55" s="3" t="s">
        <v>1699</v>
      </c>
      <c r="C55" s="3" t="s">
        <v>1700</v>
      </c>
      <c r="D55" s="3" t="s">
        <v>4249</v>
      </c>
      <c r="E55" s="3" t="s">
        <v>4266</v>
      </c>
      <c r="F55" s="3" t="s">
        <v>4268</v>
      </c>
      <c r="G55" s="3" t="s">
        <v>63</v>
      </c>
      <c r="H55" s="3" t="s">
        <v>64</v>
      </c>
      <c r="I55" s="3" t="s">
        <v>1701</v>
      </c>
      <c r="J55" s="6">
        <v>47</v>
      </c>
      <c r="K55" s="3" t="s">
        <v>5</v>
      </c>
      <c r="L55" s="3" t="str">
        <f>INDEX({"Over 50","30-50","Under 30"},1,MATCH(J55,{500,50,30},-1))</f>
        <v>30-50</v>
      </c>
      <c r="M55" s="3" t="s">
        <v>6</v>
      </c>
      <c r="N55" s="3" t="s">
        <v>17</v>
      </c>
      <c r="O55" s="3"/>
      <c r="P55" s="6">
        <v>1655667065</v>
      </c>
      <c r="Q55" s="3" t="s">
        <v>8</v>
      </c>
      <c r="R55" s="3" t="s">
        <v>47</v>
      </c>
      <c r="S55" s="3" t="s">
        <v>9</v>
      </c>
      <c r="T55" s="6">
        <v>4</v>
      </c>
      <c r="U55" s="3" t="s">
        <v>10</v>
      </c>
      <c r="V55" s="3"/>
      <c r="W55" s="3" t="s">
        <v>48</v>
      </c>
      <c r="X55" s="3" t="s">
        <v>11</v>
      </c>
      <c r="Y55" s="3" t="s">
        <v>12</v>
      </c>
      <c r="Z55" s="7">
        <v>999</v>
      </c>
      <c r="AA55" s="6" t="str">
        <f>INDEX({"&gt;100","100-50","&lt;50"},1,MATCH(Z55,{25000,100,50},-1))</f>
        <v>&gt;100</v>
      </c>
      <c r="AB55" s="3" t="s">
        <v>14</v>
      </c>
      <c r="AC55" s="3" t="s">
        <v>91</v>
      </c>
      <c r="AD55" s="3" t="s">
        <v>16</v>
      </c>
      <c r="AE55" s="3" t="s">
        <v>22</v>
      </c>
      <c r="AF55" s="6">
        <v>50</v>
      </c>
      <c r="AG55" s="6">
        <v>2</v>
      </c>
      <c r="AH55" s="3"/>
      <c r="AI55" s="3"/>
      <c r="AJ55" s="3"/>
      <c r="AK55" s="3"/>
      <c r="AL55" s="3"/>
      <c r="AM55" s="3">
        <v>1.1000000000000001</v>
      </c>
      <c r="AN55" s="3" t="s">
        <v>18</v>
      </c>
      <c r="AO55" s="3"/>
      <c r="AP55" s="3" t="s">
        <v>70</v>
      </c>
      <c r="AQ55" s="3" t="s">
        <v>20</v>
      </c>
      <c r="AR55" s="3"/>
      <c r="AS55" s="3" t="s">
        <v>21</v>
      </c>
      <c r="AT55" s="3" t="s">
        <v>17</v>
      </c>
      <c r="AU55" s="3" t="s">
        <v>22</v>
      </c>
      <c r="AV55" s="3" t="s">
        <v>23</v>
      </c>
      <c r="AW55" s="3">
        <v>16</v>
      </c>
      <c r="AX55" s="3">
        <v>0</v>
      </c>
      <c r="AY55" s="3">
        <v>0</v>
      </c>
      <c r="AZ55" s="3" t="s">
        <v>392</v>
      </c>
      <c r="BA55" s="3">
        <v>3</v>
      </c>
      <c r="BB55" s="3"/>
      <c r="BC55" s="3">
        <f t="shared" si="0"/>
        <v>3</v>
      </c>
      <c r="BD55" s="3" t="s">
        <v>25</v>
      </c>
      <c r="BE55" s="3">
        <v>500</v>
      </c>
      <c r="BF55" s="3">
        <v>3</v>
      </c>
      <c r="BG55" s="3" t="s">
        <v>31</v>
      </c>
      <c r="BH55" s="3" t="s">
        <v>72</v>
      </c>
      <c r="BI55" s="3">
        <v>3000</v>
      </c>
      <c r="BJ55" s="12">
        <f t="shared" si="1"/>
        <v>2727.272727272727</v>
      </c>
      <c r="BK55" s="6">
        <v>1</v>
      </c>
      <c r="BL55" s="3" t="s">
        <v>30</v>
      </c>
      <c r="BM55" s="6">
        <v>1000</v>
      </c>
      <c r="BN55" s="6">
        <v>10200</v>
      </c>
      <c r="BO55" s="3"/>
      <c r="BP55" s="6"/>
      <c r="BQ55" s="6"/>
      <c r="BR55" s="6"/>
      <c r="BS55" s="6"/>
      <c r="BT55" s="6"/>
      <c r="BU55" s="6" t="s">
        <v>22</v>
      </c>
      <c r="BV55" s="6" t="s">
        <v>1702</v>
      </c>
      <c r="BW55" s="6" t="s">
        <v>182</v>
      </c>
      <c r="BX55" s="6"/>
      <c r="BY55" s="6"/>
      <c r="BZ55" s="6"/>
      <c r="CA55" s="6" t="s">
        <v>17</v>
      </c>
      <c r="CB55" s="6">
        <v>800</v>
      </c>
      <c r="CC55" s="17">
        <f>CB55/AM55</f>
        <v>727.27272727272725</v>
      </c>
      <c r="CD55" s="6" t="s">
        <v>25</v>
      </c>
      <c r="CE55" s="6" t="s">
        <v>1703</v>
      </c>
      <c r="CF55" s="6">
        <v>3</v>
      </c>
      <c r="CG55" s="6">
        <v>45000</v>
      </c>
      <c r="CH55" s="6">
        <v>111000</v>
      </c>
      <c r="CI55" s="6" t="s">
        <v>22</v>
      </c>
      <c r="CJ55" s="6" t="s">
        <v>1372</v>
      </c>
      <c r="CK55" s="6">
        <v>999</v>
      </c>
      <c r="CL55" s="6">
        <v>999</v>
      </c>
      <c r="CM55" s="6"/>
      <c r="CN55" s="6"/>
      <c r="CO55" s="6"/>
      <c r="CP55" s="6"/>
      <c r="CQ55" s="6">
        <v>999</v>
      </c>
      <c r="CR55" s="6">
        <v>999</v>
      </c>
      <c r="CS55" s="6">
        <v>999</v>
      </c>
      <c r="CT55" s="6">
        <v>999</v>
      </c>
      <c r="CU55" s="6" t="s">
        <v>25</v>
      </c>
      <c r="CV55" s="6">
        <v>999</v>
      </c>
      <c r="CW55" s="6" t="s">
        <v>1704</v>
      </c>
      <c r="CX55" s="6" t="s">
        <v>36</v>
      </c>
      <c r="CY55" s="6" t="s">
        <v>37</v>
      </c>
      <c r="CZ55" s="6"/>
      <c r="DA55" s="6" t="s">
        <v>22</v>
      </c>
      <c r="DB55" s="6" t="s">
        <v>79</v>
      </c>
      <c r="DC55" s="6">
        <v>999</v>
      </c>
      <c r="DD55" s="6"/>
      <c r="DE55" s="6"/>
      <c r="DF55" s="6" t="s">
        <v>80</v>
      </c>
      <c r="DG55" s="6"/>
      <c r="DH55" s="6">
        <v>999</v>
      </c>
      <c r="DJ55" s="3" t="s">
        <v>1701</v>
      </c>
      <c r="DK55" s="3">
        <v>1</v>
      </c>
      <c r="DL55" s="3" t="s">
        <v>1705</v>
      </c>
      <c r="DM55" s="3" t="s">
        <v>1706</v>
      </c>
      <c r="DN55" s="3" t="s">
        <v>1707</v>
      </c>
      <c r="DO55" s="3" t="s">
        <v>1708</v>
      </c>
      <c r="DP55" s="3"/>
      <c r="DQ55" s="3"/>
      <c r="DR55" s="3"/>
      <c r="DS55" s="3"/>
    </row>
    <row r="56" spans="2:123" ht="75" customHeight="1" x14ac:dyDescent="0.3">
      <c r="B56" s="3" t="s">
        <v>61</v>
      </c>
      <c r="C56" s="3" t="s">
        <v>62</v>
      </c>
      <c r="D56" s="3" t="s">
        <v>4249</v>
      </c>
      <c r="E56" s="3" t="s">
        <v>4266</v>
      </c>
      <c r="F56" s="3" t="s">
        <v>4268</v>
      </c>
      <c r="G56" s="3" t="s">
        <v>63</v>
      </c>
      <c r="H56" s="3" t="s">
        <v>64</v>
      </c>
      <c r="I56" s="3" t="s">
        <v>65</v>
      </c>
      <c r="J56" s="6">
        <v>44</v>
      </c>
      <c r="K56" s="3" t="s">
        <v>66</v>
      </c>
      <c r="L56" s="3" t="str">
        <f>INDEX({"Over 50","30-50","Under 30"},1,MATCH(J56,{500,50,30},-1))</f>
        <v>30-50</v>
      </c>
      <c r="M56" s="3" t="s">
        <v>6</v>
      </c>
      <c r="N56" s="3" t="s">
        <v>17</v>
      </c>
      <c r="O56" s="3"/>
      <c r="P56" s="6">
        <v>1637859673</v>
      </c>
      <c r="Q56" s="3" t="s">
        <v>8</v>
      </c>
      <c r="R56" s="3" t="s">
        <v>67</v>
      </c>
      <c r="S56" s="3" t="s">
        <v>9</v>
      </c>
      <c r="T56" s="6">
        <v>4</v>
      </c>
      <c r="U56" s="3" t="s">
        <v>10</v>
      </c>
      <c r="V56" s="3"/>
      <c r="W56" s="3" t="s">
        <v>11</v>
      </c>
      <c r="X56" s="3" t="s">
        <v>68</v>
      </c>
      <c r="Y56" s="3" t="s">
        <v>48</v>
      </c>
      <c r="Z56" s="7">
        <v>999</v>
      </c>
      <c r="AA56" s="6" t="str">
        <f>INDEX({"&gt;100","100-50","&lt;50"},1,MATCH(Z56,{25000,100,50},-1))</f>
        <v>&gt;100</v>
      </c>
      <c r="AB56" s="3" t="s">
        <v>14</v>
      </c>
      <c r="AC56" s="3" t="s">
        <v>15</v>
      </c>
      <c r="AD56" s="3" t="s">
        <v>69</v>
      </c>
      <c r="AE56" s="3" t="s">
        <v>22</v>
      </c>
      <c r="AF56" s="6">
        <v>1</v>
      </c>
      <c r="AG56" s="6">
        <v>3</v>
      </c>
      <c r="AH56" s="3"/>
      <c r="AI56" s="3"/>
      <c r="AJ56" s="3"/>
      <c r="AK56" s="3"/>
      <c r="AL56" s="3"/>
      <c r="AM56" s="3">
        <v>0.5</v>
      </c>
      <c r="AN56" s="3" t="s">
        <v>18</v>
      </c>
      <c r="AO56" s="3"/>
      <c r="AP56" s="3" t="s">
        <v>70</v>
      </c>
      <c r="AQ56" s="3" t="s">
        <v>20</v>
      </c>
      <c r="AR56" s="3"/>
      <c r="AS56" s="3" t="s">
        <v>21</v>
      </c>
      <c r="AT56" s="3" t="s">
        <v>17</v>
      </c>
      <c r="AU56" s="3" t="s">
        <v>22</v>
      </c>
      <c r="AV56" s="3" t="s">
        <v>23</v>
      </c>
      <c r="AW56" s="3">
        <v>16</v>
      </c>
      <c r="AX56" s="3">
        <v>1</v>
      </c>
      <c r="AY56" s="3">
        <v>0</v>
      </c>
      <c r="AZ56" s="3" t="s">
        <v>71</v>
      </c>
      <c r="BA56" s="3">
        <v>1</v>
      </c>
      <c r="BB56" s="3"/>
      <c r="BC56" s="3">
        <f t="shared" si="0"/>
        <v>1</v>
      </c>
      <c r="BD56" s="3" t="s">
        <v>25</v>
      </c>
      <c r="BE56" s="3">
        <v>300</v>
      </c>
      <c r="BF56" s="3">
        <v>4</v>
      </c>
      <c r="BG56" s="3" t="s">
        <v>31</v>
      </c>
      <c r="BH56" s="3" t="s">
        <v>72</v>
      </c>
      <c r="BI56" s="3">
        <v>2000</v>
      </c>
      <c r="BJ56" s="12">
        <f t="shared" si="1"/>
        <v>4000</v>
      </c>
      <c r="BK56" s="6" t="s">
        <v>28</v>
      </c>
      <c r="BL56" s="3" t="s">
        <v>73</v>
      </c>
      <c r="BM56" s="6">
        <v>250</v>
      </c>
      <c r="BN56" s="6">
        <v>1550</v>
      </c>
      <c r="BO56" s="3" t="s">
        <v>30</v>
      </c>
      <c r="BP56" s="6">
        <v>250</v>
      </c>
      <c r="BQ56" s="6">
        <v>2550</v>
      </c>
      <c r="BR56" s="6"/>
      <c r="BS56" s="6"/>
      <c r="BT56" s="6"/>
      <c r="BU56" s="6" t="s">
        <v>22</v>
      </c>
      <c r="BV56" s="6" t="s">
        <v>74</v>
      </c>
      <c r="BW56" s="6" t="s">
        <v>75</v>
      </c>
      <c r="BX56" s="6"/>
      <c r="BY56" s="6"/>
      <c r="BZ56" s="6"/>
      <c r="CA56" s="6"/>
      <c r="CB56" s="6">
        <v>1000</v>
      </c>
      <c r="CC56" s="17">
        <f>CB56/AM56</f>
        <v>2000</v>
      </c>
      <c r="CD56" s="6" t="s">
        <v>26</v>
      </c>
      <c r="CE56" s="6" t="s">
        <v>76</v>
      </c>
      <c r="CF56" s="6">
        <v>1</v>
      </c>
      <c r="CG56" s="6">
        <v>42000</v>
      </c>
      <c r="CH56" s="6">
        <v>45000</v>
      </c>
      <c r="CI56" s="6" t="s">
        <v>22</v>
      </c>
      <c r="CJ56" s="6" t="s">
        <v>34</v>
      </c>
      <c r="CK56" s="6">
        <v>1100</v>
      </c>
      <c r="CL56" s="6"/>
      <c r="CM56" s="6"/>
      <c r="CN56" s="6"/>
      <c r="CO56" s="6"/>
      <c r="CP56" s="6"/>
      <c r="CQ56" s="6">
        <v>999</v>
      </c>
      <c r="CR56" s="6">
        <v>999</v>
      </c>
      <c r="CS56" s="6">
        <v>999</v>
      </c>
      <c r="CT56" s="6">
        <v>999</v>
      </c>
      <c r="CU56" s="6" t="s">
        <v>25</v>
      </c>
      <c r="CV56" s="6">
        <v>999</v>
      </c>
      <c r="CW56" s="6" t="s">
        <v>77</v>
      </c>
      <c r="CX56" s="6" t="s">
        <v>78</v>
      </c>
      <c r="CY56" s="6"/>
      <c r="CZ56" s="6" t="s">
        <v>37</v>
      </c>
      <c r="DA56" s="6" t="s">
        <v>22</v>
      </c>
      <c r="DB56" s="6" t="s">
        <v>79</v>
      </c>
      <c r="DC56" s="6">
        <v>999</v>
      </c>
      <c r="DD56" s="6"/>
      <c r="DE56" s="6"/>
      <c r="DF56" s="6" t="s">
        <v>80</v>
      </c>
      <c r="DG56" s="6"/>
      <c r="DH56" s="6">
        <v>999</v>
      </c>
      <c r="DJ56" s="3" t="s">
        <v>65</v>
      </c>
      <c r="DK56" s="3">
        <v>1</v>
      </c>
      <c r="DL56" s="3" t="s">
        <v>81</v>
      </c>
      <c r="DM56" s="3" t="s">
        <v>82</v>
      </c>
      <c r="DN56" s="3" t="s">
        <v>83</v>
      </c>
      <c r="DO56" s="3" t="s">
        <v>84</v>
      </c>
      <c r="DP56" s="3"/>
      <c r="DQ56" s="3"/>
      <c r="DR56" s="3"/>
      <c r="DS56" s="3" t="s">
        <v>85</v>
      </c>
    </row>
    <row r="57" spans="2:123" ht="75" customHeight="1" x14ac:dyDescent="0.3">
      <c r="B57" s="3" t="s">
        <v>3992</v>
      </c>
      <c r="C57" s="3" t="s">
        <v>3993</v>
      </c>
      <c r="D57" s="3" t="s">
        <v>4249</v>
      </c>
      <c r="E57" s="3" t="s">
        <v>4250</v>
      </c>
      <c r="F57" s="3" t="s">
        <v>4252</v>
      </c>
      <c r="G57" s="3" t="s">
        <v>126</v>
      </c>
      <c r="H57" s="3" t="s">
        <v>127</v>
      </c>
      <c r="I57" s="3" t="s">
        <v>3994</v>
      </c>
      <c r="J57" s="6">
        <v>47</v>
      </c>
      <c r="K57" s="3" t="s">
        <v>5</v>
      </c>
      <c r="L57" s="3" t="str">
        <f>INDEX({"Over 50","30-50","Under 30"},1,MATCH(J57,{500,50,30},-1))</f>
        <v>30-50</v>
      </c>
      <c r="M57" s="3" t="s">
        <v>6</v>
      </c>
      <c r="N57" s="3" t="s">
        <v>17</v>
      </c>
      <c r="O57" s="3"/>
      <c r="P57" s="6">
        <v>914906536</v>
      </c>
      <c r="Q57" s="3" t="s">
        <v>7</v>
      </c>
      <c r="R57" s="3" t="s">
        <v>67</v>
      </c>
      <c r="S57" s="3" t="s">
        <v>234</v>
      </c>
      <c r="T57" s="6">
        <v>8</v>
      </c>
      <c r="U57" s="3" t="s">
        <v>10</v>
      </c>
      <c r="V57" s="3"/>
      <c r="W57" s="3" t="s">
        <v>12</v>
      </c>
      <c r="X57" s="3" t="s">
        <v>48</v>
      </c>
      <c r="Y57" s="3" t="s">
        <v>13</v>
      </c>
      <c r="Z57" s="6">
        <v>20</v>
      </c>
      <c r="AA57" s="6" t="str">
        <f>INDEX({"&gt;100","100-50","&lt;50"},1,MATCH(Z57,{25000,100,50},-1))</f>
        <v>&lt;50</v>
      </c>
      <c r="AB57" s="3" t="s">
        <v>14</v>
      </c>
      <c r="AC57" s="3" t="s">
        <v>49</v>
      </c>
      <c r="AD57" s="3" t="s">
        <v>16</v>
      </c>
      <c r="AE57" s="3" t="s">
        <v>17</v>
      </c>
      <c r="AF57" s="6"/>
      <c r="AG57" s="6"/>
      <c r="AH57" s="3"/>
      <c r="AI57" s="3"/>
      <c r="AJ57" s="3"/>
      <c r="AK57" s="3"/>
      <c r="AL57" s="3"/>
      <c r="AM57" s="3">
        <v>1.9</v>
      </c>
      <c r="AN57" s="3" t="s">
        <v>18</v>
      </c>
      <c r="AO57" s="3"/>
      <c r="AP57" s="3" t="s">
        <v>70</v>
      </c>
      <c r="AQ57" s="3" t="s">
        <v>20</v>
      </c>
      <c r="AR57" s="3"/>
      <c r="AS57" s="3" t="s">
        <v>21</v>
      </c>
      <c r="AT57" s="3" t="s">
        <v>22</v>
      </c>
      <c r="AU57" s="3" t="s">
        <v>17</v>
      </c>
      <c r="AV57" s="3" t="s">
        <v>3995</v>
      </c>
      <c r="AW57" s="3">
        <v>13</v>
      </c>
      <c r="AX57" s="3">
        <v>5</v>
      </c>
      <c r="AY57" s="3">
        <v>1</v>
      </c>
      <c r="AZ57" s="3" t="s">
        <v>287</v>
      </c>
      <c r="BA57" s="3">
        <v>5</v>
      </c>
      <c r="BB57" s="3"/>
      <c r="BC57" s="3">
        <f t="shared" si="0"/>
        <v>5</v>
      </c>
      <c r="BD57" s="3" t="s">
        <v>25</v>
      </c>
      <c r="BE57" s="3">
        <v>400</v>
      </c>
      <c r="BF57" s="3">
        <v>4</v>
      </c>
      <c r="BG57" s="3" t="s">
        <v>31</v>
      </c>
      <c r="BH57" s="3" t="s">
        <v>27</v>
      </c>
      <c r="BI57" s="3">
        <v>3000</v>
      </c>
      <c r="BJ57" s="12">
        <f t="shared" si="1"/>
        <v>1578.9473684210527</v>
      </c>
      <c r="BK57" s="6" t="s">
        <v>93</v>
      </c>
      <c r="BL57" s="3" t="s">
        <v>132</v>
      </c>
      <c r="BM57" s="6">
        <v>1000</v>
      </c>
      <c r="BN57" s="6">
        <v>7000</v>
      </c>
      <c r="BO57" s="3" t="s">
        <v>263</v>
      </c>
      <c r="BP57" s="6">
        <v>1000</v>
      </c>
      <c r="BQ57" s="6">
        <v>3600</v>
      </c>
      <c r="BR57" s="6" t="s">
        <v>112</v>
      </c>
      <c r="BS57" s="6">
        <v>5000</v>
      </c>
      <c r="BT57" s="6">
        <v>1000</v>
      </c>
      <c r="BU57" s="6" t="s">
        <v>22</v>
      </c>
      <c r="BV57" s="6" t="s">
        <v>3996</v>
      </c>
      <c r="BW57" s="6" t="s">
        <v>519</v>
      </c>
      <c r="BX57" s="6"/>
      <c r="BY57" s="6"/>
      <c r="BZ57" s="6"/>
      <c r="CA57" s="6"/>
      <c r="CB57" s="6">
        <v>0</v>
      </c>
      <c r="CC57" s="17">
        <f>CB57/AM57</f>
        <v>0</v>
      </c>
      <c r="CD57" s="6" t="s">
        <v>25</v>
      </c>
      <c r="CE57" s="6" t="s">
        <v>3997</v>
      </c>
      <c r="CF57" s="6">
        <v>6.7</v>
      </c>
      <c r="CG57" s="6">
        <v>43000</v>
      </c>
      <c r="CH57" s="6">
        <v>250000</v>
      </c>
      <c r="CI57" s="6" t="s">
        <v>17</v>
      </c>
      <c r="CJ57" s="6"/>
      <c r="CK57" s="6"/>
      <c r="CL57" s="6"/>
      <c r="CM57" s="6"/>
      <c r="CN57" s="6"/>
      <c r="CO57" s="6"/>
      <c r="CP57" s="6"/>
      <c r="CQ57" s="6">
        <v>15000</v>
      </c>
      <c r="CR57" s="6">
        <v>1500</v>
      </c>
      <c r="CS57" s="6">
        <v>0</v>
      </c>
      <c r="CT57" s="6">
        <v>54000</v>
      </c>
      <c r="CU57" s="6" t="s">
        <v>31</v>
      </c>
      <c r="CV57" s="6">
        <v>3000</v>
      </c>
      <c r="CW57" s="6" t="s">
        <v>1546</v>
      </c>
      <c r="CX57" s="6" t="s">
        <v>36</v>
      </c>
      <c r="CY57" s="6" t="s">
        <v>37</v>
      </c>
      <c r="CZ57" s="6"/>
      <c r="DA57" s="6" t="s">
        <v>22</v>
      </c>
      <c r="DB57" s="6" t="s">
        <v>79</v>
      </c>
      <c r="DC57" s="6">
        <v>0</v>
      </c>
      <c r="DD57" s="6"/>
      <c r="DE57" s="6"/>
      <c r="DF57" s="6" t="s">
        <v>1163</v>
      </c>
      <c r="DG57" s="6"/>
      <c r="DH57" s="6">
        <v>0</v>
      </c>
      <c r="DJ57" s="3" t="s">
        <v>3998</v>
      </c>
      <c r="DK57" s="3">
        <v>1</v>
      </c>
      <c r="DL57" s="3" t="s">
        <v>3999</v>
      </c>
      <c r="DM57" s="3" t="s">
        <v>4000</v>
      </c>
      <c r="DN57" s="3" t="s">
        <v>4001</v>
      </c>
      <c r="DO57" s="3" t="s">
        <v>4002</v>
      </c>
      <c r="DP57" s="3"/>
      <c r="DQ57" s="3"/>
      <c r="DR57" s="3"/>
      <c r="DS57" s="3" t="s">
        <v>4003</v>
      </c>
    </row>
    <row r="58" spans="2:123" ht="75" customHeight="1" x14ac:dyDescent="0.3">
      <c r="B58" s="3" t="s">
        <v>1156</v>
      </c>
      <c r="C58" s="3" t="s">
        <v>1157</v>
      </c>
      <c r="D58" s="3" t="s">
        <v>4249</v>
      </c>
      <c r="E58" s="3" t="s">
        <v>4250</v>
      </c>
      <c r="F58" s="3" t="s">
        <v>4252</v>
      </c>
      <c r="G58" s="3" t="s">
        <v>773</v>
      </c>
      <c r="H58" s="3" t="s">
        <v>127</v>
      </c>
      <c r="I58" s="3" t="s">
        <v>1158</v>
      </c>
      <c r="J58" s="6">
        <v>50</v>
      </c>
      <c r="K58" s="3" t="s">
        <v>5</v>
      </c>
      <c r="L58" s="3" t="str">
        <f>INDEX({"Over 50","30-50","Under 30"},1,MATCH(J58,{500,50,30},-1))</f>
        <v>30-50</v>
      </c>
      <c r="M58" s="3" t="s">
        <v>6</v>
      </c>
      <c r="N58" s="3" t="s">
        <v>17</v>
      </c>
      <c r="O58" s="3"/>
      <c r="P58" s="6">
        <v>918871699</v>
      </c>
      <c r="Q58" s="3" t="s">
        <v>67</v>
      </c>
      <c r="R58" s="3" t="s">
        <v>67</v>
      </c>
      <c r="S58" s="3" t="s">
        <v>9</v>
      </c>
      <c r="T58" s="6">
        <v>6</v>
      </c>
      <c r="U58" s="3" t="s">
        <v>10</v>
      </c>
      <c r="V58" s="3"/>
      <c r="W58" s="3" t="s">
        <v>68</v>
      </c>
      <c r="X58" s="3" t="s">
        <v>13</v>
      </c>
      <c r="Y58" s="3" t="s">
        <v>261</v>
      </c>
      <c r="Z58" s="6">
        <v>50</v>
      </c>
      <c r="AA58" s="6" t="str">
        <f>INDEX({"&gt;100","100-50","&lt;50"},1,MATCH(Z58,{25000,100,50},-1))</f>
        <v>&lt;50</v>
      </c>
      <c r="AB58" s="3" t="s">
        <v>14</v>
      </c>
      <c r="AC58" s="3" t="s">
        <v>15</v>
      </c>
      <c r="AD58" s="3" t="s">
        <v>16</v>
      </c>
      <c r="AE58" s="3" t="s">
        <v>17</v>
      </c>
      <c r="AF58" s="6"/>
      <c r="AG58" s="6"/>
      <c r="AH58" s="3"/>
      <c r="AI58" s="3"/>
      <c r="AJ58" s="3"/>
      <c r="AK58" s="3"/>
      <c r="AL58" s="3"/>
      <c r="AM58" s="3">
        <v>1</v>
      </c>
      <c r="AN58" s="3" t="s">
        <v>18</v>
      </c>
      <c r="AO58" s="3"/>
      <c r="AP58" s="3" t="s">
        <v>19</v>
      </c>
      <c r="AQ58" s="3" t="s">
        <v>20</v>
      </c>
      <c r="AR58" s="3"/>
      <c r="AS58" s="3" t="s">
        <v>21</v>
      </c>
      <c r="AT58" s="3" t="s">
        <v>22</v>
      </c>
      <c r="AU58" s="3" t="s">
        <v>17</v>
      </c>
      <c r="AV58" s="3" t="s">
        <v>1159</v>
      </c>
      <c r="AW58" s="3">
        <v>14</v>
      </c>
      <c r="AX58" s="3">
        <v>5</v>
      </c>
      <c r="AY58" s="3">
        <v>1</v>
      </c>
      <c r="AZ58" s="3" t="s">
        <v>24</v>
      </c>
      <c r="BA58" s="3">
        <v>5</v>
      </c>
      <c r="BB58" s="3"/>
      <c r="BC58" s="3">
        <f t="shared" si="0"/>
        <v>5</v>
      </c>
      <c r="BD58" s="3" t="s">
        <v>31</v>
      </c>
      <c r="BE58" s="3">
        <v>300</v>
      </c>
      <c r="BF58" s="3">
        <v>3</v>
      </c>
      <c r="BG58" s="3" t="s">
        <v>26</v>
      </c>
      <c r="BH58" s="3" t="s">
        <v>72</v>
      </c>
      <c r="BI58" s="3">
        <v>1500</v>
      </c>
      <c r="BJ58" s="12">
        <f t="shared" si="1"/>
        <v>1500</v>
      </c>
      <c r="BK58" s="6" t="s">
        <v>93</v>
      </c>
      <c r="BL58" s="3" t="s">
        <v>132</v>
      </c>
      <c r="BM58" s="6">
        <v>600</v>
      </c>
      <c r="BN58" s="6">
        <v>4200</v>
      </c>
      <c r="BO58" s="3" t="s">
        <v>112</v>
      </c>
      <c r="BP58" s="6">
        <v>600</v>
      </c>
      <c r="BQ58" s="6">
        <v>3000</v>
      </c>
      <c r="BR58" s="6" t="s">
        <v>206</v>
      </c>
      <c r="BS58" s="6">
        <v>4500</v>
      </c>
      <c r="BT58" s="6">
        <v>600</v>
      </c>
      <c r="BU58" s="6" t="s">
        <v>22</v>
      </c>
      <c r="BV58" s="6" t="s">
        <v>1160</v>
      </c>
      <c r="BW58" s="6" t="s">
        <v>182</v>
      </c>
      <c r="BX58" s="6"/>
      <c r="BY58" s="6"/>
      <c r="BZ58" s="6"/>
      <c r="CA58" s="6"/>
      <c r="CB58" s="6">
        <v>1000</v>
      </c>
      <c r="CC58" s="17">
        <f>CB58/AM58</f>
        <v>1000</v>
      </c>
      <c r="CD58" s="6" t="s">
        <v>25</v>
      </c>
      <c r="CE58" s="6" t="s">
        <v>1161</v>
      </c>
      <c r="CF58" s="6">
        <v>4</v>
      </c>
      <c r="CG58" s="6">
        <v>36000</v>
      </c>
      <c r="CH58" s="6">
        <v>172000</v>
      </c>
      <c r="CI58" s="6" t="s">
        <v>17</v>
      </c>
      <c r="CJ58" s="6"/>
      <c r="CK58" s="6"/>
      <c r="CL58" s="6"/>
      <c r="CM58" s="6"/>
      <c r="CN58" s="6"/>
      <c r="CO58" s="6"/>
      <c r="CP58" s="6"/>
      <c r="CQ58" s="6">
        <v>1000</v>
      </c>
      <c r="CR58" s="6">
        <v>3000</v>
      </c>
      <c r="CS58" s="6">
        <v>0</v>
      </c>
      <c r="CT58" s="6">
        <v>30000</v>
      </c>
      <c r="CU58" s="6" t="s">
        <v>31</v>
      </c>
      <c r="CV58" s="6">
        <v>3000</v>
      </c>
      <c r="CW58" s="6" t="s">
        <v>1162</v>
      </c>
      <c r="CX58" s="6" t="s">
        <v>36</v>
      </c>
      <c r="CY58" s="6" t="s">
        <v>37</v>
      </c>
      <c r="CZ58" s="6"/>
      <c r="DA58" s="6" t="s">
        <v>22</v>
      </c>
      <c r="DB58" s="6" t="s">
        <v>79</v>
      </c>
      <c r="DC58" s="6">
        <v>0</v>
      </c>
      <c r="DD58" s="6"/>
      <c r="DE58" s="6"/>
      <c r="DF58" s="6" t="s">
        <v>1163</v>
      </c>
      <c r="DG58" s="6"/>
      <c r="DH58" s="6">
        <v>0</v>
      </c>
      <c r="DJ58" s="3" t="s">
        <v>1164</v>
      </c>
      <c r="DK58" s="3">
        <v>1</v>
      </c>
      <c r="DL58" s="3" t="s">
        <v>1165</v>
      </c>
      <c r="DM58" s="3" t="s">
        <v>1166</v>
      </c>
      <c r="DN58" s="3" t="s">
        <v>1167</v>
      </c>
      <c r="DO58" s="3" t="s">
        <v>1168</v>
      </c>
      <c r="DP58" s="3"/>
      <c r="DQ58" s="3"/>
      <c r="DR58" s="3"/>
      <c r="DS58" s="3"/>
    </row>
    <row r="59" spans="2:123" ht="75" customHeight="1" x14ac:dyDescent="0.3">
      <c r="B59" s="3" t="s">
        <v>1518</v>
      </c>
      <c r="C59" s="3" t="s">
        <v>1519</v>
      </c>
      <c r="D59" s="3" t="s">
        <v>4249</v>
      </c>
      <c r="E59" s="3" t="s">
        <v>4250</v>
      </c>
      <c r="F59" s="3" t="s">
        <v>4252</v>
      </c>
      <c r="G59" s="3" t="s">
        <v>126</v>
      </c>
      <c r="H59" s="3" t="s">
        <v>127</v>
      </c>
      <c r="I59" s="3" t="s">
        <v>1520</v>
      </c>
      <c r="J59" s="6">
        <v>44</v>
      </c>
      <c r="K59" s="3" t="s">
        <v>5</v>
      </c>
      <c r="L59" s="3" t="str">
        <f>INDEX({"Over 50","30-50","Under 30"},1,MATCH(J59,{500,50,30},-1))</f>
        <v>30-50</v>
      </c>
      <c r="M59" s="3" t="s">
        <v>6</v>
      </c>
      <c r="N59" s="3" t="s">
        <v>17</v>
      </c>
      <c r="O59" s="3"/>
      <c r="P59" s="6">
        <v>1239022627</v>
      </c>
      <c r="Q59" s="3" t="s">
        <v>8</v>
      </c>
      <c r="R59" s="3" t="s">
        <v>67</v>
      </c>
      <c r="S59" s="3" t="s">
        <v>9</v>
      </c>
      <c r="T59" s="6">
        <v>4</v>
      </c>
      <c r="U59" s="3" t="s">
        <v>10</v>
      </c>
      <c r="V59" s="3"/>
      <c r="W59" s="3" t="s">
        <v>68</v>
      </c>
      <c r="X59" s="3" t="s">
        <v>13</v>
      </c>
      <c r="Y59" s="3" t="s">
        <v>48</v>
      </c>
      <c r="Z59" s="6">
        <v>100</v>
      </c>
      <c r="AA59" s="6" t="str">
        <f>INDEX({"&gt;100","100-50","&lt;50"},1,MATCH(Z59,{25000,100,50},-1))</f>
        <v>100-50</v>
      </c>
      <c r="AB59" s="3" t="s">
        <v>14</v>
      </c>
      <c r="AC59" s="3" t="s">
        <v>91</v>
      </c>
      <c r="AD59" s="3" t="s">
        <v>16</v>
      </c>
      <c r="AE59" s="3" t="s">
        <v>22</v>
      </c>
      <c r="AF59" s="6">
        <v>30</v>
      </c>
      <c r="AG59" s="6">
        <v>4</v>
      </c>
      <c r="AH59" s="3"/>
      <c r="AI59" s="3"/>
      <c r="AJ59" s="3"/>
      <c r="AK59" s="3"/>
      <c r="AL59" s="3"/>
      <c r="AM59" s="3">
        <v>1.5</v>
      </c>
      <c r="AN59" s="3" t="s">
        <v>18</v>
      </c>
      <c r="AO59" s="3"/>
      <c r="AP59" s="3" t="s">
        <v>70</v>
      </c>
      <c r="AQ59" s="3" t="s">
        <v>20</v>
      </c>
      <c r="AR59" s="3"/>
      <c r="AS59" s="3" t="s">
        <v>21</v>
      </c>
      <c r="AT59" s="3" t="s">
        <v>22</v>
      </c>
      <c r="AU59" s="3" t="s">
        <v>17</v>
      </c>
      <c r="AV59" s="3" t="s">
        <v>23</v>
      </c>
      <c r="AW59" s="3">
        <v>14</v>
      </c>
      <c r="AX59" s="3">
        <v>5</v>
      </c>
      <c r="AY59" s="3">
        <v>1</v>
      </c>
      <c r="AZ59" s="3" t="s">
        <v>24</v>
      </c>
      <c r="BA59" s="3">
        <v>4</v>
      </c>
      <c r="BB59" s="3"/>
      <c r="BC59" s="3">
        <f t="shared" si="0"/>
        <v>4</v>
      </c>
      <c r="BD59" s="3" t="s">
        <v>25</v>
      </c>
      <c r="BE59" s="3">
        <v>250</v>
      </c>
      <c r="BF59" s="3">
        <v>4</v>
      </c>
      <c r="BG59" s="3" t="s">
        <v>26</v>
      </c>
      <c r="BH59" s="3" t="s">
        <v>27</v>
      </c>
      <c r="BI59" s="3">
        <v>9800</v>
      </c>
      <c r="BJ59" s="12">
        <f t="shared" si="1"/>
        <v>6533.333333333333</v>
      </c>
      <c r="BK59" s="6" t="s">
        <v>93</v>
      </c>
      <c r="BL59" s="3" t="s">
        <v>132</v>
      </c>
      <c r="BM59" s="6">
        <v>1000</v>
      </c>
      <c r="BN59" s="6">
        <v>7000</v>
      </c>
      <c r="BO59" s="3" t="s">
        <v>112</v>
      </c>
      <c r="BP59" s="6">
        <v>1000</v>
      </c>
      <c r="BQ59" s="6">
        <v>5000</v>
      </c>
      <c r="BR59" s="6" t="s">
        <v>206</v>
      </c>
      <c r="BS59" s="6">
        <v>7500</v>
      </c>
      <c r="BT59" s="6">
        <v>1000</v>
      </c>
      <c r="BU59" s="6" t="s">
        <v>22</v>
      </c>
      <c r="BV59" s="6" t="s">
        <v>1521</v>
      </c>
      <c r="BW59" s="6" t="s">
        <v>32</v>
      </c>
      <c r="BX59" s="6"/>
      <c r="BY59" s="6"/>
      <c r="BZ59" s="6"/>
      <c r="CA59" s="6" t="s">
        <v>17</v>
      </c>
      <c r="CB59" s="6">
        <v>700</v>
      </c>
      <c r="CC59" s="17">
        <f>CB59/AM59</f>
        <v>466.66666666666669</v>
      </c>
      <c r="CD59" s="6" t="s">
        <v>25</v>
      </c>
      <c r="CE59" s="6" t="s">
        <v>1522</v>
      </c>
      <c r="CF59" s="6">
        <v>5</v>
      </c>
      <c r="CG59" s="6">
        <v>41000</v>
      </c>
      <c r="CH59" s="6">
        <v>225000</v>
      </c>
      <c r="CI59" s="6" t="s">
        <v>22</v>
      </c>
      <c r="CJ59" s="6" t="s">
        <v>1253</v>
      </c>
      <c r="CK59" s="6"/>
      <c r="CL59" s="6">
        <v>15000</v>
      </c>
      <c r="CM59" s="6"/>
      <c r="CN59" s="6"/>
      <c r="CO59" s="6"/>
      <c r="CP59" s="6"/>
      <c r="CQ59" s="6">
        <v>3000</v>
      </c>
      <c r="CR59" s="6">
        <v>8000</v>
      </c>
      <c r="CS59" s="6">
        <v>10</v>
      </c>
      <c r="CT59" s="6">
        <v>24000</v>
      </c>
      <c r="CU59" s="6" t="s">
        <v>26</v>
      </c>
      <c r="CV59" s="6">
        <v>2500</v>
      </c>
      <c r="CW59" s="6" t="s">
        <v>1523</v>
      </c>
      <c r="CX59" s="6" t="s">
        <v>36</v>
      </c>
      <c r="CY59" s="6" t="s">
        <v>37</v>
      </c>
      <c r="CZ59" s="6"/>
      <c r="DA59" s="6" t="s">
        <v>22</v>
      </c>
      <c r="DB59" s="6" t="s">
        <v>79</v>
      </c>
      <c r="DC59" s="6">
        <v>0</v>
      </c>
      <c r="DD59" s="6"/>
      <c r="DE59" s="6"/>
      <c r="DF59" s="6" t="s">
        <v>1163</v>
      </c>
      <c r="DG59" s="6"/>
      <c r="DH59" s="6">
        <v>0</v>
      </c>
      <c r="DJ59" s="3" t="s">
        <v>1524</v>
      </c>
      <c r="DK59" s="3">
        <v>1</v>
      </c>
      <c r="DL59" s="3" t="s">
        <v>1525</v>
      </c>
      <c r="DM59" s="3" t="s">
        <v>1526</v>
      </c>
      <c r="DN59" s="3" t="s">
        <v>1527</v>
      </c>
      <c r="DO59" s="3" t="s">
        <v>1528</v>
      </c>
      <c r="DP59" s="3"/>
      <c r="DQ59" s="3"/>
      <c r="DR59" s="3"/>
      <c r="DS59" s="3" t="s">
        <v>1529</v>
      </c>
    </row>
    <row r="60" spans="2:123" ht="75" customHeight="1" x14ac:dyDescent="0.3">
      <c r="B60" s="3" t="s">
        <v>106</v>
      </c>
      <c r="C60" s="3" t="s">
        <v>107</v>
      </c>
      <c r="D60" s="3" t="s">
        <v>4243</v>
      </c>
      <c r="E60" s="3" t="s">
        <v>4244</v>
      </c>
      <c r="F60" s="3" t="s">
        <v>4245</v>
      </c>
      <c r="G60" s="3" t="s">
        <v>108</v>
      </c>
      <c r="H60" s="3" t="s">
        <v>89</v>
      </c>
      <c r="I60" s="3" t="s">
        <v>109</v>
      </c>
      <c r="J60" s="6">
        <v>29</v>
      </c>
      <c r="K60" s="3" t="s">
        <v>5</v>
      </c>
      <c r="L60" s="3" t="str">
        <f>INDEX({"Over 50","30-50","Under 30"},1,MATCH(J60,{500,50,30},-1))</f>
        <v>Under 30</v>
      </c>
      <c r="M60" s="3" t="s">
        <v>46</v>
      </c>
      <c r="N60" s="3" t="s">
        <v>22</v>
      </c>
      <c r="O60" s="3" t="s">
        <v>22</v>
      </c>
      <c r="P60" s="6">
        <v>944459429</v>
      </c>
      <c r="Q60" s="3" t="s">
        <v>67</v>
      </c>
      <c r="R60" s="3" t="s">
        <v>67</v>
      </c>
      <c r="S60" s="3" t="s">
        <v>9</v>
      </c>
      <c r="T60" s="6">
        <v>3</v>
      </c>
      <c r="U60" s="3" t="s">
        <v>10</v>
      </c>
      <c r="V60" s="3"/>
      <c r="W60" s="3" t="s">
        <v>12</v>
      </c>
      <c r="X60" s="3" t="s">
        <v>48</v>
      </c>
      <c r="Y60" s="3" t="s">
        <v>68</v>
      </c>
      <c r="Z60" s="6">
        <v>50</v>
      </c>
      <c r="AA60" s="6" t="str">
        <f>INDEX({"&gt;100","100-50","&lt;50"},1,MATCH(Z60,{25000,100,50},-1))</f>
        <v>&lt;50</v>
      </c>
      <c r="AB60" s="3" t="s">
        <v>14</v>
      </c>
      <c r="AC60" s="3" t="s">
        <v>49</v>
      </c>
      <c r="AD60" s="3" t="s">
        <v>16</v>
      </c>
      <c r="AE60" s="3" t="s">
        <v>22</v>
      </c>
      <c r="AF60" s="6">
        <v>20</v>
      </c>
      <c r="AG60" s="6">
        <v>3</v>
      </c>
      <c r="AH60" s="3"/>
      <c r="AI60" s="3"/>
      <c r="AJ60" s="3"/>
      <c r="AK60" s="3"/>
      <c r="AL60" s="3"/>
      <c r="AM60" s="3">
        <v>2</v>
      </c>
      <c r="AN60" s="3" t="s">
        <v>18</v>
      </c>
      <c r="AO60" s="3"/>
      <c r="AP60" s="3" t="s">
        <v>19</v>
      </c>
      <c r="AQ60" s="3" t="s">
        <v>20</v>
      </c>
      <c r="AR60" s="3"/>
      <c r="AS60" s="3" t="s">
        <v>21</v>
      </c>
      <c r="AT60" s="3" t="s">
        <v>17</v>
      </c>
      <c r="AU60" s="3" t="s">
        <v>17</v>
      </c>
      <c r="AV60" s="3" t="s">
        <v>110</v>
      </c>
      <c r="AW60" s="3">
        <v>15</v>
      </c>
      <c r="AX60" s="3">
        <v>0</v>
      </c>
      <c r="AY60" s="3">
        <v>3</v>
      </c>
      <c r="AZ60" s="3" t="s">
        <v>111</v>
      </c>
      <c r="BA60" s="3">
        <v>2.5</v>
      </c>
      <c r="BB60" s="3"/>
      <c r="BC60" s="3">
        <f t="shared" si="0"/>
        <v>2.5</v>
      </c>
      <c r="BD60" s="3" t="s">
        <v>25</v>
      </c>
      <c r="BE60" s="3">
        <v>400</v>
      </c>
      <c r="BF60" s="3">
        <v>3</v>
      </c>
      <c r="BG60" s="3" t="s">
        <v>31</v>
      </c>
      <c r="BH60" s="3" t="s">
        <v>27</v>
      </c>
      <c r="BI60" s="3">
        <v>15000</v>
      </c>
      <c r="BJ60" s="12">
        <f t="shared" si="1"/>
        <v>7500</v>
      </c>
      <c r="BK60" s="6" t="s">
        <v>93</v>
      </c>
      <c r="BL60" s="3" t="s">
        <v>112</v>
      </c>
      <c r="BM60" s="6">
        <v>250</v>
      </c>
      <c r="BN60" s="6">
        <v>1500</v>
      </c>
      <c r="BO60" s="3" t="s">
        <v>113</v>
      </c>
      <c r="BP60" s="6">
        <v>2000</v>
      </c>
      <c r="BQ60" s="6">
        <v>22000</v>
      </c>
      <c r="BR60" s="6" t="s">
        <v>30</v>
      </c>
      <c r="BS60" s="6">
        <v>1000</v>
      </c>
      <c r="BT60" s="6">
        <v>11000</v>
      </c>
      <c r="BU60" s="6" t="s">
        <v>22</v>
      </c>
      <c r="BV60" s="6" t="s">
        <v>114</v>
      </c>
      <c r="BW60" s="6" t="s">
        <v>115</v>
      </c>
      <c r="BX60" s="6"/>
      <c r="BY60" s="6"/>
      <c r="BZ60" s="6"/>
      <c r="CA60" s="6" t="s">
        <v>17</v>
      </c>
      <c r="CB60" s="6">
        <v>3000</v>
      </c>
      <c r="CC60" s="17">
        <f>CB60/AM60</f>
        <v>1500</v>
      </c>
      <c r="CD60" s="6" t="s">
        <v>25</v>
      </c>
      <c r="CE60" s="6" t="s">
        <v>116</v>
      </c>
      <c r="CF60" s="6">
        <v>4.8</v>
      </c>
      <c r="CG60" s="6">
        <v>39000</v>
      </c>
      <c r="CH60" s="6">
        <v>202000</v>
      </c>
      <c r="CI60" s="6" t="s">
        <v>22</v>
      </c>
      <c r="CJ60" s="6" t="s">
        <v>117</v>
      </c>
      <c r="CK60" s="6"/>
      <c r="CL60" s="6"/>
      <c r="CM60" s="6"/>
      <c r="CN60" s="6">
        <v>4000</v>
      </c>
      <c r="CO60" s="6"/>
      <c r="CP60" s="6"/>
      <c r="CQ60" s="6">
        <v>5000</v>
      </c>
      <c r="CR60" s="6">
        <v>5000</v>
      </c>
      <c r="CS60" s="6">
        <v>195</v>
      </c>
      <c r="CT60" s="6">
        <v>20000</v>
      </c>
      <c r="CU60" s="6" t="s">
        <v>26</v>
      </c>
      <c r="CV60" s="6">
        <v>0</v>
      </c>
      <c r="CW60" s="6" t="s">
        <v>118</v>
      </c>
      <c r="CX60" s="6" t="s">
        <v>36</v>
      </c>
      <c r="CY60" s="6" t="s">
        <v>37</v>
      </c>
      <c r="CZ60" s="6"/>
      <c r="DA60" s="6" t="s">
        <v>22</v>
      </c>
      <c r="DB60" s="6" t="s">
        <v>79</v>
      </c>
      <c r="DC60" s="6">
        <v>0</v>
      </c>
      <c r="DD60" s="6"/>
      <c r="DE60" s="6"/>
      <c r="DF60" s="6" t="s">
        <v>119</v>
      </c>
      <c r="DG60" s="6"/>
      <c r="DH60" s="6">
        <v>0</v>
      </c>
      <c r="DJ60" s="3" t="s">
        <v>109</v>
      </c>
      <c r="DK60" s="3">
        <v>1</v>
      </c>
      <c r="DL60" s="3" t="s">
        <v>120</v>
      </c>
      <c r="DM60" s="3" t="s">
        <v>121</v>
      </c>
      <c r="DN60" s="3" t="s">
        <v>122</v>
      </c>
      <c r="DO60" s="3" t="s">
        <v>123</v>
      </c>
      <c r="DP60" s="3"/>
      <c r="DQ60" s="3"/>
      <c r="DR60" s="3"/>
      <c r="DS60" s="3"/>
    </row>
    <row r="61" spans="2:123" ht="75" customHeight="1" x14ac:dyDescent="0.3">
      <c r="B61" s="3" t="s">
        <v>1978</v>
      </c>
      <c r="C61" s="3" t="s">
        <v>1979</v>
      </c>
      <c r="D61" s="3" t="s">
        <v>4249</v>
      </c>
      <c r="E61" s="3" t="s">
        <v>4250</v>
      </c>
      <c r="F61" s="3" t="s">
        <v>4252</v>
      </c>
      <c r="G61" s="3" t="s">
        <v>126</v>
      </c>
      <c r="H61" s="3" t="s">
        <v>127</v>
      </c>
      <c r="I61" s="3" t="s">
        <v>1980</v>
      </c>
      <c r="J61" s="6">
        <v>47</v>
      </c>
      <c r="K61" s="3" t="s">
        <v>5</v>
      </c>
      <c r="L61" s="3" t="str">
        <f>INDEX({"Over 50","30-50","Under 30"},1,MATCH(J61,{500,50,30},-1))</f>
        <v>30-50</v>
      </c>
      <c r="M61" s="3" t="s">
        <v>6</v>
      </c>
      <c r="N61" s="3" t="s">
        <v>17</v>
      </c>
      <c r="O61" s="3"/>
      <c r="P61" s="6">
        <v>947347417</v>
      </c>
      <c r="Q61" s="3" t="s">
        <v>67</v>
      </c>
      <c r="R61" s="3" t="s">
        <v>67</v>
      </c>
      <c r="S61" s="3" t="s">
        <v>9</v>
      </c>
      <c r="T61" s="6">
        <v>4</v>
      </c>
      <c r="U61" s="3" t="s">
        <v>10</v>
      </c>
      <c r="V61" s="3"/>
      <c r="W61" s="3" t="s">
        <v>68</v>
      </c>
      <c r="X61" s="3" t="s">
        <v>13</v>
      </c>
      <c r="Y61" s="3" t="s">
        <v>48</v>
      </c>
      <c r="Z61" s="6">
        <v>100</v>
      </c>
      <c r="AA61" s="6" t="str">
        <f>INDEX({"&gt;100","100-50","&lt;50"},1,MATCH(Z61,{25000,100,50},-1))</f>
        <v>100-50</v>
      </c>
      <c r="AB61" s="3" t="s">
        <v>14</v>
      </c>
      <c r="AC61" s="3" t="s">
        <v>49</v>
      </c>
      <c r="AD61" s="3" t="s">
        <v>16</v>
      </c>
      <c r="AE61" s="3" t="s">
        <v>17</v>
      </c>
      <c r="AF61" s="6"/>
      <c r="AG61" s="6"/>
      <c r="AH61" s="3"/>
      <c r="AI61" s="3"/>
      <c r="AJ61" s="3"/>
      <c r="AK61" s="3"/>
      <c r="AL61" s="3"/>
      <c r="AM61" s="3">
        <v>1.9</v>
      </c>
      <c r="AN61" s="3" t="s">
        <v>18</v>
      </c>
      <c r="AO61" s="3"/>
      <c r="AP61" s="3" t="s">
        <v>303</v>
      </c>
      <c r="AQ61" s="3" t="s">
        <v>20</v>
      </c>
      <c r="AR61" s="3"/>
      <c r="AS61" s="3" t="s">
        <v>21</v>
      </c>
      <c r="AT61" s="3" t="s">
        <v>22</v>
      </c>
      <c r="AU61" s="3" t="s">
        <v>17</v>
      </c>
      <c r="AV61" s="3" t="s">
        <v>23</v>
      </c>
      <c r="AW61" s="3">
        <v>13</v>
      </c>
      <c r="AX61" s="3">
        <v>5</v>
      </c>
      <c r="AY61" s="3">
        <v>0</v>
      </c>
      <c r="AZ61" s="3" t="s">
        <v>24</v>
      </c>
      <c r="BA61" s="3">
        <v>3</v>
      </c>
      <c r="BB61" s="3"/>
      <c r="BC61" s="3">
        <f t="shared" si="0"/>
        <v>3</v>
      </c>
      <c r="BD61" s="3" t="s">
        <v>26</v>
      </c>
      <c r="BE61" s="3">
        <v>800</v>
      </c>
      <c r="BF61" s="3">
        <v>3</v>
      </c>
      <c r="BG61" s="3" t="s">
        <v>26</v>
      </c>
      <c r="BH61" s="3" t="s">
        <v>27</v>
      </c>
      <c r="BI61" s="3">
        <v>6000</v>
      </c>
      <c r="BJ61" s="12">
        <f t="shared" si="1"/>
        <v>3157.8947368421054</v>
      </c>
      <c r="BK61" s="6">
        <v>1</v>
      </c>
      <c r="BL61" s="3" t="s">
        <v>29</v>
      </c>
      <c r="BM61" s="6">
        <v>4.5</v>
      </c>
      <c r="BN61" s="6">
        <v>33000</v>
      </c>
      <c r="BO61" s="3"/>
      <c r="BP61" s="6"/>
      <c r="BQ61" s="6"/>
      <c r="BR61" s="6"/>
      <c r="BS61" s="6"/>
      <c r="BT61" s="6"/>
      <c r="BU61" s="6" t="s">
        <v>22</v>
      </c>
      <c r="BV61" s="6" t="s">
        <v>1981</v>
      </c>
      <c r="BW61" s="6" t="s">
        <v>1589</v>
      </c>
      <c r="BX61" s="6"/>
      <c r="BY61" s="6"/>
      <c r="BZ61" s="6"/>
      <c r="CA61" s="6"/>
      <c r="CB61" s="6">
        <v>0</v>
      </c>
      <c r="CC61" s="17">
        <f>CB61/AM61</f>
        <v>0</v>
      </c>
      <c r="CD61" s="6" t="s">
        <v>25</v>
      </c>
      <c r="CE61" s="6" t="s">
        <v>1982</v>
      </c>
      <c r="CF61" s="6">
        <v>6</v>
      </c>
      <c r="CG61" s="6">
        <v>47000</v>
      </c>
      <c r="CH61" s="6">
        <v>282000</v>
      </c>
      <c r="CI61" s="6" t="s">
        <v>17</v>
      </c>
      <c r="CJ61" s="6"/>
      <c r="CK61" s="6"/>
      <c r="CL61" s="6"/>
      <c r="CM61" s="6"/>
      <c r="CN61" s="6"/>
      <c r="CO61" s="6"/>
      <c r="CP61" s="6"/>
      <c r="CQ61" s="6">
        <v>600</v>
      </c>
      <c r="CR61" s="6">
        <v>1500</v>
      </c>
      <c r="CS61" s="6">
        <v>0</v>
      </c>
      <c r="CT61" s="6">
        <v>15000</v>
      </c>
      <c r="CU61" s="6" t="s">
        <v>31</v>
      </c>
      <c r="CV61" s="6">
        <v>3000</v>
      </c>
      <c r="CW61" s="6" t="s">
        <v>1983</v>
      </c>
      <c r="CX61" s="6" t="s">
        <v>36</v>
      </c>
      <c r="CY61" s="6" t="s">
        <v>37</v>
      </c>
      <c r="CZ61" s="6"/>
      <c r="DA61" s="6" t="s">
        <v>22</v>
      </c>
      <c r="DB61" s="6" t="s">
        <v>1984</v>
      </c>
      <c r="DC61" s="6"/>
      <c r="DD61" s="6"/>
      <c r="DE61" s="6"/>
      <c r="DF61" s="6" t="s">
        <v>1985</v>
      </c>
      <c r="DG61" s="6"/>
      <c r="DH61" s="6">
        <v>0</v>
      </c>
      <c r="DJ61" s="3" t="s">
        <v>1362</v>
      </c>
      <c r="DK61" s="3">
        <v>1</v>
      </c>
      <c r="DL61" s="3" t="s">
        <v>1986</v>
      </c>
      <c r="DM61" s="3" t="s">
        <v>1987</v>
      </c>
      <c r="DN61" s="3" t="s">
        <v>1988</v>
      </c>
      <c r="DO61" s="3" t="s">
        <v>1989</v>
      </c>
      <c r="DP61" s="3"/>
      <c r="DQ61" s="3"/>
      <c r="DR61" s="3"/>
      <c r="DS61" s="3" t="s">
        <v>1990</v>
      </c>
    </row>
    <row r="62" spans="2:123" ht="75" customHeight="1" x14ac:dyDescent="0.3">
      <c r="B62" s="3" t="s">
        <v>2365</v>
      </c>
      <c r="C62" s="3" t="s">
        <v>2366</v>
      </c>
      <c r="D62" s="3" t="s">
        <v>4262</v>
      </c>
      <c r="E62" s="3" t="s">
        <v>4269</v>
      </c>
      <c r="F62" s="3" t="s">
        <v>4270</v>
      </c>
      <c r="G62" s="3" t="s">
        <v>2367</v>
      </c>
      <c r="H62" s="3" t="s">
        <v>89</v>
      </c>
      <c r="I62" s="3" t="s">
        <v>2368</v>
      </c>
      <c r="J62" s="6">
        <v>48</v>
      </c>
      <c r="K62" s="3" t="s">
        <v>66</v>
      </c>
      <c r="L62" s="3" t="str">
        <f>INDEX({"Over 50","30-50","Under 30"},1,MATCH(J62,{500,50,30},-1))</f>
        <v>30-50</v>
      </c>
      <c r="M62" s="3" t="s">
        <v>6</v>
      </c>
      <c r="N62" s="3" t="s">
        <v>17</v>
      </c>
      <c r="O62" s="3"/>
      <c r="P62" s="6">
        <v>1699055073</v>
      </c>
      <c r="Q62" s="3" t="s">
        <v>8</v>
      </c>
      <c r="R62" s="3" t="s">
        <v>67</v>
      </c>
      <c r="S62" s="3" t="s">
        <v>9</v>
      </c>
      <c r="T62" s="6">
        <v>2</v>
      </c>
      <c r="U62" s="3" t="s">
        <v>10</v>
      </c>
      <c r="V62" s="3"/>
      <c r="W62" s="3" t="s">
        <v>11</v>
      </c>
      <c r="X62" s="3" t="s">
        <v>12</v>
      </c>
      <c r="Y62" s="3" t="s">
        <v>68</v>
      </c>
      <c r="Z62" s="6">
        <v>5</v>
      </c>
      <c r="AA62" s="6" t="str">
        <f>INDEX({"&gt;100","100-50","&lt;50"},1,MATCH(Z62,{25000,100,50},-1))</f>
        <v>&lt;50</v>
      </c>
      <c r="AB62" s="3" t="s">
        <v>14</v>
      </c>
      <c r="AC62" s="3" t="s">
        <v>15</v>
      </c>
      <c r="AD62" s="3" t="s">
        <v>16</v>
      </c>
      <c r="AE62" s="3" t="s">
        <v>17</v>
      </c>
      <c r="AF62" s="6"/>
      <c r="AG62" s="6"/>
      <c r="AH62" s="3"/>
      <c r="AI62" s="3"/>
      <c r="AJ62" s="3"/>
      <c r="AK62" s="3"/>
      <c r="AL62" s="3"/>
      <c r="AM62" s="3">
        <v>1</v>
      </c>
      <c r="AN62" s="3" t="s">
        <v>18</v>
      </c>
      <c r="AO62" s="3"/>
      <c r="AP62" s="3" t="s">
        <v>19</v>
      </c>
      <c r="AQ62" s="3" t="s">
        <v>20</v>
      </c>
      <c r="AR62" s="3"/>
      <c r="AS62" s="3" t="s">
        <v>21</v>
      </c>
      <c r="AT62" s="3" t="s">
        <v>17</v>
      </c>
      <c r="AU62" s="3" t="s">
        <v>17</v>
      </c>
      <c r="AV62" s="3" t="s">
        <v>92</v>
      </c>
      <c r="AW62" s="3">
        <v>15</v>
      </c>
      <c r="AX62" s="3">
        <v>0</v>
      </c>
      <c r="AY62" s="3">
        <v>0</v>
      </c>
      <c r="AZ62" s="3" t="s">
        <v>24</v>
      </c>
      <c r="BA62" s="3">
        <v>5</v>
      </c>
      <c r="BB62" s="3"/>
      <c r="BC62" s="3">
        <f t="shared" si="0"/>
        <v>5</v>
      </c>
      <c r="BD62" s="3" t="s">
        <v>26</v>
      </c>
      <c r="BE62" s="3">
        <v>700</v>
      </c>
      <c r="BF62" s="3">
        <v>5</v>
      </c>
      <c r="BG62" s="3" t="s">
        <v>31</v>
      </c>
      <c r="BH62" s="3" t="s">
        <v>27</v>
      </c>
      <c r="BI62" s="3">
        <v>7500</v>
      </c>
      <c r="BJ62" s="12">
        <f t="shared" si="1"/>
        <v>7500</v>
      </c>
      <c r="BK62" s="6" t="s">
        <v>93</v>
      </c>
      <c r="BL62" s="3" t="s">
        <v>29</v>
      </c>
      <c r="BM62" s="6">
        <v>1000</v>
      </c>
      <c r="BN62" s="6">
        <v>8500</v>
      </c>
      <c r="BO62" s="3" t="s">
        <v>112</v>
      </c>
      <c r="BP62" s="6">
        <v>600</v>
      </c>
      <c r="BQ62" s="6">
        <v>2280</v>
      </c>
      <c r="BR62" s="6" t="s">
        <v>132</v>
      </c>
      <c r="BS62" s="6">
        <v>5880</v>
      </c>
      <c r="BT62" s="6">
        <v>600</v>
      </c>
      <c r="BU62" s="6" t="s">
        <v>22</v>
      </c>
      <c r="BV62" s="6" t="s">
        <v>2369</v>
      </c>
      <c r="BW62" s="6" t="s">
        <v>219</v>
      </c>
      <c r="BX62" s="6"/>
      <c r="BY62" s="6"/>
      <c r="BZ62" s="6"/>
      <c r="CA62" s="6" t="s">
        <v>17</v>
      </c>
      <c r="CB62" s="6">
        <v>6000</v>
      </c>
      <c r="CC62" s="17">
        <f>CB62/AM62</f>
        <v>6000</v>
      </c>
      <c r="CD62" s="6" t="s">
        <v>26</v>
      </c>
      <c r="CE62" s="6" t="s">
        <v>1628</v>
      </c>
      <c r="CF62" s="6">
        <v>5</v>
      </c>
      <c r="CG62" s="6">
        <v>42000</v>
      </c>
      <c r="CH62" s="6">
        <v>217500</v>
      </c>
      <c r="CI62" s="6" t="s">
        <v>17</v>
      </c>
      <c r="CJ62" s="6"/>
      <c r="CK62" s="6"/>
      <c r="CL62" s="6"/>
      <c r="CM62" s="6"/>
      <c r="CN62" s="6"/>
      <c r="CO62" s="6"/>
      <c r="CP62" s="6"/>
      <c r="CQ62" s="6">
        <v>5000</v>
      </c>
      <c r="CR62" s="6">
        <v>2000</v>
      </c>
      <c r="CS62" s="6">
        <v>0</v>
      </c>
      <c r="CT62" s="6">
        <v>36000</v>
      </c>
      <c r="CU62" s="6" t="s">
        <v>26</v>
      </c>
      <c r="CV62" s="6">
        <v>1500</v>
      </c>
      <c r="CW62" s="6" t="s">
        <v>2370</v>
      </c>
      <c r="CX62" s="6" t="s">
        <v>36</v>
      </c>
      <c r="CY62" s="6" t="s">
        <v>98</v>
      </c>
      <c r="CZ62" s="6"/>
      <c r="DA62" s="6" t="s">
        <v>22</v>
      </c>
      <c r="DB62" s="6" t="s">
        <v>1984</v>
      </c>
      <c r="DC62" s="6"/>
      <c r="DD62" s="6"/>
      <c r="DE62" s="6"/>
      <c r="DF62" s="6" t="s">
        <v>2371</v>
      </c>
      <c r="DG62" s="6"/>
      <c r="DH62" s="6">
        <v>0</v>
      </c>
      <c r="DJ62" s="3" t="s">
        <v>2368</v>
      </c>
      <c r="DK62" s="3">
        <v>1</v>
      </c>
      <c r="DL62" s="3" t="s">
        <v>2372</v>
      </c>
      <c r="DM62" s="3" t="s">
        <v>2373</v>
      </c>
      <c r="DN62" s="3" t="s">
        <v>2374</v>
      </c>
      <c r="DO62" s="3" t="s">
        <v>2375</v>
      </c>
      <c r="DP62" s="3"/>
      <c r="DQ62" s="3"/>
      <c r="DR62" s="3"/>
      <c r="DS62" s="3"/>
    </row>
    <row r="63" spans="2:123" ht="75" customHeight="1" x14ac:dyDescent="0.3">
      <c r="B63" s="3" t="s">
        <v>1746</v>
      </c>
      <c r="C63" s="3" t="s">
        <v>1747</v>
      </c>
      <c r="D63" s="3" t="s">
        <v>4249</v>
      </c>
      <c r="E63" s="3" t="s">
        <v>4255</v>
      </c>
      <c r="F63" s="3" t="s">
        <v>4256</v>
      </c>
      <c r="G63" s="3" t="s">
        <v>329</v>
      </c>
      <c r="H63" s="3" t="s">
        <v>3</v>
      </c>
      <c r="I63" s="3" t="s">
        <v>1748</v>
      </c>
      <c r="J63" s="6">
        <v>65</v>
      </c>
      <c r="K63" s="3" t="s">
        <v>5</v>
      </c>
      <c r="L63" s="3" t="str">
        <f>INDEX({"Over 50","30-50","Under 30"},1,MATCH(J63,{500,50,30},-1))</f>
        <v>Over 50</v>
      </c>
      <c r="M63" s="3" t="s">
        <v>6</v>
      </c>
      <c r="N63" s="3" t="s">
        <v>17</v>
      </c>
      <c r="O63" s="3"/>
      <c r="P63" s="6">
        <v>1626672669</v>
      </c>
      <c r="Q63" s="3" t="s">
        <v>8</v>
      </c>
      <c r="R63" s="3" t="s">
        <v>67</v>
      </c>
      <c r="S63" s="3" t="s">
        <v>9</v>
      </c>
      <c r="T63" s="6">
        <v>6</v>
      </c>
      <c r="U63" s="3" t="s">
        <v>10</v>
      </c>
      <c r="V63" s="3"/>
      <c r="W63" s="3" t="s">
        <v>12</v>
      </c>
      <c r="X63" s="3" t="s">
        <v>11</v>
      </c>
      <c r="Y63" s="3" t="s">
        <v>13</v>
      </c>
      <c r="Z63" s="6">
        <v>50</v>
      </c>
      <c r="AA63" s="6" t="str">
        <f>INDEX({"&gt;100","100-50","&lt;50"},1,MATCH(Z63,{25000,100,50},-1))</f>
        <v>&lt;50</v>
      </c>
      <c r="AB63" s="3" t="s">
        <v>14</v>
      </c>
      <c r="AC63" s="3" t="s">
        <v>15</v>
      </c>
      <c r="AD63" s="3" t="s">
        <v>16</v>
      </c>
      <c r="AE63" s="3" t="s">
        <v>17</v>
      </c>
      <c r="AF63" s="6"/>
      <c r="AG63" s="6"/>
      <c r="AH63" s="3"/>
      <c r="AI63" s="3"/>
      <c r="AJ63" s="3"/>
      <c r="AK63" s="3"/>
      <c r="AL63" s="3"/>
      <c r="AM63" s="3">
        <v>1</v>
      </c>
      <c r="AN63" s="3" t="s">
        <v>50</v>
      </c>
      <c r="AO63" s="3" t="s">
        <v>51</v>
      </c>
      <c r="AP63" s="3" t="s">
        <v>303</v>
      </c>
      <c r="AQ63" s="3" t="s">
        <v>20</v>
      </c>
      <c r="AR63" s="3"/>
      <c r="AS63" s="3" t="s">
        <v>21</v>
      </c>
      <c r="AT63" s="3" t="s">
        <v>17</v>
      </c>
      <c r="AU63" s="3" t="s">
        <v>22</v>
      </c>
      <c r="AV63" s="3" t="s">
        <v>149</v>
      </c>
      <c r="AW63" s="3">
        <v>13</v>
      </c>
      <c r="AX63" s="3">
        <v>3</v>
      </c>
      <c r="AY63" s="3">
        <v>0</v>
      </c>
      <c r="AZ63" s="3" t="s">
        <v>332</v>
      </c>
      <c r="BA63" s="3">
        <v>3</v>
      </c>
      <c r="BB63" s="3"/>
      <c r="BC63" s="3">
        <f t="shared" si="0"/>
        <v>3</v>
      </c>
      <c r="BD63" s="3" t="s">
        <v>26</v>
      </c>
      <c r="BE63" s="3">
        <v>1000</v>
      </c>
      <c r="BF63" s="3">
        <v>2</v>
      </c>
      <c r="BG63" s="3" t="s">
        <v>26</v>
      </c>
      <c r="BH63" s="3" t="s">
        <v>27</v>
      </c>
      <c r="BI63" s="3">
        <v>9700</v>
      </c>
      <c r="BJ63" s="12">
        <f t="shared" si="1"/>
        <v>9700</v>
      </c>
      <c r="BK63" s="6" t="s">
        <v>28</v>
      </c>
      <c r="BL63" s="3" t="s">
        <v>30</v>
      </c>
      <c r="BM63" s="6">
        <v>850</v>
      </c>
      <c r="BN63" s="6">
        <v>9350</v>
      </c>
      <c r="BO63" s="3" t="s">
        <v>206</v>
      </c>
      <c r="BP63" s="6">
        <v>1600</v>
      </c>
      <c r="BQ63" s="6">
        <v>12930</v>
      </c>
      <c r="BR63" s="6"/>
      <c r="BS63" s="6"/>
      <c r="BT63" s="6"/>
      <c r="BU63" s="6" t="s">
        <v>22</v>
      </c>
      <c r="BV63" s="6" t="s">
        <v>1749</v>
      </c>
      <c r="BW63" s="6" t="s">
        <v>1142</v>
      </c>
      <c r="BX63" s="6"/>
      <c r="BY63" s="6"/>
      <c r="BZ63" s="6"/>
      <c r="CA63" s="6"/>
      <c r="CB63" s="6">
        <v>0</v>
      </c>
      <c r="CC63" s="17">
        <f>CB63/AM63</f>
        <v>0</v>
      </c>
      <c r="CD63" s="6" t="s">
        <v>26</v>
      </c>
      <c r="CE63" s="6" t="s">
        <v>1750</v>
      </c>
      <c r="CF63" s="6">
        <v>3</v>
      </c>
      <c r="CG63" s="6">
        <v>43000</v>
      </c>
      <c r="CH63" s="6">
        <v>136500</v>
      </c>
      <c r="CI63" s="6" t="s">
        <v>22</v>
      </c>
      <c r="CJ63" s="6" t="s">
        <v>335</v>
      </c>
      <c r="CK63" s="6">
        <v>30000</v>
      </c>
      <c r="CL63" s="6">
        <v>16500</v>
      </c>
      <c r="CM63" s="6">
        <v>0</v>
      </c>
      <c r="CN63" s="6"/>
      <c r="CO63" s="6"/>
      <c r="CP63" s="6"/>
      <c r="CQ63" s="6">
        <v>1000</v>
      </c>
      <c r="CR63" s="6">
        <v>2500</v>
      </c>
      <c r="CS63" s="6">
        <v>0</v>
      </c>
      <c r="CT63" s="6">
        <v>11000</v>
      </c>
      <c r="CU63" s="6" t="s">
        <v>26</v>
      </c>
      <c r="CV63" s="6">
        <v>0</v>
      </c>
      <c r="CW63" s="6" t="s">
        <v>184</v>
      </c>
      <c r="CX63" s="6" t="s">
        <v>36</v>
      </c>
      <c r="CY63" s="6" t="s">
        <v>37</v>
      </c>
      <c r="CZ63" s="6"/>
      <c r="DA63" s="6" t="s">
        <v>22</v>
      </c>
      <c r="DB63" s="6" t="s">
        <v>1751</v>
      </c>
      <c r="DC63" s="6">
        <v>0</v>
      </c>
      <c r="DD63" s="6">
        <v>0</v>
      </c>
      <c r="DE63" s="6">
        <v>0</v>
      </c>
      <c r="DF63" s="6"/>
      <c r="DG63" s="6"/>
      <c r="DH63" s="6"/>
      <c r="DJ63" s="3" t="s">
        <v>1748</v>
      </c>
      <c r="DK63" s="3">
        <v>1</v>
      </c>
      <c r="DL63" s="3" t="s">
        <v>1752</v>
      </c>
      <c r="DM63" s="3" t="s">
        <v>1753</v>
      </c>
      <c r="DN63" s="3" t="s">
        <v>1754</v>
      </c>
      <c r="DO63" s="3" t="s">
        <v>1755</v>
      </c>
      <c r="DP63" s="3"/>
      <c r="DQ63" s="3"/>
      <c r="DR63" s="3"/>
      <c r="DS63" s="3"/>
    </row>
    <row r="64" spans="2:123" ht="75" customHeight="1" x14ac:dyDescent="0.3">
      <c r="B64" s="3" t="s">
        <v>3771</v>
      </c>
      <c r="C64" s="3" t="s">
        <v>3772</v>
      </c>
      <c r="D64" s="3" t="s">
        <v>4249</v>
      </c>
      <c r="E64" s="3" t="s">
        <v>4255</v>
      </c>
      <c r="F64" s="3" t="s">
        <v>4256</v>
      </c>
      <c r="G64" s="3" t="s">
        <v>1068</v>
      </c>
      <c r="H64" s="3" t="s">
        <v>3</v>
      </c>
      <c r="I64" s="3" t="s">
        <v>3773</v>
      </c>
      <c r="J64" s="6">
        <v>50</v>
      </c>
      <c r="K64" s="3" t="s">
        <v>5</v>
      </c>
      <c r="L64" s="3" t="str">
        <f>INDEX({"Over 50","30-50","Under 30"},1,MATCH(J64,{500,50,30},-1))</f>
        <v>30-50</v>
      </c>
      <c r="M64" s="3" t="s">
        <v>6</v>
      </c>
      <c r="N64" s="3" t="s">
        <v>17</v>
      </c>
      <c r="O64" s="3"/>
      <c r="P64" s="6">
        <v>984979320</v>
      </c>
      <c r="Q64" s="3" t="s">
        <v>7</v>
      </c>
      <c r="R64" s="3" t="s">
        <v>8</v>
      </c>
      <c r="S64" s="3" t="s">
        <v>9</v>
      </c>
      <c r="T64" s="6">
        <v>4</v>
      </c>
      <c r="U64" s="3" t="s">
        <v>10</v>
      </c>
      <c r="V64" s="3"/>
      <c r="W64" s="3" t="s">
        <v>12</v>
      </c>
      <c r="X64" s="3" t="s">
        <v>13</v>
      </c>
      <c r="Y64" s="3" t="s">
        <v>11</v>
      </c>
      <c r="Z64" s="6">
        <v>70</v>
      </c>
      <c r="AA64" s="6" t="str">
        <f>INDEX({"&gt;100","100-50","&lt;50"},1,MATCH(Z64,{25000,100,50},-1))</f>
        <v>100-50</v>
      </c>
      <c r="AB64" s="3" t="s">
        <v>14</v>
      </c>
      <c r="AC64" s="3" t="s">
        <v>15</v>
      </c>
      <c r="AD64" s="3" t="s">
        <v>16</v>
      </c>
      <c r="AE64" s="3" t="s">
        <v>22</v>
      </c>
      <c r="AF64" s="6">
        <v>20</v>
      </c>
      <c r="AG64" s="6">
        <v>1</v>
      </c>
      <c r="AH64" s="3"/>
      <c r="AI64" s="3"/>
      <c r="AJ64" s="3"/>
      <c r="AK64" s="3"/>
      <c r="AL64" s="3"/>
      <c r="AM64" s="3">
        <v>1</v>
      </c>
      <c r="AN64" s="3" t="s">
        <v>50</v>
      </c>
      <c r="AO64" s="3" t="s">
        <v>51</v>
      </c>
      <c r="AP64" s="3" t="s">
        <v>303</v>
      </c>
      <c r="AQ64" s="3" t="s">
        <v>20</v>
      </c>
      <c r="AR64" s="3"/>
      <c r="AS64" s="3" t="s">
        <v>21</v>
      </c>
      <c r="AT64" s="3" t="s">
        <v>17</v>
      </c>
      <c r="AU64" s="3" t="s">
        <v>22</v>
      </c>
      <c r="AV64" s="3" t="s">
        <v>149</v>
      </c>
      <c r="AW64" s="3">
        <v>13</v>
      </c>
      <c r="AX64" s="3">
        <v>0</v>
      </c>
      <c r="AY64" s="3">
        <v>0</v>
      </c>
      <c r="AZ64" s="3" t="s">
        <v>332</v>
      </c>
      <c r="BA64" s="3">
        <v>3</v>
      </c>
      <c r="BB64" s="3"/>
      <c r="BC64" s="3">
        <f t="shared" si="0"/>
        <v>3</v>
      </c>
      <c r="BD64" s="3" t="s">
        <v>31</v>
      </c>
      <c r="BE64" s="3">
        <v>600</v>
      </c>
      <c r="BF64" s="3">
        <v>2</v>
      </c>
      <c r="BG64" s="3" t="s">
        <v>25</v>
      </c>
      <c r="BH64" s="3" t="s">
        <v>72</v>
      </c>
      <c r="BI64" s="3">
        <v>1250</v>
      </c>
      <c r="BJ64" s="12">
        <f t="shared" si="1"/>
        <v>1250</v>
      </c>
      <c r="BK64" s="6" t="s">
        <v>93</v>
      </c>
      <c r="BL64" s="3" t="s">
        <v>206</v>
      </c>
      <c r="BM64" s="6">
        <v>500</v>
      </c>
      <c r="BN64" s="6">
        <v>6500</v>
      </c>
      <c r="BO64" s="3" t="s">
        <v>54</v>
      </c>
      <c r="BP64" s="6">
        <v>700</v>
      </c>
      <c r="BQ64" s="6">
        <v>6720</v>
      </c>
      <c r="BR64" s="6" t="s">
        <v>54</v>
      </c>
      <c r="BS64" s="6">
        <v>8800</v>
      </c>
      <c r="BT64" s="6">
        <v>600</v>
      </c>
      <c r="BU64" s="6" t="s">
        <v>22</v>
      </c>
      <c r="BV64" s="6" t="s">
        <v>3774</v>
      </c>
      <c r="BW64" s="6" t="s">
        <v>55</v>
      </c>
      <c r="BX64" s="6"/>
      <c r="BY64" s="6"/>
      <c r="BZ64" s="6"/>
      <c r="CA64" s="6"/>
      <c r="CB64" s="6">
        <v>0</v>
      </c>
      <c r="CC64" s="17">
        <f>CB64/AM64</f>
        <v>0</v>
      </c>
      <c r="CD64" s="6" t="s">
        <v>26</v>
      </c>
      <c r="CE64" s="6" t="s">
        <v>3474</v>
      </c>
      <c r="CF64" s="6">
        <v>3</v>
      </c>
      <c r="CG64" s="6">
        <v>41000</v>
      </c>
      <c r="CH64" s="6">
        <v>135000</v>
      </c>
      <c r="CI64" s="6" t="s">
        <v>22</v>
      </c>
      <c r="CJ64" s="6" t="s">
        <v>34</v>
      </c>
      <c r="CK64" s="6">
        <v>195000</v>
      </c>
      <c r="CL64" s="6"/>
      <c r="CM64" s="6"/>
      <c r="CN64" s="6"/>
      <c r="CO64" s="6"/>
      <c r="CP64" s="6"/>
      <c r="CQ64" s="6">
        <v>0</v>
      </c>
      <c r="CR64" s="6">
        <v>1500</v>
      </c>
      <c r="CS64" s="6">
        <v>0</v>
      </c>
      <c r="CT64" s="6">
        <v>8000</v>
      </c>
      <c r="CU64" s="6" t="s">
        <v>31</v>
      </c>
      <c r="CV64" s="6">
        <v>0</v>
      </c>
      <c r="CW64" s="6" t="s">
        <v>184</v>
      </c>
      <c r="CX64" s="6" t="s">
        <v>78</v>
      </c>
      <c r="CY64" s="6"/>
      <c r="CZ64" s="6" t="s">
        <v>98</v>
      </c>
      <c r="DA64" s="6" t="s">
        <v>22</v>
      </c>
      <c r="DB64" s="6" t="s">
        <v>1751</v>
      </c>
      <c r="DC64" s="6">
        <v>0</v>
      </c>
      <c r="DD64" s="6">
        <v>0</v>
      </c>
      <c r="DE64" s="6">
        <v>0</v>
      </c>
      <c r="DF64" s="6"/>
      <c r="DG64" s="6"/>
      <c r="DH64" s="6"/>
      <c r="DJ64" s="3" t="s">
        <v>3773</v>
      </c>
      <c r="DK64" s="3">
        <v>1</v>
      </c>
      <c r="DL64" s="3" t="s">
        <v>3775</v>
      </c>
      <c r="DM64" s="3" t="s">
        <v>3776</v>
      </c>
      <c r="DN64" s="3" t="s">
        <v>3777</v>
      </c>
      <c r="DO64" s="3" t="s">
        <v>3778</v>
      </c>
      <c r="DP64" s="3"/>
      <c r="DQ64" s="3"/>
      <c r="DR64" s="3"/>
      <c r="DS64" s="3"/>
    </row>
    <row r="65" spans="2:123" ht="75" customHeight="1" x14ac:dyDescent="0.3">
      <c r="B65" s="3" t="s">
        <v>1507</v>
      </c>
      <c r="C65" s="3" t="s">
        <v>1508</v>
      </c>
      <c r="D65" s="3" t="s">
        <v>4243</v>
      </c>
      <c r="E65" s="3" t="s">
        <v>4244</v>
      </c>
      <c r="F65" s="3" t="s">
        <v>4245</v>
      </c>
      <c r="G65" s="3" t="s">
        <v>1509</v>
      </c>
      <c r="H65" s="3" t="s">
        <v>89</v>
      </c>
      <c r="I65" s="3" t="s">
        <v>997</v>
      </c>
      <c r="J65" s="6">
        <v>39</v>
      </c>
      <c r="K65" s="3" t="s">
        <v>66</v>
      </c>
      <c r="L65" s="3" t="str">
        <f>INDEX({"Over 50","30-50","Under 30"},1,MATCH(J65,{500,50,30},-1))</f>
        <v>30-50</v>
      </c>
      <c r="M65" s="3" t="s">
        <v>46</v>
      </c>
      <c r="N65" s="3" t="s">
        <v>22</v>
      </c>
      <c r="O65" s="3" t="s">
        <v>22</v>
      </c>
      <c r="P65" s="6">
        <v>1245333738</v>
      </c>
      <c r="Q65" s="3" t="s">
        <v>67</v>
      </c>
      <c r="R65" s="3" t="s">
        <v>47</v>
      </c>
      <c r="S65" s="3" t="s">
        <v>9</v>
      </c>
      <c r="T65" s="6">
        <v>4</v>
      </c>
      <c r="U65" s="3" t="s">
        <v>10</v>
      </c>
      <c r="V65" s="3"/>
      <c r="W65" s="3" t="s">
        <v>13</v>
      </c>
      <c r="X65" s="3" t="s">
        <v>11</v>
      </c>
      <c r="Y65" s="3" t="s">
        <v>48</v>
      </c>
      <c r="Z65" s="6">
        <v>2</v>
      </c>
      <c r="AA65" s="6" t="str">
        <f>INDEX({"&gt;100","100-50","&lt;50"},1,MATCH(Z65,{25000,100,50},-1))</f>
        <v>&lt;50</v>
      </c>
      <c r="AB65" s="3" t="s">
        <v>14</v>
      </c>
      <c r="AC65" s="3" t="s">
        <v>49</v>
      </c>
      <c r="AD65" s="3" t="s">
        <v>16</v>
      </c>
      <c r="AE65" s="3" t="s">
        <v>22</v>
      </c>
      <c r="AF65" s="6">
        <v>30</v>
      </c>
      <c r="AG65" s="6">
        <v>3</v>
      </c>
      <c r="AH65" s="3"/>
      <c r="AI65" s="3"/>
      <c r="AJ65" s="3"/>
      <c r="AK65" s="3"/>
      <c r="AL65" s="3"/>
      <c r="AM65" s="3">
        <v>2</v>
      </c>
      <c r="AN65" s="3" t="s">
        <v>18</v>
      </c>
      <c r="AO65" s="3"/>
      <c r="AP65" s="3" t="s">
        <v>19</v>
      </c>
      <c r="AQ65" s="3" t="s">
        <v>20</v>
      </c>
      <c r="AR65" s="3"/>
      <c r="AS65" s="3" t="s">
        <v>21</v>
      </c>
      <c r="AT65" s="3" t="s">
        <v>22</v>
      </c>
      <c r="AU65" s="3" t="s">
        <v>17</v>
      </c>
      <c r="AV65" s="3" t="s">
        <v>92</v>
      </c>
      <c r="AW65" s="3">
        <v>15</v>
      </c>
      <c r="AX65" s="3">
        <v>0</v>
      </c>
      <c r="AY65" s="3">
        <v>0</v>
      </c>
      <c r="AZ65" s="3" t="s">
        <v>24</v>
      </c>
      <c r="BA65" s="3">
        <v>2.5</v>
      </c>
      <c r="BB65" s="3"/>
      <c r="BC65" s="3">
        <f t="shared" si="0"/>
        <v>2.5</v>
      </c>
      <c r="BD65" s="3" t="s">
        <v>25</v>
      </c>
      <c r="BE65" s="3">
        <v>500</v>
      </c>
      <c r="BF65" s="3">
        <v>4</v>
      </c>
      <c r="BG65" s="3" t="s">
        <v>31</v>
      </c>
      <c r="BH65" s="3" t="s">
        <v>27</v>
      </c>
      <c r="BI65" s="3">
        <v>6000</v>
      </c>
      <c r="BJ65" s="12">
        <f t="shared" si="1"/>
        <v>3000</v>
      </c>
      <c r="BK65" s="6" t="s">
        <v>93</v>
      </c>
      <c r="BL65" s="3" t="s">
        <v>29</v>
      </c>
      <c r="BM65" s="6">
        <v>1000</v>
      </c>
      <c r="BN65" s="6">
        <v>11000</v>
      </c>
      <c r="BO65" s="3" t="s">
        <v>112</v>
      </c>
      <c r="BP65" s="6">
        <v>1500</v>
      </c>
      <c r="BQ65" s="6">
        <v>7500</v>
      </c>
      <c r="BR65" s="6" t="s">
        <v>132</v>
      </c>
      <c r="BS65" s="6">
        <v>12000</v>
      </c>
      <c r="BT65" s="6">
        <v>1000</v>
      </c>
      <c r="BU65" s="6" t="s">
        <v>22</v>
      </c>
      <c r="BV65" s="6" t="s">
        <v>1510</v>
      </c>
      <c r="BW65" s="6" t="s">
        <v>686</v>
      </c>
      <c r="BX65" s="6"/>
      <c r="BY65" s="6"/>
      <c r="BZ65" s="6"/>
      <c r="CA65" s="6"/>
      <c r="CB65" s="6">
        <v>0</v>
      </c>
      <c r="CC65" s="17">
        <f>CB65/AM65</f>
        <v>0</v>
      </c>
      <c r="CD65" s="6" t="s">
        <v>26</v>
      </c>
      <c r="CE65" s="6" t="s">
        <v>1511</v>
      </c>
      <c r="CF65" s="6">
        <v>5</v>
      </c>
      <c r="CG65" s="6">
        <v>42000</v>
      </c>
      <c r="CH65" s="6">
        <v>220000</v>
      </c>
      <c r="CI65" s="6" t="s">
        <v>17</v>
      </c>
      <c r="CJ65" s="6"/>
      <c r="CK65" s="6"/>
      <c r="CL65" s="6"/>
      <c r="CM65" s="6"/>
      <c r="CN65" s="6"/>
      <c r="CO65" s="6"/>
      <c r="CP65" s="6"/>
      <c r="CQ65" s="6">
        <v>4000</v>
      </c>
      <c r="CR65" s="6">
        <v>6000</v>
      </c>
      <c r="CS65" s="6">
        <v>0</v>
      </c>
      <c r="CT65" s="6">
        <v>45000</v>
      </c>
      <c r="CU65" s="6" t="s">
        <v>25</v>
      </c>
      <c r="CV65" s="6">
        <v>750</v>
      </c>
      <c r="CW65" s="6" t="s">
        <v>1512</v>
      </c>
      <c r="CX65" s="6" t="s">
        <v>36</v>
      </c>
      <c r="CY65" s="6" t="s">
        <v>98</v>
      </c>
      <c r="CZ65" s="6"/>
      <c r="DA65" s="6" t="s">
        <v>22</v>
      </c>
      <c r="DB65" s="6" t="s">
        <v>153</v>
      </c>
      <c r="DC65" s="6">
        <v>0</v>
      </c>
      <c r="DD65" s="6"/>
      <c r="DE65" s="6">
        <v>0</v>
      </c>
      <c r="DF65" s="6"/>
      <c r="DG65" s="6"/>
      <c r="DH65" s="6"/>
      <c r="DJ65" s="3" t="s">
        <v>997</v>
      </c>
      <c r="DK65" s="3">
        <v>1</v>
      </c>
      <c r="DL65" s="3" t="s">
        <v>1513</v>
      </c>
      <c r="DM65" s="3" t="s">
        <v>1514</v>
      </c>
      <c r="DN65" s="3" t="s">
        <v>1515</v>
      </c>
      <c r="DO65" s="3" t="s">
        <v>1516</v>
      </c>
      <c r="DP65" s="3"/>
      <c r="DQ65" s="3"/>
      <c r="DR65" s="3"/>
      <c r="DS65" s="3" t="s">
        <v>1517</v>
      </c>
    </row>
    <row r="66" spans="2:123" ht="75" customHeight="1" x14ac:dyDescent="0.3">
      <c r="B66" s="3" t="s">
        <v>2763</v>
      </c>
      <c r="C66" s="3" t="s">
        <v>2764</v>
      </c>
      <c r="D66" s="3" t="s">
        <v>4249</v>
      </c>
      <c r="E66" s="3" t="s">
        <v>4255</v>
      </c>
      <c r="F66" s="3" t="s">
        <v>4256</v>
      </c>
      <c r="G66" s="3" t="s">
        <v>622</v>
      </c>
      <c r="H66" s="3" t="s">
        <v>3</v>
      </c>
      <c r="I66" s="3" t="s">
        <v>2765</v>
      </c>
      <c r="J66" s="6">
        <v>37</v>
      </c>
      <c r="K66" s="3" t="s">
        <v>5</v>
      </c>
      <c r="L66" s="3" t="str">
        <f>INDEX({"Over 50","30-50","Under 30"},1,MATCH(J66,{500,50,30},-1))</f>
        <v>30-50</v>
      </c>
      <c r="M66" s="3" t="s">
        <v>6</v>
      </c>
      <c r="N66" s="3" t="s">
        <v>17</v>
      </c>
      <c r="O66" s="3"/>
      <c r="P66" s="6">
        <v>1667521215</v>
      </c>
      <c r="Q66" s="3" t="s">
        <v>8</v>
      </c>
      <c r="R66" s="3" t="s">
        <v>8</v>
      </c>
      <c r="S66" s="3" t="s">
        <v>9</v>
      </c>
      <c r="T66" s="6">
        <v>4</v>
      </c>
      <c r="U66" s="3" t="s">
        <v>10</v>
      </c>
      <c r="V66" s="3"/>
      <c r="W66" s="3" t="s">
        <v>68</v>
      </c>
      <c r="X66" s="3" t="s">
        <v>48</v>
      </c>
      <c r="Y66" s="3" t="s">
        <v>12</v>
      </c>
      <c r="Z66" s="6">
        <v>80</v>
      </c>
      <c r="AA66" s="6" t="str">
        <f>INDEX({"&gt;100","100-50","&lt;50"},1,MATCH(Z66,{25000,100,50},-1))</f>
        <v>100-50</v>
      </c>
      <c r="AB66" s="3" t="s">
        <v>14</v>
      </c>
      <c r="AC66" s="3" t="s">
        <v>91</v>
      </c>
      <c r="AD66" s="3" t="s">
        <v>16</v>
      </c>
      <c r="AE66" s="3" t="s">
        <v>17</v>
      </c>
      <c r="AF66" s="6"/>
      <c r="AG66" s="6"/>
      <c r="AH66" s="3"/>
      <c r="AI66" s="3"/>
      <c r="AJ66" s="3"/>
      <c r="AK66" s="3"/>
      <c r="AL66" s="3"/>
      <c r="AM66" s="3">
        <v>1.5</v>
      </c>
      <c r="AN66" s="3" t="s">
        <v>50</v>
      </c>
      <c r="AO66" s="3" t="s">
        <v>51</v>
      </c>
      <c r="AP66" s="3" t="s">
        <v>752</v>
      </c>
      <c r="AQ66" s="3" t="s">
        <v>20</v>
      </c>
      <c r="AR66" s="3"/>
      <c r="AS66" s="3" t="s">
        <v>21</v>
      </c>
      <c r="AT66" s="3" t="s">
        <v>17</v>
      </c>
      <c r="AU66" s="3" t="s">
        <v>22</v>
      </c>
      <c r="AV66" s="3" t="s">
        <v>149</v>
      </c>
      <c r="AW66" s="3">
        <v>16</v>
      </c>
      <c r="AX66" s="3">
        <v>0</v>
      </c>
      <c r="AY66" s="3">
        <v>0</v>
      </c>
      <c r="AZ66" s="3" t="s">
        <v>24</v>
      </c>
      <c r="BA66" s="3">
        <v>4</v>
      </c>
      <c r="BB66" s="3"/>
      <c r="BC66" s="3">
        <f t="shared" si="0"/>
        <v>4</v>
      </c>
      <c r="BD66" s="3" t="s">
        <v>31</v>
      </c>
      <c r="BE66" s="3">
        <v>250</v>
      </c>
      <c r="BF66" s="3">
        <v>2</v>
      </c>
      <c r="BG66" s="3" t="s">
        <v>31</v>
      </c>
      <c r="BH66" s="3" t="s">
        <v>72</v>
      </c>
      <c r="BI66" s="3">
        <v>6000</v>
      </c>
      <c r="BJ66" s="12">
        <f t="shared" si="1"/>
        <v>4000</v>
      </c>
      <c r="BK66" s="6" t="s">
        <v>93</v>
      </c>
      <c r="BL66" s="3" t="s">
        <v>112</v>
      </c>
      <c r="BM66" s="6">
        <v>500</v>
      </c>
      <c r="BN66" s="6">
        <v>2100</v>
      </c>
      <c r="BO66" s="3" t="s">
        <v>356</v>
      </c>
      <c r="BP66" s="6">
        <v>800</v>
      </c>
      <c r="BQ66" s="6">
        <v>9600</v>
      </c>
      <c r="BR66" s="6" t="s">
        <v>2766</v>
      </c>
      <c r="BS66" s="6">
        <v>8800</v>
      </c>
      <c r="BT66" s="6">
        <v>800</v>
      </c>
      <c r="BU66" s="6" t="s">
        <v>22</v>
      </c>
      <c r="BV66" s="6" t="s">
        <v>2767</v>
      </c>
      <c r="BW66" s="6" t="s">
        <v>55</v>
      </c>
      <c r="BX66" s="6"/>
      <c r="BY66" s="6"/>
      <c r="BZ66" s="6"/>
      <c r="CA66" s="6"/>
      <c r="CB66" s="6">
        <v>0</v>
      </c>
      <c r="CC66" s="17">
        <f>CB66/AM66</f>
        <v>0</v>
      </c>
      <c r="CD66" s="6" t="s">
        <v>25</v>
      </c>
      <c r="CE66" s="6" t="s">
        <v>2768</v>
      </c>
      <c r="CF66" s="6">
        <v>4</v>
      </c>
      <c r="CG66" s="6">
        <v>35000</v>
      </c>
      <c r="CH66" s="6">
        <v>188000</v>
      </c>
      <c r="CI66" s="6" t="s">
        <v>22</v>
      </c>
      <c r="CJ66" s="6" t="s">
        <v>907</v>
      </c>
      <c r="CK66" s="6">
        <v>510000</v>
      </c>
      <c r="CL66" s="6">
        <v>14000</v>
      </c>
      <c r="CM66" s="6">
        <v>7200</v>
      </c>
      <c r="CN66" s="6"/>
      <c r="CO66" s="6" t="s">
        <v>908</v>
      </c>
      <c r="CP66" s="6">
        <v>70000</v>
      </c>
      <c r="CQ66" s="6">
        <v>0</v>
      </c>
      <c r="CR66" s="6">
        <v>3000</v>
      </c>
      <c r="CS66" s="6">
        <v>365</v>
      </c>
      <c r="CT66" s="6">
        <v>30000</v>
      </c>
      <c r="CU66" s="6" t="s">
        <v>31</v>
      </c>
      <c r="CV66" s="6">
        <v>0</v>
      </c>
      <c r="CW66" s="6" t="s">
        <v>184</v>
      </c>
      <c r="CX66" s="6" t="s">
        <v>36</v>
      </c>
      <c r="CY66" s="6" t="s">
        <v>37</v>
      </c>
      <c r="CZ66" s="6"/>
      <c r="DA66" s="6" t="s">
        <v>22</v>
      </c>
      <c r="DB66" s="6" t="s">
        <v>153</v>
      </c>
      <c r="DC66" s="6">
        <v>0</v>
      </c>
      <c r="DD66" s="6"/>
      <c r="DE66" s="6">
        <v>0</v>
      </c>
      <c r="DF66" s="6"/>
      <c r="DG66" s="6"/>
      <c r="DH66" s="6"/>
      <c r="DJ66" s="3" t="s">
        <v>2765</v>
      </c>
      <c r="DK66" s="3">
        <v>1</v>
      </c>
      <c r="DL66" s="3" t="s">
        <v>2769</v>
      </c>
      <c r="DM66" s="3" t="s">
        <v>2770</v>
      </c>
      <c r="DN66" s="3" t="s">
        <v>2771</v>
      </c>
      <c r="DO66" s="3" t="s">
        <v>2772</v>
      </c>
      <c r="DP66" s="3"/>
      <c r="DQ66" s="3"/>
      <c r="DR66" s="3"/>
      <c r="DS66" s="3"/>
    </row>
    <row r="67" spans="2:123" ht="75" customHeight="1" x14ac:dyDescent="0.3">
      <c r="B67" s="3" t="s">
        <v>2199</v>
      </c>
      <c r="C67" s="3" t="s">
        <v>2200</v>
      </c>
      <c r="D67" s="3" t="s">
        <v>4249</v>
      </c>
      <c r="E67" s="3" t="s">
        <v>4255</v>
      </c>
      <c r="F67" s="3" t="s">
        <v>4257</v>
      </c>
      <c r="G67" s="3" t="s">
        <v>1103</v>
      </c>
      <c r="H67" s="3" t="s">
        <v>3</v>
      </c>
      <c r="I67" s="3" t="s">
        <v>2201</v>
      </c>
      <c r="J67" s="6">
        <v>50</v>
      </c>
      <c r="K67" s="3" t="s">
        <v>5</v>
      </c>
      <c r="L67" s="3" t="str">
        <f>INDEX({"Over 50","30-50","Under 30"},1,MATCH(J67,{500,50,30},-1))</f>
        <v>30-50</v>
      </c>
      <c r="M67" s="3" t="s">
        <v>6</v>
      </c>
      <c r="N67" s="3" t="s">
        <v>17</v>
      </c>
      <c r="O67" s="3"/>
      <c r="P67" s="6">
        <v>962149291</v>
      </c>
      <c r="Q67" s="3" t="s">
        <v>8</v>
      </c>
      <c r="R67" s="3" t="s">
        <v>47</v>
      </c>
      <c r="S67" s="3" t="s">
        <v>9</v>
      </c>
      <c r="T67" s="6">
        <v>5</v>
      </c>
      <c r="U67" s="3" t="s">
        <v>10</v>
      </c>
      <c r="V67" s="3"/>
      <c r="W67" s="3" t="s">
        <v>13</v>
      </c>
      <c r="X67" s="3" t="s">
        <v>12</v>
      </c>
      <c r="Y67" s="3" t="s">
        <v>261</v>
      </c>
      <c r="Z67" s="6">
        <v>50</v>
      </c>
      <c r="AA67" s="6" t="str">
        <f>INDEX({"&gt;100","100-50","&lt;50"},1,MATCH(Z67,{25000,100,50},-1))</f>
        <v>&lt;50</v>
      </c>
      <c r="AB67" s="3" t="s">
        <v>14</v>
      </c>
      <c r="AC67" s="3" t="s">
        <v>49</v>
      </c>
      <c r="AD67" s="3" t="s">
        <v>16</v>
      </c>
      <c r="AE67" s="3" t="s">
        <v>17</v>
      </c>
      <c r="AF67" s="6"/>
      <c r="AG67" s="6"/>
      <c r="AH67" s="3"/>
      <c r="AI67" s="3"/>
      <c r="AJ67" s="3"/>
      <c r="AK67" s="3"/>
      <c r="AL67" s="3"/>
      <c r="AM67" s="3">
        <v>2.2999999999999998</v>
      </c>
      <c r="AN67" s="3" t="s">
        <v>18</v>
      </c>
      <c r="AO67" s="3"/>
      <c r="AP67" s="3" t="s">
        <v>19</v>
      </c>
      <c r="AQ67" s="3" t="s">
        <v>20</v>
      </c>
      <c r="AR67" s="3"/>
      <c r="AS67" s="3" t="s">
        <v>21</v>
      </c>
      <c r="AT67" s="3" t="s">
        <v>17</v>
      </c>
      <c r="AU67" s="3" t="s">
        <v>22</v>
      </c>
      <c r="AV67" s="3" t="s">
        <v>149</v>
      </c>
      <c r="AW67" s="3">
        <v>14</v>
      </c>
      <c r="AX67" s="3">
        <v>0</v>
      </c>
      <c r="AY67" s="3">
        <v>0</v>
      </c>
      <c r="AZ67" s="3" t="s">
        <v>111</v>
      </c>
      <c r="BA67" s="3">
        <v>6</v>
      </c>
      <c r="BB67" s="3"/>
      <c r="BC67" s="3">
        <f t="shared" ref="BC67:BC130" si="2">BA67+BB67</f>
        <v>6</v>
      </c>
      <c r="BD67" s="3" t="s">
        <v>25</v>
      </c>
      <c r="BE67" s="3">
        <v>400</v>
      </c>
      <c r="BF67" s="3">
        <v>3</v>
      </c>
      <c r="BG67" s="3" t="s">
        <v>25</v>
      </c>
      <c r="BH67" s="3" t="s">
        <v>72</v>
      </c>
      <c r="BI67" s="3">
        <v>7000</v>
      </c>
      <c r="BJ67" s="12">
        <f t="shared" ref="BJ67:BJ130" si="3">BI67/AM67</f>
        <v>3043.4782608695655</v>
      </c>
      <c r="BK67" s="6" t="s">
        <v>28</v>
      </c>
      <c r="BL67" s="3" t="s">
        <v>131</v>
      </c>
      <c r="BM67" s="6">
        <v>2000</v>
      </c>
      <c r="BN67" s="6">
        <v>30000</v>
      </c>
      <c r="BO67" s="3" t="s">
        <v>1107</v>
      </c>
      <c r="BP67" s="6">
        <v>1000</v>
      </c>
      <c r="BQ67" s="6">
        <v>13000</v>
      </c>
      <c r="BR67" s="6"/>
      <c r="BS67" s="6"/>
      <c r="BT67" s="6"/>
      <c r="BU67" s="6" t="s">
        <v>17</v>
      </c>
      <c r="BV67" s="6"/>
      <c r="BW67" s="6" t="s">
        <v>1142</v>
      </c>
      <c r="BX67" s="6"/>
      <c r="BY67" s="6"/>
      <c r="BZ67" s="6"/>
      <c r="CA67" s="6"/>
      <c r="CB67" s="6">
        <v>0</v>
      </c>
      <c r="CC67" s="17">
        <f>CB67/AM67</f>
        <v>0</v>
      </c>
      <c r="CD67" s="6" t="s">
        <v>26</v>
      </c>
      <c r="CE67" s="6" t="s">
        <v>1108</v>
      </c>
      <c r="CF67" s="6">
        <v>6</v>
      </c>
      <c r="CG67" s="6">
        <v>45000</v>
      </c>
      <c r="CH67" s="6">
        <v>234000</v>
      </c>
      <c r="CI67" s="6" t="s">
        <v>22</v>
      </c>
      <c r="CJ67" s="6" t="s">
        <v>34</v>
      </c>
      <c r="CK67" s="6">
        <v>340000</v>
      </c>
      <c r="CL67" s="6"/>
      <c r="CM67" s="6"/>
      <c r="CN67" s="6"/>
      <c r="CO67" s="6"/>
      <c r="CP67" s="6"/>
      <c r="CQ67" s="6">
        <v>0</v>
      </c>
      <c r="CR67" s="6">
        <v>1500</v>
      </c>
      <c r="CS67" s="6">
        <v>30</v>
      </c>
      <c r="CT67" s="6">
        <v>30000</v>
      </c>
      <c r="CU67" s="6" t="s">
        <v>31</v>
      </c>
      <c r="CV67" s="6">
        <v>0</v>
      </c>
      <c r="CW67" s="6" t="s">
        <v>152</v>
      </c>
      <c r="CX67" s="6" t="s">
        <v>78</v>
      </c>
      <c r="CY67" s="6"/>
      <c r="CZ67" s="6" t="s">
        <v>37</v>
      </c>
      <c r="DA67" s="6" t="s">
        <v>22</v>
      </c>
      <c r="DB67" s="6" t="s">
        <v>153</v>
      </c>
      <c r="DC67" s="6">
        <v>0</v>
      </c>
      <c r="DD67" s="6"/>
      <c r="DE67" s="6">
        <v>0</v>
      </c>
      <c r="DF67" s="6"/>
      <c r="DG67" s="6"/>
      <c r="DH67" s="6"/>
      <c r="DJ67" s="3" t="s">
        <v>2201</v>
      </c>
      <c r="DK67" s="3">
        <v>1</v>
      </c>
      <c r="DL67" s="3" t="s">
        <v>2202</v>
      </c>
      <c r="DM67" s="3" t="s">
        <v>2203</v>
      </c>
      <c r="DN67" s="3" t="s">
        <v>2204</v>
      </c>
      <c r="DO67" s="3" t="s">
        <v>2205</v>
      </c>
      <c r="DP67" s="3"/>
      <c r="DQ67" s="3"/>
      <c r="DR67" s="3"/>
      <c r="DS67" s="3"/>
    </row>
    <row r="68" spans="2:123" ht="75" customHeight="1" x14ac:dyDescent="0.3">
      <c r="B68" s="3" t="s">
        <v>365</v>
      </c>
      <c r="C68" s="3" t="s">
        <v>366</v>
      </c>
      <c r="D68" s="3" t="s">
        <v>4249</v>
      </c>
      <c r="E68" s="3" t="s">
        <v>4255</v>
      </c>
      <c r="F68" s="3" t="s">
        <v>4256</v>
      </c>
      <c r="G68" s="3" t="s">
        <v>367</v>
      </c>
      <c r="H68" s="3" t="s">
        <v>3</v>
      </c>
      <c r="I68" s="3" t="s">
        <v>368</v>
      </c>
      <c r="J68" s="6">
        <v>36</v>
      </c>
      <c r="K68" s="3" t="s">
        <v>5</v>
      </c>
      <c r="L68" s="3" t="str">
        <f>INDEX({"Over 50","30-50","Under 30"},1,MATCH(J68,{500,50,30},-1))</f>
        <v>30-50</v>
      </c>
      <c r="M68" s="3" t="s">
        <v>369</v>
      </c>
      <c r="N68" s="3" t="s">
        <v>22</v>
      </c>
      <c r="O68" s="3" t="s">
        <v>22</v>
      </c>
      <c r="P68" s="6">
        <v>982444274</v>
      </c>
      <c r="Q68" s="3" t="s">
        <v>67</v>
      </c>
      <c r="R68" s="3" t="s">
        <v>67</v>
      </c>
      <c r="S68" s="3" t="s">
        <v>9</v>
      </c>
      <c r="T68" s="6">
        <v>4</v>
      </c>
      <c r="U68" s="3" t="s">
        <v>10</v>
      </c>
      <c r="V68" s="3"/>
      <c r="W68" s="3" t="s">
        <v>13</v>
      </c>
      <c r="X68" s="3" t="s">
        <v>12</v>
      </c>
      <c r="Y68" s="3" t="s">
        <v>68</v>
      </c>
      <c r="Z68" s="6">
        <v>10</v>
      </c>
      <c r="AA68" s="6" t="str">
        <f>INDEX({"&gt;100","100-50","&lt;50"},1,MATCH(Z68,{25000,100,50},-1))</f>
        <v>&lt;50</v>
      </c>
      <c r="AB68" s="3" t="s">
        <v>14</v>
      </c>
      <c r="AC68" s="3" t="s">
        <v>15</v>
      </c>
      <c r="AD68" s="3" t="s">
        <v>16</v>
      </c>
      <c r="AE68" s="3" t="s">
        <v>17</v>
      </c>
      <c r="AF68" s="6"/>
      <c r="AG68" s="6"/>
      <c r="AH68" s="3"/>
      <c r="AI68" s="3"/>
      <c r="AJ68" s="3"/>
      <c r="AK68" s="3"/>
      <c r="AL68" s="3"/>
      <c r="AM68" s="3">
        <v>0.8</v>
      </c>
      <c r="AN68" s="3" t="s">
        <v>18</v>
      </c>
      <c r="AO68" s="3"/>
      <c r="AP68" s="3" t="s">
        <v>19</v>
      </c>
      <c r="AQ68" s="3" t="s">
        <v>20</v>
      </c>
      <c r="AR68" s="3"/>
      <c r="AS68" s="3" t="s">
        <v>21</v>
      </c>
      <c r="AT68" s="3" t="s">
        <v>17</v>
      </c>
      <c r="AU68" s="3" t="s">
        <v>22</v>
      </c>
      <c r="AV68" s="3" t="s">
        <v>149</v>
      </c>
      <c r="AW68" s="3">
        <v>13</v>
      </c>
      <c r="AX68" s="3">
        <v>0</v>
      </c>
      <c r="AY68" s="3">
        <v>0</v>
      </c>
      <c r="AZ68" s="3" t="s">
        <v>287</v>
      </c>
      <c r="BA68" s="3">
        <v>2</v>
      </c>
      <c r="BB68" s="3"/>
      <c r="BC68" s="3">
        <f t="shared" si="2"/>
        <v>2</v>
      </c>
      <c r="BD68" s="3" t="s">
        <v>25</v>
      </c>
      <c r="BE68" s="3">
        <v>400</v>
      </c>
      <c r="BF68" s="3">
        <v>3</v>
      </c>
      <c r="BG68" s="3" t="s">
        <v>25</v>
      </c>
      <c r="BH68" s="3" t="s">
        <v>72</v>
      </c>
      <c r="BI68" s="3">
        <v>2400</v>
      </c>
      <c r="BJ68" s="12">
        <f t="shared" si="3"/>
        <v>3000</v>
      </c>
      <c r="BK68" s="6" t="s">
        <v>28</v>
      </c>
      <c r="BL68" s="3" t="s">
        <v>370</v>
      </c>
      <c r="BM68" s="6">
        <v>1500</v>
      </c>
      <c r="BN68" s="6">
        <v>8000</v>
      </c>
      <c r="BO68" s="3" t="s">
        <v>30</v>
      </c>
      <c r="BP68" s="6">
        <v>1000</v>
      </c>
      <c r="BQ68" s="6">
        <v>10000</v>
      </c>
      <c r="BR68" s="6"/>
      <c r="BS68" s="6"/>
      <c r="BT68" s="6"/>
      <c r="BU68" s="6" t="s">
        <v>17</v>
      </c>
      <c r="BV68" s="6"/>
      <c r="BW68" s="6" t="s">
        <v>219</v>
      </c>
      <c r="BX68" s="6"/>
      <c r="BY68" s="6"/>
      <c r="BZ68" s="6"/>
      <c r="CA68" s="6"/>
      <c r="CB68" s="6">
        <v>0</v>
      </c>
      <c r="CC68" s="17">
        <f>CB68/AM68</f>
        <v>0</v>
      </c>
      <c r="CD68" s="6" t="s">
        <v>26</v>
      </c>
      <c r="CE68" s="6" t="s">
        <v>371</v>
      </c>
      <c r="CF68" s="6">
        <v>2</v>
      </c>
      <c r="CG68" s="6">
        <v>45000</v>
      </c>
      <c r="CH68" s="6">
        <v>86000</v>
      </c>
      <c r="CI68" s="6" t="s">
        <v>17</v>
      </c>
      <c r="CJ68" s="6"/>
      <c r="CK68" s="6"/>
      <c r="CL68" s="6"/>
      <c r="CM68" s="6"/>
      <c r="CN68" s="6"/>
      <c r="CO68" s="6"/>
      <c r="CP68" s="6"/>
      <c r="CQ68" s="6">
        <v>0</v>
      </c>
      <c r="CR68" s="6">
        <v>500</v>
      </c>
      <c r="CS68" s="6">
        <v>0</v>
      </c>
      <c r="CT68" s="6">
        <v>30000</v>
      </c>
      <c r="CU68" s="6" t="s">
        <v>25</v>
      </c>
      <c r="CV68" s="6">
        <v>0</v>
      </c>
      <c r="CW68" s="6" t="s">
        <v>152</v>
      </c>
      <c r="CX68" s="6" t="s">
        <v>78</v>
      </c>
      <c r="CY68" s="6"/>
      <c r="CZ68" s="6" t="s">
        <v>37</v>
      </c>
      <c r="DA68" s="6" t="s">
        <v>22</v>
      </c>
      <c r="DB68" s="6" t="s">
        <v>153</v>
      </c>
      <c r="DC68" s="6">
        <v>0</v>
      </c>
      <c r="DD68" s="6"/>
      <c r="DE68" s="6">
        <v>0</v>
      </c>
      <c r="DF68" s="6"/>
      <c r="DG68" s="6"/>
      <c r="DH68" s="6"/>
      <c r="DJ68" s="3" t="s">
        <v>368</v>
      </c>
      <c r="DK68" s="3">
        <v>1</v>
      </c>
      <c r="DL68" s="3" t="s">
        <v>372</v>
      </c>
      <c r="DM68" s="3" t="s">
        <v>373</v>
      </c>
      <c r="DN68" s="3" t="s">
        <v>374</v>
      </c>
      <c r="DO68" s="3" t="s">
        <v>375</v>
      </c>
      <c r="DP68" s="3"/>
      <c r="DQ68" s="3"/>
      <c r="DR68" s="3"/>
      <c r="DS68" s="3"/>
    </row>
    <row r="69" spans="2:123" ht="75" customHeight="1" x14ac:dyDescent="0.3">
      <c r="B69" s="3" t="s">
        <v>1101</v>
      </c>
      <c r="C69" s="3" t="s">
        <v>1102</v>
      </c>
      <c r="D69" s="3" t="s">
        <v>4249</v>
      </c>
      <c r="E69" s="3" t="s">
        <v>4255</v>
      </c>
      <c r="F69" s="3" t="s">
        <v>4257</v>
      </c>
      <c r="G69" s="3" t="s">
        <v>1103</v>
      </c>
      <c r="H69" s="3" t="s">
        <v>3</v>
      </c>
      <c r="I69" s="3" t="s">
        <v>1104</v>
      </c>
      <c r="J69" s="6">
        <v>50</v>
      </c>
      <c r="K69" s="3" t="s">
        <v>5</v>
      </c>
      <c r="L69" s="3" t="str">
        <f>INDEX({"Over 50","30-50","Under 30"},1,MATCH(J69,{500,50,30},-1))</f>
        <v>30-50</v>
      </c>
      <c r="M69" s="3" t="s">
        <v>6</v>
      </c>
      <c r="N69" s="3" t="s">
        <v>17</v>
      </c>
      <c r="O69" s="3"/>
      <c r="P69" s="6">
        <v>974976919</v>
      </c>
      <c r="Q69" s="3" t="s">
        <v>8</v>
      </c>
      <c r="R69" s="3" t="s">
        <v>67</v>
      </c>
      <c r="S69" s="3" t="s">
        <v>9</v>
      </c>
      <c r="T69" s="6">
        <v>12</v>
      </c>
      <c r="U69" s="3" t="s">
        <v>10</v>
      </c>
      <c r="V69" s="3"/>
      <c r="W69" s="3" t="s">
        <v>12</v>
      </c>
      <c r="X69" s="3" t="s">
        <v>13</v>
      </c>
      <c r="Y69" s="3" t="s">
        <v>68</v>
      </c>
      <c r="Z69" s="6">
        <v>20</v>
      </c>
      <c r="AA69" s="6" t="str">
        <f>INDEX({"&gt;100","100-50","&lt;50"},1,MATCH(Z69,{25000,100,50},-1))</f>
        <v>&lt;50</v>
      </c>
      <c r="AB69" s="3" t="s">
        <v>14</v>
      </c>
      <c r="AC69" s="3" t="s">
        <v>49</v>
      </c>
      <c r="AD69" s="3" t="s">
        <v>16</v>
      </c>
      <c r="AE69" s="3" t="s">
        <v>17</v>
      </c>
      <c r="AF69" s="6"/>
      <c r="AG69" s="6"/>
      <c r="AH69" s="3"/>
      <c r="AI69" s="3"/>
      <c r="AJ69" s="3"/>
      <c r="AK69" s="3"/>
      <c r="AL69" s="3"/>
      <c r="AM69" s="3">
        <v>2.2999999999999998</v>
      </c>
      <c r="AN69" s="3" t="s">
        <v>50</v>
      </c>
      <c r="AO69" s="3" t="s">
        <v>1105</v>
      </c>
      <c r="AP69" s="3" t="s">
        <v>19</v>
      </c>
      <c r="AQ69" s="3" t="s">
        <v>20</v>
      </c>
      <c r="AR69" s="3"/>
      <c r="AS69" s="3" t="s">
        <v>21</v>
      </c>
      <c r="AT69" s="3" t="s">
        <v>17</v>
      </c>
      <c r="AU69" s="3" t="s">
        <v>22</v>
      </c>
      <c r="AV69" s="3" t="s">
        <v>1106</v>
      </c>
      <c r="AW69" s="3">
        <v>13</v>
      </c>
      <c r="AX69" s="3">
        <v>0</v>
      </c>
      <c r="AY69" s="3">
        <v>0</v>
      </c>
      <c r="AZ69" s="3" t="s">
        <v>658</v>
      </c>
      <c r="BA69" s="3">
        <v>9</v>
      </c>
      <c r="BB69" s="3"/>
      <c r="BC69" s="3">
        <f t="shared" si="2"/>
        <v>9</v>
      </c>
      <c r="BD69" s="3" t="s">
        <v>25</v>
      </c>
      <c r="BE69" s="3">
        <v>400</v>
      </c>
      <c r="BF69" s="3">
        <v>3</v>
      </c>
      <c r="BG69" s="3" t="s">
        <v>26</v>
      </c>
      <c r="BH69" s="3" t="s">
        <v>27</v>
      </c>
      <c r="BI69" s="3">
        <v>7000</v>
      </c>
      <c r="BJ69" s="12">
        <f t="shared" si="3"/>
        <v>3043.4782608695655</v>
      </c>
      <c r="BK69" s="6" t="s">
        <v>28</v>
      </c>
      <c r="BL69" s="3" t="s">
        <v>131</v>
      </c>
      <c r="BM69" s="6">
        <v>4000</v>
      </c>
      <c r="BN69" s="6">
        <v>50000</v>
      </c>
      <c r="BO69" s="3" t="s">
        <v>1107</v>
      </c>
      <c r="BP69" s="6">
        <v>3000</v>
      </c>
      <c r="BQ69" s="6">
        <v>40000</v>
      </c>
      <c r="BR69" s="6"/>
      <c r="BS69" s="6"/>
      <c r="BT69" s="6"/>
      <c r="BU69" s="6" t="s">
        <v>17</v>
      </c>
      <c r="BV69" s="6"/>
      <c r="BW69" s="6" t="s">
        <v>432</v>
      </c>
      <c r="BX69" s="6"/>
      <c r="BY69" s="6"/>
      <c r="BZ69" s="6"/>
      <c r="CA69" s="6"/>
      <c r="CB69" s="6">
        <v>0</v>
      </c>
      <c r="CC69" s="17">
        <f>CB69/AM69</f>
        <v>0</v>
      </c>
      <c r="CD69" s="6" t="s">
        <v>26</v>
      </c>
      <c r="CE69" s="6" t="s">
        <v>1108</v>
      </c>
      <c r="CF69" s="6">
        <v>9</v>
      </c>
      <c r="CG69" s="6">
        <v>40000</v>
      </c>
      <c r="CH69" s="6">
        <v>315000</v>
      </c>
      <c r="CI69" s="6" t="s">
        <v>22</v>
      </c>
      <c r="CJ69" s="6" t="s">
        <v>34</v>
      </c>
      <c r="CK69" s="6">
        <v>200000</v>
      </c>
      <c r="CL69" s="6"/>
      <c r="CM69" s="6"/>
      <c r="CN69" s="6"/>
      <c r="CO69" s="6"/>
      <c r="CP69" s="6"/>
      <c r="CQ69" s="6">
        <v>0</v>
      </c>
      <c r="CR69" s="6">
        <v>1500</v>
      </c>
      <c r="CS69" s="6">
        <v>30</v>
      </c>
      <c r="CT69" s="6">
        <v>25000</v>
      </c>
      <c r="CU69" s="6" t="s">
        <v>26</v>
      </c>
      <c r="CV69" s="6">
        <v>0</v>
      </c>
      <c r="CW69" s="6" t="s">
        <v>1109</v>
      </c>
      <c r="CX69" s="6" t="s">
        <v>36</v>
      </c>
      <c r="CY69" s="6" t="s">
        <v>37</v>
      </c>
      <c r="CZ69" s="6"/>
      <c r="DA69" s="6" t="s">
        <v>22</v>
      </c>
      <c r="DB69" s="6" t="s">
        <v>153</v>
      </c>
      <c r="DC69" s="6">
        <v>0</v>
      </c>
      <c r="DD69" s="6"/>
      <c r="DE69" s="6">
        <v>0</v>
      </c>
      <c r="DF69" s="6"/>
      <c r="DG69" s="6"/>
      <c r="DH69" s="6"/>
      <c r="DJ69" s="3" t="s">
        <v>1104</v>
      </c>
      <c r="DK69" s="3">
        <v>1</v>
      </c>
      <c r="DL69" s="3" t="s">
        <v>1110</v>
      </c>
      <c r="DM69" s="3" t="s">
        <v>1111</v>
      </c>
      <c r="DN69" s="3" t="s">
        <v>1112</v>
      </c>
      <c r="DO69" s="3" t="s">
        <v>1113</v>
      </c>
      <c r="DP69" s="3"/>
      <c r="DQ69" s="3"/>
      <c r="DR69" s="3"/>
      <c r="DS69" s="3"/>
    </row>
    <row r="70" spans="2:123" ht="75" customHeight="1" x14ac:dyDescent="0.3">
      <c r="B70" s="3" t="s">
        <v>663</v>
      </c>
      <c r="C70" s="3" t="s">
        <v>664</v>
      </c>
      <c r="D70" s="3" t="s">
        <v>4249</v>
      </c>
      <c r="E70" s="3" t="s">
        <v>4255</v>
      </c>
      <c r="F70" s="3" t="s">
        <v>4256</v>
      </c>
      <c r="G70" s="3" t="s">
        <v>665</v>
      </c>
      <c r="H70" s="3" t="s">
        <v>3</v>
      </c>
      <c r="I70" s="3" t="s">
        <v>666</v>
      </c>
      <c r="J70" s="6">
        <v>44</v>
      </c>
      <c r="K70" s="3" t="s">
        <v>5</v>
      </c>
      <c r="L70" s="3" t="str">
        <f>INDEX({"Over 50","30-50","Under 30"},1,MATCH(J70,{500,50,30},-1))</f>
        <v>30-50</v>
      </c>
      <c r="M70" s="3" t="s">
        <v>6</v>
      </c>
      <c r="N70" s="3" t="s">
        <v>17</v>
      </c>
      <c r="O70" s="3"/>
      <c r="P70" s="6">
        <v>1686446320</v>
      </c>
      <c r="Q70" s="3" t="s">
        <v>8</v>
      </c>
      <c r="R70" s="3" t="s">
        <v>67</v>
      </c>
      <c r="S70" s="3" t="s">
        <v>9</v>
      </c>
      <c r="T70" s="6">
        <v>6</v>
      </c>
      <c r="U70" s="3" t="s">
        <v>147</v>
      </c>
      <c r="V70" s="3" t="s">
        <v>148</v>
      </c>
      <c r="W70" s="3" t="s">
        <v>68</v>
      </c>
      <c r="X70" s="3" t="s">
        <v>48</v>
      </c>
      <c r="Y70" s="3" t="s">
        <v>12</v>
      </c>
      <c r="Z70" s="6">
        <v>80</v>
      </c>
      <c r="AA70" s="6" t="str">
        <f>INDEX({"&gt;100","100-50","&lt;50"},1,MATCH(Z70,{25000,100,50},-1))</f>
        <v>100-50</v>
      </c>
      <c r="AB70" s="3" t="s">
        <v>14</v>
      </c>
      <c r="AC70" s="3" t="s">
        <v>49</v>
      </c>
      <c r="AD70" s="3" t="s">
        <v>16</v>
      </c>
      <c r="AE70" s="3" t="s">
        <v>17</v>
      </c>
      <c r="AF70" s="6"/>
      <c r="AG70" s="6"/>
      <c r="AH70" s="3"/>
      <c r="AI70" s="3"/>
      <c r="AJ70" s="3"/>
      <c r="AK70" s="3"/>
      <c r="AL70" s="3"/>
      <c r="AM70" s="3">
        <v>2</v>
      </c>
      <c r="AN70" s="3" t="s">
        <v>18</v>
      </c>
      <c r="AO70" s="3"/>
      <c r="AP70" s="3" t="s">
        <v>19</v>
      </c>
      <c r="AQ70" s="3" t="s">
        <v>20</v>
      </c>
      <c r="AR70" s="3"/>
      <c r="AS70" s="3" t="s">
        <v>21</v>
      </c>
      <c r="AT70" s="3" t="s">
        <v>17</v>
      </c>
      <c r="AU70" s="3" t="s">
        <v>22</v>
      </c>
      <c r="AV70" s="3" t="s">
        <v>149</v>
      </c>
      <c r="AW70" s="3">
        <v>13</v>
      </c>
      <c r="AX70" s="3">
        <v>0</v>
      </c>
      <c r="AY70" s="3">
        <v>0</v>
      </c>
      <c r="AZ70" s="3" t="s">
        <v>111</v>
      </c>
      <c r="BA70" s="3">
        <v>5.5</v>
      </c>
      <c r="BB70" s="3"/>
      <c r="BC70" s="3">
        <f t="shared" si="2"/>
        <v>5.5</v>
      </c>
      <c r="BD70" s="3" t="s">
        <v>25</v>
      </c>
      <c r="BE70" s="3">
        <v>400</v>
      </c>
      <c r="BF70" s="3">
        <v>3</v>
      </c>
      <c r="BG70" s="3" t="s">
        <v>25</v>
      </c>
      <c r="BH70" s="3" t="s">
        <v>27</v>
      </c>
      <c r="BI70" s="3">
        <v>7000</v>
      </c>
      <c r="BJ70" s="12">
        <f t="shared" si="3"/>
        <v>3500</v>
      </c>
      <c r="BK70" s="6" t="s">
        <v>28</v>
      </c>
      <c r="BL70" s="3" t="s">
        <v>54</v>
      </c>
      <c r="BM70" s="6">
        <v>5000</v>
      </c>
      <c r="BN70" s="6">
        <v>60000</v>
      </c>
      <c r="BO70" s="3" t="s">
        <v>206</v>
      </c>
      <c r="BP70" s="6">
        <v>4000</v>
      </c>
      <c r="BQ70" s="6">
        <v>25000</v>
      </c>
      <c r="BR70" s="6"/>
      <c r="BS70" s="6"/>
      <c r="BT70" s="6"/>
      <c r="BU70" s="6" t="s">
        <v>17</v>
      </c>
      <c r="BV70" s="6"/>
      <c r="BW70" s="6" t="s">
        <v>169</v>
      </c>
      <c r="BX70" s="6"/>
      <c r="BY70" s="6"/>
      <c r="BZ70" s="6"/>
      <c r="CA70" s="6"/>
      <c r="CB70" s="6">
        <v>0</v>
      </c>
      <c r="CC70" s="17">
        <f>CB70/AM70</f>
        <v>0</v>
      </c>
      <c r="CD70" s="6" t="s">
        <v>25</v>
      </c>
      <c r="CE70" s="6" t="s">
        <v>667</v>
      </c>
      <c r="CF70" s="6">
        <v>5.5</v>
      </c>
      <c r="CG70" s="6">
        <v>45000</v>
      </c>
      <c r="CH70" s="6">
        <v>231000</v>
      </c>
      <c r="CI70" s="6" t="s">
        <v>22</v>
      </c>
      <c r="CJ70" s="6" t="s">
        <v>34</v>
      </c>
      <c r="CK70" s="6">
        <v>100000</v>
      </c>
      <c r="CL70" s="6"/>
      <c r="CM70" s="6"/>
      <c r="CN70" s="6"/>
      <c r="CO70" s="6"/>
      <c r="CP70" s="6"/>
      <c r="CQ70" s="6">
        <v>0</v>
      </c>
      <c r="CR70" s="6">
        <v>1000</v>
      </c>
      <c r="CS70" s="6">
        <v>0</v>
      </c>
      <c r="CT70" s="6">
        <v>25000</v>
      </c>
      <c r="CU70" s="6" t="s">
        <v>31</v>
      </c>
      <c r="CV70" s="6">
        <v>0</v>
      </c>
      <c r="CW70" s="6" t="s">
        <v>152</v>
      </c>
      <c r="CX70" s="6" t="s">
        <v>36</v>
      </c>
      <c r="CY70" s="6" t="s">
        <v>37</v>
      </c>
      <c r="CZ70" s="6"/>
      <c r="DA70" s="6" t="s">
        <v>22</v>
      </c>
      <c r="DB70" s="6" t="s">
        <v>153</v>
      </c>
      <c r="DC70" s="6">
        <v>0</v>
      </c>
      <c r="DD70" s="6"/>
      <c r="DE70" s="6">
        <v>0</v>
      </c>
      <c r="DF70" s="6"/>
      <c r="DG70" s="6"/>
      <c r="DH70" s="6"/>
      <c r="DJ70" s="3" t="s">
        <v>666</v>
      </c>
      <c r="DK70" s="3">
        <v>1</v>
      </c>
      <c r="DL70" s="3" t="s">
        <v>668</v>
      </c>
      <c r="DM70" s="3" t="s">
        <v>669</v>
      </c>
      <c r="DN70" s="3" t="s">
        <v>374</v>
      </c>
      <c r="DO70" s="3" t="s">
        <v>670</v>
      </c>
      <c r="DP70" s="3"/>
      <c r="DQ70" s="3"/>
      <c r="DR70" s="3"/>
      <c r="DS70" s="3"/>
    </row>
    <row r="71" spans="2:123" ht="75" customHeight="1" x14ac:dyDescent="0.3">
      <c r="B71" s="3" t="s">
        <v>2038</v>
      </c>
      <c r="C71" s="3" t="s">
        <v>2039</v>
      </c>
      <c r="D71" s="3" t="s">
        <v>4249</v>
      </c>
      <c r="E71" s="3" t="s">
        <v>4255</v>
      </c>
      <c r="F71" s="3" t="s">
        <v>4257</v>
      </c>
      <c r="G71" s="3" t="s">
        <v>636</v>
      </c>
      <c r="H71" s="3" t="s">
        <v>3</v>
      </c>
      <c r="I71" s="3" t="s">
        <v>2040</v>
      </c>
      <c r="J71" s="6">
        <v>64</v>
      </c>
      <c r="K71" s="3" t="s">
        <v>5</v>
      </c>
      <c r="L71" s="3" t="str">
        <f>INDEX({"Over 50","30-50","Under 30"},1,MATCH(J71,{500,50,30},-1))</f>
        <v>Over 50</v>
      </c>
      <c r="M71" s="3" t="s">
        <v>6</v>
      </c>
      <c r="N71" s="3" t="s">
        <v>17</v>
      </c>
      <c r="O71" s="3"/>
      <c r="P71" s="6">
        <v>978839950</v>
      </c>
      <c r="Q71" s="3" t="s">
        <v>8</v>
      </c>
      <c r="R71" s="3" t="s">
        <v>47</v>
      </c>
      <c r="S71" s="3" t="s">
        <v>9</v>
      </c>
      <c r="T71" s="6">
        <v>3</v>
      </c>
      <c r="U71" s="3" t="s">
        <v>147</v>
      </c>
      <c r="V71" s="3" t="s">
        <v>2041</v>
      </c>
      <c r="W71" s="3" t="s">
        <v>11</v>
      </c>
      <c r="X71" s="3" t="s">
        <v>12</v>
      </c>
      <c r="Y71" s="3" t="s">
        <v>48</v>
      </c>
      <c r="Z71" s="6">
        <v>25</v>
      </c>
      <c r="AA71" s="6" t="str">
        <f>INDEX({"&gt;100","100-50","&lt;50"},1,MATCH(Z71,{25000,100,50},-1))</f>
        <v>&lt;50</v>
      </c>
      <c r="AB71" s="3" t="s">
        <v>14</v>
      </c>
      <c r="AC71" s="3" t="s">
        <v>91</v>
      </c>
      <c r="AD71" s="3" t="s">
        <v>16</v>
      </c>
      <c r="AE71" s="3" t="s">
        <v>17</v>
      </c>
      <c r="AF71" s="6"/>
      <c r="AG71" s="6"/>
      <c r="AH71" s="3"/>
      <c r="AI71" s="3"/>
      <c r="AJ71" s="3"/>
      <c r="AK71" s="3"/>
      <c r="AL71" s="3"/>
      <c r="AM71" s="3">
        <v>1.3</v>
      </c>
      <c r="AN71" s="3" t="s">
        <v>18</v>
      </c>
      <c r="AO71" s="3"/>
      <c r="AP71" s="3" t="s">
        <v>19</v>
      </c>
      <c r="AQ71" s="3" t="s">
        <v>20</v>
      </c>
      <c r="AR71" s="3"/>
      <c r="AS71" s="3" t="s">
        <v>21</v>
      </c>
      <c r="AT71" s="3" t="s">
        <v>17</v>
      </c>
      <c r="AU71" s="3" t="s">
        <v>22</v>
      </c>
      <c r="AV71" s="3" t="s">
        <v>23</v>
      </c>
      <c r="AW71" s="3">
        <v>13</v>
      </c>
      <c r="AX71" s="3">
        <v>0</v>
      </c>
      <c r="AY71" s="3">
        <v>0</v>
      </c>
      <c r="AZ71" s="3" t="s">
        <v>24</v>
      </c>
      <c r="BA71" s="3">
        <v>5.5</v>
      </c>
      <c r="BB71" s="3"/>
      <c r="BC71" s="3">
        <f t="shared" si="2"/>
        <v>5.5</v>
      </c>
      <c r="BD71" s="3" t="s">
        <v>26</v>
      </c>
      <c r="BE71" s="3">
        <v>300</v>
      </c>
      <c r="BF71" s="3">
        <v>3</v>
      </c>
      <c r="BG71" s="3" t="s">
        <v>31</v>
      </c>
      <c r="BH71" s="3" t="s">
        <v>72</v>
      </c>
      <c r="BI71" s="3">
        <v>6000</v>
      </c>
      <c r="BJ71" s="12">
        <f t="shared" si="3"/>
        <v>4615.3846153846152</v>
      </c>
      <c r="BK71" s="6" t="s">
        <v>93</v>
      </c>
      <c r="BL71" s="3" t="s">
        <v>30</v>
      </c>
      <c r="BM71" s="6">
        <v>650</v>
      </c>
      <c r="BN71" s="6">
        <v>7150</v>
      </c>
      <c r="BO71" s="3" t="s">
        <v>167</v>
      </c>
      <c r="BP71" s="6">
        <v>650</v>
      </c>
      <c r="BQ71" s="6">
        <v>8000</v>
      </c>
      <c r="BR71" s="6" t="s">
        <v>206</v>
      </c>
      <c r="BS71" s="6">
        <v>3700</v>
      </c>
      <c r="BT71" s="6">
        <v>650</v>
      </c>
      <c r="BU71" s="6" t="s">
        <v>22</v>
      </c>
      <c r="BV71" s="6" t="s">
        <v>2042</v>
      </c>
      <c r="BW71" s="6" t="s">
        <v>1195</v>
      </c>
      <c r="BX71" s="6"/>
      <c r="BY71" s="6"/>
      <c r="BZ71" s="6"/>
      <c r="CA71" s="6"/>
      <c r="CB71" s="6">
        <v>0</v>
      </c>
      <c r="CC71" s="17">
        <f>CB71/AM71</f>
        <v>0</v>
      </c>
      <c r="CD71" s="6" t="s">
        <v>26</v>
      </c>
      <c r="CE71" s="6" t="s">
        <v>640</v>
      </c>
      <c r="CF71" s="6">
        <v>5.5</v>
      </c>
      <c r="CG71" s="6">
        <v>40000</v>
      </c>
      <c r="CH71" s="6">
        <v>231000</v>
      </c>
      <c r="CI71" s="6" t="s">
        <v>22</v>
      </c>
      <c r="CJ71" s="6" t="s">
        <v>907</v>
      </c>
      <c r="CK71" s="6">
        <v>9500</v>
      </c>
      <c r="CL71" s="6">
        <v>0</v>
      </c>
      <c r="CM71" s="6">
        <v>0</v>
      </c>
      <c r="CN71" s="6"/>
      <c r="CO71" s="6" t="s">
        <v>590</v>
      </c>
      <c r="CP71" s="6">
        <v>0</v>
      </c>
      <c r="CQ71" s="6">
        <v>0</v>
      </c>
      <c r="CR71" s="6">
        <v>300</v>
      </c>
      <c r="CS71" s="6">
        <v>30</v>
      </c>
      <c r="CT71" s="6">
        <v>20000</v>
      </c>
      <c r="CU71" s="6" t="s">
        <v>26</v>
      </c>
      <c r="CV71" s="6">
        <v>0</v>
      </c>
      <c r="CW71" s="6" t="s">
        <v>184</v>
      </c>
      <c r="CX71" s="6" t="s">
        <v>36</v>
      </c>
      <c r="CY71" s="6" t="s">
        <v>98</v>
      </c>
      <c r="CZ71" s="6"/>
      <c r="DA71" s="6" t="s">
        <v>22</v>
      </c>
      <c r="DB71" s="6" t="s">
        <v>153</v>
      </c>
      <c r="DC71" s="6">
        <v>0</v>
      </c>
      <c r="DD71" s="6"/>
      <c r="DE71" s="6">
        <v>0</v>
      </c>
      <c r="DF71" s="6"/>
      <c r="DG71" s="6"/>
      <c r="DH71" s="6"/>
      <c r="DJ71" s="3" t="s">
        <v>2040</v>
      </c>
      <c r="DK71" s="3">
        <v>1</v>
      </c>
      <c r="DL71" s="3" t="s">
        <v>2043</v>
      </c>
      <c r="DM71" s="3" t="s">
        <v>2044</v>
      </c>
      <c r="DN71" s="3" t="s">
        <v>2045</v>
      </c>
      <c r="DO71" s="3" t="s">
        <v>2046</v>
      </c>
      <c r="DP71" s="3"/>
      <c r="DQ71" s="3"/>
      <c r="DR71" s="3"/>
      <c r="DS71" s="3" t="s">
        <v>2047</v>
      </c>
    </row>
    <row r="72" spans="2:123" ht="75" customHeight="1" x14ac:dyDescent="0.3">
      <c r="B72" s="3" t="s">
        <v>1086</v>
      </c>
      <c r="C72" s="3" t="s">
        <v>1087</v>
      </c>
      <c r="D72" s="3" t="s">
        <v>4246</v>
      </c>
      <c r="E72" s="3" t="s">
        <v>4253</v>
      </c>
      <c r="F72" s="3" t="s">
        <v>4254</v>
      </c>
      <c r="G72" s="3" t="s">
        <v>1088</v>
      </c>
      <c r="H72" s="3" t="s">
        <v>162</v>
      </c>
      <c r="I72" s="3" t="s">
        <v>1089</v>
      </c>
      <c r="J72" s="6">
        <v>59</v>
      </c>
      <c r="K72" s="3" t="s">
        <v>66</v>
      </c>
      <c r="L72" s="3" t="str">
        <f>INDEX({"Over 50","30-50","Under 30"},1,MATCH(J72,{500,50,30},-1))</f>
        <v>Over 50</v>
      </c>
      <c r="M72" s="3" t="s">
        <v>46</v>
      </c>
      <c r="N72" s="3" t="s">
        <v>22</v>
      </c>
      <c r="O72" s="3" t="s">
        <v>22</v>
      </c>
      <c r="P72" s="6">
        <v>1652053054</v>
      </c>
      <c r="Q72" s="3" t="s">
        <v>67</v>
      </c>
      <c r="R72" s="3" t="s">
        <v>47</v>
      </c>
      <c r="S72" s="3" t="s">
        <v>9</v>
      </c>
      <c r="T72" s="6">
        <v>7</v>
      </c>
      <c r="U72" s="3" t="s">
        <v>10</v>
      </c>
      <c r="V72" s="3"/>
      <c r="W72" s="3" t="s">
        <v>12</v>
      </c>
      <c r="X72" s="3" t="s">
        <v>68</v>
      </c>
      <c r="Y72" s="3" t="s">
        <v>48</v>
      </c>
      <c r="Z72" s="6">
        <v>5</v>
      </c>
      <c r="AA72" s="6" t="str">
        <f>INDEX({"&gt;100","100-50","&lt;50"},1,MATCH(Z72,{25000,100,50},-1))</f>
        <v>&lt;50</v>
      </c>
      <c r="AB72" s="3" t="s">
        <v>164</v>
      </c>
      <c r="AC72" s="3" t="s">
        <v>49</v>
      </c>
      <c r="AD72" s="3" t="s">
        <v>16</v>
      </c>
      <c r="AE72" s="3" t="s">
        <v>22</v>
      </c>
      <c r="AF72" s="6">
        <v>30</v>
      </c>
      <c r="AG72" s="6">
        <v>2</v>
      </c>
      <c r="AH72" s="3" t="s">
        <v>15</v>
      </c>
      <c r="AI72" s="3" t="s">
        <v>16</v>
      </c>
      <c r="AJ72" s="3" t="s">
        <v>22</v>
      </c>
      <c r="AK72" s="3">
        <v>100</v>
      </c>
      <c r="AL72" s="3">
        <v>1</v>
      </c>
      <c r="AM72" s="3">
        <v>4</v>
      </c>
      <c r="AN72" s="3" t="s">
        <v>18</v>
      </c>
      <c r="AO72" s="3"/>
      <c r="AP72" s="3" t="s">
        <v>303</v>
      </c>
      <c r="AQ72" s="3" t="s">
        <v>20</v>
      </c>
      <c r="AR72" s="3"/>
      <c r="AS72" s="3" t="s">
        <v>21</v>
      </c>
      <c r="AT72" s="3" t="s">
        <v>17</v>
      </c>
      <c r="AU72" s="3" t="s">
        <v>17</v>
      </c>
      <c r="AV72" s="3" t="s">
        <v>1090</v>
      </c>
      <c r="AW72" s="3">
        <v>14</v>
      </c>
      <c r="AX72" s="3">
        <v>5</v>
      </c>
      <c r="AY72" s="3">
        <v>0</v>
      </c>
      <c r="AZ72" s="3" t="s">
        <v>24</v>
      </c>
      <c r="BA72" s="3">
        <v>3</v>
      </c>
      <c r="BB72" s="3">
        <v>0</v>
      </c>
      <c r="BC72" s="3">
        <f t="shared" si="2"/>
        <v>3</v>
      </c>
      <c r="BD72" s="3" t="s">
        <v>31</v>
      </c>
      <c r="BE72" s="3">
        <v>200</v>
      </c>
      <c r="BF72" s="3">
        <v>3</v>
      </c>
      <c r="BG72" s="3" t="s">
        <v>31</v>
      </c>
      <c r="BH72" s="3" t="s">
        <v>27</v>
      </c>
      <c r="BI72" s="3">
        <v>10000</v>
      </c>
      <c r="BJ72" s="12">
        <f t="shared" si="3"/>
        <v>2500</v>
      </c>
      <c r="BK72" s="6">
        <v>1</v>
      </c>
      <c r="BL72" s="3" t="s">
        <v>263</v>
      </c>
      <c r="BM72" s="6">
        <v>3000</v>
      </c>
      <c r="BN72" s="6">
        <v>10000</v>
      </c>
      <c r="BO72" s="3"/>
      <c r="BP72" s="6"/>
      <c r="BQ72" s="6"/>
      <c r="BR72" s="6"/>
      <c r="BS72" s="6"/>
      <c r="BT72" s="6"/>
      <c r="BU72" s="6" t="s">
        <v>22</v>
      </c>
      <c r="BV72" s="6" t="s">
        <v>1091</v>
      </c>
      <c r="BW72" s="6" t="s">
        <v>1092</v>
      </c>
      <c r="BX72" s="6"/>
      <c r="BY72" s="6"/>
      <c r="BZ72" s="6"/>
      <c r="CA72" s="6"/>
      <c r="CB72" s="6">
        <v>720</v>
      </c>
      <c r="CC72" s="17">
        <f>CB72/AM72</f>
        <v>180</v>
      </c>
      <c r="CD72" s="6" t="s">
        <v>31</v>
      </c>
      <c r="CE72" s="6" t="s">
        <v>1093</v>
      </c>
      <c r="CF72" s="6">
        <v>7</v>
      </c>
      <c r="CG72" s="6">
        <v>40000</v>
      </c>
      <c r="CH72" s="6">
        <v>325500</v>
      </c>
      <c r="CI72" s="6" t="s">
        <v>22</v>
      </c>
      <c r="CJ72" s="6" t="s">
        <v>221</v>
      </c>
      <c r="CK72" s="6"/>
      <c r="CL72" s="6"/>
      <c r="CM72" s="6"/>
      <c r="CN72" s="6"/>
      <c r="CO72" s="6" t="s">
        <v>1094</v>
      </c>
      <c r="CP72" s="6">
        <v>100000</v>
      </c>
      <c r="CQ72" s="6">
        <v>0</v>
      </c>
      <c r="CR72" s="6">
        <v>4000</v>
      </c>
      <c r="CS72" s="6">
        <v>0</v>
      </c>
      <c r="CT72" s="6">
        <v>20000</v>
      </c>
      <c r="CU72" s="6" t="s">
        <v>31</v>
      </c>
      <c r="CV72" s="6">
        <v>0</v>
      </c>
      <c r="CW72" s="6" t="s">
        <v>1095</v>
      </c>
      <c r="CX72" s="6" t="s">
        <v>78</v>
      </c>
      <c r="CY72" s="6"/>
      <c r="CZ72" s="6" t="s">
        <v>98</v>
      </c>
      <c r="DA72" s="6" t="s">
        <v>22</v>
      </c>
      <c r="DB72" s="6" t="s">
        <v>153</v>
      </c>
      <c r="DC72" s="6">
        <v>0</v>
      </c>
      <c r="DD72" s="6"/>
      <c r="DE72" s="6">
        <v>0</v>
      </c>
      <c r="DF72" s="6"/>
      <c r="DG72" s="6"/>
      <c r="DH72" s="6"/>
      <c r="DJ72" s="3" t="s">
        <v>1096</v>
      </c>
      <c r="DK72" s="3">
        <v>1</v>
      </c>
      <c r="DL72" s="3" t="s">
        <v>1097</v>
      </c>
      <c r="DM72" s="3" t="s">
        <v>1098</v>
      </c>
      <c r="DN72" s="3" t="s">
        <v>1099</v>
      </c>
      <c r="DO72" s="3" t="s">
        <v>1100</v>
      </c>
      <c r="DP72" s="3"/>
      <c r="DQ72" s="3"/>
      <c r="DR72" s="3"/>
      <c r="DS72" s="3"/>
    </row>
    <row r="73" spans="2:123" ht="75" customHeight="1" x14ac:dyDescent="0.3">
      <c r="B73" s="3" t="s">
        <v>1709</v>
      </c>
      <c r="C73" s="3" t="s">
        <v>1710</v>
      </c>
      <c r="D73" s="3" t="s">
        <v>4249</v>
      </c>
      <c r="E73" s="3" t="s">
        <v>4255</v>
      </c>
      <c r="F73" s="3" t="s">
        <v>4256</v>
      </c>
      <c r="G73" s="3" t="s">
        <v>44</v>
      </c>
      <c r="H73" s="3" t="s">
        <v>3</v>
      </c>
      <c r="I73" s="3" t="s">
        <v>1711</v>
      </c>
      <c r="J73" s="6">
        <v>47</v>
      </c>
      <c r="K73" s="3" t="s">
        <v>66</v>
      </c>
      <c r="L73" s="3" t="str">
        <f>INDEX({"Over 50","30-50","Under 30"},1,MATCH(J73,{500,50,30},-1))</f>
        <v>30-50</v>
      </c>
      <c r="M73" s="3" t="s">
        <v>46</v>
      </c>
      <c r="N73" s="3" t="s">
        <v>22</v>
      </c>
      <c r="O73" s="3" t="s">
        <v>22</v>
      </c>
      <c r="P73" s="6">
        <v>978565940</v>
      </c>
      <c r="Q73" s="3" t="s">
        <v>8</v>
      </c>
      <c r="R73" s="3" t="s">
        <v>47</v>
      </c>
      <c r="S73" s="3" t="s">
        <v>9</v>
      </c>
      <c r="T73" s="6">
        <v>6</v>
      </c>
      <c r="U73" s="3" t="s">
        <v>10</v>
      </c>
      <c r="V73" s="3"/>
      <c r="W73" s="3" t="s">
        <v>12</v>
      </c>
      <c r="X73" s="3" t="s">
        <v>13</v>
      </c>
      <c r="Y73" s="3" t="s">
        <v>68</v>
      </c>
      <c r="Z73" s="6">
        <v>10</v>
      </c>
      <c r="AA73" s="6" t="str">
        <f>INDEX({"&gt;100","100-50","&lt;50"},1,MATCH(Z73,{25000,100,50},-1))</f>
        <v>&lt;50</v>
      </c>
      <c r="AB73" s="3" t="s">
        <v>14</v>
      </c>
      <c r="AC73" s="3" t="s">
        <v>49</v>
      </c>
      <c r="AD73" s="3" t="s">
        <v>16</v>
      </c>
      <c r="AE73" s="3" t="s">
        <v>17</v>
      </c>
      <c r="AF73" s="6"/>
      <c r="AG73" s="6"/>
      <c r="AH73" s="3"/>
      <c r="AI73" s="3"/>
      <c r="AJ73" s="3"/>
      <c r="AK73" s="3"/>
      <c r="AL73" s="3"/>
      <c r="AM73" s="3">
        <v>3</v>
      </c>
      <c r="AN73" s="3" t="s">
        <v>18</v>
      </c>
      <c r="AO73" s="3"/>
      <c r="AP73" s="3" t="s">
        <v>19</v>
      </c>
      <c r="AQ73" s="3" t="s">
        <v>20</v>
      </c>
      <c r="AR73" s="3"/>
      <c r="AS73" s="3" t="s">
        <v>21</v>
      </c>
      <c r="AT73" s="3" t="s">
        <v>17</v>
      </c>
      <c r="AU73" s="3" t="s">
        <v>22</v>
      </c>
      <c r="AV73" s="3" t="s">
        <v>149</v>
      </c>
      <c r="AW73" s="3">
        <v>14</v>
      </c>
      <c r="AX73" s="3">
        <v>0</v>
      </c>
      <c r="AY73" s="3">
        <v>0</v>
      </c>
      <c r="AZ73" s="3" t="s">
        <v>287</v>
      </c>
      <c r="BA73" s="3">
        <v>6.2</v>
      </c>
      <c r="BB73" s="3"/>
      <c r="BC73" s="3">
        <f t="shared" si="2"/>
        <v>6.2</v>
      </c>
      <c r="BD73" s="3" t="s">
        <v>25</v>
      </c>
      <c r="BE73" s="3">
        <v>400</v>
      </c>
      <c r="BF73" s="3">
        <v>4</v>
      </c>
      <c r="BG73" s="3" t="s">
        <v>26</v>
      </c>
      <c r="BH73" s="3" t="s">
        <v>27</v>
      </c>
      <c r="BI73" s="3">
        <v>10000</v>
      </c>
      <c r="BJ73" s="12">
        <f t="shared" si="3"/>
        <v>3333.3333333333335</v>
      </c>
      <c r="BK73" s="6">
        <v>1</v>
      </c>
      <c r="BL73" s="3" t="s">
        <v>54</v>
      </c>
      <c r="BM73" s="6">
        <v>3000</v>
      </c>
      <c r="BN73" s="6">
        <v>40000</v>
      </c>
      <c r="BO73" s="3"/>
      <c r="BP73" s="6"/>
      <c r="BQ73" s="6"/>
      <c r="BR73" s="6"/>
      <c r="BS73" s="6"/>
      <c r="BT73" s="6"/>
      <c r="BU73" s="6" t="s">
        <v>17</v>
      </c>
      <c r="BV73" s="6"/>
      <c r="BW73" s="6" t="s">
        <v>55</v>
      </c>
      <c r="BX73" s="6"/>
      <c r="BY73" s="6"/>
      <c r="BZ73" s="6"/>
      <c r="CA73" s="6"/>
      <c r="CB73" s="6">
        <v>0</v>
      </c>
      <c r="CC73" s="17">
        <f>CB73/AM73</f>
        <v>0</v>
      </c>
      <c r="CD73" s="6" t="s">
        <v>26</v>
      </c>
      <c r="CE73" s="6" t="s">
        <v>1712</v>
      </c>
      <c r="CF73" s="6">
        <v>6.3</v>
      </c>
      <c r="CG73" s="6">
        <v>46000</v>
      </c>
      <c r="CH73" s="6">
        <v>300000</v>
      </c>
      <c r="CI73" s="6" t="s">
        <v>22</v>
      </c>
      <c r="CJ73" s="6" t="s">
        <v>34</v>
      </c>
      <c r="CK73" s="6">
        <v>300000</v>
      </c>
      <c r="CL73" s="6"/>
      <c r="CM73" s="6"/>
      <c r="CN73" s="6"/>
      <c r="CO73" s="6"/>
      <c r="CP73" s="6"/>
      <c r="CQ73" s="6">
        <v>0</v>
      </c>
      <c r="CR73" s="6">
        <v>3000</v>
      </c>
      <c r="CS73" s="6">
        <v>0</v>
      </c>
      <c r="CT73" s="6">
        <v>20000</v>
      </c>
      <c r="CU73" s="6" t="s">
        <v>25</v>
      </c>
      <c r="CV73" s="6">
        <v>0</v>
      </c>
      <c r="CW73" s="6" t="s">
        <v>152</v>
      </c>
      <c r="CX73" s="6" t="s">
        <v>36</v>
      </c>
      <c r="CY73" s="6" t="s">
        <v>37</v>
      </c>
      <c r="CZ73" s="6"/>
      <c r="DA73" s="6" t="s">
        <v>22</v>
      </c>
      <c r="DB73" s="6" t="s">
        <v>153</v>
      </c>
      <c r="DC73" s="6">
        <v>0</v>
      </c>
      <c r="DD73" s="6"/>
      <c r="DE73" s="6">
        <v>0</v>
      </c>
      <c r="DF73" s="6"/>
      <c r="DG73" s="6"/>
      <c r="DH73" s="6"/>
      <c r="DJ73" s="3" t="s">
        <v>1711</v>
      </c>
      <c r="DK73" s="3">
        <v>1</v>
      </c>
      <c r="DL73" s="3" t="s">
        <v>1713</v>
      </c>
      <c r="DM73" s="3" t="s">
        <v>1714</v>
      </c>
      <c r="DN73" s="3" t="s">
        <v>1715</v>
      </c>
      <c r="DO73" s="3" t="s">
        <v>1716</v>
      </c>
      <c r="DP73" s="3"/>
      <c r="DQ73" s="3"/>
      <c r="DR73" s="3"/>
      <c r="DS73" s="3" t="s">
        <v>1717</v>
      </c>
    </row>
    <row r="74" spans="2:123" ht="75" customHeight="1" x14ac:dyDescent="0.3">
      <c r="B74" s="3" t="s">
        <v>3341</v>
      </c>
      <c r="C74" s="3" t="s">
        <v>3342</v>
      </c>
      <c r="D74" s="3" t="s">
        <v>4249</v>
      </c>
      <c r="E74" s="3" t="s">
        <v>4255</v>
      </c>
      <c r="F74" s="3" t="s">
        <v>4256</v>
      </c>
      <c r="G74" s="3" t="s">
        <v>903</v>
      </c>
      <c r="H74" s="3" t="s">
        <v>3</v>
      </c>
      <c r="I74" s="3" t="s">
        <v>3343</v>
      </c>
      <c r="J74" s="6">
        <v>35</v>
      </c>
      <c r="K74" s="3" t="s">
        <v>5</v>
      </c>
      <c r="L74" s="3" t="str">
        <f>INDEX({"Over 50","30-50","Under 30"},1,MATCH(J74,{500,50,30},-1))</f>
        <v>30-50</v>
      </c>
      <c r="M74" s="3" t="s">
        <v>46</v>
      </c>
      <c r="N74" s="3" t="s">
        <v>22</v>
      </c>
      <c r="O74" s="3" t="s">
        <v>22</v>
      </c>
      <c r="P74" s="6">
        <v>1626656576</v>
      </c>
      <c r="Q74" s="3" t="s">
        <v>8</v>
      </c>
      <c r="R74" s="3" t="s">
        <v>8</v>
      </c>
      <c r="S74" s="3" t="s">
        <v>9</v>
      </c>
      <c r="T74" s="6">
        <v>5</v>
      </c>
      <c r="U74" s="3" t="s">
        <v>10</v>
      </c>
      <c r="V74" s="3"/>
      <c r="W74" s="3" t="s">
        <v>13</v>
      </c>
      <c r="X74" s="3" t="s">
        <v>12</v>
      </c>
      <c r="Y74" s="3" t="s">
        <v>68</v>
      </c>
      <c r="Z74" s="6">
        <v>0</v>
      </c>
      <c r="AA74" s="6" t="str">
        <f>INDEX({"&gt;100","100-50","&lt;50"},1,MATCH(Z74,{25000,100,50},-1))</f>
        <v>&lt;50</v>
      </c>
      <c r="AB74" s="3" t="s">
        <v>14</v>
      </c>
      <c r="AC74" s="3" t="s">
        <v>49</v>
      </c>
      <c r="AD74" s="3" t="s">
        <v>16</v>
      </c>
      <c r="AE74" s="3" t="s">
        <v>22</v>
      </c>
      <c r="AF74" s="6">
        <v>5</v>
      </c>
      <c r="AG74" s="6">
        <v>15</v>
      </c>
      <c r="AH74" s="3"/>
      <c r="AI74" s="3"/>
      <c r="AJ74" s="3"/>
      <c r="AK74" s="3"/>
      <c r="AL74" s="3"/>
      <c r="AM74" s="3">
        <v>1.7</v>
      </c>
      <c r="AN74" s="3" t="s">
        <v>18</v>
      </c>
      <c r="AO74" s="3"/>
      <c r="AP74" s="3" t="s">
        <v>19</v>
      </c>
      <c r="AQ74" s="3" t="s">
        <v>20</v>
      </c>
      <c r="AR74" s="3"/>
      <c r="AS74" s="3" t="s">
        <v>21</v>
      </c>
      <c r="AT74" s="3" t="s">
        <v>17</v>
      </c>
      <c r="AU74" s="3" t="s">
        <v>22</v>
      </c>
      <c r="AV74" s="3" t="s">
        <v>3344</v>
      </c>
      <c r="AW74" s="3">
        <v>13</v>
      </c>
      <c r="AX74" s="3">
        <v>0</v>
      </c>
      <c r="AY74" s="3">
        <v>0</v>
      </c>
      <c r="AZ74" s="3" t="s">
        <v>24</v>
      </c>
      <c r="BA74" s="3">
        <v>6</v>
      </c>
      <c r="BB74" s="3"/>
      <c r="BC74" s="3">
        <f t="shared" si="2"/>
        <v>6</v>
      </c>
      <c r="BD74" s="3" t="s">
        <v>25</v>
      </c>
      <c r="BE74" s="3">
        <v>300</v>
      </c>
      <c r="BF74" s="3">
        <v>3</v>
      </c>
      <c r="BG74" s="3" t="s">
        <v>25</v>
      </c>
      <c r="BH74" s="3" t="s">
        <v>27</v>
      </c>
      <c r="BI74" s="3">
        <v>7000</v>
      </c>
      <c r="BJ74" s="12">
        <f t="shared" si="3"/>
        <v>4117.6470588235297</v>
      </c>
      <c r="BK74" s="6" t="s">
        <v>28</v>
      </c>
      <c r="BL74" s="3" t="s">
        <v>131</v>
      </c>
      <c r="BM74" s="6">
        <v>2100</v>
      </c>
      <c r="BN74" s="6">
        <v>26040</v>
      </c>
      <c r="BO74" s="3" t="s">
        <v>206</v>
      </c>
      <c r="BP74" s="6">
        <v>2200</v>
      </c>
      <c r="BQ74" s="6">
        <v>8780</v>
      </c>
      <c r="BR74" s="6"/>
      <c r="BS74" s="6"/>
      <c r="BT74" s="6"/>
      <c r="BU74" s="6" t="s">
        <v>22</v>
      </c>
      <c r="BV74" s="6" t="s">
        <v>3345</v>
      </c>
      <c r="BW74" s="6" t="s">
        <v>320</v>
      </c>
      <c r="BX74" s="6"/>
      <c r="BY74" s="6"/>
      <c r="BZ74" s="6"/>
      <c r="CA74" s="6"/>
      <c r="CB74" s="6">
        <v>975</v>
      </c>
      <c r="CC74" s="17">
        <f>CB74/AM74</f>
        <v>573.52941176470586</v>
      </c>
      <c r="CD74" s="6" t="s">
        <v>25</v>
      </c>
      <c r="CE74" s="6" t="s">
        <v>3346</v>
      </c>
      <c r="CF74" s="6">
        <v>6</v>
      </c>
      <c r="CG74" s="6">
        <v>45000</v>
      </c>
      <c r="CH74" s="6">
        <v>270000</v>
      </c>
      <c r="CI74" s="6" t="s">
        <v>22</v>
      </c>
      <c r="CJ74" s="6" t="s">
        <v>335</v>
      </c>
      <c r="CK74" s="6">
        <v>300000</v>
      </c>
      <c r="CL74" s="6">
        <v>0</v>
      </c>
      <c r="CM74" s="6">
        <v>30000</v>
      </c>
      <c r="CN74" s="6"/>
      <c r="CO74" s="6"/>
      <c r="CP74" s="6"/>
      <c r="CQ74" s="6">
        <v>0</v>
      </c>
      <c r="CR74" s="6">
        <v>3000</v>
      </c>
      <c r="CS74" s="6">
        <v>120</v>
      </c>
      <c r="CT74" s="6">
        <v>12000</v>
      </c>
      <c r="CU74" s="6" t="s">
        <v>25</v>
      </c>
      <c r="CV74" s="6">
        <v>0</v>
      </c>
      <c r="CW74" s="6" t="s">
        <v>184</v>
      </c>
      <c r="CX74" s="6" t="s">
        <v>36</v>
      </c>
      <c r="CY74" s="6" t="s">
        <v>98</v>
      </c>
      <c r="CZ74" s="6"/>
      <c r="DA74" s="6" t="s">
        <v>22</v>
      </c>
      <c r="DB74" s="6" t="s">
        <v>153</v>
      </c>
      <c r="DC74" s="6">
        <v>0</v>
      </c>
      <c r="DD74" s="6"/>
      <c r="DE74" s="6">
        <v>0</v>
      </c>
      <c r="DF74" s="6"/>
      <c r="DG74" s="6"/>
      <c r="DH74" s="6"/>
      <c r="DJ74" s="3" t="s">
        <v>3343</v>
      </c>
      <c r="DK74" s="3">
        <v>1</v>
      </c>
      <c r="DL74" s="3" t="s">
        <v>3347</v>
      </c>
      <c r="DM74" s="3" t="s">
        <v>3348</v>
      </c>
      <c r="DN74" s="3" t="s">
        <v>3349</v>
      </c>
      <c r="DO74" s="3" t="s">
        <v>3350</v>
      </c>
      <c r="DP74" s="3"/>
      <c r="DQ74" s="3"/>
      <c r="DR74" s="3"/>
      <c r="DS74" s="3" t="s">
        <v>3351</v>
      </c>
    </row>
    <row r="75" spans="2:123" ht="75" customHeight="1" x14ac:dyDescent="0.3">
      <c r="B75" s="3" t="s">
        <v>4157</v>
      </c>
      <c r="C75" s="3" t="s">
        <v>4158</v>
      </c>
      <c r="D75" s="3" t="s">
        <v>4249</v>
      </c>
      <c r="E75" s="3" t="s">
        <v>4255</v>
      </c>
      <c r="F75" s="3" t="s">
        <v>4256</v>
      </c>
      <c r="G75" s="3" t="s">
        <v>1460</v>
      </c>
      <c r="H75" s="3" t="s">
        <v>3</v>
      </c>
      <c r="I75" s="3" t="s">
        <v>4159</v>
      </c>
      <c r="J75" s="6">
        <v>52</v>
      </c>
      <c r="K75" s="3" t="s">
        <v>5</v>
      </c>
      <c r="L75" s="3" t="str">
        <f>INDEX({"Over 50","30-50","Under 30"},1,MATCH(J75,{500,50,30},-1))</f>
        <v>Over 50</v>
      </c>
      <c r="M75" s="3" t="s">
        <v>6</v>
      </c>
      <c r="N75" s="3" t="s">
        <v>17</v>
      </c>
      <c r="O75" s="3"/>
      <c r="P75" s="6">
        <v>968385642</v>
      </c>
      <c r="Q75" s="3" t="s">
        <v>7</v>
      </c>
      <c r="R75" s="3" t="s">
        <v>67</v>
      </c>
      <c r="S75" s="3" t="s">
        <v>9</v>
      </c>
      <c r="T75" s="6">
        <v>3</v>
      </c>
      <c r="U75" s="3" t="s">
        <v>147</v>
      </c>
      <c r="V75" s="3" t="s">
        <v>148</v>
      </c>
      <c r="W75" s="3" t="s">
        <v>12</v>
      </c>
      <c r="X75" s="3" t="s">
        <v>68</v>
      </c>
      <c r="Y75" s="3" t="s">
        <v>13</v>
      </c>
      <c r="Z75" s="6">
        <v>5</v>
      </c>
      <c r="AA75" s="6" t="str">
        <f>INDEX({"&gt;100","100-50","&lt;50"},1,MATCH(Z75,{25000,100,50},-1))</f>
        <v>&lt;50</v>
      </c>
      <c r="AB75" s="3" t="s">
        <v>14</v>
      </c>
      <c r="AC75" s="3" t="s">
        <v>91</v>
      </c>
      <c r="AD75" s="3" t="s">
        <v>16</v>
      </c>
      <c r="AE75" s="3" t="s">
        <v>17</v>
      </c>
      <c r="AF75" s="6"/>
      <c r="AG75" s="6"/>
      <c r="AH75" s="3"/>
      <c r="AI75" s="3"/>
      <c r="AJ75" s="3"/>
      <c r="AK75" s="3"/>
      <c r="AL75" s="3"/>
      <c r="AM75" s="3">
        <v>1.5</v>
      </c>
      <c r="AN75" s="3" t="s">
        <v>18</v>
      </c>
      <c r="AO75" s="3"/>
      <c r="AP75" s="3" t="s">
        <v>19</v>
      </c>
      <c r="AQ75" s="3" t="s">
        <v>20</v>
      </c>
      <c r="AR75" s="3"/>
      <c r="AS75" s="3" t="s">
        <v>21</v>
      </c>
      <c r="AT75" s="3" t="s">
        <v>17</v>
      </c>
      <c r="AU75" s="3" t="s">
        <v>22</v>
      </c>
      <c r="AV75" s="3" t="s">
        <v>149</v>
      </c>
      <c r="AW75" s="3">
        <v>14</v>
      </c>
      <c r="AX75" s="3">
        <v>1</v>
      </c>
      <c r="AY75" s="3">
        <v>0</v>
      </c>
      <c r="AZ75" s="3" t="s">
        <v>332</v>
      </c>
      <c r="BA75" s="3">
        <v>5</v>
      </c>
      <c r="BB75" s="3"/>
      <c r="BC75" s="3">
        <f t="shared" si="2"/>
        <v>5</v>
      </c>
      <c r="BD75" s="3" t="s">
        <v>25</v>
      </c>
      <c r="BE75" s="3">
        <v>500</v>
      </c>
      <c r="BF75" s="3">
        <v>2</v>
      </c>
      <c r="BG75" s="3" t="s">
        <v>26</v>
      </c>
      <c r="BH75" s="3" t="s">
        <v>27</v>
      </c>
      <c r="BI75" s="3">
        <v>4000</v>
      </c>
      <c r="BJ75" s="12">
        <f t="shared" si="3"/>
        <v>2666.6666666666665</v>
      </c>
      <c r="BK75" s="6">
        <v>1</v>
      </c>
      <c r="BL75" s="3" t="s">
        <v>54</v>
      </c>
      <c r="BM75" s="6">
        <v>4000</v>
      </c>
      <c r="BN75" s="6">
        <v>50000</v>
      </c>
      <c r="BO75" s="3"/>
      <c r="BP75" s="6"/>
      <c r="BQ75" s="6"/>
      <c r="BR75" s="6"/>
      <c r="BS75" s="6"/>
      <c r="BT75" s="6"/>
      <c r="BU75" s="6" t="s">
        <v>17</v>
      </c>
      <c r="BV75" s="6"/>
      <c r="BW75" s="6" t="s">
        <v>182</v>
      </c>
      <c r="BX75" s="6"/>
      <c r="BY75" s="6"/>
      <c r="BZ75" s="6"/>
      <c r="CA75" s="6"/>
      <c r="CB75" s="6">
        <v>0</v>
      </c>
      <c r="CC75" s="17">
        <f>CB75/AM75</f>
        <v>0</v>
      </c>
      <c r="CD75" s="6" t="s">
        <v>26</v>
      </c>
      <c r="CE75" s="6" t="s">
        <v>4160</v>
      </c>
      <c r="CF75" s="6">
        <v>5</v>
      </c>
      <c r="CG75" s="6">
        <v>40000</v>
      </c>
      <c r="CH75" s="6">
        <v>230000</v>
      </c>
      <c r="CI75" s="6" t="s">
        <v>22</v>
      </c>
      <c r="CJ75" s="6" t="s">
        <v>34</v>
      </c>
      <c r="CK75" s="6">
        <v>150000</v>
      </c>
      <c r="CL75" s="6"/>
      <c r="CM75" s="6"/>
      <c r="CN75" s="6"/>
      <c r="CO75" s="6"/>
      <c r="CP75" s="6"/>
      <c r="CQ75" s="6">
        <v>0</v>
      </c>
      <c r="CR75" s="6">
        <v>2000</v>
      </c>
      <c r="CS75" s="6">
        <v>0</v>
      </c>
      <c r="CT75" s="6">
        <v>12000</v>
      </c>
      <c r="CU75" s="6" t="s">
        <v>31</v>
      </c>
      <c r="CV75" s="6">
        <v>0</v>
      </c>
      <c r="CW75" s="6" t="s">
        <v>152</v>
      </c>
      <c r="CX75" s="6" t="s">
        <v>36</v>
      </c>
      <c r="CY75" s="6" t="s">
        <v>37</v>
      </c>
      <c r="CZ75" s="6"/>
      <c r="DA75" s="6" t="s">
        <v>22</v>
      </c>
      <c r="DB75" s="6" t="s">
        <v>153</v>
      </c>
      <c r="DC75" s="6">
        <v>0</v>
      </c>
      <c r="DD75" s="6"/>
      <c r="DE75" s="6">
        <v>0</v>
      </c>
      <c r="DF75" s="6"/>
      <c r="DG75" s="6"/>
      <c r="DH75" s="6"/>
      <c r="DJ75" s="3" t="s">
        <v>4159</v>
      </c>
      <c r="DK75" s="3">
        <v>1</v>
      </c>
      <c r="DL75" s="3" t="s">
        <v>4161</v>
      </c>
      <c r="DM75" s="3" t="s">
        <v>4162</v>
      </c>
      <c r="DN75" s="3" t="s">
        <v>4163</v>
      </c>
      <c r="DO75" s="3" t="s">
        <v>4164</v>
      </c>
      <c r="DP75" s="3"/>
      <c r="DQ75" s="3"/>
      <c r="DR75" s="3"/>
      <c r="DS75" s="3"/>
    </row>
    <row r="76" spans="2:123" ht="75" customHeight="1" x14ac:dyDescent="0.3">
      <c r="B76" s="3" t="s">
        <v>3527</v>
      </c>
      <c r="C76" s="3" t="s">
        <v>3528</v>
      </c>
      <c r="D76" s="3" t="s">
        <v>4246</v>
      </c>
      <c r="E76" s="3" t="s">
        <v>4258</v>
      </c>
      <c r="F76" s="3" t="s">
        <v>4265</v>
      </c>
      <c r="G76" s="3" t="s">
        <v>1356</v>
      </c>
      <c r="H76" s="3" t="s">
        <v>416</v>
      </c>
      <c r="I76" s="3" t="s">
        <v>3529</v>
      </c>
      <c r="J76" s="6">
        <v>38</v>
      </c>
      <c r="K76" s="3" t="s">
        <v>66</v>
      </c>
      <c r="L76" s="3" t="str">
        <f>INDEX({"Over 50","30-50","Under 30"},1,MATCH(J76,{500,50,30},-1))</f>
        <v>30-50</v>
      </c>
      <c r="M76" s="3" t="s">
        <v>46</v>
      </c>
      <c r="N76" s="3" t="s">
        <v>22</v>
      </c>
      <c r="O76" s="3" t="s">
        <v>22</v>
      </c>
      <c r="P76" s="6">
        <v>918203427</v>
      </c>
      <c r="Q76" s="3" t="s">
        <v>8</v>
      </c>
      <c r="R76" s="3" t="s">
        <v>67</v>
      </c>
      <c r="S76" s="3" t="s">
        <v>9</v>
      </c>
      <c r="T76" s="6">
        <v>8</v>
      </c>
      <c r="U76" s="3" t="s">
        <v>147</v>
      </c>
      <c r="V76" s="3" t="s">
        <v>3530</v>
      </c>
      <c r="W76" s="3" t="s">
        <v>13</v>
      </c>
      <c r="X76" s="3" t="s">
        <v>48</v>
      </c>
      <c r="Y76" s="3" t="s">
        <v>12</v>
      </c>
      <c r="Z76" s="6">
        <v>15</v>
      </c>
      <c r="AA76" s="6" t="str">
        <f>INDEX({"&gt;100","100-50","&lt;50"},1,MATCH(Z76,{25000,100,50},-1))</f>
        <v>&lt;50</v>
      </c>
      <c r="AB76" s="3" t="s">
        <v>418</v>
      </c>
      <c r="AC76" s="3"/>
      <c r="AD76" s="3"/>
      <c r="AE76" s="3"/>
      <c r="AF76" s="6"/>
      <c r="AG76" s="6"/>
      <c r="AH76" s="3" t="s">
        <v>49</v>
      </c>
      <c r="AI76" s="3" t="s">
        <v>16</v>
      </c>
      <c r="AJ76" s="3" t="s">
        <v>17</v>
      </c>
      <c r="AK76" s="3"/>
      <c r="AL76" s="3"/>
      <c r="AM76" s="3">
        <v>2</v>
      </c>
      <c r="AN76" s="3" t="s">
        <v>18</v>
      </c>
      <c r="AO76" s="3"/>
      <c r="AP76" s="3" t="s">
        <v>70</v>
      </c>
      <c r="AQ76" s="3" t="s">
        <v>353</v>
      </c>
      <c r="AR76" s="3" t="s">
        <v>1358</v>
      </c>
      <c r="AS76" s="3"/>
      <c r="AT76" s="3"/>
      <c r="AU76" s="3"/>
      <c r="AV76" s="3"/>
      <c r="AW76" s="3"/>
      <c r="AX76" s="3"/>
      <c r="AY76" s="3"/>
      <c r="AZ76" s="3" t="s">
        <v>601</v>
      </c>
      <c r="BA76" s="3"/>
      <c r="BB76" s="3">
        <v>6</v>
      </c>
      <c r="BC76" s="3">
        <f t="shared" si="2"/>
        <v>6</v>
      </c>
      <c r="BD76" s="3" t="s">
        <v>25</v>
      </c>
      <c r="BE76" s="3">
        <v>0</v>
      </c>
      <c r="BF76" s="3">
        <v>0</v>
      </c>
      <c r="BG76" s="3" t="s">
        <v>26</v>
      </c>
      <c r="BH76" s="3" t="s">
        <v>27</v>
      </c>
      <c r="BI76" s="3">
        <v>0</v>
      </c>
      <c r="BJ76" s="12">
        <f t="shared" si="3"/>
        <v>0</v>
      </c>
      <c r="BK76" s="6" t="s">
        <v>93</v>
      </c>
      <c r="BL76" s="3" t="s">
        <v>289</v>
      </c>
      <c r="BM76" s="6">
        <v>1500</v>
      </c>
      <c r="BN76" s="6">
        <v>13500</v>
      </c>
      <c r="BO76" s="3" t="s">
        <v>132</v>
      </c>
      <c r="BP76" s="6">
        <v>750</v>
      </c>
      <c r="BQ76" s="6">
        <v>3750</v>
      </c>
      <c r="BR76" s="6" t="s">
        <v>112</v>
      </c>
      <c r="BS76" s="6">
        <v>750</v>
      </c>
      <c r="BT76" s="6">
        <v>3750</v>
      </c>
      <c r="BU76" s="6" t="s">
        <v>22</v>
      </c>
      <c r="BV76" s="6" t="s">
        <v>3531</v>
      </c>
      <c r="BW76" s="6" t="s">
        <v>1206</v>
      </c>
      <c r="BX76" s="6"/>
      <c r="BY76" s="6"/>
      <c r="BZ76" s="6"/>
      <c r="CA76" s="6"/>
      <c r="CB76" s="6">
        <v>0</v>
      </c>
      <c r="CC76" s="17">
        <f>CB76/AM76</f>
        <v>0</v>
      </c>
      <c r="CD76" s="6" t="s">
        <v>26</v>
      </c>
      <c r="CE76" s="6" t="s">
        <v>3532</v>
      </c>
      <c r="CF76" s="6">
        <v>12</v>
      </c>
      <c r="CG76" s="6">
        <v>42000</v>
      </c>
      <c r="CH76" s="6">
        <v>108000</v>
      </c>
      <c r="CI76" s="6" t="s">
        <v>17</v>
      </c>
      <c r="CJ76" s="6"/>
      <c r="CK76" s="6"/>
      <c r="CL76" s="6"/>
      <c r="CM76" s="6"/>
      <c r="CN76" s="6"/>
      <c r="CO76" s="6"/>
      <c r="CP76" s="6"/>
      <c r="CQ76" s="6">
        <v>3000</v>
      </c>
      <c r="CR76" s="6">
        <v>0</v>
      </c>
      <c r="CS76" s="6">
        <v>0</v>
      </c>
      <c r="CT76" s="6">
        <v>12000</v>
      </c>
      <c r="CU76" s="6" t="s">
        <v>25</v>
      </c>
      <c r="CV76" s="6">
        <v>0</v>
      </c>
      <c r="CW76" s="6" t="s">
        <v>3533</v>
      </c>
      <c r="CX76" s="6" t="s">
        <v>36</v>
      </c>
      <c r="CY76" s="6" t="s">
        <v>98</v>
      </c>
      <c r="CZ76" s="6"/>
      <c r="DA76" s="6" t="s">
        <v>22</v>
      </c>
      <c r="DB76" s="6" t="s">
        <v>153</v>
      </c>
      <c r="DC76" s="6">
        <v>0</v>
      </c>
      <c r="DD76" s="6"/>
      <c r="DE76" s="6">
        <v>0</v>
      </c>
      <c r="DF76" s="6"/>
      <c r="DG76" s="6"/>
      <c r="DH76" s="6"/>
      <c r="DJ76" s="3" t="s">
        <v>3534</v>
      </c>
      <c r="DK76" s="3">
        <v>1</v>
      </c>
      <c r="DL76" s="3" t="s">
        <v>3535</v>
      </c>
      <c r="DM76" s="3" t="s">
        <v>3536</v>
      </c>
      <c r="DN76" s="3" t="s">
        <v>3537</v>
      </c>
      <c r="DO76" s="3" t="s">
        <v>3538</v>
      </c>
      <c r="DP76" s="3"/>
      <c r="DQ76" s="3"/>
      <c r="DR76" s="3"/>
      <c r="DS76" s="3" t="s">
        <v>2294</v>
      </c>
    </row>
    <row r="77" spans="2:123" ht="75" customHeight="1" x14ac:dyDescent="0.3">
      <c r="B77" s="3" t="s">
        <v>1903</v>
      </c>
      <c r="C77" s="3" t="s">
        <v>1904</v>
      </c>
      <c r="D77" s="3" t="s">
        <v>4249</v>
      </c>
      <c r="E77" s="3" t="s">
        <v>4255</v>
      </c>
      <c r="F77" s="3" t="s">
        <v>4256</v>
      </c>
      <c r="G77" s="3" t="s">
        <v>903</v>
      </c>
      <c r="H77" s="3" t="s">
        <v>3</v>
      </c>
      <c r="I77" s="3" t="s">
        <v>1905</v>
      </c>
      <c r="J77" s="6">
        <v>47</v>
      </c>
      <c r="K77" s="3" t="s">
        <v>5</v>
      </c>
      <c r="L77" s="3" t="str">
        <f>INDEX({"Over 50","30-50","Under 30"},1,MATCH(J77,{500,50,30},-1))</f>
        <v>30-50</v>
      </c>
      <c r="M77" s="3" t="s">
        <v>6</v>
      </c>
      <c r="N77" s="3" t="s">
        <v>17</v>
      </c>
      <c r="O77" s="3"/>
      <c r="P77" s="6">
        <v>1643635388</v>
      </c>
      <c r="Q77" s="3" t="s">
        <v>67</v>
      </c>
      <c r="R77" s="3" t="s">
        <v>47</v>
      </c>
      <c r="S77" s="3" t="s">
        <v>9</v>
      </c>
      <c r="T77" s="6">
        <v>4</v>
      </c>
      <c r="U77" s="3" t="s">
        <v>10</v>
      </c>
      <c r="V77" s="3"/>
      <c r="W77" s="3" t="s">
        <v>68</v>
      </c>
      <c r="X77" s="3" t="s">
        <v>48</v>
      </c>
      <c r="Y77" s="3" t="s">
        <v>12</v>
      </c>
      <c r="Z77" s="6">
        <v>30</v>
      </c>
      <c r="AA77" s="6" t="str">
        <f>INDEX({"&gt;100","100-50","&lt;50"},1,MATCH(Z77,{25000,100,50},-1))</f>
        <v>&lt;50</v>
      </c>
      <c r="AB77" s="3" t="s">
        <v>14</v>
      </c>
      <c r="AC77" s="3" t="s">
        <v>15</v>
      </c>
      <c r="AD77" s="3" t="s">
        <v>16</v>
      </c>
      <c r="AE77" s="3" t="s">
        <v>17</v>
      </c>
      <c r="AF77" s="6"/>
      <c r="AG77" s="6"/>
      <c r="AH77" s="3"/>
      <c r="AI77" s="3"/>
      <c r="AJ77" s="3"/>
      <c r="AK77" s="3"/>
      <c r="AL77" s="3"/>
      <c r="AM77" s="3">
        <v>0.5</v>
      </c>
      <c r="AN77" s="3" t="s">
        <v>18</v>
      </c>
      <c r="AO77" s="3"/>
      <c r="AP77" s="3" t="s">
        <v>70</v>
      </c>
      <c r="AQ77" s="3" t="s">
        <v>20</v>
      </c>
      <c r="AR77" s="3"/>
      <c r="AS77" s="3" t="s">
        <v>21</v>
      </c>
      <c r="AT77" s="3" t="s">
        <v>22</v>
      </c>
      <c r="AU77" s="3" t="s">
        <v>22</v>
      </c>
      <c r="AV77" s="3" t="s">
        <v>23</v>
      </c>
      <c r="AW77" s="3">
        <v>13</v>
      </c>
      <c r="AX77" s="3">
        <v>0</v>
      </c>
      <c r="AY77" s="3">
        <v>0</v>
      </c>
      <c r="AZ77" s="3" t="s">
        <v>24</v>
      </c>
      <c r="BA77" s="3">
        <v>2.4</v>
      </c>
      <c r="BB77" s="3"/>
      <c r="BC77" s="3">
        <f t="shared" si="2"/>
        <v>2.4</v>
      </c>
      <c r="BD77" s="3" t="s">
        <v>26</v>
      </c>
      <c r="BE77" s="3">
        <v>200</v>
      </c>
      <c r="BF77" s="3">
        <v>3</v>
      </c>
      <c r="BG77" s="3" t="s">
        <v>26</v>
      </c>
      <c r="BH77" s="3" t="s">
        <v>72</v>
      </c>
      <c r="BI77" s="3">
        <v>10000</v>
      </c>
      <c r="BJ77" s="12">
        <f t="shared" si="3"/>
        <v>20000</v>
      </c>
      <c r="BK77" s="6" t="s">
        <v>93</v>
      </c>
      <c r="BL77" s="3" t="s">
        <v>131</v>
      </c>
      <c r="BM77" s="6">
        <v>700</v>
      </c>
      <c r="BN77" s="6">
        <v>8680</v>
      </c>
      <c r="BO77" s="3" t="s">
        <v>54</v>
      </c>
      <c r="BP77" s="6">
        <v>700</v>
      </c>
      <c r="BQ77" s="6">
        <v>7700</v>
      </c>
      <c r="BR77" s="6" t="s">
        <v>305</v>
      </c>
      <c r="BS77" s="6">
        <v>6800</v>
      </c>
      <c r="BT77" s="6">
        <v>1000</v>
      </c>
      <c r="BU77" s="6" t="s">
        <v>17</v>
      </c>
      <c r="BV77" s="6"/>
      <c r="BW77" s="6" t="s">
        <v>432</v>
      </c>
      <c r="BX77" s="6"/>
      <c r="BY77" s="6"/>
      <c r="BZ77" s="6"/>
      <c r="CA77" s="6"/>
      <c r="CB77" s="6">
        <v>0</v>
      </c>
      <c r="CC77" s="17">
        <f>CB77/AM77</f>
        <v>0</v>
      </c>
      <c r="CD77" s="6" t="s">
        <v>26</v>
      </c>
      <c r="CE77" s="6" t="s">
        <v>334</v>
      </c>
      <c r="CF77" s="6">
        <v>2.4</v>
      </c>
      <c r="CG77" s="6">
        <v>44000</v>
      </c>
      <c r="CH77" s="6">
        <v>103000</v>
      </c>
      <c r="CI77" s="6" t="s">
        <v>22</v>
      </c>
      <c r="CJ77" s="6" t="s">
        <v>907</v>
      </c>
      <c r="CK77" s="6">
        <v>265200</v>
      </c>
      <c r="CL77" s="6">
        <v>5000</v>
      </c>
      <c r="CM77" s="6">
        <v>15000</v>
      </c>
      <c r="CN77" s="6"/>
      <c r="CO77" s="6" t="s">
        <v>908</v>
      </c>
      <c r="CP77" s="6">
        <v>25000</v>
      </c>
      <c r="CQ77" s="6">
        <v>0</v>
      </c>
      <c r="CR77" s="6">
        <v>1500</v>
      </c>
      <c r="CS77" s="6">
        <v>0</v>
      </c>
      <c r="CT77" s="6">
        <v>10000</v>
      </c>
      <c r="CU77" s="6" t="s">
        <v>26</v>
      </c>
      <c r="CV77" s="6">
        <v>0</v>
      </c>
      <c r="CW77" s="6" t="s">
        <v>184</v>
      </c>
      <c r="CX77" s="6" t="s">
        <v>36</v>
      </c>
      <c r="CY77" s="6" t="s">
        <v>37</v>
      </c>
      <c r="CZ77" s="6"/>
      <c r="DA77" s="6" t="s">
        <v>22</v>
      </c>
      <c r="DB77" s="6" t="s">
        <v>153</v>
      </c>
      <c r="DC77" s="6">
        <v>0</v>
      </c>
      <c r="DD77" s="6"/>
      <c r="DE77" s="6">
        <v>0</v>
      </c>
      <c r="DF77" s="6"/>
      <c r="DG77" s="6"/>
      <c r="DH77" s="6"/>
      <c r="DJ77" s="3" t="s">
        <v>1905</v>
      </c>
      <c r="DK77" s="3">
        <v>1</v>
      </c>
      <c r="DL77" s="3" t="s">
        <v>1906</v>
      </c>
      <c r="DM77" s="3" t="s">
        <v>1907</v>
      </c>
      <c r="DN77" s="3" t="s">
        <v>1908</v>
      </c>
      <c r="DO77" s="3" t="s">
        <v>1909</v>
      </c>
      <c r="DP77" s="3"/>
      <c r="DQ77" s="3"/>
      <c r="DR77" s="3"/>
      <c r="DS77" s="3"/>
    </row>
    <row r="78" spans="2:123" ht="75" customHeight="1" x14ac:dyDescent="0.3">
      <c r="B78" s="3" t="s">
        <v>4015</v>
      </c>
      <c r="C78" s="3" t="s">
        <v>4016</v>
      </c>
      <c r="D78" s="3" t="s">
        <v>4249</v>
      </c>
      <c r="E78" s="3" t="s">
        <v>4255</v>
      </c>
      <c r="F78" s="3" t="s">
        <v>4256</v>
      </c>
      <c r="G78" s="3" t="s">
        <v>44</v>
      </c>
      <c r="H78" s="3" t="s">
        <v>3</v>
      </c>
      <c r="I78" s="3" t="s">
        <v>4017</v>
      </c>
      <c r="J78" s="6">
        <v>39</v>
      </c>
      <c r="K78" s="3" t="s">
        <v>66</v>
      </c>
      <c r="L78" s="3" t="str">
        <f>INDEX({"Over 50","30-50","Under 30"},1,MATCH(J78,{500,50,30},-1))</f>
        <v>30-50</v>
      </c>
      <c r="M78" s="3" t="s">
        <v>6</v>
      </c>
      <c r="N78" s="3" t="s">
        <v>17</v>
      </c>
      <c r="O78" s="3"/>
      <c r="P78" s="6">
        <v>983595831</v>
      </c>
      <c r="Q78" s="3" t="s">
        <v>8</v>
      </c>
      <c r="R78" s="3" t="s">
        <v>8</v>
      </c>
      <c r="S78" s="3" t="s">
        <v>9</v>
      </c>
      <c r="T78" s="6">
        <v>5</v>
      </c>
      <c r="U78" s="3" t="s">
        <v>10</v>
      </c>
      <c r="V78" s="3"/>
      <c r="W78" s="3" t="s">
        <v>12</v>
      </c>
      <c r="X78" s="3" t="s">
        <v>13</v>
      </c>
      <c r="Y78" s="3" t="s">
        <v>68</v>
      </c>
      <c r="Z78" s="6">
        <v>10</v>
      </c>
      <c r="AA78" s="6" t="str">
        <f>INDEX({"&gt;100","100-50","&lt;50"},1,MATCH(Z78,{25000,100,50},-1))</f>
        <v>&lt;50</v>
      </c>
      <c r="AB78" s="3" t="s">
        <v>14</v>
      </c>
      <c r="AC78" s="3" t="s">
        <v>15</v>
      </c>
      <c r="AD78" s="3" t="s">
        <v>16</v>
      </c>
      <c r="AE78" s="3" t="s">
        <v>17</v>
      </c>
      <c r="AF78" s="6"/>
      <c r="AG78" s="6"/>
      <c r="AH78" s="3"/>
      <c r="AI78" s="3"/>
      <c r="AJ78" s="3"/>
      <c r="AK78" s="3"/>
      <c r="AL78" s="3"/>
      <c r="AM78" s="3">
        <v>0.6</v>
      </c>
      <c r="AN78" s="3" t="s">
        <v>18</v>
      </c>
      <c r="AO78" s="3"/>
      <c r="AP78" s="3" t="s">
        <v>19</v>
      </c>
      <c r="AQ78" s="3" t="s">
        <v>20</v>
      </c>
      <c r="AR78" s="3"/>
      <c r="AS78" s="3" t="s">
        <v>21</v>
      </c>
      <c r="AT78" s="3" t="s">
        <v>17</v>
      </c>
      <c r="AU78" s="3" t="s">
        <v>22</v>
      </c>
      <c r="AV78" s="3" t="s">
        <v>4018</v>
      </c>
      <c r="AW78" s="3">
        <v>14</v>
      </c>
      <c r="AX78" s="3">
        <v>0</v>
      </c>
      <c r="AY78" s="3">
        <v>0</v>
      </c>
      <c r="AZ78" s="3" t="s">
        <v>24</v>
      </c>
      <c r="BA78" s="3">
        <v>2.2999999999999998</v>
      </c>
      <c r="BB78" s="3"/>
      <c r="BC78" s="3">
        <f t="shared" si="2"/>
        <v>2.2999999999999998</v>
      </c>
      <c r="BD78" s="3" t="s">
        <v>25</v>
      </c>
      <c r="BE78" s="3">
        <v>400</v>
      </c>
      <c r="BF78" s="3">
        <v>3</v>
      </c>
      <c r="BG78" s="3" t="s">
        <v>25</v>
      </c>
      <c r="BH78" s="3" t="s">
        <v>27</v>
      </c>
      <c r="BI78" s="3">
        <v>20000</v>
      </c>
      <c r="BJ78" s="12">
        <f t="shared" si="3"/>
        <v>33333.333333333336</v>
      </c>
      <c r="BK78" s="6">
        <v>1</v>
      </c>
      <c r="BL78" s="3" t="s">
        <v>54</v>
      </c>
      <c r="BM78" s="6">
        <v>1400</v>
      </c>
      <c r="BN78" s="6">
        <v>20000</v>
      </c>
      <c r="BO78" s="3"/>
      <c r="BP78" s="6"/>
      <c r="BQ78" s="6"/>
      <c r="BR78" s="6"/>
      <c r="BS78" s="6"/>
      <c r="BT78" s="6"/>
      <c r="BU78" s="6" t="s">
        <v>17</v>
      </c>
      <c r="BV78" s="6"/>
      <c r="BW78" s="6" t="s">
        <v>134</v>
      </c>
      <c r="BX78" s="6"/>
      <c r="BY78" s="6"/>
      <c r="BZ78" s="6"/>
      <c r="CA78" s="6"/>
      <c r="CB78" s="6">
        <v>0</v>
      </c>
      <c r="CC78" s="17">
        <f>CB78/AM78</f>
        <v>0</v>
      </c>
      <c r="CD78" s="6" t="s">
        <v>26</v>
      </c>
      <c r="CE78" s="6" t="s">
        <v>1108</v>
      </c>
      <c r="CF78" s="6">
        <v>2.2999999999999998</v>
      </c>
      <c r="CG78" s="6">
        <v>45000</v>
      </c>
      <c r="CH78" s="6">
        <v>100000</v>
      </c>
      <c r="CI78" s="6" t="s">
        <v>22</v>
      </c>
      <c r="CJ78" s="6" t="s">
        <v>34</v>
      </c>
      <c r="CK78" s="6">
        <v>165000</v>
      </c>
      <c r="CL78" s="6"/>
      <c r="CM78" s="6"/>
      <c r="CN78" s="6"/>
      <c r="CO78" s="6"/>
      <c r="CP78" s="6"/>
      <c r="CQ78" s="6">
        <v>0</v>
      </c>
      <c r="CR78" s="6">
        <v>1000</v>
      </c>
      <c r="CS78" s="6">
        <v>0</v>
      </c>
      <c r="CT78" s="6">
        <v>10000</v>
      </c>
      <c r="CU78" s="6" t="s">
        <v>25</v>
      </c>
      <c r="CV78" s="6">
        <v>0</v>
      </c>
      <c r="CW78" s="6" t="s">
        <v>152</v>
      </c>
      <c r="CX78" s="6" t="s">
        <v>36</v>
      </c>
      <c r="CY78" s="6" t="s">
        <v>37</v>
      </c>
      <c r="CZ78" s="6"/>
      <c r="DA78" s="6" t="s">
        <v>22</v>
      </c>
      <c r="DB78" s="6" t="s">
        <v>153</v>
      </c>
      <c r="DC78" s="6">
        <v>0</v>
      </c>
      <c r="DD78" s="6"/>
      <c r="DE78" s="6">
        <v>0</v>
      </c>
      <c r="DF78" s="6"/>
      <c r="DG78" s="6"/>
      <c r="DH78" s="6"/>
      <c r="DJ78" s="3" t="s">
        <v>4017</v>
      </c>
      <c r="DK78" s="3">
        <v>1</v>
      </c>
      <c r="DL78" s="3" t="s">
        <v>4019</v>
      </c>
      <c r="DM78" s="3" t="s">
        <v>4020</v>
      </c>
      <c r="DN78" s="3" t="s">
        <v>4021</v>
      </c>
      <c r="DO78" s="3" t="s">
        <v>4022</v>
      </c>
      <c r="DP78" s="3"/>
      <c r="DQ78" s="3"/>
      <c r="DR78" s="3"/>
      <c r="DS78" s="3" t="s">
        <v>4023</v>
      </c>
    </row>
    <row r="79" spans="2:123" ht="75" customHeight="1" x14ac:dyDescent="0.3">
      <c r="B79" s="3" t="s">
        <v>4141</v>
      </c>
      <c r="C79" s="3" t="s">
        <v>4142</v>
      </c>
      <c r="D79" s="3" t="s">
        <v>4249</v>
      </c>
      <c r="E79" s="3" t="s">
        <v>4255</v>
      </c>
      <c r="F79" s="3" t="s">
        <v>4257</v>
      </c>
      <c r="G79" s="3" t="s">
        <v>2756</v>
      </c>
      <c r="H79" s="3" t="s">
        <v>3</v>
      </c>
      <c r="I79" s="3" t="s">
        <v>4143</v>
      </c>
      <c r="J79" s="6">
        <v>56</v>
      </c>
      <c r="K79" s="3" t="s">
        <v>5</v>
      </c>
      <c r="L79" s="3" t="str">
        <f>INDEX({"Over 50","30-50","Under 30"},1,MATCH(J79,{500,50,30},-1))</f>
        <v>Over 50</v>
      </c>
      <c r="M79" s="3" t="s">
        <v>6</v>
      </c>
      <c r="N79" s="3" t="s">
        <v>17</v>
      </c>
      <c r="O79" s="3"/>
      <c r="P79" s="6">
        <v>983392579</v>
      </c>
      <c r="Q79" s="3" t="s">
        <v>67</v>
      </c>
      <c r="R79" s="3" t="s">
        <v>47</v>
      </c>
      <c r="S79" s="3" t="s">
        <v>9</v>
      </c>
      <c r="T79" s="6">
        <v>3</v>
      </c>
      <c r="U79" s="3" t="s">
        <v>147</v>
      </c>
      <c r="V79" s="3" t="s">
        <v>148</v>
      </c>
      <c r="W79" s="3" t="s">
        <v>13</v>
      </c>
      <c r="X79" s="3" t="s">
        <v>12</v>
      </c>
      <c r="Y79" s="3" t="s">
        <v>261</v>
      </c>
      <c r="Z79" s="6">
        <v>0</v>
      </c>
      <c r="AA79" s="6" t="str">
        <f>INDEX({"&gt;100","100-50","&lt;50"},1,MATCH(Z79,{25000,100,50},-1))</f>
        <v>&lt;50</v>
      </c>
      <c r="AB79" s="3" t="s">
        <v>14</v>
      </c>
      <c r="AC79" s="3" t="s">
        <v>15</v>
      </c>
      <c r="AD79" s="3" t="s">
        <v>16</v>
      </c>
      <c r="AE79" s="3" t="s">
        <v>17</v>
      </c>
      <c r="AF79" s="6"/>
      <c r="AG79" s="6"/>
      <c r="AH79" s="3"/>
      <c r="AI79" s="3"/>
      <c r="AJ79" s="3"/>
      <c r="AK79" s="3"/>
      <c r="AL79" s="3"/>
      <c r="AM79" s="3">
        <v>0.8</v>
      </c>
      <c r="AN79" s="3" t="s">
        <v>18</v>
      </c>
      <c r="AO79" s="3"/>
      <c r="AP79" s="3" t="s">
        <v>19</v>
      </c>
      <c r="AQ79" s="3" t="s">
        <v>20</v>
      </c>
      <c r="AR79" s="3"/>
      <c r="AS79" s="3" t="s">
        <v>21</v>
      </c>
      <c r="AT79" s="3" t="s">
        <v>17</v>
      </c>
      <c r="AU79" s="3" t="s">
        <v>22</v>
      </c>
      <c r="AV79" s="3" t="s">
        <v>149</v>
      </c>
      <c r="AW79" s="3">
        <v>13</v>
      </c>
      <c r="AX79" s="3">
        <v>0</v>
      </c>
      <c r="AY79" s="3">
        <v>0</v>
      </c>
      <c r="AZ79" s="3" t="s">
        <v>24</v>
      </c>
      <c r="BA79" s="3">
        <v>4</v>
      </c>
      <c r="BB79" s="3"/>
      <c r="BC79" s="3">
        <f t="shared" si="2"/>
        <v>4</v>
      </c>
      <c r="BD79" s="3" t="s">
        <v>25</v>
      </c>
      <c r="BE79" s="3">
        <v>200</v>
      </c>
      <c r="BF79" s="3">
        <v>3</v>
      </c>
      <c r="BG79" s="3" t="s">
        <v>26</v>
      </c>
      <c r="BH79" s="3" t="s">
        <v>72</v>
      </c>
      <c r="BI79" s="3">
        <v>2000</v>
      </c>
      <c r="BJ79" s="12">
        <f t="shared" si="3"/>
        <v>2500</v>
      </c>
      <c r="BK79" s="6" t="s">
        <v>28</v>
      </c>
      <c r="BL79" s="3" t="s">
        <v>29</v>
      </c>
      <c r="BM79" s="6">
        <v>1000</v>
      </c>
      <c r="BN79" s="6">
        <v>15000</v>
      </c>
      <c r="BO79" s="3" t="s">
        <v>370</v>
      </c>
      <c r="BP79" s="6">
        <v>1000</v>
      </c>
      <c r="BQ79" s="6">
        <v>15000</v>
      </c>
      <c r="BR79" s="6"/>
      <c r="BS79" s="6"/>
      <c r="BT79" s="6"/>
      <c r="BU79" s="6" t="s">
        <v>17</v>
      </c>
      <c r="BV79" s="6"/>
      <c r="BW79" s="6" t="s">
        <v>115</v>
      </c>
      <c r="BX79" s="6"/>
      <c r="BY79" s="6"/>
      <c r="BZ79" s="6"/>
      <c r="CA79" s="6"/>
      <c r="CB79" s="6">
        <v>0</v>
      </c>
      <c r="CC79" s="17">
        <f>CB79/AM79</f>
        <v>0</v>
      </c>
      <c r="CD79" s="6" t="s">
        <v>26</v>
      </c>
      <c r="CE79" s="6" t="s">
        <v>1108</v>
      </c>
      <c r="CF79" s="6">
        <v>4</v>
      </c>
      <c r="CG79" s="6">
        <v>45000</v>
      </c>
      <c r="CH79" s="6">
        <v>160000</v>
      </c>
      <c r="CI79" s="6" t="s">
        <v>22</v>
      </c>
      <c r="CJ79" s="6" t="s">
        <v>1253</v>
      </c>
      <c r="CK79" s="6"/>
      <c r="CL79" s="6">
        <v>10000</v>
      </c>
      <c r="CM79" s="6"/>
      <c r="CN79" s="6"/>
      <c r="CO79" s="6"/>
      <c r="CP79" s="6"/>
      <c r="CQ79" s="6">
        <v>0</v>
      </c>
      <c r="CR79" s="6">
        <v>1000</v>
      </c>
      <c r="CS79" s="6">
        <v>0</v>
      </c>
      <c r="CT79" s="6">
        <v>6000</v>
      </c>
      <c r="CU79" s="6" t="s">
        <v>25</v>
      </c>
      <c r="CV79" s="6">
        <v>0</v>
      </c>
      <c r="CW79" s="6" t="s">
        <v>152</v>
      </c>
      <c r="CX79" s="6" t="s">
        <v>36</v>
      </c>
      <c r="CY79" s="6" t="s">
        <v>37</v>
      </c>
      <c r="CZ79" s="6"/>
      <c r="DA79" s="6" t="s">
        <v>22</v>
      </c>
      <c r="DB79" s="6" t="s">
        <v>153</v>
      </c>
      <c r="DC79" s="6">
        <v>0</v>
      </c>
      <c r="DD79" s="6"/>
      <c r="DE79" s="6">
        <v>0</v>
      </c>
      <c r="DF79" s="6"/>
      <c r="DG79" s="6"/>
      <c r="DH79" s="6"/>
      <c r="DJ79" s="3" t="s">
        <v>4143</v>
      </c>
      <c r="DK79" s="3">
        <v>1</v>
      </c>
      <c r="DL79" s="3" t="s">
        <v>4144</v>
      </c>
      <c r="DM79" s="3" t="s">
        <v>4145</v>
      </c>
      <c r="DN79" s="3" t="s">
        <v>4146</v>
      </c>
      <c r="DO79" s="3" t="s">
        <v>4147</v>
      </c>
      <c r="DP79" s="3"/>
      <c r="DQ79" s="3"/>
      <c r="DR79" s="3"/>
      <c r="DS79" s="3"/>
    </row>
    <row r="80" spans="2:123" ht="75" customHeight="1" x14ac:dyDescent="0.3">
      <c r="B80" s="3" t="s">
        <v>3282</v>
      </c>
      <c r="C80" s="3" t="s">
        <v>3283</v>
      </c>
      <c r="D80" s="3" t="s">
        <v>4249</v>
      </c>
      <c r="E80" s="3" t="s">
        <v>4255</v>
      </c>
      <c r="F80" s="3" t="s">
        <v>4256</v>
      </c>
      <c r="G80" s="3" t="s">
        <v>367</v>
      </c>
      <c r="H80" s="3" t="s">
        <v>3</v>
      </c>
      <c r="I80" s="3" t="s">
        <v>3284</v>
      </c>
      <c r="J80" s="6">
        <v>50</v>
      </c>
      <c r="K80" s="3" t="s">
        <v>5</v>
      </c>
      <c r="L80" s="3" t="str">
        <f>INDEX({"Over 50","30-50","Under 30"},1,MATCH(J80,{500,50,30},-1))</f>
        <v>30-50</v>
      </c>
      <c r="M80" s="3" t="s">
        <v>6</v>
      </c>
      <c r="N80" s="3" t="s">
        <v>17</v>
      </c>
      <c r="O80" s="3"/>
      <c r="P80" s="6">
        <v>1699354309</v>
      </c>
      <c r="Q80" s="3" t="s">
        <v>8</v>
      </c>
      <c r="R80" s="3" t="s">
        <v>67</v>
      </c>
      <c r="S80" s="3" t="s">
        <v>9</v>
      </c>
      <c r="T80" s="6">
        <v>3</v>
      </c>
      <c r="U80" s="3" t="s">
        <v>10</v>
      </c>
      <c r="V80" s="3"/>
      <c r="W80" s="3" t="s">
        <v>12</v>
      </c>
      <c r="X80" s="3" t="s">
        <v>13</v>
      </c>
      <c r="Y80" s="3" t="s">
        <v>48</v>
      </c>
      <c r="Z80" s="6">
        <v>0</v>
      </c>
      <c r="AA80" s="6" t="str">
        <f>INDEX({"&gt;100","100-50","&lt;50"},1,MATCH(Z80,{25000,100,50},-1))</f>
        <v>&lt;50</v>
      </c>
      <c r="AB80" s="3" t="s">
        <v>14</v>
      </c>
      <c r="AC80" s="3" t="s">
        <v>91</v>
      </c>
      <c r="AD80" s="3" t="s">
        <v>16</v>
      </c>
      <c r="AE80" s="3" t="s">
        <v>17</v>
      </c>
      <c r="AF80" s="6"/>
      <c r="AG80" s="6"/>
      <c r="AH80" s="3"/>
      <c r="AI80" s="3"/>
      <c r="AJ80" s="3"/>
      <c r="AK80" s="3"/>
      <c r="AL80" s="3"/>
      <c r="AM80" s="3">
        <v>1.1000000000000001</v>
      </c>
      <c r="AN80" s="3" t="s">
        <v>18</v>
      </c>
      <c r="AO80" s="3"/>
      <c r="AP80" s="3" t="s">
        <v>19</v>
      </c>
      <c r="AQ80" s="3" t="s">
        <v>20</v>
      </c>
      <c r="AR80" s="3"/>
      <c r="AS80" s="3" t="s">
        <v>21</v>
      </c>
      <c r="AT80" s="3" t="s">
        <v>17</v>
      </c>
      <c r="AU80" s="3" t="s">
        <v>22</v>
      </c>
      <c r="AV80" s="3" t="s">
        <v>149</v>
      </c>
      <c r="AW80" s="3">
        <v>14</v>
      </c>
      <c r="AX80" s="3">
        <v>0</v>
      </c>
      <c r="AY80" s="3">
        <v>0</v>
      </c>
      <c r="AZ80" s="3" t="s">
        <v>111</v>
      </c>
      <c r="BA80" s="3">
        <v>3</v>
      </c>
      <c r="BB80" s="3"/>
      <c r="BC80" s="3">
        <f t="shared" si="2"/>
        <v>3</v>
      </c>
      <c r="BD80" s="3" t="s">
        <v>25</v>
      </c>
      <c r="BE80" s="3">
        <v>500</v>
      </c>
      <c r="BF80" s="3">
        <v>2</v>
      </c>
      <c r="BG80" s="3" t="s">
        <v>26</v>
      </c>
      <c r="BH80" s="3" t="s">
        <v>72</v>
      </c>
      <c r="BI80" s="3">
        <v>2000</v>
      </c>
      <c r="BJ80" s="12">
        <f t="shared" si="3"/>
        <v>1818.181818181818</v>
      </c>
      <c r="BK80" s="6" t="s">
        <v>28</v>
      </c>
      <c r="BL80" s="3" t="s">
        <v>29</v>
      </c>
      <c r="BM80" s="6">
        <v>3500</v>
      </c>
      <c r="BN80" s="6">
        <v>42000</v>
      </c>
      <c r="BO80" s="3" t="s">
        <v>94</v>
      </c>
      <c r="BP80" s="6">
        <v>1000</v>
      </c>
      <c r="BQ80" s="6">
        <v>16000</v>
      </c>
      <c r="BR80" s="6"/>
      <c r="BS80" s="6"/>
      <c r="BT80" s="6"/>
      <c r="BU80" s="6" t="s">
        <v>17</v>
      </c>
      <c r="BV80" s="6"/>
      <c r="BW80" s="6" t="s">
        <v>1874</v>
      </c>
      <c r="BX80" s="6"/>
      <c r="BY80" s="6"/>
      <c r="BZ80" s="6"/>
      <c r="CA80" s="6"/>
      <c r="CB80" s="6">
        <v>0</v>
      </c>
      <c r="CC80" s="17">
        <f>CB80/AM80</f>
        <v>0</v>
      </c>
      <c r="CD80" s="6" t="s">
        <v>26</v>
      </c>
      <c r="CE80" s="6" t="s">
        <v>3285</v>
      </c>
      <c r="CF80" s="6">
        <v>3</v>
      </c>
      <c r="CG80" s="6">
        <v>45000</v>
      </c>
      <c r="CH80" s="6">
        <v>138000</v>
      </c>
      <c r="CI80" s="6" t="s">
        <v>22</v>
      </c>
      <c r="CJ80" s="6" t="s">
        <v>34</v>
      </c>
      <c r="CK80" s="6">
        <v>100000</v>
      </c>
      <c r="CL80" s="6"/>
      <c r="CM80" s="6"/>
      <c r="CN80" s="6"/>
      <c r="CO80" s="6"/>
      <c r="CP80" s="6"/>
      <c r="CQ80" s="6">
        <v>0</v>
      </c>
      <c r="CR80" s="6">
        <v>1000</v>
      </c>
      <c r="CS80" s="6">
        <v>0</v>
      </c>
      <c r="CT80" s="6">
        <v>4000</v>
      </c>
      <c r="CU80" s="6" t="s">
        <v>25</v>
      </c>
      <c r="CV80" s="6">
        <v>0</v>
      </c>
      <c r="CW80" s="6" t="s">
        <v>152</v>
      </c>
      <c r="CX80" s="6" t="s">
        <v>78</v>
      </c>
      <c r="CY80" s="6"/>
      <c r="CZ80" s="6" t="s">
        <v>98</v>
      </c>
      <c r="DA80" s="6" t="s">
        <v>22</v>
      </c>
      <c r="DB80" s="6" t="s">
        <v>153</v>
      </c>
      <c r="DC80" s="6">
        <v>0</v>
      </c>
      <c r="DD80" s="6"/>
      <c r="DE80" s="6">
        <v>0</v>
      </c>
      <c r="DF80" s="6"/>
      <c r="DG80" s="6"/>
      <c r="DH80" s="6"/>
      <c r="DJ80" s="3" t="s">
        <v>3284</v>
      </c>
      <c r="DK80" s="3">
        <v>1</v>
      </c>
      <c r="DL80" s="3" t="s">
        <v>3286</v>
      </c>
      <c r="DM80" s="3" t="s">
        <v>3287</v>
      </c>
      <c r="DN80" s="3" t="s">
        <v>3288</v>
      </c>
      <c r="DO80" s="3" t="s">
        <v>3289</v>
      </c>
      <c r="DP80" s="3"/>
      <c r="DQ80" s="3"/>
      <c r="DR80" s="3"/>
      <c r="DS80" s="3"/>
    </row>
    <row r="81" spans="2:123" ht="75" customHeight="1" x14ac:dyDescent="0.3">
      <c r="B81" s="3" t="s">
        <v>1066</v>
      </c>
      <c r="C81" s="3" t="s">
        <v>1067</v>
      </c>
      <c r="D81" s="3" t="s">
        <v>4249</v>
      </c>
      <c r="E81" s="3" t="s">
        <v>4255</v>
      </c>
      <c r="F81" s="3" t="s">
        <v>4256</v>
      </c>
      <c r="G81" s="3" t="s">
        <v>1068</v>
      </c>
      <c r="H81" s="3" t="s">
        <v>3</v>
      </c>
      <c r="I81" s="3" t="s">
        <v>1069</v>
      </c>
      <c r="J81" s="6">
        <v>57</v>
      </c>
      <c r="K81" s="3" t="s">
        <v>5</v>
      </c>
      <c r="L81" s="3" t="str">
        <f>INDEX({"Over 50","30-50","Under 30"},1,MATCH(J81,{500,50,30},-1))</f>
        <v>Over 50</v>
      </c>
      <c r="M81" s="3" t="s">
        <v>6</v>
      </c>
      <c r="N81" s="3" t="s">
        <v>17</v>
      </c>
      <c r="O81" s="3"/>
      <c r="P81" s="6">
        <v>1699425048</v>
      </c>
      <c r="Q81" s="3" t="s">
        <v>8</v>
      </c>
      <c r="R81" s="3" t="s">
        <v>8</v>
      </c>
      <c r="S81" s="3" t="s">
        <v>9</v>
      </c>
      <c r="T81" s="6">
        <v>4</v>
      </c>
      <c r="U81" s="3" t="s">
        <v>10</v>
      </c>
      <c r="V81" s="3"/>
      <c r="W81" s="3" t="s">
        <v>11</v>
      </c>
      <c r="X81" s="3" t="s">
        <v>12</v>
      </c>
      <c r="Y81" s="3" t="s">
        <v>13</v>
      </c>
      <c r="Z81" s="6">
        <v>30</v>
      </c>
      <c r="AA81" s="6" t="str">
        <f>INDEX({"&gt;100","100-50","&lt;50"},1,MATCH(Z81,{25000,100,50},-1))</f>
        <v>&lt;50</v>
      </c>
      <c r="AB81" s="3" t="s">
        <v>14</v>
      </c>
      <c r="AC81" s="3" t="s">
        <v>15</v>
      </c>
      <c r="AD81" s="3" t="s">
        <v>16</v>
      </c>
      <c r="AE81" s="3" t="s">
        <v>22</v>
      </c>
      <c r="AF81" s="6">
        <v>15</v>
      </c>
      <c r="AG81" s="6">
        <v>1</v>
      </c>
      <c r="AH81" s="3"/>
      <c r="AI81" s="3"/>
      <c r="AJ81" s="3"/>
      <c r="AK81" s="3"/>
      <c r="AL81" s="3"/>
      <c r="AM81" s="3">
        <v>0.7</v>
      </c>
      <c r="AN81" s="3" t="s">
        <v>50</v>
      </c>
      <c r="AO81" s="3" t="s">
        <v>51</v>
      </c>
      <c r="AP81" s="3" t="s">
        <v>19</v>
      </c>
      <c r="AQ81" s="3" t="s">
        <v>20</v>
      </c>
      <c r="AR81" s="3"/>
      <c r="AS81" s="3" t="s">
        <v>21</v>
      </c>
      <c r="AT81" s="3" t="s">
        <v>17</v>
      </c>
      <c r="AU81" s="3" t="s">
        <v>22</v>
      </c>
      <c r="AV81" s="3" t="s">
        <v>506</v>
      </c>
      <c r="AW81" s="3">
        <v>13</v>
      </c>
      <c r="AX81" s="3">
        <v>0</v>
      </c>
      <c r="AY81" s="3">
        <v>0</v>
      </c>
      <c r="AZ81" s="3" t="s">
        <v>24</v>
      </c>
      <c r="BA81" s="3">
        <v>2</v>
      </c>
      <c r="BB81" s="3"/>
      <c r="BC81" s="3">
        <f t="shared" si="2"/>
        <v>2</v>
      </c>
      <c r="BD81" s="3" t="s">
        <v>31</v>
      </c>
      <c r="BE81" s="3">
        <v>300</v>
      </c>
      <c r="BF81" s="3">
        <v>3</v>
      </c>
      <c r="BG81" s="3" t="s">
        <v>26</v>
      </c>
      <c r="BH81" s="3" t="s">
        <v>72</v>
      </c>
      <c r="BI81" s="3">
        <v>1200</v>
      </c>
      <c r="BJ81" s="12">
        <f t="shared" si="3"/>
        <v>1714.2857142857144</v>
      </c>
      <c r="BK81" s="6" t="s">
        <v>93</v>
      </c>
      <c r="BL81" s="3" t="s">
        <v>54</v>
      </c>
      <c r="BM81" s="6">
        <v>500</v>
      </c>
      <c r="BN81" s="6">
        <v>5300</v>
      </c>
      <c r="BO81" s="3" t="s">
        <v>206</v>
      </c>
      <c r="BP81" s="6">
        <v>600</v>
      </c>
      <c r="BQ81" s="6">
        <v>4000</v>
      </c>
      <c r="BR81" s="6" t="s">
        <v>131</v>
      </c>
      <c r="BS81" s="6">
        <v>6200</v>
      </c>
      <c r="BT81" s="6">
        <v>500</v>
      </c>
      <c r="BU81" s="6" t="s">
        <v>22</v>
      </c>
      <c r="BV81" s="6" t="s">
        <v>1070</v>
      </c>
      <c r="BW81" s="6" t="s">
        <v>943</v>
      </c>
      <c r="BX81" s="6"/>
      <c r="BY81" s="6"/>
      <c r="BZ81" s="6"/>
      <c r="CA81" s="6" t="s">
        <v>17</v>
      </c>
      <c r="CB81" s="6">
        <v>999</v>
      </c>
      <c r="CC81" s="17"/>
      <c r="CD81" s="6" t="s">
        <v>25</v>
      </c>
      <c r="CE81" s="6" t="s">
        <v>1071</v>
      </c>
      <c r="CF81" s="6">
        <v>2</v>
      </c>
      <c r="CG81" s="6">
        <v>39000</v>
      </c>
      <c r="CH81" s="6">
        <v>92000</v>
      </c>
      <c r="CI81" s="6" t="s">
        <v>17</v>
      </c>
      <c r="CJ81" s="6"/>
      <c r="CK81" s="6"/>
      <c r="CL81" s="6"/>
      <c r="CM81" s="6"/>
      <c r="CN81" s="6"/>
      <c r="CO81" s="6"/>
      <c r="CP81" s="6"/>
      <c r="CQ81" s="6">
        <v>0</v>
      </c>
      <c r="CR81" s="6">
        <v>1000</v>
      </c>
      <c r="CS81" s="6">
        <v>365</v>
      </c>
      <c r="CT81" s="6">
        <v>3000</v>
      </c>
      <c r="CU81" s="6" t="s">
        <v>26</v>
      </c>
      <c r="CV81" s="6">
        <v>0</v>
      </c>
      <c r="CW81" s="6" t="s">
        <v>184</v>
      </c>
      <c r="CX81" s="6" t="s">
        <v>36</v>
      </c>
      <c r="CY81" s="6" t="s">
        <v>98</v>
      </c>
      <c r="CZ81" s="6"/>
      <c r="DA81" s="6" t="s">
        <v>22</v>
      </c>
      <c r="DB81" s="6" t="s">
        <v>153</v>
      </c>
      <c r="DC81" s="6">
        <v>0</v>
      </c>
      <c r="DD81" s="6"/>
      <c r="DE81" s="6">
        <v>0</v>
      </c>
      <c r="DF81" s="6"/>
      <c r="DG81" s="6"/>
      <c r="DH81" s="6"/>
      <c r="DJ81" s="3" t="s">
        <v>1069</v>
      </c>
      <c r="DK81" s="3">
        <v>1</v>
      </c>
      <c r="DL81" s="3" t="s">
        <v>1072</v>
      </c>
      <c r="DM81" s="3" t="s">
        <v>1073</v>
      </c>
      <c r="DN81" s="3" t="s">
        <v>1074</v>
      </c>
      <c r="DO81" s="3" t="s">
        <v>1075</v>
      </c>
      <c r="DP81" s="3"/>
      <c r="DQ81" s="3"/>
      <c r="DR81" s="3"/>
      <c r="DS81" s="3"/>
    </row>
    <row r="82" spans="2:123" ht="75" customHeight="1" x14ac:dyDescent="0.3">
      <c r="B82" s="3" t="s">
        <v>2754</v>
      </c>
      <c r="C82" s="3" t="s">
        <v>2755</v>
      </c>
      <c r="D82" s="3" t="s">
        <v>4249</v>
      </c>
      <c r="E82" s="3" t="s">
        <v>4255</v>
      </c>
      <c r="F82" s="3" t="s">
        <v>4257</v>
      </c>
      <c r="G82" s="3" t="s">
        <v>2756</v>
      </c>
      <c r="H82" s="3" t="s">
        <v>3</v>
      </c>
      <c r="I82" s="3" t="s">
        <v>2757</v>
      </c>
      <c r="J82" s="6">
        <v>35</v>
      </c>
      <c r="K82" s="3" t="s">
        <v>66</v>
      </c>
      <c r="L82" s="3" t="str">
        <f>INDEX({"Over 50","30-50","Under 30"},1,MATCH(J82,{500,50,30},-1))</f>
        <v>30-50</v>
      </c>
      <c r="M82" s="3" t="s">
        <v>46</v>
      </c>
      <c r="N82" s="3" t="s">
        <v>22</v>
      </c>
      <c r="O82" s="3" t="s">
        <v>22</v>
      </c>
      <c r="P82" s="6">
        <v>978556371</v>
      </c>
      <c r="Q82" s="3" t="s">
        <v>8</v>
      </c>
      <c r="R82" s="3" t="s">
        <v>67</v>
      </c>
      <c r="S82" s="3" t="s">
        <v>9</v>
      </c>
      <c r="T82" s="6">
        <v>5</v>
      </c>
      <c r="U82" s="3" t="s">
        <v>147</v>
      </c>
      <c r="V82" s="3" t="s">
        <v>587</v>
      </c>
      <c r="W82" s="3" t="s">
        <v>13</v>
      </c>
      <c r="X82" s="3" t="s">
        <v>12</v>
      </c>
      <c r="Y82" s="3" t="s">
        <v>68</v>
      </c>
      <c r="Z82" s="6">
        <v>30</v>
      </c>
      <c r="AA82" s="6" t="str">
        <f>INDEX({"&gt;100","100-50","&lt;50"},1,MATCH(Z82,{25000,100,50},-1))</f>
        <v>&lt;50</v>
      </c>
      <c r="AB82" s="3" t="s">
        <v>14</v>
      </c>
      <c r="AC82" s="3" t="s">
        <v>15</v>
      </c>
      <c r="AD82" s="3" t="s">
        <v>16</v>
      </c>
      <c r="AE82" s="3" t="s">
        <v>17</v>
      </c>
      <c r="AF82" s="6"/>
      <c r="AG82" s="6"/>
      <c r="AH82" s="3"/>
      <c r="AI82" s="3"/>
      <c r="AJ82" s="3"/>
      <c r="AK82" s="3"/>
      <c r="AL82" s="3"/>
      <c r="AM82" s="3">
        <v>0.6</v>
      </c>
      <c r="AN82" s="3" t="s">
        <v>18</v>
      </c>
      <c r="AO82" s="3"/>
      <c r="AP82" s="3" t="s">
        <v>70</v>
      </c>
      <c r="AQ82" s="3" t="s">
        <v>20</v>
      </c>
      <c r="AR82" s="3"/>
      <c r="AS82" s="3" t="s">
        <v>21</v>
      </c>
      <c r="AT82" s="3" t="s">
        <v>17</v>
      </c>
      <c r="AU82" s="3" t="s">
        <v>22</v>
      </c>
      <c r="AV82" s="3" t="s">
        <v>2758</v>
      </c>
      <c r="AW82" s="3">
        <v>14</v>
      </c>
      <c r="AX82" s="3">
        <v>0</v>
      </c>
      <c r="AY82" s="3">
        <v>0</v>
      </c>
      <c r="AZ82" s="3" t="s">
        <v>601</v>
      </c>
      <c r="BA82" s="3">
        <v>2.2000000000000002</v>
      </c>
      <c r="BB82" s="3"/>
      <c r="BC82" s="3">
        <f t="shared" si="2"/>
        <v>2.2000000000000002</v>
      </c>
      <c r="BD82" s="3" t="s">
        <v>25</v>
      </c>
      <c r="BE82" s="3">
        <v>400</v>
      </c>
      <c r="BF82" s="3">
        <v>3</v>
      </c>
      <c r="BG82" s="3" t="s">
        <v>26</v>
      </c>
      <c r="BH82" s="3" t="s">
        <v>72</v>
      </c>
      <c r="BI82" s="3">
        <v>3000</v>
      </c>
      <c r="BJ82" s="12">
        <f t="shared" si="3"/>
        <v>5000</v>
      </c>
      <c r="BK82" s="6" t="s">
        <v>28</v>
      </c>
      <c r="BL82" s="3" t="s">
        <v>29</v>
      </c>
      <c r="BM82" s="6">
        <v>700</v>
      </c>
      <c r="BN82" s="6">
        <v>10000</v>
      </c>
      <c r="BO82" s="3" t="s">
        <v>206</v>
      </c>
      <c r="BP82" s="6">
        <v>500</v>
      </c>
      <c r="BQ82" s="6">
        <v>6500</v>
      </c>
      <c r="BR82" s="6"/>
      <c r="BS82" s="6"/>
      <c r="BT82" s="6"/>
      <c r="BU82" s="6" t="s">
        <v>17</v>
      </c>
      <c r="BV82" s="6"/>
      <c r="BW82" s="6" t="s">
        <v>1874</v>
      </c>
      <c r="BX82" s="6"/>
      <c r="BY82" s="6"/>
      <c r="BZ82" s="6"/>
      <c r="CA82" s="6"/>
      <c r="CB82" s="6">
        <v>0</v>
      </c>
      <c r="CC82" s="17">
        <f>CB82/AM82</f>
        <v>0</v>
      </c>
      <c r="CD82" s="6" t="s">
        <v>26</v>
      </c>
      <c r="CE82" s="6" t="s">
        <v>1108</v>
      </c>
      <c r="CF82" s="6">
        <v>2.2000000000000002</v>
      </c>
      <c r="CG82" s="6">
        <v>40000</v>
      </c>
      <c r="CH82" s="6">
        <v>96800</v>
      </c>
      <c r="CI82" s="6" t="s">
        <v>22</v>
      </c>
      <c r="CJ82" s="6" t="s">
        <v>34</v>
      </c>
      <c r="CK82" s="6">
        <v>100000</v>
      </c>
      <c r="CL82" s="6"/>
      <c r="CM82" s="6"/>
      <c r="CN82" s="6"/>
      <c r="CO82" s="6"/>
      <c r="CP82" s="6"/>
      <c r="CQ82" s="6">
        <v>0</v>
      </c>
      <c r="CR82" s="6">
        <v>1000</v>
      </c>
      <c r="CS82" s="6">
        <v>60</v>
      </c>
      <c r="CT82" s="6">
        <v>0</v>
      </c>
      <c r="CU82" s="6" t="s">
        <v>25</v>
      </c>
      <c r="CV82" s="6">
        <v>0</v>
      </c>
      <c r="CW82" s="6" t="s">
        <v>152</v>
      </c>
      <c r="CX82" s="6" t="s">
        <v>36</v>
      </c>
      <c r="CY82" s="6" t="s">
        <v>37</v>
      </c>
      <c r="CZ82" s="6"/>
      <c r="DA82" s="6" t="s">
        <v>22</v>
      </c>
      <c r="DB82" s="6" t="s">
        <v>153</v>
      </c>
      <c r="DC82" s="6">
        <v>0</v>
      </c>
      <c r="DD82" s="6"/>
      <c r="DE82" s="6">
        <v>0</v>
      </c>
      <c r="DF82" s="6"/>
      <c r="DG82" s="6"/>
      <c r="DH82" s="6"/>
      <c r="DJ82" s="3" t="s">
        <v>2757</v>
      </c>
      <c r="DK82" s="3">
        <v>1</v>
      </c>
      <c r="DL82" s="3" t="s">
        <v>2759</v>
      </c>
      <c r="DM82" s="3" t="s">
        <v>2760</v>
      </c>
      <c r="DN82" s="3" t="s">
        <v>2204</v>
      </c>
      <c r="DO82" s="3" t="s">
        <v>2761</v>
      </c>
      <c r="DP82" s="3"/>
      <c r="DQ82" s="3"/>
      <c r="DR82" s="3"/>
      <c r="DS82" s="3" t="s">
        <v>2762</v>
      </c>
    </row>
    <row r="83" spans="2:123" ht="75" customHeight="1" x14ac:dyDescent="0.3">
      <c r="B83" s="3" t="s">
        <v>3187</v>
      </c>
      <c r="C83" s="3" t="s">
        <v>3188</v>
      </c>
      <c r="D83" s="3" t="s">
        <v>4249</v>
      </c>
      <c r="E83" s="3" t="s">
        <v>4255</v>
      </c>
      <c r="F83" s="3" t="s">
        <v>4257</v>
      </c>
      <c r="G83" s="3" t="s">
        <v>2756</v>
      </c>
      <c r="H83" s="3" t="s">
        <v>3</v>
      </c>
      <c r="I83" s="3" t="s">
        <v>3189</v>
      </c>
      <c r="J83" s="6">
        <v>35</v>
      </c>
      <c r="K83" s="3" t="s">
        <v>66</v>
      </c>
      <c r="L83" s="3" t="str">
        <f>INDEX({"Over 50","30-50","Under 30"},1,MATCH(J83,{500,50,30},-1))</f>
        <v>30-50</v>
      </c>
      <c r="M83" s="3" t="s">
        <v>46</v>
      </c>
      <c r="N83" s="3" t="s">
        <v>22</v>
      </c>
      <c r="O83" s="3" t="s">
        <v>22</v>
      </c>
      <c r="P83" s="6">
        <v>979293103</v>
      </c>
      <c r="Q83" s="3" t="s">
        <v>8</v>
      </c>
      <c r="R83" s="3" t="s">
        <v>67</v>
      </c>
      <c r="S83" s="3" t="s">
        <v>9</v>
      </c>
      <c r="T83" s="6">
        <v>4</v>
      </c>
      <c r="U83" s="3" t="s">
        <v>147</v>
      </c>
      <c r="V83" s="3" t="s">
        <v>587</v>
      </c>
      <c r="W83" s="3" t="s">
        <v>13</v>
      </c>
      <c r="X83" s="3" t="s">
        <v>12</v>
      </c>
      <c r="Y83" s="3" t="s">
        <v>48</v>
      </c>
      <c r="Z83" s="6">
        <v>30</v>
      </c>
      <c r="AA83" s="6" t="str">
        <f>INDEX({"&gt;100","100-50","&lt;50"},1,MATCH(Z83,{25000,100,50},-1))</f>
        <v>&lt;50</v>
      </c>
      <c r="AB83" s="3" t="s">
        <v>14</v>
      </c>
      <c r="AC83" s="3" t="s">
        <v>15</v>
      </c>
      <c r="AD83" s="3" t="s">
        <v>16</v>
      </c>
      <c r="AE83" s="3" t="s">
        <v>22</v>
      </c>
      <c r="AF83" s="6">
        <v>30</v>
      </c>
      <c r="AG83" s="6">
        <v>4</v>
      </c>
      <c r="AH83" s="3"/>
      <c r="AI83" s="3"/>
      <c r="AJ83" s="3"/>
      <c r="AK83" s="3"/>
      <c r="AL83" s="3"/>
      <c r="AM83" s="3">
        <v>0.8</v>
      </c>
      <c r="AN83" s="3" t="s">
        <v>18</v>
      </c>
      <c r="AO83" s="3"/>
      <c r="AP83" s="3" t="s">
        <v>70</v>
      </c>
      <c r="AQ83" s="3" t="s">
        <v>20</v>
      </c>
      <c r="AR83" s="3"/>
      <c r="AS83" s="3" t="s">
        <v>21</v>
      </c>
      <c r="AT83" s="3" t="s">
        <v>17</v>
      </c>
      <c r="AU83" s="3" t="s">
        <v>22</v>
      </c>
      <c r="AV83" s="3" t="s">
        <v>3190</v>
      </c>
      <c r="AW83" s="3">
        <v>13</v>
      </c>
      <c r="AX83" s="3">
        <v>0</v>
      </c>
      <c r="AY83" s="3">
        <v>0</v>
      </c>
      <c r="AZ83" s="3" t="s">
        <v>24</v>
      </c>
      <c r="BA83" s="3">
        <v>1.5</v>
      </c>
      <c r="BB83" s="3"/>
      <c r="BC83" s="3">
        <f t="shared" si="2"/>
        <v>1.5</v>
      </c>
      <c r="BD83" s="3" t="s">
        <v>25</v>
      </c>
      <c r="BE83" s="3">
        <v>500</v>
      </c>
      <c r="BF83" s="3">
        <v>2</v>
      </c>
      <c r="BG83" s="3" t="s">
        <v>26</v>
      </c>
      <c r="BH83" s="3" t="s">
        <v>27</v>
      </c>
      <c r="BI83" s="3">
        <v>2000</v>
      </c>
      <c r="BJ83" s="12">
        <f t="shared" si="3"/>
        <v>2500</v>
      </c>
      <c r="BK83" s="6">
        <v>1</v>
      </c>
      <c r="BL83" s="3" t="s">
        <v>54</v>
      </c>
      <c r="BM83" s="6">
        <v>1500</v>
      </c>
      <c r="BN83" s="6">
        <v>20000</v>
      </c>
      <c r="BO83" s="3"/>
      <c r="BP83" s="6"/>
      <c r="BQ83" s="6"/>
      <c r="BR83" s="6"/>
      <c r="BS83" s="6"/>
      <c r="BT83" s="6"/>
      <c r="BU83" s="6" t="s">
        <v>17</v>
      </c>
      <c r="BV83" s="6"/>
      <c r="BW83" s="6" t="s">
        <v>1142</v>
      </c>
      <c r="BX83" s="6"/>
      <c r="BY83" s="6"/>
      <c r="BZ83" s="6"/>
      <c r="CA83" s="6"/>
      <c r="CB83" s="6">
        <v>0</v>
      </c>
      <c r="CC83" s="17">
        <f>CB83/AM83</f>
        <v>0</v>
      </c>
      <c r="CD83" s="6" t="s">
        <v>26</v>
      </c>
      <c r="CE83" s="6" t="s">
        <v>1108</v>
      </c>
      <c r="CF83" s="6">
        <v>1.5</v>
      </c>
      <c r="CG83" s="6">
        <v>39000</v>
      </c>
      <c r="CH83" s="6">
        <v>90000</v>
      </c>
      <c r="CI83" s="6" t="s">
        <v>17</v>
      </c>
      <c r="CJ83" s="6"/>
      <c r="CK83" s="6"/>
      <c r="CL83" s="6"/>
      <c r="CM83" s="6"/>
      <c r="CN83" s="6"/>
      <c r="CO83" s="6"/>
      <c r="CP83" s="6"/>
      <c r="CQ83" s="6">
        <v>0</v>
      </c>
      <c r="CR83" s="6">
        <v>500</v>
      </c>
      <c r="CS83" s="6">
        <v>30</v>
      </c>
      <c r="CT83" s="6">
        <v>0</v>
      </c>
      <c r="CU83" s="6" t="s">
        <v>26</v>
      </c>
      <c r="CV83" s="6">
        <v>0</v>
      </c>
      <c r="CW83" s="6" t="s">
        <v>152</v>
      </c>
      <c r="CX83" s="6" t="s">
        <v>36</v>
      </c>
      <c r="CY83" s="6" t="s">
        <v>37</v>
      </c>
      <c r="CZ83" s="6"/>
      <c r="DA83" s="6" t="s">
        <v>22</v>
      </c>
      <c r="DB83" s="6" t="s">
        <v>153</v>
      </c>
      <c r="DC83" s="6">
        <v>0</v>
      </c>
      <c r="DD83" s="6"/>
      <c r="DE83" s="6">
        <v>0</v>
      </c>
      <c r="DF83" s="6"/>
      <c r="DG83" s="6"/>
      <c r="DH83" s="6"/>
      <c r="DJ83" s="3" t="s">
        <v>3189</v>
      </c>
      <c r="DK83" s="3">
        <v>1</v>
      </c>
      <c r="DL83" s="3" t="s">
        <v>3191</v>
      </c>
      <c r="DM83" s="3" t="s">
        <v>3192</v>
      </c>
      <c r="DN83" s="3" t="s">
        <v>3193</v>
      </c>
      <c r="DO83" s="3" t="s">
        <v>3194</v>
      </c>
      <c r="DP83" s="3"/>
      <c r="DQ83" s="3"/>
      <c r="DR83" s="3"/>
      <c r="DS83" s="3" t="s">
        <v>3195</v>
      </c>
    </row>
    <row r="84" spans="2:123" ht="75" customHeight="1" x14ac:dyDescent="0.3">
      <c r="B84" s="3" t="s">
        <v>143</v>
      </c>
      <c r="C84" s="3" t="s">
        <v>144</v>
      </c>
      <c r="D84" s="3" t="s">
        <v>4249</v>
      </c>
      <c r="E84" s="3" t="s">
        <v>4255</v>
      </c>
      <c r="F84" s="3" t="s">
        <v>4256</v>
      </c>
      <c r="G84" s="3" t="s">
        <v>145</v>
      </c>
      <c r="H84" s="3" t="s">
        <v>3</v>
      </c>
      <c r="I84" s="3" t="s">
        <v>146</v>
      </c>
      <c r="J84" s="6">
        <v>26</v>
      </c>
      <c r="K84" s="3" t="s">
        <v>5</v>
      </c>
      <c r="L84" s="3" t="str">
        <f>INDEX({"Over 50","30-50","Under 30"},1,MATCH(J84,{500,50,30},-1))</f>
        <v>Under 30</v>
      </c>
      <c r="M84" s="3" t="s">
        <v>46</v>
      </c>
      <c r="N84" s="3" t="s">
        <v>22</v>
      </c>
      <c r="O84" s="3" t="s">
        <v>22</v>
      </c>
      <c r="P84" s="6">
        <v>1626554037</v>
      </c>
      <c r="Q84" s="3" t="s">
        <v>8</v>
      </c>
      <c r="R84" s="3" t="s">
        <v>67</v>
      </c>
      <c r="S84" s="3" t="s">
        <v>9</v>
      </c>
      <c r="T84" s="6">
        <v>4</v>
      </c>
      <c r="U84" s="3" t="s">
        <v>147</v>
      </c>
      <c r="V84" s="3" t="s">
        <v>148</v>
      </c>
      <c r="W84" s="3" t="s">
        <v>12</v>
      </c>
      <c r="X84" s="3" t="s">
        <v>13</v>
      </c>
      <c r="Y84" s="3" t="s">
        <v>48</v>
      </c>
      <c r="Z84" s="6">
        <v>5</v>
      </c>
      <c r="AA84" s="6" t="str">
        <f>INDEX({"&gt;100","100-50","&lt;50"},1,MATCH(Z84,{25000,100,50},-1))</f>
        <v>&lt;50</v>
      </c>
      <c r="AB84" s="3" t="s">
        <v>14</v>
      </c>
      <c r="AC84" s="3" t="s">
        <v>91</v>
      </c>
      <c r="AD84" s="3" t="s">
        <v>16</v>
      </c>
      <c r="AE84" s="3" t="s">
        <v>17</v>
      </c>
      <c r="AF84" s="6"/>
      <c r="AG84" s="6"/>
      <c r="AH84" s="3"/>
      <c r="AI84" s="3"/>
      <c r="AJ84" s="3"/>
      <c r="AK84" s="3"/>
      <c r="AL84" s="3"/>
      <c r="AM84" s="3">
        <v>1</v>
      </c>
      <c r="AN84" s="3" t="s">
        <v>18</v>
      </c>
      <c r="AO84" s="3"/>
      <c r="AP84" s="3" t="s">
        <v>19</v>
      </c>
      <c r="AQ84" s="3" t="s">
        <v>20</v>
      </c>
      <c r="AR84" s="3"/>
      <c r="AS84" s="3" t="s">
        <v>21</v>
      </c>
      <c r="AT84" s="3" t="s">
        <v>17</v>
      </c>
      <c r="AU84" s="3" t="s">
        <v>22</v>
      </c>
      <c r="AV84" s="3" t="s">
        <v>149</v>
      </c>
      <c r="AW84" s="3">
        <v>13</v>
      </c>
      <c r="AX84" s="3">
        <v>0</v>
      </c>
      <c r="AY84" s="3">
        <v>0</v>
      </c>
      <c r="AZ84" s="3" t="s">
        <v>111</v>
      </c>
      <c r="BA84" s="3">
        <v>5.3</v>
      </c>
      <c r="BB84" s="3"/>
      <c r="BC84" s="3">
        <f t="shared" si="2"/>
        <v>5.3</v>
      </c>
      <c r="BD84" s="3" t="s">
        <v>26</v>
      </c>
      <c r="BE84" s="3">
        <v>300</v>
      </c>
      <c r="BF84" s="3">
        <v>2</v>
      </c>
      <c r="BG84" s="3" t="s">
        <v>26</v>
      </c>
      <c r="BH84" s="3" t="s">
        <v>27</v>
      </c>
      <c r="BI84" s="3">
        <v>5000</v>
      </c>
      <c r="BJ84" s="12">
        <f t="shared" si="3"/>
        <v>5000</v>
      </c>
      <c r="BK84" s="6">
        <v>1</v>
      </c>
      <c r="BL84" s="3" t="s">
        <v>131</v>
      </c>
      <c r="BM84" s="6">
        <v>4000</v>
      </c>
      <c r="BN84" s="6">
        <v>50000</v>
      </c>
      <c r="BO84" s="3"/>
      <c r="BP84" s="6"/>
      <c r="BQ84" s="6"/>
      <c r="BR84" s="6"/>
      <c r="BS84" s="6"/>
      <c r="BT84" s="6"/>
      <c r="BU84" s="6" t="s">
        <v>17</v>
      </c>
      <c r="BV84" s="6"/>
      <c r="BW84" s="6" t="s">
        <v>150</v>
      </c>
      <c r="BX84" s="6"/>
      <c r="BY84" s="6"/>
      <c r="BZ84" s="6"/>
      <c r="CA84" s="6"/>
      <c r="CB84" s="6">
        <v>0</v>
      </c>
      <c r="CC84" s="17">
        <f>CB84/AM84</f>
        <v>0</v>
      </c>
      <c r="CD84" s="6" t="s">
        <v>26</v>
      </c>
      <c r="CE84" s="6" t="s">
        <v>151</v>
      </c>
      <c r="CF84" s="6">
        <v>5.3</v>
      </c>
      <c r="CG84" s="6">
        <v>44000</v>
      </c>
      <c r="CH84" s="6">
        <v>212000</v>
      </c>
      <c r="CI84" s="6" t="s">
        <v>22</v>
      </c>
      <c r="CJ84" s="6" t="s">
        <v>34</v>
      </c>
      <c r="CK84" s="6">
        <v>20000</v>
      </c>
      <c r="CL84" s="6"/>
      <c r="CM84" s="6"/>
      <c r="CN84" s="6"/>
      <c r="CO84" s="6"/>
      <c r="CP84" s="6"/>
      <c r="CQ84" s="6">
        <v>0</v>
      </c>
      <c r="CR84" s="6">
        <v>1000</v>
      </c>
      <c r="CS84" s="6">
        <v>0</v>
      </c>
      <c r="CT84" s="6">
        <v>0</v>
      </c>
      <c r="CU84" s="6" t="s">
        <v>26</v>
      </c>
      <c r="CV84" s="6">
        <v>0</v>
      </c>
      <c r="CW84" s="6" t="s">
        <v>152</v>
      </c>
      <c r="CX84" s="6" t="s">
        <v>78</v>
      </c>
      <c r="CY84" s="6"/>
      <c r="CZ84" s="6" t="s">
        <v>37</v>
      </c>
      <c r="DA84" s="6" t="s">
        <v>22</v>
      </c>
      <c r="DB84" s="6" t="s">
        <v>153</v>
      </c>
      <c r="DC84" s="6">
        <v>0</v>
      </c>
      <c r="DD84" s="6"/>
      <c r="DE84" s="6">
        <v>0</v>
      </c>
      <c r="DF84" s="6"/>
      <c r="DG84" s="6"/>
      <c r="DH84" s="6"/>
      <c r="DJ84" s="3" t="s">
        <v>146</v>
      </c>
      <c r="DK84" s="3">
        <v>1</v>
      </c>
      <c r="DL84" s="3" t="s">
        <v>154</v>
      </c>
      <c r="DM84" s="3" t="s">
        <v>155</v>
      </c>
      <c r="DN84" s="3" t="s">
        <v>156</v>
      </c>
      <c r="DO84" s="3" t="s">
        <v>157</v>
      </c>
      <c r="DP84" s="3"/>
      <c r="DQ84" s="3"/>
      <c r="DR84" s="3"/>
      <c r="DS84" s="3" t="s">
        <v>158</v>
      </c>
    </row>
    <row r="85" spans="2:123" ht="75" customHeight="1" x14ac:dyDescent="0.3">
      <c r="B85" s="3" t="s">
        <v>3332</v>
      </c>
      <c r="C85" s="3" t="s">
        <v>3333</v>
      </c>
      <c r="D85" s="3" t="s">
        <v>4249</v>
      </c>
      <c r="E85" s="3" t="s">
        <v>4255</v>
      </c>
      <c r="F85" s="3" t="s">
        <v>4257</v>
      </c>
      <c r="G85" s="3" t="s">
        <v>1103</v>
      </c>
      <c r="H85" s="3" t="s">
        <v>3</v>
      </c>
      <c r="I85" s="3" t="s">
        <v>3334</v>
      </c>
      <c r="J85" s="6">
        <v>61</v>
      </c>
      <c r="K85" s="3" t="s">
        <v>66</v>
      </c>
      <c r="L85" s="3" t="str">
        <f>INDEX({"Over 50","30-50","Under 30"},1,MATCH(J85,{500,50,30},-1))</f>
        <v>Over 50</v>
      </c>
      <c r="M85" s="3" t="s">
        <v>6</v>
      </c>
      <c r="N85" s="3" t="s">
        <v>17</v>
      </c>
      <c r="O85" s="3"/>
      <c r="P85" s="6">
        <v>919772850</v>
      </c>
      <c r="Q85" s="3" t="s">
        <v>7</v>
      </c>
      <c r="R85" s="3" t="s">
        <v>67</v>
      </c>
      <c r="S85" s="3" t="s">
        <v>234</v>
      </c>
      <c r="T85" s="6">
        <v>4</v>
      </c>
      <c r="U85" s="3" t="s">
        <v>10</v>
      </c>
      <c r="V85" s="3"/>
      <c r="W85" s="3" t="s">
        <v>12</v>
      </c>
      <c r="X85" s="3" t="s">
        <v>48</v>
      </c>
      <c r="Y85" s="3" t="s">
        <v>68</v>
      </c>
      <c r="Z85" s="6">
        <v>0</v>
      </c>
      <c r="AA85" s="6" t="str">
        <f>INDEX({"&gt;100","100-50","&lt;50"},1,MATCH(Z85,{25000,100,50},-1))</f>
        <v>&lt;50</v>
      </c>
      <c r="AB85" s="3" t="s">
        <v>14</v>
      </c>
      <c r="AC85" s="3" t="s">
        <v>834</v>
      </c>
      <c r="AD85" s="3" t="s">
        <v>16</v>
      </c>
      <c r="AE85" s="3" t="s">
        <v>17</v>
      </c>
      <c r="AF85" s="6"/>
      <c r="AG85" s="6"/>
      <c r="AH85" s="3"/>
      <c r="AI85" s="3"/>
      <c r="AJ85" s="3"/>
      <c r="AK85" s="3"/>
      <c r="AL85" s="3"/>
      <c r="AM85" s="3">
        <v>0.4</v>
      </c>
      <c r="AN85" s="3" t="s">
        <v>50</v>
      </c>
      <c r="AO85" s="3" t="s">
        <v>1105</v>
      </c>
      <c r="AP85" s="3" t="s">
        <v>19</v>
      </c>
      <c r="AQ85" s="3" t="s">
        <v>20</v>
      </c>
      <c r="AR85" s="3"/>
      <c r="AS85" s="3" t="s">
        <v>21</v>
      </c>
      <c r="AT85" s="3" t="s">
        <v>17</v>
      </c>
      <c r="AU85" s="3" t="s">
        <v>22</v>
      </c>
      <c r="AV85" s="3" t="s">
        <v>149</v>
      </c>
      <c r="AW85" s="3">
        <v>13</v>
      </c>
      <c r="AX85" s="3">
        <v>0</v>
      </c>
      <c r="AY85" s="3">
        <v>0</v>
      </c>
      <c r="AZ85" s="3" t="s">
        <v>601</v>
      </c>
      <c r="BA85" s="3">
        <v>0.5</v>
      </c>
      <c r="BB85" s="3"/>
      <c r="BC85" s="3">
        <f t="shared" si="2"/>
        <v>0.5</v>
      </c>
      <c r="BD85" s="3" t="s">
        <v>25</v>
      </c>
      <c r="BE85" s="3">
        <v>500</v>
      </c>
      <c r="BF85" s="3">
        <v>3</v>
      </c>
      <c r="BG85" s="3" t="s">
        <v>26</v>
      </c>
      <c r="BH85" s="3" t="s">
        <v>72</v>
      </c>
      <c r="BI85" s="3">
        <v>500</v>
      </c>
      <c r="BJ85" s="12">
        <f t="shared" si="3"/>
        <v>1250</v>
      </c>
      <c r="BK85" s="6">
        <v>1</v>
      </c>
      <c r="BL85" s="3" t="s">
        <v>3335</v>
      </c>
      <c r="BM85" s="6">
        <v>500</v>
      </c>
      <c r="BN85" s="6">
        <v>6300</v>
      </c>
      <c r="BO85" s="3"/>
      <c r="BP85" s="6"/>
      <c r="BQ85" s="6"/>
      <c r="BR85" s="6"/>
      <c r="BS85" s="6"/>
      <c r="BT85" s="6"/>
      <c r="BU85" s="6" t="s">
        <v>17</v>
      </c>
      <c r="BV85" s="6"/>
      <c r="BW85" s="6" t="s">
        <v>150</v>
      </c>
      <c r="BX85" s="6"/>
      <c r="BY85" s="6"/>
      <c r="BZ85" s="6"/>
      <c r="CA85" s="6"/>
      <c r="CB85" s="6">
        <v>0</v>
      </c>
      <c r="CC85" s="17">
        <f>CB85/AM85</f>
        <v>0</v>
      </c>
      <c r="CD85" s="6" t="s">
        <v>26</v>
      </c>
      <c r="CE85" s="6" t="s">
        <v>1108</v>
      </c>
      <c r="CF85" s="6">
        <v>0.5</v>
      </c>
      <c r="CG85" s="6">
        <v>45000</v>
      </c>
      <c r="CH85" s="6">
        <v>20500</v>
      </c>
      <c r="CI85" s="6" t="s">
        <v>22</v>
      </c>
      <c r="CJ85" s="6" t="s">
        <v>34</v>
      </c>
      <c r="CK85" s="6">
        <v>60000</v>
      </c>
      <c r="CL85" s="6"/>
      <c r="CM85" s="6"/>
      <c r="CN85" s="6"/>
      <c r="CO85" s="6"/>
      <c r="CP85" s="6"/>
      <c r="CQ85" s="6">
        <v>0</v>
      </c>
      <c r="CR85" s="6">
        <v>200</v>
      </c>
      <c r="CS85" s="6">
        <v>0</v>
      </c>
      <c r="CT85" s="6">
        <v>0</v>
      </c>
      <c r="CU85" s="6" t="s">
        <v>25</v>
      </c>
      <c r="CV85" s="6">
        <v>0</v>
      </c>
      <c r="CW85" s="6" t="s">
        <v>152</v>
      </c>
      <c r="CX85" s="6" t="s">
        <v>36</v>
      </c>
      <c r="CY85" s="6" t="s">
        <v>37</v>
      </c>
      <c r="CZ85" s="6"/>
      <c r="DA85" s="6" t="s">
        <v>22</v>
      </c>
      <c r="DB85" s="6" t="s">
        <v>153</v>
      </c>
      <c r="DC85" s="6">
        <v>0</v>
      </c>
      <c r="DD85" s="6"/>
      <c r="DE85" s="6">
        <v>0</v>
      </c>
      <c r="DF85" s="6"/>
      <c r="DG85" s="6"/>
      <c r="DH85" s="6"/>
      <c r="DJ85" s="3" t="s">
        <v>3334</v>
      </c>
      <c r="DK85" s="3">
        <v>1</v>
      </c>
      <c r="DL85" s="3" t="s">
        <v>3336</v>
      </c>
      <c r="DM85" s="3" t="s">
        <v>3337</v>
      </c>
      <c r="DN85" s="3" t="s">
        <v>3338</v>
      </c>
      <c r="DO85" s="3" t="s">
        <v>3339</v>
      </c>
      <c r="DP85" s="3"/>
      <c r="DQ85" s="3"/>
      <c r="DR85" s="3"/>
      <c r="DS85" s="3" t="s">
        <v>3340</v>
      </c>
    </row>
    <row r="86" spans="2:123" ht="75" customHeight="1" x14ac:dyDescent="0.3">
      <c r="B86" s="3" t="s">
        <v>879</v>
      </c>
      <c r="C86" s="3" t="s">
        <v>880</v>
      </c>
      <c r="D86" s="3" t="s">
        <v>4262</v>
      </c>
      <c r="E86" s="3" t="s">
        <v>4269</v>
      </c>
      <c r="F86" s="3" t="s">
        <v>4270</v>
      </c>
      <c r="G86" s="3" t="s">
        <v>881</v>
      </c>
      <c r="H86" s="3" t="s">
        <v>89</v>
      </c>
      <c r="I86" s="3" t="s">
        <v>882</v>
      </c>
      <c r="J86" s="6">
        <v>84</v>
      </c>
      <c r="K86" s="3" t="s">
        <v>66</v>
      </c>
      <c r="L86" s="3" t="str">
        <f>INDEX({"Over 50","30-50","Under 30"},1,MATCH(J86,{500,50,30},-1))</f>
        <v>Over 50</v>
      </c>
      <c r="M86" s="3" t="s">
        <v>46</v>
      </c>
      <c r="N86" s="3" t="s">
        <v>22</v>
      </c>
      <c r="O86" s="3" t="s">
        <v>22</v>
      </c>
      <c r="P86" s="6">
        <v>915142467</v>
      </c>
      <c r="Q86" s="3" t="s">
        <v>8</v>
      </c>
      <c r="R86" s="3" t="s">
        <v>8</v>
      </c>
      <c r="S86" s="3" t="s">
        <v>9</v>
      </c>
      <c r="T86" s="6">
        <v>5</v>
      </c>
      <c r="U86" s="3" t="s">
        <v>10</v>
      </c>
      <c r="V86" s="3"/>
      <c r="W86" s="3" t="s">
        <v>68</v>
      </c>
      <c r="X86" s="3" t="s">
        <v>48</v>
      </c>
      <c r="Y86" s="3" t="s">
        <v>13</v>
      </c>
      <c r="Z86" s="6">
        <v>10</v>
      </c>
      <c r="AA86" s="6" t="str">
        <f>INDEX({"&gt;100","100-50","&lt;50"},1,MATCH(Z86,{25000,100,50},-1))</f>
        <v>&lt;50</v>
      </c>
      <c r="AB86" s="3" t="s">
        <v>14</v>
      </c>
      <c r="AC86" s="3" t="s">
        <v>91</v>
      </c>
      <c r="AD86" s="3" t="s">
        <v>16</v>
      </c>
      <c r="AE86" s="3" t="s">
        <v>17</v>
      </c>
      <c r="AF86" s="6"/>
      <c r="AG86" s="6"/>
      <c r="AH86" s="3"/>
      <c r="AI86" s="3"/>
      <c r="AJ86" s="3"/>
      <c r="AK86" s="3"/>
      <c r="AL86" s="3"/>
      <c r="AM86" s="3">
        <v>1.2</v>
      </c>
      <c r="AN86" s="3" t="s">
        <v>18</v>
      </c>
      <c r="AO86" s="3"/>
      <c r="AP86" s="3" t="s">
        <v>19</v>
      </c>
      <c r="AQ86" s="3" t="s">
        <v>353</v>
      </c>
      <c r="AR86" s="3" t="s">
        <v>883</v>
      </c>
      <c r="AS86" s="3"/>
      <c r="AT86" s="3"/>
      <c r="AU86" s="3"/>
      <c r="AV86" s="3"/>
      <c r="AW86" s="3"/>
      <c r="AX86" s="3"/>
      <c r="AY86" s="3"/>
      <c r="AZ86" s="3" t="s">
        <v>24</v>
      </c>
      <c r="BA86" s="3">
        <v>3</v>
      </c>
      <c r="BB86" s="3"/>
      <c r="BC86" s="3">
        <f t="shared" si="2"/>
        <v>3</v>
      </c>
      <c r="BD86" s="3" t="s">
        <v>26</v>
      </c>
      <c r="BE86" s="3">
        <v>200</v>
      </c>
      <c r="BF86" s="3">
        <v>3</v>
      </c>
      <c r="BG86" s="3" t="s">
        <v>31</v>
      </c>
      <c r="BH86" s="3" t="s">
        <v>27</v>
      </c>
      <c r="BI86" s="3">
        <v>12000</v>
      </c>
      <c r="BJ86" s="12">
        <f t="shared" si="3"/>
        <v>10000</v>
      </c>
      <c r="BK86" s="6" t="s">
        <v>28</v>
      </c>
      <c r="BL86" s="3" t="s">
        <v>29</v>
      </c>
      <c r="BM86" s="6">
        <v>650</v>
      </c>
      <c r="BN86" s="6">
        <v>5850</v>
      </c>
      <c r="BO86" s="3" t="s">
        <v>30</v>
      </c>
      <c r="BP86" s="6">
        <v>2000</v>
      </c>
      <c r="BQ86" s="6">
        <v>23400</v>
      </c>
      <c r="BR86" s="6"/>
      <c r="BS86" s="6"/>
      <c r="BT86" s="6"/>
      <c r="BU86" s="6" t="s">
        <v>22</v>
      </c>
      <c r="BV86" s="6" t="s">
        <v>884</v>
      </c>
      <c r="BW86" s="6" t="s">
        <v>885</v>
      </c>
      <c r="BX86" s="6"/>
      <c r="BY86" s="6"/>
      <c r="BZ86" s="6"/>
      <c r="CA86" s="6"/>
      <c r="CB86" s="6">
        <v>14000</v>
      </c>
      <c r="CC86" s="17">
        <f>CB86/AM86</f>
        <v>11666.666666666668</v>
      </c>
      <c r="CD86" s="6" t="s">
        <v>26</v>
      </c>
      <c r="CE86" s="6" t="s">
        <v>886</v>
      </c>
      <c r="CF86" s="6">
        <v>3.5</v>
      </c>
      <c r="CG86" s="6">
        <v>44000</v>
      </c>
      <c r="CH86" s="6">
        <v>147000</v>
      </c>
      <c r="CI86" s="6" t="s">
        <v>17</v>
      </c>
      <c r="CJ86" s="6"/>
      <c r="CK86" s="6"/>
      <c r="CL86" s="6"/>
      <c r="CM86" s="6"/>
      <c r="CN86" s="6"/>
      <c r="CO86" s="6"/>
      <c r="CP86" s="6"/>
      <c r="CQ86" s="6">
        <v>0</v>
      </c>
      <c r="CR86" s="6">
        <v>500</v>
      </c>
      <c r="CS86" s="6">
        <v>0</v>
      </c>
      <c r="CT86" s="6">
        <v>40000</v>
      </c>
      <c r="CU86" s="6" t="s">
        <v>31</v>
      </c>
      <c r="CV86" s="6">
        <v>0</v>
      </c>
      <c r="CW86" s="6" t="s">
        <v>887</v>
      </c>
      <c r="CX86" s="6" t="s">
        <v>36</v>
      </c>
      <c r="CY86" s="6" t="s">
        <v>37</v>
      </c>
      <c r="CZ86" s="6"/>
      <c r="DA86" s="6" t="s">
        <v>22</v>
      </c>
      <c r="DB86" s="6" t="s">
        <v>224</v>
      </c>
      <c r="DC86" s="6"/>
      <c r="DD86" s="6"/>
      <c r="DE86" s="6">
        <v>0</v>
      </c>
      <c r="DF86" s="6"/>
      <c r="DG86" s="6"/>
      <c r="DH86" s="6"/>
      <c r="DJ86" s="3" t="s">
        <v>888</v>
      </c>
      <c r="DK86" s="3">
        <v>1</v>
      </c>
      <c r="DL86" s="3" t="s">
        <v>889</v>
      </c>
      <c r="DM86" s="3" t="s">
        <v>890</v>
      </c>
      <c r="DN86" s="3" t="s">
        <v>891</v>
      </c>
      <c r="DO86" s="3" t="s">
        <v>892</v>
      </c>
      <c r="DP86" s="3"/>
      <c r="DQ86" s="3"/>
      <c r="DR86" s="3"/>
      <c r="DS86" s="3"/>
    </row>
    <row r="87" spans="2:123" ht="75" customHeight="1" x14ac:dyDescent="0.3">
      <c r="B87" s="3" t="s">
        <v>2258</v>
      </c>
      <c r="C87" s="3" t="s">
        <v>2259</v>
      </c>
      <c r="D87" s="3" t="s">
        <v>4262</v>
      </c>
      <c r="E87" s="3" t="s">
        <v>4269</v>
      </c>
      <c r="F87" s="3" t="s">
        <v>4270</v>
      </c>
      <c r="G87" s="3" t="s">
        <v>259</v>
      </c>
      <c r="H87" s="3" t="s">
        <v>89</v>
      </c>
      <c r="I87" s="3" t="s">
        <v>2260</v>
      </c>
      <c r="J87" s="6">
        <v>47</v>
      </c>
      <c r="K87" s="3" t="s">
        <v>66</v>
      </c>
      <c r="L87" s="3" t="str">
        <f>INDEX({"Over 50","30-50","Under 30"},1,MATCH(J87,{500,50,30},-1))</f>
        <v>30-50</v>
      </c>
      <c r="M87" s="3" t="s">
        <v>6</v>
      </c>
      <c r="N87" s="3" t="s">
        <v>17</v>
      </c>
      <c r="O87" s="3"/>
      <c r="P87" s="6">
        <v>982547498</v>
      </c>
      <c r="Q87" s="3" t="s">
        <v>67</v>
      </c>
      <c r="R87" s="3" t="s">
        <v>47</v>
      </c>
      <c r="S87" s="3" t="s">
        <v>9</v>
      </c>
      <c r="T87" s="6">
        <v>4</v>
      </c>
      <c r="U87" s="3" t="s">
        <v>10</v>
      </c>
      <c r="V87" s="3"/>
      <c r="W87" s="3" t="s">
        <v>13</v>
      </c>
      <c r="X87" s="3" t="s">
        <v>12</v>
      </c>
      <c r="Y87" s="3" t="s">
        <v>48</v>
      </c>
      <c r="Z87" s="6">
        <v>15</v>
      </c>
      <c r="AA87" s="6" t="str">
        <f>INDEX({"&gt;100","100-50","&lt;50"},1,MATCH(Z87,{25000,100,50},-1))</f>
        <v>&lt;50</v>
      </c>
      <c r="AB87" s="3" t="s">
        <v>14</v>
      </c>
      <c r="AC87" s="3" t="s">
        <v>91</v>
      </c>
      <c r="AD87" s="3" t="s">
        <v>16</v>
      </c>
      <c r="AE87" s="3" t="s">
        <v>17</v>
      </c>
      <c r="AF87" s="6"/>
      <c r="AG87" s="6"/>
      <c r="AH87" s="3"/>
      <c r="AI87" s="3"/>
      <c r="AJ87" s="3"/>
      <c r="AK87" s="3"/>
      <c r="AL87" s="3"/>
      <c r="AM87" s="3">
        <v>1.3</v>
      </c>
      <c r="AN87" s="3" t="s">
        <v>18</v>
      </c>
      <c r="AO87" s="3"/>
      <c r="AP87" s="3" t="s">
        <v>70</v>
      </c>
      <c r="AQ87" s="3" t="s">
        <v>20</v>
      </c>
      <c r="AR87" s="3"/>
      <c r="AS87" s="3" t="s">
        <v>21</v>
      </c>
      <c r="AT87" s="3" t="s">
        <v>17</v>
      </c>
      <c r="AU87" s="3" t="s">
        <v>17</v>
      </c>
      <c r="AV87" s="3" t="s">
        <v>23</v>
      </c>
      <c r="AW87" s="3">
        <v>14</v>
      </c>
      <c r="AX87" s="3">
        <v>0</v>
      </c>
      <c r="AY87" s="3">
        <v>0</v>
      </c>
      <c r="AZ87" s="3" t="s">
        <v>24</v>
      </c>
      <c r="BA87" s="3">
        <v>4</v>
      </c>
      <c r="BB87" s="3"/>
      <c r="BC87" s="3">
        <f t="shared" si="2"/>
        <v>4</v>
      </c>
      <c r="BD87" s="3" t="s">
        <v>26</v>
      </c>
      <c r="BE87" s="3">
        <v>300</v>
      </c>
      <c r="BF87" s="3">
        <v>2</v>
      </c>
      <c r="BG87" s="3" t="s">
        <v>26</v>
      </c>
      <c r="BH87" s="3" t="s">
        <v>27</v>
      </c>
      <c r="BI87" s="3">
        <v>1000</v>
      </c>
      <c r="BJ87" s="12">
        <f t="shared" si="3"/>
        <v>769.23076923076917</v>
      </c>
      <c r="BK87" s="6">
        <v>1</v>
      </c>
      <c r="BL87" s="3" t="s">
        <v>263</v>
      </c>
      <c r="BM87" s="6">
        <v>1000</v>
      </c>
      <c r="BN87" s="6">
        <v>3200</v>
      </c>
      <c r="BO87" s="3"/>
      <c r="BP87" s="6"/>
      <c r="BQ87" s="6"/>
      <c r="BR87" s="6"/>
      <c r="BS87" s="6"/>
      <c r="BT87" s="6"/>
      <c r="BU87" s="6" t="s">
        <v>22</v>
      </c>
      <c r="BV87" s="6" t="s">
        <v>2261</v>
      </c>
      <c r="BW87" s="6" t="s">
        <v>219</v>
      </c>
      <c r="BX87" s="6"/>
      <c r="BY87" s="6"/>
      <c r="BZ87" s="6"/>
      <c r="CA87" s="6"/>
      <c r="CB87" s="6">
        <v>0</v>
      </c>
      <c r="CC87" s="17">
        <f>CB87/AM87</f>
        <v>0</v>
      </c>
      <c r="CD87" s="6" t="s">
        <v>25</v>
      </c>
      <c r="CE87" s="6" t="s">
        <v>2262</v>
      </c>
      <c r="CF87" s="6">
        <v>5.5</v>
      </c>
      <c r="CG87" s="6">
        <v>40000</v>
      </c>
      <c r="CH87" s="6">
        <v>256850</v>
      </c>
      <c r="CI87" s="6" t="s">
        <v>17</v>
      </c>
      <c r="CJ87" s="6"/>
      <c r="CK87" s="6"/>
      <c r="CL87" s="6"/>
      <c r="CM87" s="6"/>
      <c r="CN87" s="6"/>
      <c r="CO87" s="6"/>
      <c r="CP87" s="6"/>
      <c r="CQ87" s="6">
        <v>1000</v>
      </c>
      <c r="CR87" s="6">
        <v>700</v>
      </c>
      <c r="CS87" s="6">
        <v>0</v>
      </c>
      <c r="CT87" s="6">
        <v>20000</v>
      </c>
      <c r="CU87" s="6" t="s">
        <v>31</v>
      </c>
      <c r="CV87" s="6">
        <v>0</v>
      </c>
      <c r="CW87" s="6" t="s">
        <v>184</v>
      </c>
      <c r="CX87" s="6" t="s">
        <v>36</v>
      </c>
      <c r="CY87" s="6" t="s">
        <v>37</v>
      </c>
      <c r="CZ87" s="6"/>
      <c r="DA87" s="6" t="s">
        <v>22</v>
      </c>
      <c r="DB87" s="6" t="s">
        <v>224</v>
      </c>
      <c r="DC87" s="6"/>
      <c r="DD87" s="6"/>
      <c r="DE87" s="6">
        <v>0</v>
      </c>
      <c r="DF87" s="6"/>
      <c r="DG87" s="6"/>
      <c r="DH87" s="6"/>
      <c r="DJ87" s="3" t="s">
        <v>2263</v>
      </c>
      <c r="DK87" s="3">
        <v>1</v>
      </c>
      <c r="DL87" s="3" t="s">
        <v>2264</v>
      </c>
      <c r="DM87" s="3" t="s">
        <v>2265</v>
      </c>
      <c r="DN87" s="3" t="s">
        <v>2266</v>
      </c>
      <c r="DO87" s="3" t="s">
        <v>2267</v>
      </c>
      <c r="DP87" s="3"/>
      <c r="DQ87" s="3"/>
      <c r="DR87" s="3"/>
      <c r="DS87" s="3"/>
    </row>
    <row r="88" spans="2:123" ht="75" customHeight="1" x14ac:dyDescent="0.3">
      <c r="B88" s="3" t="s">
        <v>1490</v>
      </c>
      <c r="C88" s="3" t="s">
        <v>1491</v>
      </c>
      <c r="D88" s="3" t="s">
        <v>4249</v>
      </c>
      <c r="E88" s="3" t="s">
        <v>4255</v>
      </c>
      <c r="F88" s="3" t="s">
        <v>4256</v>
      </c>
      <c r="G88" s="3" t="s">
        <v>1492</v>
      </c>
      <c r="H88" s="3" t="s">
        <v>3</v>
      </c>
      <c r="I88" s="3" t="s">
        <v>1493</v>
      </c>
      <c r="J88" s="6">
        <v>51</v>
      </c>
      <c r="K88" s="3" t="s">
        <v>5</v>
      </c>
      <c r="L88" s="3" t="str">
        <f>INDEX({"Over 50","30-50","Under 30"},1,MATCH(J88,{500,50,30},-1))</f>
        <v>Over 50</v>
      </c>
      <c r="M88" s="3" t="s">
        <v>46</v>
      </c>
      <c r="N88" s="3" t="s">
        <v>22</v>
      </c>
      <c r="O88" s="3" t="s">
        <v>22</v>
      </c>
      <c r="P88" s="6">
        <v>1668647170</v>
      </c>
      <c r="Q88" s="3" t="s">
        <v>67</v>
      </c>
      <c r="R88" s="3" t="s">
        <v>67</v>
      </c>
      <c r="S88" s="3" t="s">
        <v>9</v>
      </c>
      <c r="T88" s="6">
        <v>4</v>
      </c>
      <c r="U88" s="3" t="s">
        <v>10</v>
      </c>
      <c r="V88" s="3"/>
      <c r="W88" s="3" t="s">
        <v>12</v>
      </c>
      <c r="X88" s="3" t="s">
        <v>11</v>
      </c>
      <c r="Y88" s="3" t="s">
        <v>13</v>
      </c>
      <c r="Z88" s="6">
        <v>30</v>
      </c>
      <c r="AA88" s="6" t="str">
        <f>INDEX({"&gt;100","100-50","&lt;50"},1,MATCH(Z88,{25000,100,50},-1))</f>
        <v>&lt;50</v>
      </c>
      <c r="AB88" s="3" t="s">
        <v>14</v>
      </c>
      <c r="AC88" s="3" t="s">
        <v>15</v>
      </c>
      <c r="AD88" s="3" t="s">
        <v>69</v>
      </c>
      <c r="AE88" s="3" t="s">
        <v>17</v>
      </c>
      <c r="AF88" s="6"/>
      <c r="AG88" s="6"/>
      <c r="AH88" s="3"/>
      <c r="AI88" s="3"/>
      <c r="AJ88" s="3"/>
      <c r="AK88" s="3"/>
      <c r="AL88" s="3"/>
      <c r="AM88" s="3">
        <v>0.7</v>
      </c>
      <c r="AN88" s="3" t="s">
        <v>18</v>
      </c>
      <c r="AO88" s="3"/>
      <c r="AP88" s="3" t="s">
        <v>19</v>
      </c>
      <c r="AQ88" s="3" t="s">
        <v>20</v>
      </c>
      <c r="AR88" s="3"/>
      <c r="AS88" s="3" t="s">
        <v>21</v>
      </c>
      <c r="AT88" s="3" t="s">
        <v>17</v>
      </c>
      <c r="AU88" s="3" t="s">
        <v>22</v>
      </c>
      <c r="AV88" s="3" t="s">
        <v>506</v>
      </c>
      <c r="AW88" s="3">
        <v>13</v>
      </c>
      <c r="AX88" s="3">
        <v>0</v>
      </c>
      <c r="AY88" s="3">
        <v>0</v>
      </c>
      <c r="AZ88" s="3" t="s">
        <v>332</v>
      </c>
      <c r="BA88" s="3">
        <v>3.1</v>
      </c>
      <c r="BB88" s="3"/>
      <c r="BC88" s="3">
        <f t="shared" si="2"/>
        <v>3.1</v>
      </c>
      <c r="BD88" s="3" t="s">
        <v>26</v>
      </c>
      <c r="BE88" s="3">
        <v>300</v>
      </c>
      <c r="BF88" s="3">
        <v>3</v>
      </c>
      <c r="BG88" s="3" t="s">
        <v>26</v>
      </c>
      <c r="BH88" s="3" t="s">
        <v>27</v>
      </c>
      <c r="BI88" s="3">
        <v>3000</v>
      </c>
      <c r="BJ88" s="12">
        <f t="shared" si="3"/>
        <v>4285.7142857142862</v>
      </c>
      <c r="BK88" s="6" t="s">
        <v>28</v>
      </c>
      <c r="BL88" s="3" t="s">
        <v>54</v>
      </c>
      <c r="BM88" s="6">
        <v>1680</v>
      </c>
      <c r="BN88" s="6">
        <v>20160</v>
      </c>
      <c r="BO88" s="3" t="s">
        <v>206</v>
      </c>
      <c r="BP88" s="6">
        <v>500</v>
      </c>
      <c r="BQ88" s="6">
        <v>1600</v>
      </c>
      <c r="BR88" s="6"/>
      <c r="BS88" s="6"/>
      <c r="BT88" s="6"/>
      <c r="BU88" s="6" t="s">
        <v>22</v>
      </c>
      <c r="BV88" s="6" t="s">
        <v>1494</v>
      </c>
      <c r="BW88" s="6" t="s">
        <v>1195</v>
      </c>
      <c r="BX88" s="6"/>
      <c r="BY88" s="6"/>
      <c r="BZ88" s="6"/>
      <c r="CA88" s="6"/>
      <c r="CB88" s="6">
        <v>0</v>
      </c>
      <c r="CC88" s="17">
        <f>CB88/AM88</f>
        <v>0</v>
      </c>
      <c r="CD88" s="6" t="s">
        <v>26</v>
      </c>
      <c r="CE88" s="6" t="s">
        <v>334</v>
      </c>
      <c r="CF88" s="6">
        <v>3.1</v>
      </c>
      <c r="CG88" s="6">
        <v>45000</v>
      </c>
      <c r="CH88" s="6">
        <v>141000</v>
      </c>
      <c r="CI88" s="6" t="s">
        <v>22</v>
      </c>
      <c r="CJ88" s="6" t="s">
        <v>335</v>
      </c>
      <c r="CK88" s="6">
        <v>25000</v>
      </c>
      <c r="CL88" s="6">
        <v>0</v>
      </c>
      <c r="CM88" s="6">
        <v>0</v>
      </c>
      <c r="CN88" s="6"/>
      <c r="CO88" s="6"/>
      <c r="CP88" s="6"/>
      <c r="CQ88" s="6">
        <v>0</v>
      </c>
      <c r="CR88" s="6">
        <v>1000</v>
      </c>
      <c r="CS88" s="6">
        <v>0</v>
      </c>
      <c r="CT88" s="6">
        <v>15000</v>
      </c>
      <c r="CU88" s="6" t="s">
        <v>26</v>
      </c>
      <c r="CV88" s="6">
        <v>0</v>
      </c>
      <c r="CW88" s="6" t="s">
        <v>184</v>
      </c>
      <c r="CX88" s="6" t="s">
        <v>36</v>
      </c>
      <c r="CY88" s="6" t="s">
        <v>37</v>
      </c>
      <c r="CZ88" s="6"/>
      <c r="DA88" s="6" t="s">
        <v>22</v>
      </c>
      <c r="DB88" s="6" t="s">
        <v>224</v>
      </c>
      <c r="DC88" s="6"/>
      <c r="DD88" s="6"/>
      <c r="DE88" s="6">
        <v>0</v>
      </c>
      <c r="DF88" s="6"/>
      <c r="DG88" s="6"/>
      <c r="DH88" s="6"/>
      <c r="DJ88" s="3" t="s">
        <v>1493</v>
      </c>
      <c r="DK88" s="3">
        <v>1</v>
      </c>
      <c r="DL88" s="3" t="s">
        <v>1495</v>
      </c>
      <c r="DM88" s="3" t="s">
        <v>1496</v>
      </c>
      <c r="DN88" s="3" t="s">
        <v>1497</v>
      </c>
      <c r="DO88" s="3" t="s">
        <v>1498</v>
      </c>
      <c r="DP88" s="3"/>
      <c r="DQ88" s="3"/>
      <c r="DR88" s="3"/>
      <c r="DS88" s="3"/>
    </row>
    <row r="89" spans="2:123" ht="75" customHeight="1" x14ac:dyDescent="0.3">
      <c r="B89" s="3" t="s">
        <v>3196</v>
      </c>
      <c r="C89" s="3" t="s">
        <v>3197</v>
      </c>
      <c r="D89" s="3" t="s">
        <v>4262</v>
      </c>
      <c r="E89" s="3" t="s">
        <v>4269</v>
      </c>
      <c r="F89" s="3" t="s">
        <v>4270</v>
      </c>
      <c r="G89" s="3" t="s">
        <v>3198</v>
      </c>
      <c r="H89" s="3" t="s">
        <v>89</v>
      </c>
      <c r="I89" s="3" t="s">
        <v>3199</v>
      </c>
      <c r="J89" s="6">
        <v>56</v>
      </c>
      <c r="K89" s="3" t="s">
        <v>5</v>
      </c>
      <c r="L89" s="3" t="str">
        <f>INDEX({"Over 50","30-50","Under 30"},1,MATCH(J89,{500,50,30},-1))</f>
        <v>Over 50</v>
      </c>
      <c r="M89" s="3" t="s">
        <v>6</v>
      </c>
      <c r="N89" s="3" t="s">
        <v>17</v>
      </c>
      <c r="O89" s="3"/>
      <c r="P89" s="6">
        <v>914780109</v>
      </c>
      <c r="Q89" s="3" t="s">
        <v>67</v>
      </c>
      <c r="R89" s="3" t="s">
        <v>47</v>
      </c>
      <c r="S89" s="3" t="s">
        <v>9</v>
      </c>
      <c r="T89" s="6">
        <v>6</v>
      </c>
      <c r="U89" s="3" t="s">
        <v>10</v>
      </c>
      <c r="V89" s="3"/>
      <c r="W89" s="3" t="s">
        <v>261</v>
      </c>
      <c r="X89" s="3" t="s">
        <v>11</v>
      </c>
      <c r="Y89" s="3" t="s">
        <v>48</v>
      </c>
      <c r="Z89" s="6">
        <v>15</v>
      </c>
      <c r="AA89" s="6" t="str">
        <f>INDEX({"&gt;100","100-50","&lt;50"},1,MATCH(Z89,{25000,100,50},-1))</f>
        <v>&lt;50</v>
      </c>
      <c r="AB89" s="3" t="s">
        <v>14</v>
      </c>
      <c r="AC89" s="3" t="s">
        <v>15</v>
      </c>
      <c r="AD89" s="3" t="s">
        <v>16</v>
      </c>
      <c r="AE89" s="3" t="s">
        <v>17</v>
      </c>
      <c r="AF89" s="6"/>
      <c r="AG89" s="6"/>
      <c r="AH89" s="3"/>
      <c r="AI89" s="3"/>
      <c r="AJ89" s="3"/>
      <c r="AK89" s="3"/>
      <c r="AL89" s="3"/>
      <c r="AM89" s="3">
        <v>1</v>
      </c>
      <c r="AN89" s="3" t="s">
        <v>18</v>
      </c>
      <c r="AO89" s="3"/>
      <c r="AP89" s="3" t="s">
        <v>70</v>
      </c>
      <c r="AQ89" s="3" t="s">
        <v>353</v>
      </c>
      <c r="AR89" s="3" t="s">
        <v>3200</v>
      </c>
      <c r="AS89" s="3"/>
      <c r="AT89" s="3"/>
      <c r="AU89" s="3"/>
      <c r="AV89" s="3"/>
      <c r="AW89" s="3"/>
      <c r="AX89" s="3"/>
      <c r="AY89" s="3"/>
      <c r="AZ89" s="3" t="s">
        <v>24</v>
      </c>
      <c r="BA89" s="3">
        <v>4</v>
      </c>
      <c r="BB89" s="3"/>
      <c r="BC89" s="3">
        <f t="shared" si="2"/>
        <v>4</v>
      </c>
      <c r="BD89" s="3" t="s">
        <v>25</v>
      </c>
      <c r="BE89" s="3">
        <v>400</v>
      </c>
      <c r="BF89" s="3">
        <v>5</v>
      </c>
      <c r="BG89" s="3" t="s">
        <v>26</v>
      </c>
      <c r="BH89" s="3" t="s">
        <v>27</v>
      </c>
      <c r="BI89" s="3">
        <v>6000</v>
      </c>
      <c r="BJ89" s="12">
        <f t="shared" si="3"/>
        <v>6000</v>
      </c>
      <c r="BK89" s="6" t="s">
        <v>93</v>
      </c>
      <c r="BL89" s="3" t="s">
        <v>263</v>
      </c>
      <c r="BM89" s="6">
        <v>500</v>
      </c>
      <c r="BN89" s="6">
        <v>1750</v>
      </c>
      <c r="BO89" s="3" t="s">
        <v>288</v>
      </c>
      <c r="BP89" s="6">
        <v>400</v>
      </c>
      <c r="BQ89" s="6">
        <v>5120</v>
      </c>
      <c r="BR89" s="6" t="s">
        <v>206</v>
      </c>
      <c r="BS89" s="6">
        <v>20000</v>
      </c>
      <c r="BT89" s="6">
        <v>999</v>
      </c>
      <c r="BU89" s="6" t="s">
        <v>17</v>
      </c>
      <c r="BV89" s="6"/>
      <c r="BW89" s="6" t="s">
        <v>3201</v>
      </c>
      <c r="BX89" s="6"/>
      <c r="BY89" s="6"/>
      <c r="BZ89" s="6"/>
      <c r="CA89" s="6"/>
      <c r="CB89" s="6">
        <v>2000</v>
      </c>
      <c r="CC89" s="17">
        <f>CB89/AM89</f>
        <v>2000</v>
      </c>
      <c r="CD89" s="6" t="s">
        <v>26</v>
      </c>
      <c r="CE89" s="6" t="s">
        <v>3202</v>
      </c>
      <c r="CF89" s="6">
        <v>4</v>
      </c>
      <c r="CG89" s="6">
        <v>45000</v>
      </c>
      <c r="CH89" s="6">
        <v>180000</v>
      </c>
      <c r="CI89" s="6" t="s">
        <v>22</v>
      </c>
      <c r="CJ89" s="6" t="s">
        <v>34</v>
      </c>
      <c r="CK89" s="6">
        <v>30000</v>
      </c>
      <c r="CL89" s="6"/>
      <c r="CM89" s="6"/>
      <c r="CN89" s="6"/>
      <c r="CO89" s="6"/>
      <c r="CP89" s="6"/>
      <c r="CQ89" s="6">
        <v>0</v>
      </c>
      <c r="CR89" s="6">
        <v>1000</v>
      </c>
      <c r="CS89" s="6">
        <v>0</v>
      </c>
      <c r="CT89" s="6">
        <v>9000</v>
      </c>
      <c r="CU89" s="6" t="s">
        <v>25</v>
      </c>
      <c r="CV89" s="6">
        <v>0</v>
      </c>
      <c r="CW89" s="6" t="s">
        <v>3203</v>
      </c>
      <c r="CX89" s="6" t="s">
        <v>36</v>
      </c>
      <c r="CY89" s="6" t="s">
        <v>37</v>
      </c>
      <c r="CZ89" s="6"/>
      <c r="DA89" s="6" t="s">
        <v>22</v>
      </c>
      <c r="DB89" s="6" t="s">
        <v>224</v>
      </c>
      <c r="DC89" s="6"/>
      <c r="DD89" s="6"/>
      <c r="DE89" s="6">
        <v>0</v>
      </c>
      <c r="DF89" s="6"/>
      <c r="DG89" s="6"/>
      <c r="DH89" s="6"/>
      <c r="DJ89" s="3" t="s">
        <v>3204</v>
      </c>
      <c r="DK89" s="3">
        <v>1</v>
      </c>
      <c r="DL89" s="3" t="s">
        <v>3205</v>
      </c>
      <c r="DM89" s="3" t="s">
        <v>3206</v>
      </c>
      <c r="DN89" s="3" t="s">
        <v>3207</v>
      </c>
      <c r="DO89" s="3" t="s">
        <v>3208</v>
      </c>
      <c r="DP89" s="3"/>
      <c r="DQ89" s="3"/>
      <c r="DR89" s="3"/>
      <c r="DS89" s="3"/>
    </row>
    <row r="90" spans="2:123" ht="75" customHeight="1" x14ac:dyDescent="0.3">
      <c r="B90" s="3" t="s">
        <v>2869</v>
      </c>
      <c r="C90" s="3" t="s">
        <v>2870</v>
      </c>
      <c r="D90" s="3" t="s">
        <v>4262</v>
      </c>
      <c r="E90" s="3" t="s">
        <v>4263</v>
      </c>
      <c r="F90" s="3" t="s">
        <v>4264</v>
      </c>
      <c r="G90" s="3" t="s">
        <v>504</v>
      </c>
      <c r="H90" s="3" t="s">
        <v>89</v>
      </c>
      <c r="I90" s="3" t="s">
        <v>2871</v>
      </c>
      <c r="J90" s="6">
        <v>56</v>
      </c>
      <c r="K90" s="3" t="s">
        <v>5</v>
      </c>
      <c r="L90" s="3" t="str">
        <f>INDEX({"Over 50","30-50","Under 30"},1,MATCH(J90,{500,50,30},-1))</f>
        <v>Over 50</v>
      </c>
      <c r="M90" s="3" t="s">
        <v>6</v>
      </c>
      <c r="N90" s="3" t="s">
        <v>17</v>
      </c>
      <c r="O90" s="3"/>
      <c r="P90" s="6">
        <v>987313772</v>
      </c>
      <c r="Q90" s="3" t="s">
        <v>8</v>
      </c>
      <c r="R90" s="3" t="s">
        <v>67</v>
      </c>
      <c r="S90" s="3" t="s">
        <v>9</v>
      </c>
      <c r="T90" s="6">
        <v>5</v>
      </c>
      <c r="U90" s="3" t="s">
        <v>10</v>
      </c>
      <c r="V90" s="3"/>
      <c r="W90" s="3" t="s">
        <v>12</v>
      </c>
      <c r="X90" s="3" t="s">
        <v>48</v>
      </c>
      <c r="Y90" s="3" t="s">
        <v>68</v>
      </c>
      <c r="Z90" s="6">
        <v>15</v>
      </c>
      <c r="AA90" s="6" t="str">
        <f>INDEX({"&gt;100","100-50","&lt;50"},1,MATCH(Z90,{25000,100,50},-1))</f>
        <v>&lt;50</v>
      </c>
      <c r="AB90" s="3" t="s">
        <v>14</v>
      </c>
      <c r="AC90" s="3" t="s">
        <v>15</v>
      </c>
      <c r="AD90" s="3" t="s">
        <v>16</v>
      </c>
      <c r="AE90" s="3" t="s">
        <v>17</v>
      </c>
      <c r="AF90" s="6"/>
      <c r="AG90" s="6"/>
      <c r="AH90" s="3"/>
      <c r="AI90" s="3"/>
      <c r="AJ90" s="3"/>
      <c r="AK90" s="3"/>
      <c r="AL90" s="3"/>
      <c r="AM90" s="3">
        <v>0.7</v>
      </c>
      <c r="AN90" s="3" t="s">
        <v>18</v>
      </c>
      <c r="AO90" s="3"/>
      <c r="AP90" s="3" t="s">
        <v>70</v>
      </c>
      <c r="AQ90" s="3" t="s">
        <v>20</v>
      </c>
      <c r="AR90" s="3"/>
      <c r="AS90" s="3" t="s">
        <v>21</v>
      </c>
      <c r="AT90" s="3" t="s">
        <v>17</v>
      </c>
      <c r="AU90" s="3" t="s">
        <v>17</v>
      </c>
      <c r="AV90" s="3" t="s">
        <v>2872</v>
      </c>
      <c r="AW90" s="3">
        <v>14</v>
      </c>
      <c r="AX90" s="3">
        <v>0</v>
      </c>
      <c r="AY90" s="3">
        <v>0</v>
      </c>
      <c r="AZ90" s="3" t="s">
        <v>24</v>
      </c>
      <c r="BA90" s="3">
        <v>1.6</v>
      </c>
      <c r="BB90" s="3"/>
      <c r="BC90" s="3">
        <f t="shared" si="2"/>
        <v>1.6</v>
      </c>
      <c r="BD90" s="3" t="s">
        <v>25</v>
      </c>
      <c r="BE90" s="3">
        <v>500</v>
      </c>
      <c r="BF90" s="3">
        <v>4</v>
      </c>
      <c r="BG90" s="3" t="s">
        <v>26</v>
      </c>
      <c r="BH90" s="3" t="s">
        <v>72</v>
      </c>
      <c r="BI90" s="3">
        <v>2800</v>
      </c>
      <c r="BJ90" s="12">
        <f t="shared" si="3"/>
        <v>4000.0000000000005</v>
      </c>
      <c r="BK90" s="6" t="s">
        <v>28</v>
      </c>
      <c r="BL90" s="3" t="s">
        <v>29</v>
      </c>
      <c r="BM90" s="6">
        <v>350</v>
      </c>
      <c r="BN90" s="6">
        <v>4200</v>
      </c>
      <c r="BO90" s="3" t="s">
        <v>54</v>
      </c>
      <c r="BP90" s="6">
        <v>1500</v>
      </c>
      <c r="BQ90" s="6">
        <v>15000</v>
      </c>
      <c r="BR90" s="6"/>
      <c r="BS90" s="6"/>
      <c r="BT90" s="6"/>
      <c r="BU90" s="6" t="s">
        <v>17</v>
      </c>
      <c r="BV90" s="6"/>
      <c r="BW90" s="6" t="s">
        <v>2873</v>
      </c>
      <c r="BX90" s="6"/>
      <c r="BY90" s="6"/>
      <c r="BZ90" s="6"/>
      <c r="CA90" s="6"/>
      <c r="CB90" s="6">
        <v>1000</v>
      </c>
      <c r="CC90" s="17">
        <f>CB90/AM90</f>
        <v>1428.5714285714287</v>
      </c>
      <c r="CD90" s="6" t="s">
        <v>26</v>
      </c>
      <c r="CE90" s="6" t="s">
        <v>184</v>
      </c>
      <c r="CF90" s="6">
        <v>1.6</v>
      </c>
      <c r="CG90" s="6">
        <v>45000</v>
      </c>
      <c r="CH90" s="6">
        <v>72000</v>
      </c>
      <c r="CI90" s="6" t="s">
        <v>17</v>
      </c>
      <c r="CJ90" s="6"/>
      <c r="CK90" s="6"/>
      <c r="CL90" s="6"/>
      <c r="CM90" s="6"/>
      <c r="CN90" s="6"/>
      <c r="CO90" s="6"/>
      <c r="CP90" s="6"/>
      <c r="CQ90" s="6">
        <v>0</v>
      </c>
      <c r="CR90" s="6">
        <v>500</v>
      </c>
      <c r="CS90" s="6">
        <v>0</v>
      </c>
      <c r="CT90" s="6">
        <v>0</v>
      </c>
      <c r="CU90" s="6" t="s">
        <v>25</v>
      </c>
      <c r="CV90" s="6">
        <v>0</v>
      </c>
      <c r="CW90" s="6" t="s">
        <v>2874</v>
      </c>
      <c r="CX90" s="6" t="s">
        <v>36</v>
      </c>
      <c r="CY90" s="6" t="s">
        <v>37</v>
      </c>
      <c r="CZ90" s="6"/>
      <c r="DA90" s="6" t="s">
        <v>22</v>
      </c>
      <c r="DB90" s="6" t="s">
        <v>224</v>
      </c>
      <c r="DC90" s="6"/>
      <c r="DD90" s="6"/>
      <c r="DE90" s="6">
        <v>0</v>
      </c>
      <c r="DF90" s="6"/>
      <c r="DG90" s="6"/>
      <c r="DH90" s="6"/>
      <c r="DJ90" s="3" t="s">
        <v>587</v>
      </c>
      <c r="DK90" s="3">
        <v>1</v>
      </c>
      <c r="DL90" s="3" t="s">
        <v>2875</v>
      </c>
      <c r="DM90" s="3" t="s">
        <v>2876</v>
      </c>
      <c r="DN90" s="3" t="s">
        <v>2877</v>
      </c>
      <c r="DO90" s="3" t="s">
        <v>2878</v>
      </c>
      <c r="DP90" s="3"/>
      <c r="DQ90" s="3"/>
      <c r="DR90" s="3"/>
      <c r="DS90" s="3"/>
    </row>
    <row r="91" spans="2:123" ht="75" customHeight="1" x14ac:dyDescent="0.3">
      <c r="B91" s="3" t="s">
        <v>3078</v>
      </c>
      <c r="C91" s="3" t="s">
        <v>3079</v>
      </c>
      <c r="D91" s="3" t="s">
        <v>4249</v>
      </c>
      <c r="E91" s="3" t="s">
        <v>4255</v>
      </c>
      <c r="F91" s="3" t="s">
        <v>4256</v>
      </c>
      <c r="G91" s="3" t="s">
        <v>3080</v>
      </c>
      <c r="H91" s="3" t="s">
        <v>3</v>
      </c>
      <c r="I91" s="3" t="s">
        <v>3081</v>
      </c>
      <c r="J91" s="6">
        <v>56</v>
      </c>
      <c r="K91" s="3" t="s">
        <v>66</v>
      </c>
      <c r="L91" s="3" t="str">
        <f>INDEX({"Over 50","30-50","Under 30"},1,MATCH(J91,{500,50,30},-1))</f>
        <v>Over 50</v>
      </c>
      <c r="M91" s="3" t="s">
        <v>6</v>
      </c>
      <c r="N91" s="3" t="s">
        <v>17</v>
      </c>
      <c r="O91" s="3"/>
      <c r="P91" s="6">
        <v>988894786</v>
      </c>
      <c r="Q91" s="3" t="s">
        <v>8</v>
      </c>
      <c r="R91" s="3" t="s">
        <v>47</v>
      </c>
      <c r="S91" s="3" t="s">
        <v>234</v>
      </c>
      <c r="T91" s="6">
        <v>9</v>
      </c>
      <c r="U91" s="3" t="s">
        <v>10</v>
      </c>
      <c r="V91" s="3"/>
      <c r="W91" s="3" t="s">
        <v>11</v>
      </c>
      <c r="X91" s="3" t="s">
        <v>12</v>
      </c>
      <c r="Y91" s="3" t="s">
        <v>48</v>
      </c>
      <c r="Z91" s="6">
        <v>20</v>
      </c>
      <c r="AA91" s="6" t="str">
        <f>INDEX({"&gt;100","100-50","&lt;50"},1,MATCH(Z91,{25000,100,50},-1))</f>
        <v>&lt;50</v>
      </c>
      <c r="AB91" s="3" t="s">
        <v>14</v>
      </c>
      <c r="AC91" s="3" t="s">
        <v>15</v>
      </c>
      <c r="AD91" s="3" t="s">
        <v>16</v>
      </c>
      <c r="AE91" s="3" t="s">
        <v>17</v>
      </c>
      <c r="AF91" s="6"/>
      <c r="AG91" s="6"/>
      <c r="AH91" s="3"/>
      <c r="AI91" s="3"/>
      <c r="AJ91" s="3"/>
      <c r="AK91" s="3"/>
      <c r="AL91" s="3"/>
      <c r="AM91" s="3">
        <v>0.9</v>
      </c>
      <c r="AN91" s="3" t="s">
        <v>18</v>
      </c>
      <c r="AO91" s="3"/>
      <c r="AP91" s="3" t="s">
        <v>70</v>
      </c>
      <c r="AQ91" s="3" t="s">
        <v>20</v>
      </c>
      <c r="AR91" s="3"/>
      <c r="AS91" s="3" t="s">
        <v>21</v>
      </c>
      <c r="AT91" s="3" t="s">
        <v>22</v>
      </c>
      <c r="AU91" s="3" t="s">
        <v>22</v>
      </c>
      <c r="AV91" s="3" t="s">
        <v>3082</v>
      </c>
      <c r="AW91" s="3">
        <v>13</v>
      </c>
      <c r="AX91" s="3">
        <v>1</v>
      </c>
      <c r="AY91" s="3">
        <v>0</v>
      </c>
      <c r="AZ91" s="3" t="s">
        <v>332</v>
      </c>
      <c r="BA91" s="3">
        <v>4</v>
      </c>
      <c r="BB91" s="3"/>
      <c r="BC91" s="3">
        <f t="shared" si="2"/>
        <v>4</v>
      </c>
      <c r="BD91" s="3" t="s">
        <v>31</v>
      </c>
      <c r="BE91" s="3">
        <v>500</v>
      </c>
      <c r="BF91" s="3">
        <v>3</v>
      </c>
      <c r="BG91" s="3" t="s">
        <v>31</v>
      </c>
      <c r="BH91" s="3" t="s">
        <v>72</v>
      </c>
      <c r="BI91" s="3">
        <v>2000</v>
      </c>
      <c r="BJ91" s="12">
        <f t="shared" si="3"/>
        <v>2222.2222222222222</v>
      </c>
      <c r="BK91" s="6" t="s">
        <v>93</v>
      </c>
      <c r="BL91" s="3" t="s">
        <v>29</v>
      </c>
      <c r="BM91" s="6">
        <v>500</v>
      </c>
      <c r="BN91" s="6">
        <v>6200</v>
      </c>
      <c r="BO91" s="3" t="s">
        <v>131</v>
      </c>
      <c r="BP91" s="6">
        <v>500</v>
      </c>
      <c r="BQ91" s="6">
        <v>6200</v>
      </c>
      <c r="BR91" s="6" t="s">
        <v>54</v>
      </c>
      <c r="BS91" s="6">
        <v>5000</v>
      </c>
      <c r="BT91" s="6">
        <v>500</v>
      </c>
      <c r="BU91" s="6" t="s">
        <v>17</v>
      </c>
      <c r="BV91" s="6"/>
      <c r="BW91" s="6" t="s">
        <v>3083</v>
      </c>
      <c r="BX91" s="6"/>
      <c r="BY91" s="6"/>
      <c r="BZ91" s="6"/>
      <c r="CA91" s="6"/>
      <c r="CB91" s="6">
        <v>0</v>
      </c>
      <c r="CC91" s="17">
        <f>CB91/AM91</f>
        <v>0</v>
      </c>
      <c r="CD91" s="6" t="s">
        <v>26</v>
      </c>
      <c r="CE91" s="6" t="s">
        <v>640</v>
      </c>
      <c r="CF91" s="6">
        <v>4</v>
      </c>
      <c r="CG91" s="6">
        <v>45000</v>
      </c>
      <c r="CH91" s="6">
        <v>178000</v>
      </c>
      <c r="CI91" s="6" t="s">
        <v>22</v>
      </c>
      <c r="CJ91" s="6" t="s">
        <v>34</v>
      </c>
      <c r="CK91" s="6">
        <v>10000</v>
      </c>
      <c r="CL91" s="6"/>
      <c r="CM91" s="6"/>
      <c r="CN91" s="6"/>
      <c r="CO91" s="6"/>
      <c r="CP91" s="6"/>
      <c r="CQ91" s="6">
        <v>0</v>
      </c>
      <c r="CR91" s="6">
        <v>0</v>
      </c>
      <c r="CS91" s="6">
        <v>0</v>
      </c>
      <c r="CT91" s="6">
        <v>0</v>
      </c>
      <c r="CU91" s="6" t="s">
        <v>31</v>
      </c>
      <c r="CV91" s="6">
        <v>0</v>
      </c>
      <c r="CW91" s="6" t="s">
        <v>3084</v>
      </c>
      <c r="CX91" s="6" t="s">
        <v>36</v>
      </c>
      <c r="CY91" s="6" t="s">
        <v>98</v>
      </c>
      <c r="CZ91" s="6"/>
      <c r="DA91" s="6" t="s">
        <v>22</v>
      </c>
      <c r="DB91" s="6" t="s">
        <v>224</v>
      </c>
      <c r="DC91" s="6"/>
      <c r="DD91" s="6"/>
      <c r="DE91" s="6">
        <v>0</v>
      </c>
      <c r="DF91" s="6"/>
      <c r="DG91" s="6"/>
      <c r="DH91" s="6"/>
      <c r="DJ91" s="3" t="s">
        <v>3081</v>
      </c>
      <c r="DK91" s="3">
        <v>1</v>
      </c>
      <c r="DL91" s="3" t="s">
        <v>3085</v>
      </c>
      <c r="DM91" s="3" t="s">
        <v>3086</v>
      </c>
      <c r="DN91" s="3" t="s">
        <v>3087</v>
      </c>
      <c r="DO91" s="3" t="s">
        <v>3088</v>
      </c>
      <c r="DP91" s="3"/>
      <c r="DQ91" s="3"/>
      <c r="DR91" s="3"/>
      <c r="DS91" s="3"/>
    </row>
    <row r="92" spans="2:123" ht="75" customHeight="1" x14ac:dyDescent="0.3">
      <c r="B92" s="3" t="s">
        <v>2997</v>
      </c>
      <c r="C92" s="3" t="s">
        <v>2998</v>
      </c>
      <c r="D92" s="3" t="s">
        <v>4262</v>
      </c>
      <c r="E92" s="3" t="s">
        <v>4263</v>
      </c>
      <c r="F92" s="3" t="s">
        <v>4264</v>
      </c>
      <c r="G92" s="3" t="s">
        <v>2999</v>
      </c>
      <c r="H92" s="3" t="s">
        <v>89</v>
      </c>
      <c r="I92" s="3" t="s">
        <v>3000</v>
      </c>
      <c r="J92" s="6">
        <v>50</v>
      </c>
      <c r="K92" s="3" t="s">
        <v>5</v>
      </c>
      <c r="L92" s="3" t="str">
        <f>INDEX({"Over 50","30-50","Under 30"},1,MATCH(J92,{500,50,30},-1))</f>
        <v>30-50</v>
      </c>
      <c r="M92" s="3" t="s">
        <v>6</v>
      </c>
      <c r="N92" s="3" t="s">
        <v>17</v>
      </c>
      <c r="O92" s="3"/>
      <c r="P92" s="6">
        <v>935419201</v>
      </c>
      <c r="Q92" s="3" t="s">
        <v>67</v>
      </c>
      <c r="R92" s="3" t="s">
        <v>47</v>
      </c>
      <c r="S92" s="3" t="s">
        <v>9</v>
      </c>
      <c r="T92" s="6">
        <v>4</v>
      </c>
      <c r="U92" s="3" t="s">
        <v>10</v>
      </c>
      <c r="V92" s="3"/>
      <c r="W92" s="3" t="s">
        <v>12</v>
      </c>
      <c r="X92" s="3" t="s">
        <v>11</v>
      </c>
      <c r="Y92" s="3" t="s">
        <v>13</v>
      </c>
      <c r="Z92" s="6">
        <v>20</v>
      </c>
      <c r="AA92" s="6" t="str">
        <f>INDEX({"&gt;100","100-50","&lt;50"},1,MATCH(Z92,{25000,100,50},-1))</f>
        <v>&lt;50</v>
      </c>
      <c r="AB92" s="3" t="s">
        <v>14</v>
      </c>
      <c r="AC92" s="3" t="s">
        <v>49</v>
      </c>
      <c r="AD92" s="3" t="s">
        <v>16</v>
      </c>
      <c r="AE92" s="3" t="s">
        <v>22</v>
      </c>
      <c r="AF92" s="6">
        <v>60</v>
      </c>
      <c r="AG92" s="6">
        <v>3</v>
      </c>
      <c r="AH92" s="3"/>
      <c r="AI92" s="3"/>
      <c r="AJ92" s="3"/>
      <c r="AK92" s="3"/>
      <c r="AL92" s="3"/>
      <c r="AM92" s="3">
        <v>4</v>
      </c>
      <c r="AN92" s="3" t="s">
        <v>18</v>
      </c>
      <c r="AO92" s="3"/>
      <c r="AP92" s="3" t="s">
        <v>303</v>
      </c>
      <c r="AQ92" s="3" t="s">
        <v>20</v>
      </c>
      <c r="AR92" s="3"/>
      <c r="AS92" s="3" t="s">
        <v>21</v>
      </c>
      <c r="AT92" s="3" t="s">
        <v>17</v>
      </c>
      <c r="AU92" s="3" t="s">
        <v>17</v>
      </c>
      <c r="AV92" s="3" t="s">
        <v>92</v>
      </c>
      <c r="AW92" s="3">
        <v>15</v>
      </c>
      <c r="AX92" s="3">
        <v>0</v>
      </c>
      <c r="AY92" s="3">
        <v>0</v>
      </c>
      <c r="AZ92" s="3" t="s">
        <v>287</v>
      </c>
      <c r="BA92" s="3">
        <v>3</v>
      </c>
      <c r="BB92" s="3"/>
      <c r="BC92" s="3">
        <f t="shared" si="2"/>
        <v>3</v>
      </c>
      <c r="BD92" s="3" t="s">
        <v>26</v>
      </c>
      <c r="BE92" s="3">
        <v>700</v>
      </c>
      <c r="BF92" s="3">
        <v>4</v>
      </c>
      <c r="BG92" s="3" t="s">
        <v>31</v>
      </c>
      <c r="BH92" s="3" t="s">
        <v>27</v>
      </c>
      <c r="BI92" s="3">
        <v>20000</v>
      </c>
      <c r="BJ92" s="12">
        <f t="shared" si="3"/>
        <v>5000</v>
      </c>
      <c r="BK92" s="6" t="s">
        <v>93</v>
      </c>
      <c r="BL92" s="3" t="s">
        <v>112</v>
      </c>
      <c r="BM92" s="6">
        <v>4000</v>
      </c>
      <c r="BN92" s="6">
        <v>13600</v>
      </c>
      <c r="BO92" s="3" t="s">
        <v>112</v>
      </c>
      <c r="BP92" s="6">
        <v>1000</v>
      </c>
      <c r="BQ92" s="6">
        <v>4000</v>
      </c>
      <c r="BR92" s="6" t="s">
        <v>132</v>
      </c>
      <c r="BS92" s="6">
        <v>7400</v>
      </c>
      <c r="BT92" s="6">
        <v>1000</v>
      </c>
      <c r="BU92" s="6" t="s">
        <v>22</v>
      </c>
      <c r="BV92" s="6" t="s">
        <v>3001</v>
      </c>
      <c r="BW92" s="6" t="s">
        <v>686</v>
      </c>
      <c r="BX92" s="6"/>
      <c r="BY92" s="6"/>
      <c r="BZ92" s="6"/>
      <c r="CA92" s="6"/>
      <c r="CB92" s="6">
        <v>3000</v>
      </c>
      <c r="CC92" s="17">
        <f>CB92/AM92</f>
        <v>750</v>
      </c>
      <c r="CD92" s="6" t="s">
        <v>25</v>
      </c>
      <c r="CE92" s="6" t="s">
        <v>3002</v>
      </c>
      <c r="CF92" s="6">
        <v>12</v>
      </c>
      <c r="CG92" s="6">
        <v>45000</v>
      </c>
      <c r="CH92" s="6">
        <v>552000</v>
      </c>
      <c r="CI92" s="6" t="s">
        <v>22</v>
      </c>
      <c r="CJ92" s="6" t="s">
        <v>34</v>
      </c>
      <c r="CK92" s="6">
        <v>3300</v>
      </c>
      <c r="CL92" s="6"/>
      <c r="CM92" s="6"/>
      <c r="CN92" s="6"/>
      <c r="CO92" s="6"/>
      <c r="CP92" s="6"/>
      <c r="CQ92" s="6">
        <v>5000</v>
      </c>
      <c r="CR92" s="6">
        <v>8000</v>
      </c>
      <c r="CS92" s="6">
        <v>0</v>
      </c>
      <c r="CT92" s="6">
        <v>90000</v>
      </c>
      <c r="CU92" s="6" t="s">
        <v>26</v>
      </c>
      <c r="CV92" s="6">
        <v>5000</v>
      </c>
      <c r="CW92" s="6" t="s">
        <v>2086</v>
      </c>
      <c r="CX92" s="6" t="s">
        <v>36</v>
      </c>
      <c r="CY92" s="6" t="s">
        <v>98</v>
      </c>
      <c r="CZ92" s="6"/>
      <c r="DA92" s="6" t="s">
        <v>22</v>
      </c>
      <c r="DB92" s="6" t="s">
        <v>99</v>
      </c>
      <c r="DC92" s="6">
        <v>0</v>
      </c>
      <c r="DD92" s="6">
        <v>400</v>
      </c>
      <c r="DE92" s="6"/>
      <c r="DF92" s="6"/>
      <c r="DG92" s="6"/>
      <c r="DH92" s="6"/>
      <c r="DJ92" s="3" t="s">
        <v>3000</v>
      </c>
      <c r="DK92" s="3">
        <v>1</v>
      </c>
      <c r="DL92" s="3" t="s">
        <v>3003</v>
      </c>
      <c r="DM92" s="3" t="s">
        <v>3004</v>
      </c>
      <c r="DN92" s="3" t="s">
        <v>3005</v>
      </c>
      <c r="DO92" s="3" t="s">
        <v>3006</v>
      </c>
      <c r="DP92" s="3"/>
      <c r="DQ92" s="3"/>
      <c r="DR92" s="3"/>
      <c r="DS92" s="3"/>
    </row>
    <row r="93" spans="2:123" ht="75" customHeight="1" x14ac:dyDescent="0.3">
      <c r="B93" s="3" t="s">
        <v>3688</v>
      </c>
      <c r="C93" s="3" t="s">
        <v>3689</v>
      </c>
      <c r="D93" s="3" t="s">
        <v>4246</v>
      </c>
      <c r="E93" s="3" t="s">
        <v>4258</v>
      </c>
      <c r="F93" s="3" t="s">
        <v>4259</v>
      </c>
      <c r="G93" s="3" t="s">
        <v>3690</v>
      </c>
      <c r="H93" s="3" t="s">
        <v>162</v>
      </c>
      <c r="I93" s="3" t="s">
        <v>3691</v>
      </c>
      <c r="J93" s="6">
        <v>58</v>
      </c>
      <c r="K93" s="3" t="s">
        <v>66</v>
      </c>
      <c r="L93" s="3" t="str">
        <f>INDEX({"Over 50","30-50","Under 30"},1,MATCH(J93,{500,50,30},-1))</f>
        <v>Over 50</v>
      </c>
      <c r="M93" s="3" t="s">
        <v>46</v>
      </c>
      <c r="N93" s="3" t="s">
        <v>22</v>
      </c>
      <c r="O93" s="3" t="s">
        <v>17</v>
      </c>
      <c r="P93" s="6">
        <v>972610788</v>
      </c>
      <c r="Q93" s="3" t="s">
        <v>67</v>
      </c>
      <c r="R93" s="3" t="s">
        <v>47</v>
      </c>
      <c r="S93" s="3" t="s">
        <v>9</v>
      </c>
      <c r="T93" s="6">
        <v>6</v>
      </c>
      <c r="U93" s="3" t="s">
        <v>10</v>
      </c>
      <c r="V93" s="3"/>
      <c r="W93" s="3" t="s">
        <v>12</v>
      </c>
      <c r="X93" s="3" t="s">
        <v>68</v>
      </c>
      <c r="Y93" s="3" t="s">
        <v>48</v>
      </c>
      <c r="Z93" s="6">
        <v>0</v>
      </c>
      <c r="AA93" s="6" t="str">
        <f>INDEX({"&gt;100","100-50","&lt;50"},1,MATCH(Z93,{25000,100,50},-1))</f>
        <v>&lt;50</v>
      </c>
      <c r="AB93" s="3" t="s">
        <v>418</v>
      </c>
      <c r="AC93" s="3"/>
      <c r="AD93" s="3"/>
      <c r="AE93" s="3"/>
      <c r="AF93" s="6"/>
      <c r="AG93" s="6"/>
      <c r="AH93" s="3" t="s">
        <v>49</v>
      </c>
      <c r="AI93" s="3" t="s">
        <v>16</v>
      </c>
      <c r="AJ93" s="3" t="s">
        <v>22</v>
      </c>
      <c r="AK93" s="3">
        <v>25</v>
      </c>
      <c r="AL93" s="3">
        <v>3</v>
      </c>
      <c r="AM93" s="3">
        <v>2</v>
      </c>
      <c r="AN93" s="3" t="s">
        <v>18</v>
      </c>
      <c r="AO93" s="3"/>
      <c r="AP93" s="3" t="s">
        <v>70</v>
      </c>
      <c r="AQ93" s="3" t="s">
        <v>353</v>
      </c>
      <c r="AR93" s="3" t="s">
        <v>51</v>
      </c>
      <c r="AS93" s="3"/>
      <c r="AT93" s="3"/>
      <c r="AU93" s="3"/>
      <c r="AV93" s="3"/>
      <c r="AW93" s="3"/>
      <c r="AX93" s="3"/>
      <c r="AY93" s="3"/>
      <c r="AZ93" s="3" t="s">
        <v>111</v>
      </c>
      <c r="BA93" s="3"/>
      <c r="BB93" s="3">
        <v>4</v>
      </c>
      <c r="BC93" s="3">
        <f t="shared" si="2"/>
        <v>4</v>
      </c>
      <c r="BD93" s="3" t="s">
        <v>25</v>
      </c>
      <c r="BE93" s="3">
        <v>150</v>
      </c>
      <c r="BF93" s="3">
        <v>4</v>
      </c>
      <c r="BG93" s="3" t="s">
        <v>25</v>
      </c>
      <c r="BH93" s="3" t="s">
        <v>27</v>
      </c>
      <c r="BI93" s="3">
        <v>1120</v>
      </c>
      <c r="BJ93" s="12">
        <f t="shared" si="3"/>
        <v>560</v>
      </c>
      <c r="BK93" s="6" t="s">
        <v>93</v>
      </c>
      <c r="BL93" s="3" t="s">
        <v>54</v>
      </c>
      <c r="BM93" s="6">
        <v>2500</v>
      </c>
      <c r="BN93" s="6">
        <v>30000</v>
      </c>
      <c r="BO93" s="3" t="s">
        <v>112</v>
      </c>
      <c r="BP93" s="6">
        <v>1000</v>
      </c>
      <c r="BQ93" s="6">
        <v>4600</v>
      </c>
      <c r="BR93" s="6" t="s">
        <v>132</v>
      </c>
      <c r="BS93" s="6">
        <v>20400</v>
      </c>
      <c r="BT93" s="6">
        <v>1500</v>
      </c>
      <c r="BU93" s="6" t="s">
        <v>22</v>
      </c>
      <c r="BV93" s="6" t="s">
        <v>3692</v>
      </c>
      <c r="BW93" s="6" t="s">
        <v>588</v>
      </c>
      <c r="BX93" s="6"/>
      <c r="BY93" s="6"/>
      <c r="BZ93" s="6"/>
      <c r="CA93" s="6"/>
      <c r="CB93" s="6">
        <v>1200</v>
      </c>
      <c r="CC93" s="17">
        <f>CB93/AM93</f>
        <v>600</v>
      </c>
      <c r="CD93" s="6" t="s">
        <v>25</v>
      </c>
      <c r="CE93" s="6" t="s">
        <v>3693</v>
      </c>
      <c r="CF93" s="6">
        <v>7.5</v>
      </c>
      <c r="CG93" s="6">
        <v>45000</v>
      </c>
      <c r="CH93" s="6">
        <v>300000</v>
      </c>
      <c r="CI93" s="6" t="s">
        <v>22</v>
      </c>
      <c r="CJ93" s="6" t="s">
        <v>1009</v>
      </c>
      <c r="CK93" s="6"/>
      <c r="CL93" s="6">
        <v>10000</v>
      </c>
      <c r="CM93" s="6"/>
      <c r="CN93" s="6"/>
      <c r="CO93" s="6" t="s">
        <v>853</v>
      </c>
      <c r="CP93" s="6">
        <v>10000</v>
      </c>
      <c r="CQ93" s="6">
        <v>6500</v>
      </c>
      <c r="CR93" s="6">
        <v>4000</v>
      </c>
      <c r="CS93" s="6">
        <v>0</v>
      </c>
      <c r="CT93" s="6">
        <v>48000</v>
      </c>
      <c r="CU93" s="6" t="s">
        <v>25</v>
      </c>
      <c r="CV93" s="6">
        <v>3000</v>
      </c>
      <c r="CW93" s="6" t="s">
        <v>3694</v>
      </c>
      <c r="CX93" s="6" t="s">
        <v>36</v>
      </c>
      <c r="CY93" s="6" t="s">
        <v>37</v>
      </c>
      <c r="CZ93" s="6"/>
      <c r="DA93" s="6" t="s">
        <v>22</v>
      </c>
      <c r="DB93" s="6" t="s">
        <v>99</v>
      </c>
      <c r="DC93" s="6">
        <v>0</v>
      </c>
      <c r="DD93" s="6">
        <v>50</v>
      </c>
      <c r="DE93" s="6"/>
      <c r="DF93" s="6"/>
      <c r="DG93" s="6"/>
      <c r="DH93" s="6"/>
      <c r="DJ93" s="3" t="s">
        <v>3691</v>
      </c>
      <c r="DK93" s="3">
        <v>1</v>
      </c>
      <c r="DL93" s="3" t="s">
        <v>3695</v>
      </c>
      <c r="DM93" s="3" t="s">
        <v>3696</v>
      </c>
      <c r="DN93" s="3" t="s">
        <v>3697</v>
      </c>
      <c r="DO93" s="3" t="s">
        <v>3698</v>
      </c>
      <c r="DP93" s="3"/>
      <c r="DQ93" s="3"/>
      <c r="DR93" s="3"/>
      <c r="DS93" s="3" t="s">
        <v>3699</v>
      </c>
    </row>
    <row r="94" spans="2:123" ht="75" customHeight="1" x14ac:dyDescent="0.3">
      <c r="B94" s="3" t="s">
        <v>246</v>
      </c>
      <c r="C94" s="3" t="s">
        <v>247</v>
      </c>
      <c r="D94" s="3" t="s">
        <v>4243</v>
      </c>
      <c r="E94" s="3" t="s">
        <v>4244</v>
      </c>
      <c r="F94" s="3" t="s">
        <v>4245</v>
      </c>
      <c r="G94" s="3" t="s">
        <v>88</v>
      </c>
      <c r="H94" s="3" t="s">
        <v>89</v>
      </c>
      <c r="I94" s="3" t="s">
        <v>248</v>
      </c>
      <c r="J94" s="6">
        <v>41</v>
      </c>
      <c r="K94" s="3" t="s">
        <v>5</v>
      </c>
      <c r="L94" s="3" t="str">
        <f>INDEX({"Over 50","30-50","Under 30"},1,MATCH(J94,{500,50,30},-1))</f>
        <v>30-50</v>
      </c>
      <c r="M94" s="3" t="s">
        <v>6</v>
      </c>
      <c r="N94" s="3" t="s">
        <v>17</v>
      </c>
      <c r="O94" s="3"/>
      <c r="P94" s="6">
        <v>983665940</v>
      </c>
      <c r="Q94" s="3" t="s">
        <v>8</v>
      </c>
      <c r="R94" s="3" t="s">
        <v>8</v>
      </c>
      <c r="S94" s="3" t="s">
        <v>9</v>
      </c>
      <c r="T94" s="6">
        <v>5</v>
      </c>
      <c r="U94" s="3" t="s">
        <v>10</v>
      </c>
      <c r="V94" s="3"/>
      <c r="W94" s="3" t="s">
        <v>68</v>
      </c>
      <c r="X94" s="3" t="s">
        <v>13</v>
      </c>
      <c r="Y94" s="3" t="s">
        <v>12</v>
      </c>
      <c r="Z94" s="6">
        <v>5</v>
      </c>
      <c r="AA94" s="6" t="str">
        <f>INDEX({"&gt;100","100-50","&lt;50"},1,MATCH(Z94,{25000,100,50},-1))</f>
        <v>&lt;50</v>
      </c>
      <c r="AB94" s="3" t="s">
        <v>14</v>
      </c>
      <c r="AC94" s="3" t="s">
        <v>91</v>
      </c>
      <c r="AD94" s="3" t="s">
        <v>69</v>
      </c>
      <c r="AE94" s="3" t="s">
        <v>17</v>
      </c>
      <c r="AF94" s="6"/>
      <c r="AG94" s="6"/>
      <c r="AH94" s="3"/>
      <c r="AI94" s="3"/>
      <c r="AJ94" s="3"/>
      <c r="AK94" s="3"/>
      <c r="AL94" s="3"/>
      <c r="AM94" s="3">
        <v>1.5</v>
      </c>
      <c r="AN94" s="3" t="s">
        <v>18</v>
      </c>
      <c r="AO94" s="3"/>
      <c r="AP94" s="3" t="s">
        <v>19</v>
      </c>
      <c r="AQ94" s="3" t="s">
        <v>20</v>
      </c>
      <c r="AR94" s="3"/>
      <c r="AS94" s="3" t="s">
        <v>21</v>
      </c>
      <c r="AT94" s="3" t="s">
        <v>22</v>
      </c>
      <c r="AU94" s="3" t="s">
        <v>17</v>
      </c>
      <c r="AV94" s="3" t="s">
        <v>23</v>
      </c>
      <c r="AW94" s="3">
        <v>15</v>
      </c>
      <c r="AX94" s="3">
        <v>0</v>
      </c>
      <c r="AY94" s="3">
        <v>0</v>
      </c>
      <c r="AZ94" s="3" t="s">
        <v>24</v>
      </c>
      <c r="BA94" s="3">
        <v>3.5</v>
      </c>
      <c r="BB94" s="3"/>
      <c r="BC94" s="3">
        <f t="shared" si="2"/>
        <v>3.5</v>
      </c>
      <c r="BD94" s="3" t="s">
        <v>25</v>
      </c>
      <c r="BE94" s="3">
        <v>650</v>
      </c>
      <c r="BF94" s="3">
        <v>3</v>
      </c>
      <c r="BG94" s="3" t="s">
        <v>31</v>
      </c>
      <c r="BH94" s="3" t="s">
        <v>27</v>
      </c>
      <c r="BI94" s="3">
        <v>4500</v>
      </c>
      <c r="BJ94" s="12">
        <f t="shared" si="3"/>
        <v>3000</v>
      </c>
      <c r="BK94" s="6" t="s">
        <v>93</v>
      </c>
      <c r="BL94" s="3" t="s">
        <v>167</v>
      </c>
      <c r="BM94" s="6">
        <v>750</v>
      </c>
      <c r="BN94" s="6">
        <v>6200</v>
      </c>
      <c r="BO94" s="3" t="s">
        <v>54</v>
      </c>
      <c r="BP94" s="6">
        <v>1100</v>
      </c>
      <c r="BQ94" s="6">
        <v>12200</v>
      </c>
      <c r="BR94" s="6" t="s">
        <v>30</v>
      </c>
      <c r="BS94" s="6">
        <v>14600</v>
      </c>
      <c r="BT94" s="6">
        <v>1200</v>
      </c>
      <c r="BU94" s="6" t="s">
        <v>22</v>
      </c>
      <c r="BV94" s="6" t="s">
        <v>249</v>
      </c>
      <c r="BW94" s="6" t="s">
        <v>250</v>
      </c>
      <c r="BX94" s="6"/>
      <c r="BY94" s="6"/>
      <c r="BZ94" s="6"/>
      <c r="CA94" s="6" t="s">
        <v>17</v>
      </c>
      <c r="CB94" s="6">
        <v>800</v>
      </c>
      <c r="CC94" s="17">
        <f>CB94/AM94</f>
        <v>533.33333333333337</v>
      </c>
      <c r="CD94" s="6" t="s">
        <v>25</v>
      </c>
      <c r="CE94" s="6" t="s">
        <v>251</v>
      </c>
      <c r="CF94" s="6">
        <v>2.7</v>
      </c>
      <c r="CG94" s="6">
        <v>46000</v>
      </c>
      <c r="CH94" s="6">
        <v>118800</v>
      </c>
      <c r="CI94" s="6" t="s">
        <v>17</v>
      </c>
      <c r="CJ94" s="6"/>
      <c r="CK94" s="6"/>
      <c r="CL94" s="6"/>
      <c r="CM94" s="6"/>
      <c r="CN94" s="6"/>
      <c r="CO94" s="6"/>
      <c r="CP94" s="6"/>
      <c r="CQ94" s="6">
        <v>0</v>
      </c>
      <c r="CR94" s="6">
        <v>5000</v>
      </c>
      <c r="CS94" s="6">
        <v>0</v>
      </c>
      <c r="CT94" s="6">
        <v>42000</v>
      </c>
      <c r="CU94" s="6" t="s">
        <v>25</v>
      </c>
      <c r="CV94" s="6">
        <v>0</v>
      </c>
      <c r="CW94" s="6" t="s">
        <v>252</v>
      </c>
      <c r="CX94" s="6" t="s">
        <v>36</v>
      </c>
      <c r="CY94" s="6" t="s">
        <v>98</v>
      </c>
      <c r="CZ94" s="6"/>
      <c r="DA94" s="6" t="s">
        <v>22</v>
      </c>
      <c r="DB94" s="6" t="s">
        <v>99</v>
      </c>
      <c r="DC94" s="6">
        <v>0</v>
      </c>
      <c r="DD94" s="6">
        <v>2</v>
      </c>
      <c r="DE94" s="6"/>
      <c r="DF94" s="6"/>
      <c r="DG94" s="6"/>
      <c r="DH94" s="6"/>
      <c r="DJ94" s="3" t="s">
        <v>248</v>
      </c>
      <c r="DK94" s="3">
        <v>1</v>
      </c>
      <c r="DL94" s="3" t="s">
        <v>253</v>
      </c>
      <c r="DM94" s="3" t="s">
        <v>254</v>
      </c>
      <c r="DN94" s="3" t="s">
        <v>255</v>
      </c>
      <c r="DO94" s="3" t="s">
        <v>256</v>
      </c>
      <c r="DP94" s="3"/>
      <c r="DQ94" s="3"/>
      <c r="DR94" s="3"/>
      <c r="DS94" s="3"/>
    </row>
    <row r="95" spans="2:123" ht="75" customHeight="1" x14ac:dyDescent="0.3">
      <c r="B95" s="3" t="s">
        <v>86</v>
      </c>
      <c r="C95" s="3" t="s">
        <v>87</v>
      </c>
      <c r="D95" s="3" t="s">
        <v>4243</v>
      </c>
      <c r="E95" s="3" t="s">
        <v>4244</v>
      </c>
      <c r="F95" s="3" t="s">
        <v>4245</v>
      </c>
      <c r="G95" s="3" t="s">
        <v>88</v>
      </c>
      <c r="H95" s="3" t="s">
        <v>89</v>
      </c>
      <c r="I95" s="3" t="s">
        <v>90</v>
      </c>
      <c r="J95" s="6">
        <v>64</v>
      </c>
      <c r="K95" s="3" t="s">
        <v>66</v>
      </c>
      <c r="L95" s="3" t="str">
        <f>INDEX({"Over 50","30-50","Under 30"},1,MATCH(J95,{500,50,30},-1))</f>
        <v>Over 50</v>
      </c>
      <c r="M95" s="3" t="s">
        <v>6</v>
      </c>
      <c r="N95" s="3" t="s">
        <v>17</v>
      </c>
      <c r="O95" s="3"/>
      <c r="P95" s="6">
        <v>968399719</v>
      </c>
      <c r="Q95" s="3" t="s">
        <v>8</v>
      </c>
      <c r="R95" s="3" t="s">
        <v>67</v>
      </c>
      <c r="S95" s="3" t="s">
        <v>9</v>
      </c>
      <c r="T95" s="6">
        <v>5</v>
      </c>
      <c r="U95" s="3" t="s">
        <v>10</v>
      </c>
      <c r="V95" s="3"/>
      <c r="W95" s="3" t="s">
        <v>68</v>
      </c>
      <c r="X95" s="3" t="s">
        <v>13</v>
      </c>
      <c r="Y95" s="3" t="s">
        <v>48</v>
      </c>
      <c r="Z95" s="6">
        <v>2</v>
      </c>
      <c r="AA95" s="6" t="str">
        <f>INDEX({"&gt;100","100-50","&lt;50"},1,MATCH(Z95,{25000,100,50},-1))</f>
        <v>&lt;50</v>
      </c>
      <c r="AB95" s="3" t="s">
        <v>14</v>
      </c>
      <c r="AC95" s="3" t="s">
        <v>91</v>
      </c>
      <c r="AD95" s="3" t="s">
        <v>16</v>
      </c>
      <c r="AE95" s="3" t="s">
        <v>22</v>
      </c>
      <c r="AF95" s="6">
        <v>20</v>
      </c>
      <c r="AG95" s="6">
        <v>1</v>
      </c>
      <c r="AH95" s="3"/>
      <c r="AI95" s="3"/>
      <c r="AJ95" s="3"/>
      <c r="AK95" s="3"/>
      <c r="AL95" s="3"/>
      <c r="AM95" s="3">
        <v>1.3</v>
      </c>
      <c r="AN95" s="3" t="s">
        <v>18</v>
      </c>
      <c r="AO95" s="3"/>
      <c r="AP95" s="3" t="s">
        <v>19</v>
      </c>
      <c r="AQ95" s="3" t="s">
        <v>20</v>
      </c>
      <c r="AR95" s="3"/>
      <c r="AS95" s="3" t="s">
        <v>21</v>
      </c>
      <c r="AT95" s="3" t="s">
        <v>22</v>
      </c>
      <c r="AU95" s="3" t="s">
        <v>17</v>
      </c>
      <c r="AV95" s="3" t="s">
        <v>92</v>
      </c>
      <c r="AW95" s="3">
        <v>15</v>
      </c>
      <c r="AX95" s="3">
        <v>0</v>
      </c>
      <c r="AY95" s="3">
        <v>0</v>
      </c>
      <c r="AZ95" s="3" t="s">
        <v>24</v>
      </c>
      <c r="BA95" s="3">
        <v>4</v>
      </c>
      <c r="BB95" s="3"/>
      <c r="BC95" s="3">
        <f t="shared" si="2"/>
        <v>4</v>
      </c>
      <c r="BD95" s="3" t="s">
        <v>25</v>
      </c>
      <c r="BE95" s="3">
        <v>600</v>
      </c>
      <c r="BF95" s="3">
        <v>4</v>
      </c>
      <c r="BG95" s="3" t="s">
        <v>31</v>
      </c>
      <c r="BH95" s="3" t="s">
        <v>27</v>
      </c>
      <c r="BI95" s="3">
        <v>5000</v>
      </c>
      <c r="BJ95" s="12">
        <f t="shared" si="3"/>
        <v>3846.1538461538462</v>
      </c>
      <c r="BK95" s="6" t="s">
        <v>93</v>
      </c>
      <c r="BL95" s="3" t="s">
        <v>94</v>
      </c>
      <c r="BM95" s="6">
        <v>6000</v>
      </c>
      <c r="BN95" s="6">
        <v>5000</v>
      </c>
      <c r="BO95" s="3" t="s">
        <v>54</v>
      </c>
      <c r="BP95" s="6">
        <v>900</v>
      </c>
      <c r="BQ95" s="6">
        <v>10800</v>
      </c>
      <c r="BR95" s="6" t="s">
        <v>30</v>
      </c>
      <c r="BS95" s="6">
        <v>13200</v>
      </c>
      <c r="BT95" s="6">
        <v>1200</v>
      </c>
      <c r="BU95" s="6" t="s">
        <v>22</v>
      </c>
      <c r="BV95" s="6" t="s">
        <v>95</v>
      </c>
      <c r="BW95" s="6" t="s">
        <v>32</v>
      </c>
      <c r="BX95" s="6"/>
      <c r="BY95" s="6"/>
      <c r="BZ95" s="6"/>
      <c r="CA95" s="6" t="s">
        <v>17</v>
      </c>
      <c r="CB95" s="6">
        <v>3000</v>
      </c>
      <c r="CC95" s="17">
        <f>CB95/AM95</f>
        <v>2307.6923076923076</v>
      </c>
      <c r="CD95" s="6" t="s">
        <v>31</v>
      </c>
      <c r="CE95" s="6" t="s">
        <v>96</v>
      </c>
      <c r="CF95" s="6">
        <v>2.7</v>
      </c>
      <c r="CG95" s="6">
        <v>45000</v>
      </c>
      <c r="CH95" s="6">
        <v>124200</v>
      </c>
      <c r="CI95" s="6" t="s">
        <v>17</v>
      </c>
      <c r="CJ95" s="6"/>
      <c r="CK95" s="6"/>
      <c r="CL95" s="6"/>
      <c r="CM95" s="6"/>
      <c r="CN95" s="6"/>
      <c r="CO95" s="6"/>
      <c r="CP95" s="6"/>
      <c r="CQ95" s="6">
        <v>0</v>
      </c>
      <c r="CR95" s="6">
        <v>4000</v>
      </c>
      <c r="CS95" s="6">
        <v>0</v>
      </c>
      <c r="CT95" s="6">
        <v>32000</v>
      </c>
      <c r="CU95" s="6" t="s">
        <v>25</v>
      </c>
      <c r="CV95" s="6">
        <v>0</v>
      </c>
      <c r="CW95" s="6" t="s">
        <v>97</v>
      </c>
      <c r="CX95" s="6" t="s">
        <v>36</v>
      </c>
      <c r="CY95" s="6" t="s">
        <v>98</v>
      </c>
      <c r="CZ95" s="6"/>
      <c r="DA95" s="6" t="s">
        <v>22</v>
      </c>
      <c r="DB95" s="6" t="s">
        <v>99</v>
      </c>
      <c r="DC95" s="6">
        <v>0</v>
      </c>
      <c r="DD95" s="6">
        <v>2</v>
      </c>
      <c r="DE95" s="6"/>
      <c r="DF95" s="6"/>
      <c r="DG95" s="6"/>
      <c r="DH95" s="6"/>
      <c r="DJ95" s="3" t="s">
        <v>100</v>
      </c>
      <c r="DK95" s="3">
        <v>1</v>
      </c>
      <c r="DL95" s="3" t="s">
        <v>101</v>
      </c>
      <c r="DM95" s="3" t="s">
        <v>102</v>
      </c>
      <c r="DN95" s="3" t="s">
        <v>103</v>
      </c>
      <c r="DO95" s="3" t="s">
        <v>104</v>
      </c>
      <c r="DP95" s="3"/>
      <c r="DQ95" s="3"/>
      <c r="DR95" s="3"/>
      <c r="DS95" s="3" t="s">
        <v>105</v>
      </c>
    </row>
    <row r="96" spans="2:123" ht="75" customHeight="1" x14ac:dyDescent="0.3">
      <c r="B96" s="3" t="s">
        <v>3804</v>
      </c>
      <c r="C96" s="3" t="s">
        <v>3805</v>
      </c>
      <c r="D96" s="3" t="s">
        <v>4262</v>
      </c>
      <c r="E96" s="3" t="s">
        <v>4263</v>
      </c>
      <c r="F96" s="3" t="s">
        <v>4264</v>
      </c>
      <c r="G96" s="3" t="s">
        <v>285</v>
      </c>
      <c r="H96" s="3" t="s">
        <v>89</v>
      </c>
      <c r="I96" s="3" t="s">
        <v>3806</v>
      </c>
      <c r="J96" s="6">
        <v>50</v>
      </c>
      <c r="K96" s="3" t="s">
        <v>5</v>
      </c>
      <c r="L96" s="3" t="str">
        <f>INDEX({"Over 50","30-50","Under 30"},1,MATCH(J96,{500,50,30},-1))</f>
        <v>30-50</v>
      </c>
      <c r="M96" s="3" t="s">
        <v>6</v>
      </c>
      <c r="N96" s="3" t="s">
        <v>17</v>
      </c>
      <c r="O96" s="3"/>
      <c r="P96" s="6">
        <v>988308758</v>
      </c>
      <c r="Q96" s="3" t="s">
        <v>67</v>
      </c>
      <c r="R96" s="3" t="s">
        <v>47</v>
      </c>
      <c r="S96" s="3" t="s">
        <v>9</v>
      </c>
      <c r="T96" s="6">
        <v>6</v>
      </c>
      <c r="U96" s="3" t="s">
        <v>10</v>
      </c>
      <c r="V96" s="3"/>
      <c r="W96" s="3" t="s">
        <v>12</v>
      </c>
      <c r="X96" s="3" t="s">
        <v>68</v>
      </c>
      <c r="Y96" s="3" t="s">
        <v>48</v>
      </c>
      <c r="Z96" s="6">
        <v>1</v>
      </c>
      <c r="AA96" s="6" t="str">
        <f>INDEX({"&gt;100","100-50","&lt;50"},1,MATCH(Z96,{25000,100,50},-1))</f>
        <v>&lt;50</v>
      </c>
      <c r="AB96" s="3" t="s">
        <v>14</v>
      </c>
      <c r="AC96" s="3" t="s">
        <v>49</v>
      </c>
      <c r="AD96" s="3" t="s">
        <v>69</v>
      </c>
      <c r="AE96" s="3" t="s">
        <v>22</v>
      </c>
      <c r="AF96" s="6">
        <v>100</v>
      </c>
      <c r="AG96" s="6">
        <v>5</v>
      </c>
      <c r="AH96" s="3"/>
      <c r="AI96" s="3"/>
      <c r="AJ96" s="3"/>
      <c r="AK96" s="3"/>
      <c r="AL96" s="3"/>
      <c r="AM96" s="3">
        <v>2</v>
      </c>
      <c r="AN96" s="3" t="s">
        <v>18</v>
      </c>
      <c r="AO96" s="3"/>
      <c r="AP96" s="3" t="s">
        <v>19</v>
      </c>
      <c r="AQ96" s="3" t="s">
        <v>20</v>
      </c>
      <c r="AR96" s="3"/>
      <c r="AS96" s="3" t="s">
        <v>21</v>
      </c>
      <c r="AT96" s="3" t="s">
        <v>17</v>
      </c>
      <c r="AU96" s="3" t="s">
        <v>17</v>
      </c>
      <c r="AV96" s="3" t="s">
        <v>23</v>
      </c>
      <c r="AW96" s="3">
        <v>15</v>
      </c>
      <c r="AX96" s="3">
        <v>0</v>
      </c>
      <c r="AY96" s="3">
        <v>0</v>
      </c>
      <c r="AZ96" s="3" t="s">
        <v>111</v>
      </c>
      <c r="BA96" s="3">
        <v>3.5</v>
      </c>
      <c r="BB96" s="3"/>
      <c r="BC96" s="3">
        <f t="shared" si="2"/>
        <v>3.5</v>
      </c>
      <c r="BD96" s="3" t="s">
        <v>31</v>
      </c>
      <c r="BE96" s="3">
        <v>400</v>
      </c>
      <c r="BF96" s="3">
        <v>4</v>
      </c>
      <c r="BG96" s="3" t="s">
        <v>26</v>
      </c>
      <c r="BH96" s="3" t="s">
        <v>27</v>
      </c>
      <c r="BI96" s="3">
        <v>14000</v>
      </c>
      <c r="BJ96" s="12">
        <f t="shared" si="3"/>
        <v>7000</v>
      </c>
      <c r="BK96" s="6" t="s">
        <v>93</v>
      </c>
      <c r="BL96" s="3" t="s">
        <v>288</v>
      </c>
      <c r="BM96" s="6">
        <v>1250</v>
      </c>
      <c r="BN96" s="6">
        <v>8500</v>
      </c>
      <c r="BO96" s="3" t="s">
        <v>54</v>
      </c>
      <c r="BP96" s="6">
        <v>1500</v>
      </c>
      <c r="BQ96" s="6">
        <v>15000</v>
      </c>
      <c r="BR96" s="6" t="s">
        <v>538</v>
      </c>
      <c r="BS96" s="6">
        <v>3000</v>
      </c>
      <c r="BT96" s="6">
        <v>33000</v>
      </c>
      <c r="BU96" s="6" t="s">
        <v>17</v>
      </c>
      <c r="BV96" s="6"/>
      <c r="BW96" s="6" t="s">
        <v>588</v>
      </c>
      <c r="BX96" s="6"/>
      <c r="BY96" s="6"/>
      <c r="BZ96" s="6"/>
      <c r="CA96" s="6" t="s">
        <v>17</v>
      </c>
      <c r="CB96" s="6">
        <v>9000</v>
      </c>
      <c r="CC96" s="17">
        <f>CB96/AM96</f>
        <v>4500</v>
      </c>
      <c r="CD96" s="6" t="s">
        <v>25</v>
      </c>
      <c r="CE96" s="6" t="s">
        <v>3807</v>
      </c>
      <c r="CF96" s="6">
        <v>9</v>
      </c>
      <c r="CG96" s="6">
        <v>46000</v>
      </c>
      <c r="CH96" s="6">
        <v>0</v>
      </c>
      <c r="CI96" s="6" t="s">
        <v>22</v>
      </c>
      <c r="CJ96" s="6" t="s">
        <v>34</v>
      </c>
      <c r="CK96" s="6">
        <v>180000</v>
      </c>
      <c r="CL96" s="6"/>
      <c r="CM96" s="6"/>
      <c r="CN96" s="6"/>
      <c r="CO96" s="6"/>
      <c r="CP96" s="6"/>
      <c r="CQ96" s="6">
        <v>4000</v>
      </c>
      <c r="CR96" s="6">
        <v>5000</v>
      </c>
      <c r="CS96" s="6">
        <v>150</v>
      </c>
      <c r="CT96" s="6">
        <v>60000</v>
      </c>
      <c r="CU96" s="6" t="s">
        <v>31</v>
      </c>
      <c r="CV96" s="6">
        <v>0</v>
      </c>
      <c r="CW96" s="6" t="s">
        <v>118</v>
      </c>
      <c r="CX96" s="6" t="s">
        <v>36</v>
      </c>
      <c r="CY96" s="6" t="s">
        <v>37</v>
      </c>
      <c r="CZ96" s="6"/>
      <c r="DA96" s="6" t="s">
        <v>22</v>
      </c>
      <c r="DB96" s="6" t="s">
        <v>99</v>
      </c>
      <c r="DC96" s="6">
        <v>0</v>
      </c>
      <c r="DD96" s="6">
        <v>0</v>
      </c>
      <c r="DE96" s="6"/>
      <c r="DF96" s="6"/>
      <c r="DG96" s="6"/>
      <c r="DH96" s="6"/>
      <c r="DJ96" s="3" t="s">
        <v>3808</v>
      </c>
      <c r="DK96" s="3">
        <v>1</v>
      </c>
      <c r="DL96" s="3" t="s">
        <v>3809</v>
      </c>
      <c r="DM96" s="3" t="s">
        <v>3810</v>
      </c>
      <c r="DN96" s="3" t="s">
        <v>3811</v>
      </c>
      <c r="DO96" s="3" t="s">
        <v>3812</v>
      </c>
      <c r="DP96" s="3"/>
      <c r="DQ96" s="3"/>
      <c r="DR96" s="3"/>
      <c r="DS96" s="3" t="s">
        <v>3813</v>
      </c>
    </row>
    <row r="97" spans="2:123" ht="75" customHeight="1" x14ac:dyDescent="0.3">
      <c r="B97" s="3" t="s">
        <v>1076</v>
      </c>
      <c r="C97" s="3" t="s">
        <v>1077</v>
      </c>
      <c r="D97" s="3" t="s">
        <v>4262</v>
      </c>
      <c r="E97" s="3" t="s">
        <v>4269</v>
      </c>
      <c r="F97" s="3" t="s">
        <v>4270</v>
      </c>
      <c r="G97" s="3" t="s">
        <v>704</v>
      </c>
      <c r="H97" s="3" t="s">
        <v>89</v>
      </c>
      <c r="I97" s="3" t="s">
        <v>1078</v>
      </c>
      <c r="J97" s="6">
        <v>36</v>
      </c>
      <c r="K97" s="3" t="s">
        <v>5</v>
      </c>
      <c r="L97" s="3" t="str">
        <f>INDEX({"Over 50","30-50","Under 30"},1,MATCH(J97,{500,50,30},-1))</f>
        <v>30-50</v>
      </c>
      <c r="M97" s="3" t="s">
        <v>46</v>
      </c>
      <c r="N97" s="3" t="s">
        <v>22</v>
      </c>
      <c r="O97" s="3" t="s">
        <v>22</v>
      </c>
      <c r="P97" s="6">
        <v>967608882</v>
      </c>
      <c r="Q97" s="3" t="s">
        <v>8</v>
      </c>
      <c r="R97" s="3" t="s">
        <v>7</v>
      </c>
      <c r="S97" s="3" t="s">
        <v>9</v>
      </c>
      <c r="T97" s="6">
        <v>4</v>
      </c>
      <c r="U97" s="3" t="s">
        <v>10</v>
      </c>
      <c r="V97" s="3"/>
      <c r="W97" s="3" t="s">
        <v>13</v>
      </c>
      <c r="X97" s="3" t="s">
        <v>12</v>
      </c>
      <c r="Y97" s="3" t="s">
        <v>48</v>
      </c>
      <c r="Z97" s="6">
        <v>0</v>
      </c>
      <c r="AA97" s="6" t="str">
        <f>INDEX({"&gt;100","100-50","&lt;50"},1,MATCH(Z97,{25000,100,50},-1))</f>
        <v>&lt;50</v>
      </c>
      <c r="AB97" s="3" t="s">
        <v>14</v>
      </c>
      <c r="AC97" s="3" t="s">
        <v>15</v>
      </c>
      <c r="AD97" s="3" t="s">
        <v>16</v>
      </c>
      <c r="AE97" s="3" t="s">
        <v>22</v>
      </c>
      <c r="AF97" s="6">
        <v>0</v>
      </c>
      <c r="AG97" s="6">
        <v>0</v>
      </c>
      <c r="AH97" s="3"/>
      <c r="AI97" s="3"/>
      <c r="AJ97" s="3"/>
      <c r="AK97" s="3"/>
      <c r="AL97" s="3"/>
      <c r="AM97" s="3">
        <v>1</v>
      </c>
      <c r="AN97" s="3" t="s">
        <v>18</v>
      </c>
      <c r="AO97" s="3"/>
      <c r="AP97" s="3" t="s">
        <v>19</v>
      </c>
      <c r="AQ97" s="3" t="s">
        <v>353</v>
      </c>
      <c r="AR97" s="3" t="s">
        <v>51</v>
      </c>
      <c r="AS97" s="3"/>
      <c r="AT97" s="3"/>
      <c r="AU97" s="3"/>
      <c r="AV97" s="3"/>
      <c r="AW97" s="3"/>
      <c r="AX97" s="3"/>
      <c r="AY97" s="3"/>
      <c r="AZ97" s="3" t="s">
        <v>24</v>
      </c>
      <c r="BA97" s="3">
        <v>4</v>
      </c>
      <c r="BB97" s="3"/>
      <c r="BC97" s="3">
        <f t="shared" si="2"/>
        <v>4</v>
      </c>
      <c r="BD97" s="3" t="s">
        <v>25</v>
      </c>
      <c r="BE97" s="3">
        <v>450</v>
      </c>
      <c r="BF97" s="3">
        <v>4</v>
      </c>
      <c r="BG97" s="3" t="s">
        <v>31</v>
      </c>
      <c r="BH97" s="3" t="s">
        <v>27</v>
      </c>
      <c r="BI97" s="3">
        <v>4500</v>
      </c>
      <c r="BJ97" s="12">
        <f t="shared" si="3"/>
        <v>4500</v>
      </c>
      <c r="BK97" s="6" t="s">
        <v>28</v>
      </c>
      <c r="BL97" s="3" t="s">
        <v>54</v>
      </c>
      <c r="BM97" s="6">
        <v>500</v>
      </c>
      <c r="BN97" s="6">
        <v>4200</v>
      </c>
      <c r="BO97" s="3" t="s">
        <v>30</v>
      </c>
      <c r="BP97" s="6">
        <v>1600</v>
      </c>
      <c r="BQ97" s="6">
        <v>17500</v>
      </c>
      <c r="BR97" s="6"/>
      <c r="BS97" s="6"/>
      <c r="BT97" s="6"/>
      <c r="BU97" s="6" t="s">
        <v>22</v>
      </c>
      <c r="BV97" s="6" t="s">
        <v>1079</v>
      </c>
      <c r="BW97" s="6" t="s">
        <v>115</v>
      </c>
      <c r="BX97" s="6"/>
      <c r="BY97" s="6"/>
      <c r="BZ97" s="6"/>
      <c r="CA97" s="6" t="s">
        <v>22</v>
      </c>
      <c r="CB97" s="6">
        <v>2000</v>
      </c>
      <c r="CC97" s="17">
        <f>CB97/AM97</f>
        <v>2000</v>
      </c>
      <c r="CD97" s="6" t="s">
        <v>25</v>
      </c>
      <c r="CE97" s="6" t="s">
        <v>1080</v>
      </c>
      <c r="CF97" s="6">
        <v>2.7</v>
      </c>
      <c r="CG97" s="6">
        <v>40000</v>
      </c>
      <c r="CH97" s="6">
        <v>116000</v>
      </c>
      <c r="CI97" s="6" t="s">
        <v>17</v>
      </c>
      <c r="CJ97" s="6"/>
      <c r="CK97" s="6"/>
      <c r="CL97" s="6"/>
      <c r="CM97" s="6"/>
      <c r="CN97" s="6"/>
      <c r="CO97" s="6"/>
      <c r="CP97" s="6"/>
      <c r="CQ97" s="6">
        <v>1000</v>
      </c>
      <c r="CR97" s="6">
        <v>500</v>
      </c>
      <c r="CS97" s="6">
        <v>200</v>
      </c>
      <c r="CT97" s="6">
        <v>10000</v>
      </c>
      <c r="CU97" s="6" t="s">
        <v>25</v>
      </c>
      <c r="CV97" s="6">
        <v>0</v>
      </c>
      <c r="CW97" s="6" t="s">
        <v>118</v>
      </c>
      <c r="CX97" s="6" t="s">
        <v>36</v>
      </c>
      <c r="CY97" s="6" t="s">
        <v>37</v>
      </c>
      <c r="CZ97" s="6"/>
      <c r="DA97" s="6" t="s">
        <v>22</v>
      </c>
      <c r="DB97" s="6" t="s">
        <v>99</v>
      </c>
      <c r="DC97" s="6">
        <v>0</v>
      </c>
      <c r="DD97" s="6">
        <v>0</v>
      </c>
      <c r="DE97" s="6"/>
      <c r="DF97" s="6"/>
      <c r="DG97" s="6"/>
      <c r="DH97" s="6"/>
      <c r="DJ97" s="3" t="s">
        <v>1078</v>
      </c>
      <c r="DK97" s="3">
        <v>1</v>
      </c>
      <c r="DL97" s="3" t="s">
        <v>1081</v>
      </c>
      <c r="DM97" s="3" t="s">
        <v>1082</v>
      </c>
      <c r="DN97" s="3" t="s">
        <v>1083</v>
      </c>
      <c r="DO97" s="3" t="s">
        <v>1084</v>
      </c>
      <c r="DP97" s="3"/>
      <c r="DQ97" s="3"/>
      <c r="DR97" s="3"/>
      <c r="DS97" s="3" t="s">
        <v>1085</v>
      </c>
    </row>
    <row r="98" spans="2:123" ht="75" customHeight="1" x14ac:dyDescent="0.3">
      <c r="B98" s="3" t="s">
        <v>1699</v>
      </c>
      <c r="C98" s="3" t="s">
        <v>2417</v>
      </c>
      <c r="D98" s="3" t="s">
        <v>4249</v>
      </c>
      <c r="E98" s="3" t="s">
        <v>4266</v>
      </c>
      <c r="F98" s="3" t="s">
        <v>4268</v>
      </c>
      <c r="G98" s="3" t="s">
        <v>63</v>
      </c>
      <c r="H98" s="3" t="s">
        <v>64</v>
      </c>
      <c r="I98" s="3" t="s">
        <v>1701</v>
      </c>
      <c r="J98" s="6">
        <v>42</v>
      </c>
      <c r="K98" s="3" t="s">
        <v>5</v>
      </c>
      <c r="L98" s="3" t="str">
        <f>INDEX({"Over 50","30-50","Under 30"},1,MATCH(J98,{500,50,30},-1))</f>
        <v>30-50</v>
      </c>
      <c r="M98" s="3" t="s">
        <v>6</v>
      </c>
      <c r="N98" s="3" t="s">
        <v>17</v>
      </c>
      <c r="O98" s="3"/>
      <c r="P98" s="6">
        <v>1662282820</v>
      </c>
      <c r="Q98" s="3" t="s">
        <v>8</v>
      </c>
      <c r="R98" s="3" t="s">
        <v>47</v>
      </c>
      <c r="S98" s="3" t="s">
        <v>9</v>
      </c>
      <c r="T98" s="6">
        <v>4</v>
      </c>
      <c r="U98" s="3" t="s">
        <v>10</v>
      </c>
      <c r="V98" s="3"/>
      <c r="W98" s="3" t="s">
        <v>12</v>
      </c>
      <c r="X98" s="3" t="s">
        <v>68</v>
      </c>
      <c r="Y98" s="3" t="s">
        <v>48</v>
      </c>
      <c r="Z98" s="6">
        <v>100</v>
      </c>
      <c r="AA98" s="6" t="str">
        <f>INDEX({"&gt;100","100-50","&lt;50"},1,MATCH(Z98,{25000,100,50},-1))</f>
        <v>100-50</v>
      </c>
      <c r="AB98" s="3" t="s">
        <v>14</v>
      </c>
      <c r="AC98" s="3" t="s">
        <v>15</v>
      </c>
      <c r="AD98" s="3" t="s">
        <v>16</v>
      </c>
      <c r="AE98" s="3" t="s">
        <v>22</v>
      </c>
      <c r="AF98" s="6">
        <v>100</v>
      </c>
      <c r="AG98" s="6">
        <v>13</v>
      </c>
      <c r="AH98" s="3"/>
      <c r="AI98" s="3"/>
      <c r="AJ98" s="3"/>
      <c r="AK98" s="3"/>
      <c r="AL98" s="3"/>
      <c r="AM98" s="3">
        <v>1</v>
      </c>
      <c r="AN98" s="3" t="s">
        <v>18</v>
      </c>
      <c r="AO98" s="3"/>
      <c r="AP98" s="3" t="s">
        <v>70</v>
      </c>
      <c r="AQ98" s="3" t="s">
        <v>20</v>
      </c>
      <c r="AR98" s="3"/>
      <c r="AS98" s="3" t="s">
        <v>21</v>
      </c>
      <c r="AT98" s="3" t="s">
        <v>17</v>
      </c>
      <c r="AU98" s="3" t="s">
        <v>22</v>
      </c>
      <c r="AV98" s="3" t="s">
        <v>23</v>
      </c>
      <c r="AW98" s="3">
        <v>16</v>
      </c>
      <c r="AX98" s="3">
        <v>0</v>
      </c>
      <c r="AY98" s="3">
        <v>0</v>
      </c>
      <c r="AZ98" s="3" t="s">
        <v>392</v>
      </c>
      <c r="BA98" s="3">
        <v>5</v>
      </c>
      <c r="BB98" s="3"/>
      <c r="BC98" s="3">
        <f t="shared" si="2"/>
        <v>5</v>
      </c>
      <c r="BD98" s="3" t="s">
        <v>25</v>
      </c>
      <c r="BE98" s="3">
        <v>300</v>
      </c>
      <c r="BF98" s="3">
        <v>5</v>
      </c>
      <c r="BG98" s="3" t="s">
        <v>31</v>
      </c>
      <c r="BH98" s="3" t="s">
        <v>72</v>
      </c>
      <c r="BI98" s="3">
        <v>1750</v>
      </c>
      <c r="BJ98" s="12">
        <f t="shared" si="3"/>
        <v>1750</v>
      </c>
      <c r="BK98" s="6" t="s">
        <v>28</v>
      </c>
      <c r="BL98" s="3" t="s">
        <v>30</v>
      </c>
      <c r="BM98" s="6">
        <v>1000</v>
      </c>
      <c r="BN98" s="6">
        <v>10200</v>
      </c>
      <c r="BO98" s="3" t="s">
        <v>73</v>
      </c>
      <c r="BP98" s="6">
        <v>6200</v>
      </c>
      <c r="BQ98" s="6">
        <v>6200</v>
      </c>
      <c r="BR98" s="6"/>
      <c r="BS98" s="6"/>
      <c r="BT98" s="6"/>
      <c r="BU98" s="6" t="s">
        <v>17</v>
      </c>
      <c r="BV98" s="6"/>
      <c r="BW98" s="6" t="s">
        <v>2418</v>
      </c>
      <c r="BX98" s="6"/>
      <c r="BY98" s="6"/>
      <c r="BZ98" s="6"/>
      <c r="CA98" s="6"/>
      <c r="CB98" s="6">
        <v>0</v>
      </c>
      <c r="CC98" s="17">
        <f>CB98/AM98</f>
        <v>0</v>
      </c>
      <c r="CD98" s="6" t="s">
        <v>25</v>
      </c>
      <c r="CE98" s="6" t="s">
        <v>2419</v>
      </c>
      <c r="CF98" s="6">
        <v>5</v>
      </c>
      <c r="CG98" s="6">
        <v>45000</v>
      </c>
      <c r="CH98" s="6">
        <v>175000</v>
      </c>
      <c r="CI98" s="6" t="s">
        <v>22</v>
      </c>
      <c r="CJ98" s="6" t="s">
        <v>1372</v>
      </c>
      <c r="CK98" s="6">
        <v>50000</v>
      </c>
      <c r="CL98" s="6">
        <v>2000</v>
      </c>
      <c r="CM98" s="6"/>
      <c r="CN98" s="6"/>
      <c r="CO98" s="6"/>
      <c r="CP98" s="6"/>
      <c r="CQ98" s="6">
        <v>999</v>
      </c>
      <c r="CR98" s="6">
        <v>3000</v>
      </c>
      <c r="CS98" s="6">
        <v>999</v>
      </c>
      <c r="CT98" s="6">
        <v>2000</v>
      </c>
      <c r="CU98" s="6" t="s">
        <v>25</v>
      </c>
      <c r="CV98" s="6">
        <v>5000</v>
      </c>
      <c r="CW98" s="6" t="s">
        <v>2420</v>
      </c>
      <c r="CX98" s="6" t="s">
        <v>36</v>
      </c>
      <c r="CY98" s="6" t="s">
        <v>37</v>
      </c>
      <c r="CZ98" s="6"/>
      <c r="DA98" s="6" t="s">
        <v>22</v>
      </c>
      <c r="DB98" s="6" t="s">
        <v>38</v>
      </c>
      <c r="DC98" s="6">
        <v>999</v>
      </c>
      <c r="DD98" s="6"/>
      <c r="DE98" s="6"/>
      <c r="DF98" s="6"/>
      <c r="DG98" s="6"/>
      <c r="DH98" s="6"/>
      <c r="DJ98" s="3" t="s">
        <v>1701</v>
      </c>
      <c r="DK98" s="3">
        <v>1</v>
      </c>
      <c r="DL98" s="3" t="s">
        <v>2421</v>
      </c>
      <c r="DM98" s="3" t="s">
        <v>2422</v>
      </c>
      <c r="DN98" s="3" t="s">
        <v>2423</v>
      </c>
      <c r="DO98" s="3" t="s">
        <v>2424</v>
      </c>
      <c r="DP98" s="3"/>
      <c r="DQ98" s="3"/>
      <c r="DR98" s="3"/>
      <c r="DS98" s="3"/>
    </row>
    <row r="99" spans="2:123" ht="75" customHeight="1" x14ac:dyDescent="0.3">
      <c r="B99" s="3" t="s">
        <v>2061</v>
      </c>
      <c r="C99" s="3" t="s">
        <v>2062</v>
      </c>
      <c r="D99" s="3" t="s">
        <v>4249</v>
      </c>
      <c r="E99" s="3" t="s">
        <v>4271</v>
      </c>
      <c r="F99" s="3" t="s">
        <v>4272</v>
      </c>
      <c r="G99" s="3" t="s">
        <v>191</v>
      </c>
      <c r="H99" s="3" t="s">
        <v>64</v>
      </c>
      <c r="I99" s="3" t="s">
        <v>2063</v>
      </c>
      <c r="J99" s="6">
        <v>63</v>
      </c>
      <c r="K99" s="3" t="s">
        <v>5</v>
      </c>
      <c r="L99" s="3" t="str">
        <f>INDEX({"Over 50","30-50","Under 30"},1,MATCH(J99,{500,50,30},-1))</f>
        <v>Over 50</v>
      </c>
      <c r="M99" s="3" t="s">
        <v>6</v>
      </c>
      <c r="N99" s="3" t="s">
        <v>17</v>
      </c>
      <c r="O99" s="3"/>
      <c r="P99" s="6">
        <v>1697705719</v>
      </c>
      <c r="Q99" s="3" t="s">
        <v>67</v>
      </c>
      <c r="R99" s="3" t="s">
        <v>67</v>
      </c>
      <c r="S99" s="3" t="s">
        <v>9</v>
      </c>
      <c r="T99" s="6">
        <v>4</v>
      </c>
      <c r="U99" s="3" t="s">
        <v>10</v>
      </c>
      <c r="V99" s="3"/>
      <c r="W99" s="3" t="s">
        <v>68</v>
      </c>
      <c r="X99" s="3" t="s">
        <v>261</v>
      </c>
      <c r="Y99" s="3" t="s">
        <v>13</v>
      </c>
      <c r="Z99" s="7">
        <v>999</v>
      </c>
      <c r="AA99" s="6" t="str">
        <f>INDEX({"&gt;100","100-50","&lt;50"},1,MATCH(Z99,{25000,100,50},-1))</f>
        <v>&gt;100</v>
      </c>
      <c r="AB99" s="3" t="s">
        <v>14</v>
      </c>
      <c r="AC99" s="3" t="s">
        <v>15</v>
      </c>
      <c r="AD99" s="3" t="s">
        <v>16</v>
      </c>
      <c r="AE99" s="3" t="s">
        <v>22</v>
      </c>
      <c r="AF99" s="6">
        <v>100</v>
      </c>
      <c r="AG99" s="6">
        <v>4</v>
      </c>
      <c r="AH99" s="3"/>
      <c r="AI99" s="3"/>
      <c r="AJ99" s="3"/>
      <c r="AK99" s="3"/>
      <c r="AL99" s="3"/>
      <c r="AM99" s="3">
        <v>1</v>
      </c>
      <c r="AN99" s="3" t="s">
        <v>50</v>
      </c>
      <c r="AO99" s="3" t="s">
        <v>51</v>
      </c>
      <c r="AP99" s="3" t="s">
        <v>70</v>
      </c>
      <c r="AQ99" s="3" t="s">
        <v>20</v>
      </c>
      <c r="AR99" s="3"/>
      <c r="AS99" s="3" t="s">
        <v>21</v>
      </c>
      <c r="AT99" s="3" t="s">
        <v>22</v>
      </c>
      <c r="AU99" s="3" t="s">
        <v>22</v>
      </c>
      <c r="AV99" s="3" t="s">
        <v>23</v>
      </c>
      <c r="AW99" s="3">
        <v>15</v>
      </c>
      <c r="AX99" s="3">
        <v>2</v>
      </c>
      <c r="AY99" s="3">
        <v>0</v>
      </c>
      <c r="AZ99" s="3" t="s">
        <v>355</v>
      </c>
      <c r="BA99" s="3">
        <v>2</v>
      </c>
      <c r="BB99" s="3"/>
      <c r="BC99" s="3">
        <f t="shared" si="2"/>
        <v>2</v>
      </c>
      <c r="BD99" s="3" t="s">
        <v>26</v>
      </c>
      <c r="BE99" s="3">
        <v>400</v>
      </c>
      <c r="BF99" s="3">
        <v>4</v>
      </c>
      <c r="BG99" s="3" t="s">
        <v>31</v>
      </c>
      <c r="BH99" s="3" t="s">
        <v>72</v>
      </c>
      <c r="BI99" s="3">
        <v>3000</v>
      </c>
      <c r="BJ99" s="12">
        <f t="shared" si="3"/>
        <v>3000</v>
      </c>
      <c r="BK99" s="6" t="s">
        <v>28</v>
      </c>
      <c r="BL99" s="3" t="s">
        <v>73</v>
      </c>
      <c r="BM99" s="6">
        <v>500</v>
      </c>
      <c r="BN99" s="6">
        <v>3100</v>
      </c>
      <c r="BO99" s="3" t="s">
        <v>30</v>
      </c>
      <c r="BP99" s="6">
        <v>1400</v>
      </c>
      <c r="BQ99" s="6">
        <v>14280</v>
      </c>
      <c r="BR99" s="6"/>
      <c r="BS99" s="6"/>
      <c r="BT99" s="6"/>
      <c r="BU99" s="6" t="s">
        <v>22</v>
      </c>
      <c r="BV99" s="6" t="s">
        <v>2064</v>
      </c>
      <c r="BW99" s="6" t="s">
        <v>943</v>
      </c>
      <c r="BX99" s="6"/>
      <c r="BY99" s="6"/>
      <c r="BZ99" s="6"/>
      <c r="CA99" s="6"/>
      <c r="CB99" s="6">
        <v>999</v>
      </c>
      <c r="CC99" s="17"/>
      <c r="CD99" s="6" t="s">
        <v>25</v>
      </c>
      <c r="CE99" s="6" t="s">
        <v>2065</v>
      </c>
      <c r="CF99" s="6">
        <v>2</v>
      </c>
      <c r="CG99" s="6">
        <v>40000</v>
      </c>
      <c r="CH99" s="6">
        <v>76000</v>
      </c>
      <c r="CI99" s="6" t="s">
        <v>22</v>
      </c>
      <c r="CJ99" s="6" t="s">
        <v>34</v>
      </c>
      <c r="CK99" s="6">
        <v>40000</v>
      </c>
      <c r="CL99" s="6"/>
      <c r="CM99" s="6"/>
      <c r="CN99" s="6"/>
      <c r="CO99" s="6"/>
      <c r="CP99" s="6"/>
      <c r="CQ99" s="6">
        <v>999</v>
      </c>
      <c r="CR99" s="6">
        <v>2000</v>
      </c>
      <c r="CS99" s="6">
        <v>999</v>
      </c>
      <c r="CT99" s="6">
        <v>35000</v>
      </c>
      <c r="CU99" s="6" t="s">
        <v>25</v>
      </c>
      <c r="CV99" s="6">
        <v>999</v>
      </c>
      <c r="CW99" s="6" t="s">
        <v>2066</v>
      </c>
      <c r="CX99" s="6" t="s">
        <v>36</v>
      </c>
      <c r="CY99" s="6" t="s">
        <v>37</v>
      </c>
      <c r="CZ99" s="6"/>
      <c r="DA99" s="6" t="s">
        <v>22</v>
      </c>
      <c r="DB99" s="6" t="s">
        <v>38</v>
      </c>
      <c r="DC99" s="6">
        <v>999</v>
      </c>
      <c r="DD99" s="6"/>
      <c r="DE99" s="6"/>
      <c r="DF99" s="6"/>
      <c r="DG99" s="6"/>
      <c r="DH99" s="6"/>
      <c r="DJ99" s="3" t="s">
        <v>2063</v>
      </c>
      <c r="DK99" s="3">
        <v>1</v>
      </c>
      <c r="DL99" s="3" t="s">
        <v>2067</v>
      </c>
      <c r="DM99" s="3" t="s">
        <v>2068</v>
      </c>
      <c r="DN99" s="3" t="s">
        <v>2069</v>
      </c>
      <c r="DO99" s="3" t="s">
        <v>2070</v>
      </c>
      <c r="DP99" s="3"/>
      <c r="DQ99" s="3"/>
      <c r="DR99" s="3"/>
      <c r="DS99" s="3"/>
    </row>
    <row r="100" spans="2:123" ht="75" customHeight="1" x14ac:dyDescent="0.3">
      <c r="B100" s="3" t="s">
        <v>4121</v>
      </c>
      <c r="C100" s="3" t="s">
        <v>4122</v>
      </c>
      <c r="D100" s="3" t="s">
        <v>4249</v>
      </c>
      <c r="E100" s="3" t="s">
        <v>4266</v>
      </c>
      <c r="F100" s="3" t="s">
        <v>4273</v>
      </c>
      <c r="G100" s="3" t="s">
        <v>1658</v>
      </c>
      <c r="H100" s="3" t="s">
        <v>64</v>
      </c>
      <c r="I100" s="3" t="s">
        <v>4123</v>
      </c>
      <c r="J100" s="6">
        <v>46</v>
      </c>
      <c r="K100" s="3" t="s">
        <v>5</v>
      </c>
      <c r="L100" s="3" t="str">
        <f>INDEX({"Over 50","30-50","Under 30"},1,MATCH(J100,{500,50,30},-1))</f>
        <v>30-50</v>
      </c>
      <c r="M100" s="3" t="s">
        <v>6</v>
      </c>
      <c r="N100" s="3" t="s">
        <v>17</v>
      </c>
      <c r="O100" s="3"/>
      <c r="P100" s="6">
        <v>1654704123</v>
      </c>
      <c r="Q100" s="3" t="s">
        <v>67</v>
      </c>
      <c r="R100" s="3" t="s">
        <v>8</v>
      </c>
      <c r="S100" s="3" t="s">
        <v>9</v>
      </c>
      <c r="T100" s="6">
        <v>4</v>
      </c>
      <c r="U100" s="3" t="s">
        <v>10</v>
      </c>
      <c r="V100" s="3"/>
      <c r="W100" s="3" t="s">
        <v>48</v>
      </c>
      <c r="X100" s="3" t="s">
        <v>68</v>
      </c>
      <c r="Y100" s="3" t="s">
        <v>12</v>
      </c>
      <c r="Z100" s="6">
        <v>50</v>
      </c>
      <c r="AA100" s="6" t="str">
        <f>INDEX({"&gt;100","100-50","&lt;50"},1,MATCH(Z100,{25000,100,50},-1))</f>
        <v>&lt;50</v>
      </c>
      <c r="AB100" s="3" t="s">
        <v>14</v>
      </c>
      <c r="AC100" s="3" t="s">
        <v>49</v>
      </c>
      <c r="AD100" s="3" t="s">
        <v>16</v>
      </c>
      <c r="AE100" s="3" t="s">
        <v>22</v>
      </c>
      <c r="AF100" s="6">
        <v>10</v>
      </c>
      <c r="AG100" s="6">
        <v>2</v>
      </c>
      <c r="AH100" s="3"/>
      <c r="AI100" s="3"/>
      <c r="AJ100" s="3"/>
      <c r="AK100" s="3"/>
      <c r="AL100" s="3"/>
      <c r="AM100" s="3">
        <v>2</v>
      </c>
      <c r="AN100" s="3" t="s">
        <v>18</v>
      </c>
      <c r="AO100" s="3"/>
      <c r="AP100" s="3" t="s">
        <v>70</v>
      </c>
      <c r="AQ100" s="3" t="s">
        <v>20</v>
      </c>
      <c r="AR100" s="3"/>
      <c r="AS100" s="3" t="s">
        <v>21</v>
      </c>
      <c r="AT100" s="3" t="s">
        <v>22</v>
      </c>
      <c r="AU100" s="3" t="s">
        <v>17</v>
      </c>
      <c r="AV100" s="3" t="s">
        <v>23</v>
      </c>
      <c r="AW100" s="3">
        <v>16</v>
      </c>
      <c r="AX100" s="3">
        <v>1</v>
      </c>
      <c r="AY100" s="3">
        <v>1</v>
      </c>
      <c r="AZ100" s="3" t="s">
        <v>355</v>
      </c>
      <c r="BA100" s="3">
        <v>8</v>
      </c>
      <c r="BB100" s="3"/>
      <c r="BC100" s="3">
        <f t="shared" si="2"/>
        <v>8</v>
      </c>
      <c r="BD100" s="3" t="s">
        <v>31</v>
      </c>
      <c r="BE100" s="3">
        <v>450</v>
      </c>
      <c r="BF100" s="3">
        <v>3</v>
      </c>
      <c r="BG100" s="3" t="s">
        <v>26</v>
      </c>
      <c r="BH100" s="3" t="s">
        <v>72</v>
      </c>
      <c r="BI100" s="3">
        <v>6000</v>
      </c>
      <c r="BJ100" s="12">
        <f t="shared" si="3"/>
        <v>3000</v>
      </c>
      <c r="BK100" s="6" t="s">
        <v>28</v>
      </c>
      <c r="BL100" s="3" t="s">
        <v>929</v>
      </c>
      <c r="BM100" s="6">
        <v>1000</v>
      </c>
      <c r="BN100" s="6">
        <v>4000</v>
      </c>
      <c r="BO100" s="3" t="s">
        <v>30</v>
      </c>
      <c r="BP100" s="6">
        <v>4500</v>
      </c>
      <c r="BQ100" s="6">
        <v>45900</v>
      </c>
      <c r="BR100" s="6"/>
      <c r="BS100" s="6"/>
      <c r="BT100" s="6"/>
      <c r="BU100" s="6" t="s">
        <v>17</v>
      </c>
      <c r="BV100" s="6"/>
      <c r="BW100" s="6" t="s">
        <v>75</v>
      </c>
      <c r="BX100" s="6"/>
      <c r="BY100" s="6"/>
      <c r="BZ100" s="6"/>
      <c r="CA100" s="6" t="s">
        <v>17</v>
      </c>
      <c r="CB100" s="6">
        <v>4200</v>
      </c>
      <c r="CC100" s="17">
        <f>CB100/AM100</f>
        <v>2100</v>
      </c>
      <c r="CD100" s="6" t="s">
        <v>31</v>
      </c>
      <c r="CE100" s="6" t="s">
        <v>4124</v>
      </c>
      <c r="CF100" s="6">
        <v>8</v>
      </c>
      <c r="CG100" s="6">
        <v>37000</v>
      </c>
      <c r="CH100" s="6">
        <v>368000</v>
      </c>
      <c r="CI100" s="6" t="s">
        <v>22</v>
      </c>
      <c r="CJ100" s="6" t="s">
        <v>335</v>
      </c>
      <c r="CK100" s="6">
        <v>14000</v>
      </c>
      <c r="CL100" s="6">
        <v>999</v>
      </c>
      <c r="CM100" s="6">
        <v>999</v>
      </c>
      <c r="CN100" s="6"/>
      <c r="CO100" s="6"/>
      <c r="CP100" s="6"/>
      <c r="CQ100" s="6">
        <v>400</v>
      </c>
      <c r="CR100" s="6">
        <v>3000</v>
      </c>
      <c r="CS100" s="6">
        <v>999</v>
      </c>
      <c r="CT100" s="6">
        <v>30000</v>
      </c>
      <c r="CU100" s="6" t="s">
        <v>26</v>
      </c>
      <c r="CV100" s="6">
        <v>999</v>
      </c>
      <c r="CW100" s="6" t="s">
        <v>4125</v>
      </c>
      <c r="CX100" s="6" t="s">
        <v>36</v>
      </c>
      <c r="CY100" s="6" t="s">
        <v>37</v>
      </c>
      <c r="CZ100" s="6"/>
      <c r="DA100" s="6" t="s">
        <v>22</v>
      </c>
      <c r="DB100" s="6" t="s">
        <v>38</v>
      </c>
      <c r="DC100" s="6">
        <v>999</v>
      </c>
      <c r="DD100" s="6"/>
      <c r="DE100" s="6"/>
      <c r="DF100" s="6"/>
      <c r="DG100" s="6"/>
      <c r="DH100" s="6"/>
      <c r="DJ100" s="3" t="s">
        <v>4123</v>
      </c>
      <c r="DK100" s="3">
        <v>1</v>
      </c>
      <c r="DL100" s="3" t="s">
        <v>4126</v>
      </c>
      <c r="DM100" s="3" t="s">
        <v>4127</v>
      </c>
      <c r="DN100" s="3" t="s">
        <v>4128</v>
      </c>
      <c r="DO100" s="3" t="s">
        <v>4129</v>
      </c>
      <c r="DP100" s="3"/>
      <c r="DQ100" s="3"/>
      <c r="DR100" s="3"/>
      <c r="DS100" s="3" t="s">
        <v>4130</v>
      </c>
    </row>
    <row r="101" spans="2:123" ht="75" customHeight="1" x14ac:dyDescent="0.3">
      <c r="B101" s="3" t="s">
        <v>760</v>
      </c>
      <c r="C101" s="3" t="s">
        <v>761</v>
      </c>
      <c r="D101" s="3" t="s">
        <v>4249</v>
      </c>
      <c r="E101" s="3" t="s">
        <v>4271</v>
      </c>
      <c r="F101" s="3" t="s">
        <v>4272</v>
      </c>
      <c r="G101" s="3" t="s">
        <v>191</v>
      </c>
      <c r="H101" s="3" t="s">
        <v>64</v>
      </c>
      <c r="I101" s="3" t="s">
        <v>762</v>
      </c>
      <c r="J101" s="6">
        <v>56</v>
      </c>
      <c r="K101" s="3" t="s">
        <v>66</v>
      </c>
      <c r="L101" s="3" t="str">
        <f>INDEX({"Over 50","30-50","Under 30"},1,MATCH(J101,{500,50,30},-1))</f>
        <v>Over 50</v>
      </c>
      <c r="M101" s="3" t="s">
        <v>6</v>
      </c>
      <c r="N101" s="3" t="s">
        <v>17</v>
      </c>
      <c r="O101" s="3"/>
      <c r="P101" s="6">
        <v>1693167040</v>
      </c>
      <c r="Q101" s="3" t="s">
        <v>8</v>
      </c>
      <c r="R101" s="3" t="s">
        <v>67</v>
      </c>
      <c r="S101" s="3" t="s">
        <v>9</v>
      </c>
      <c r="T101" s="6">
        <v>6</v>
      </c>
      <c r="U101" s="3" t="s">
        <v>10</v>
      </c>
      <c r="V101" s="3"/>
      <c r="W101" s="3" t="s">
        <v>11</v>
      </c>
      <c r="X101" s="3" t="s">
        <v>48</v>
      </c>
      <c r="Y101" s="3" t="s">
        <v>261</v>
      </c>
      <c r="Z101" s="6">
        <v>100</v>
      </c>
      <c r="AA101" s="6" t="str">
        <f>INDEX({"&gt;100","100-50","&lt;50"},1,MATCH(Z101,{25000,100,50},-1))</f>
        <v>100-50</v>
      </c>
      <c r="AB101" s="3" t="s">
        <v>14</v>
      </c>
      <c r="AC101" s="3" t="s">
        <v>91</v>
      </c>
      <c r="AD101" s="3" t="s">
        <v>16</v>
      </c>
      <c r="AE101" s="3" t="s">
        <v>22</v>
      </c>
      <c r="AF101" s="6">
        <v>30</v>
      </c>
      <c r="AG101" s="6">
        <v>1</v>
      </c>
      <c r="AH101" s="3"/>
      <c r="AI101" s="3"/>
      <c r="AJ101" s="3"/>
      <c r="AK101" s="3"/>
      <c r="AL101" s="3"/>
      <c r="AM101" s="3">
        <v>1.5</v>
      </c>
      <c r="AN101" s="3" t="s">
        <v>18</v>
      </c>
      <c r="AO101" s="3"/>
      <c r="AP101" s="3" t="s">
        <v>70</v>
      </c>
      <c r="AQ101" s="3" t="s">
        <v>20</v>
      </c>
      <c r="AR101" s="3"/>
      <c r="AS101" s="3" t="s">
        <v>21</v>
      </c>
      <c r="AT101" s="3" t="s">
        <v>17</v>
      </c>
      <c r="AU101" s="3" t="s">
        <v>17</v>
      </c>
      <c r="AV101" s="3" t="s">
        <v>23</v>
      </c>
      <c r="AW101" s="3">
        <v>15</v>
      </c>
      <c r="AX101" s="3">
        <v>0</v>
      </c>
      <c r="AY101" s="3">
        <v>0</v>
      </c>
      <c r="AZ101" s="3" t="s">
        <v>392</v>
      </c>
      <c r="BA101" s="3">
        <v>3</v>
      </c>
      <c r="BB101" s="3"/>
      <c r="BC101" s="3">
        <f t="shared" si="2"/>
        <v>3</v>
      </c>
      <c r="BD101" s="3" t="s">
        <v>25</v>
      </c>
      <c r="BE101" s="3">
        <v>400</v>
      </c>
      <c r="BF101" s="3">
        <v>5</v>
      </c>
      <c r="BG101" s="3" t="s">
        <v>31</v>
      </c>
      <c r="BH101" s="3" t="s">
        <v>72</v>
      </c>
      <c r="BI101" s="3">
        <v>7500</v>
      </c>
      <c r="BJ101" s="12">
        <f t="shared" si="3"/>
        <v>5000</v>
      </c>
      <c r="BK101" s="6" t="s">
        <v>28</v>
      </c>
      <c r="BL101" s="3" t="s">
        <v>73</v>
      </c>
      <c r="BM101" s="6">
        <v>1125</v>
      </c>
      <c r="BN101" s="6">
        <v>6975</v>
      </c>
      <c r="BO101" s="3" t="s">
        <v>30</v>
      </c>
      <c r="BP101" s="6">
        <v>1500</v>
      </c>
      <c r="BQ101" s="6">
        <v>15300</v>
      </c>
      <c r="BR101" s="6"/>
      <c r="BS101" s="6"/>
      <c r="BT101" s="6"/>
      <c r="BU101" s="6" t="s">
        <v>22</v>
      </c>
      <c r="BV101" s="6" t="s">
        <v>763</v>
      </c>
      <c r="BW101" s="6" t="s">
        <v>219</v>
      </c>
      <c r="BX101" s="6"/>
      <c r="BY101" s="6"/>
      <c r="BZ101" s="6"/>
      <c r="CA101" s="6"/>
      <c r="CB101" s="6">
        <v>999</v>
      </c>
      <c r="CC101" s="17"/>
      <c r="CD101" s="6" t="s">
        <v>25</v>
      </c>
      <c r="CE101" s="6" t="s">
        <v>764</v>
      </c>
      <c r="CF101" s="6">
        <v>3</v>
      </c>
      <c r="CG101" s="6">
        <v>44000</v>
      </c>
      <c r="CH101" s="6">
        <v>135000</v>
      </c>
      <c r="CI101" s="6" t="s">
        <v>22</v>
      </c>
      <c r="CJ101" s="6" t="s">
        <v>335</v>
      </c>
      <c r="CK101" s="6">
        <v>999</v>
      </c>
      <c r="CL101" s="6">
        <v>11000</v>
      </c>
      <c r="CM101" s="6">
        <v>8000</v>
      </c>
      <c r="CN101" s="6"/>
      <c r="CO101" s="6"/>
      <c r="CP101" s="6"/>
      <c r="CQ101" s="6">
        <v>1000</v>
      </c>
      <c r="CR101" s="6">
        <v>1000</v>
      </c>
      <c r="CS101" s="6">
        <v>999</v>
      </c>
      <c r="CT101" s="6">
        <v>25000</v>
      </c>
      <c r="CU101" s="6" t="s">
        <v>25</v>
      </c>
      <c r="CV101" s="6">
        <v>999</v>
      </c>
      <c r="CW101" s="6" t="s">
        <v>765</v>
      </c>
      <c r="CX101" s="6" t="s">
        <v>36</v>
      </c>
      <c r="CY101" s="6" t="s">
        <v>37</v>
      </c>
      <c r="CZ101" s="6"/>
      <c r="DA101" s="6" t="s">
        <v>22</v>
      </c>
      <c r="DB101" s="6" t="s">
        <v>38</v>
      </c>
      <c r="DC101" s="6">
        <v>999</v>
      </c>
      <c r="DD101" s="6"/>
      <c r="DE101" s="6"/>
      <c r="DF101" s="6"/>
      <c r="DG101" s="6"/>
      <c r="DH101" s="6"/>
      <c r="DJ101" s="3" t="s">
        <v>762</v>
      </c>
      <c r="DK101" s="3">
        <v>1</v>
      </c>
      <c r="DL101" s="3" t="s">
        <v>766</v>
      </c>
      <c r="DM101" s="3" t="s">
        <v>767</v>
      </c>
      <c r="DN101" s="3" t="s">
        <v>768</v>
      </c>
      <c r="DO101" s="3" t="s">
        <v>769</v>
      </c>
      <c r="DP101" s="3"/>
      <c r="DQ101" s="3"/>
      <c r="DR101" s="3"/>
      <c r="DS101" s="3" t="s">
        <v>770</v>
      </c>
    </row>
    <row r="102" spans="2:123" ht="75" customHeight="1" x14ac:dyDescent="0.3">
      <c r="B102" s="3" t="s">
        <v>2150</v>
      </c>
      <c r="C102" s="3" t="s">
        <v>2151</v>
      </c>
      <c r="D102" s="3" t="s">
        <v>4249</v>
      </c>
      <c r="E102" s="3" t="s">
        <v>4266</v>
      </c>
      <c r="F102" s="3" t="s">
        <v>4273</v>
      </c>
      <c r="G102" s="3" t="s">
        <v>2152</v>
      </c>
      <c r="H102" s="3" t="s">
        <v>64</v>
      </c>
      <c r="I102" s="3" t="s">
        <v>2153</v>
      </c>
      <c r="J102" s="6">
        <v>65</v>
      </c>
      <c r="K102" s="3" t="s">
        <v>5</v>
      </c>
      <c r="L102" s="3" t="str">
        <f>INDEX({"Over 50","30-50","Under 30"},1,MATCH(J102,{500,50,30},-1))</f>
        <v>Over 50</v>
      </c>
      <c r="M102" s="3" t="s">
        <v>6</v>
      </c>
      <c r="N102" s="3" t="s">
        <v>17</v>
      </c>
      <c r="O102" s="3"/>
      <c r="P102" s="6">
        <v>1667592313</v>
      </c>
      <c r="Q102" s="3" t="s">
        <v>67</v>
      </c>
      <c r="R102" s="3" t="s">
        <v>8</v>
      </c>
      <c r="S102" s="3" t="s">
        <v>9</v>
      </c>
      <c r="T102" s="6">
        <v>3</v>
      </c>
      <c r="U102" s="3" t="s">
        <v>10</v>
      </c>
      <c r="V102" s="3"/>
      <c r="W102" s="3" t="s">
        <v>13</v>
      </c>
      <c r="X102" s="3" t="s">
        <v>48</v>
      </c>
      <c r="Y102" s="3" t="s">
        <v>12</v>
      </c>
      <c r="Z102" s="6">
        <v>50</v>
      </c>
      <c r="AA102" s="6" t="str">
        <f>INDEX({"&gt;100","100-50","&lt;50"},1,MATCH(Z102,{25000,100,50},-1))</f>
        <v>&lt;50</v>
      </c>
      <c r="AB102" s="3" t="s">
        <v>14</v>
      </c>
      <c r="AC102" s="3" t="s">
        <v>49</v>
      </c>
      <c r="AD102" s="3" t="s">
        <v>16</v>
      </c>
      <c r="AE102" s="3" t="s">
        <v>22</v>
      </c>
      <c r="AF102" s="6">
        <v>25</v>
      </c>
      <c r="AG102" s="6">
        <v>8</v>
      </c>
      <c r="AH102" s="3"/>
      <c r="AI102" s="3"/>
      <c r="AJ102" s="3"/>
      <c r="AK102" s="3"/>
      <c r="AL102" s="3"/>
      <c r="AM102" s="3">
        <v>2</v>
      </c>
      <c r="AN102" s="3" t="s">
        <v>50</v>
      </c>
      <c r="AO102" s="3" t="s">
        <v>51</v>
      </c>
      <c r="AP102" s="3" t="s">
        <v>19</v>
      </c>
      <c r="AQ102" s="3" t="s">
        <v>20</v>
      </c>
      <c r="AR102" s="3"/>
      <c r="AS102" s="3" t="s">
        <v>21</v>
      </c>
      <c r="AT102" s="3" t="s">
        <v>22</v>
      </c>
      <c r="AU102" s="3" t="s">
        <v>17</v>
      </c>
      <c r="AV102" s="3" t="s">
        <v>23</v>
      </c>
      <c r="AW102" s="3">
        <v>16</v>
      </c>
      <c r="AX102" s="3">
        <v>1</v>
      </c>
      <c r="AY102" s="3">
        <v>0</v>
      </c>
      <c r="AZ102" s="3" t="s">
        <v>355</v>
      </c>
      <c r="BA102" s="3">
        <v>3</v>
      </c>
      <c r="BB102" s="3"/>
      <c r="BC102" s="3">
        <f t="shared" si="2"/>
        <v>3</v>
      </c>
      <c r="BD102" s="3" t="s">
        <v>26</v>
      </c>
      <c r="BE102" s="3">
        <v>400</v>
      </c>
      <c r="BF102" s="3">
        <v>5</v>
      </c>
      <c r="BG102" s="3" t="s">
        <v>31</v>
      </c>
      <c r="BH102" s="3" t="s">
        <v>72</v>
      </c>
      <c r="BI102" s="3">
        <v>1700</v>
      </c>
      <c r="BJ102" s="12">
        <f t="shared" si="3"/>
        <v>850</v>
      </c>
      <c r="BK102" s="6" t="s">
        <v>28</v>
      </c>
      <c r="BL102" s="3" t="s">
        <v>73</v>
      </c>
      <c r="BM102" s="6">
        <v>400</v>
      </c>
      <c r="BN102" s="6">
        <v>2480</v>
      </c>
      <c r="BO102" s="3" t="s">
        <v>30</v>
      </c>
      <c r="BP102" s="6">
        <v>900</v>
      </c>
      <c r="BQ102" s="6">
        <v>9180</v>
      </c>
      <c r="BR102" s="6"/>
      <c r="BS102" s="6"/>
      <c r="BT102" s="6"/>
      <c r="BU102" s="6" t="s">
        <v>17</v>
      </c>
      <c r="BV102" s="6"/>
      <c r="BW102" s="6" t="s">
        <v>2154</v>
      </c>
      <c r="BX102" s="6"/>
      <c r="BY102" s="6"/>
      <c r="BZ102" s="6"/>
      <c r="CA102" s="6" t="s">
        <v>17</v>
      </c>
      <c r="CB102" s="6">
        <v>1070</v>
      </c>
      <c r="CC102" s="17">
        <f>CB102/AM102</f>
        <v>535</v>
      </c>
      <c r="CD102" s="6" t="s">
        <v>26</v>
      </c>
      <c r="CE102" s="6" t="s">
        <v>2155</v>
      </c>
      <c r="CF102" s="6">
        <v>6</v>
      </c>
      <c r="CG102" s="6">
        <v>43000</v>
      </c>
      <c r="CH102" s="6">
        <v>252000</v>
      </c>
      <c r="CI102" s="6" t="s">
        <v>22</v>
      </c>
      <c r="CJ102" s="6" t="s">
        <v>34</v>
      </c>
      <c r="CK102" s="6">
        <v>999</v>
      </c>
      <c r="CL102" s="6"/>
      <c r="CM102" s="6"/>
      <c r="CN102" s="6"/>
      <c r="CO102" s="6"/>
      <c r="CP102" s="6"/>
      <c r="CQ102" s="6">
        <v>500</v>
      </c>
      <c r="CR102" s="6">
        <v>1000</v>
      </c>
      <c r="CS102" s="6">
        <v>999</v>
      </c>
      <c r="CT102" s="6">
        <v>24000</v>
      </c>
      <c r="CU102" s="6" t="s">
        <v>26</v>
      </c>
      <c r="CV102" s="6">
        <v>999</v>
      </c>
      <c r="CW102" s="6" t="s">
        <v>2156</v>
      </c>
      <c r="CX102" s="6" t="s">
        <v>36</v>
      </c>
      <c r="CY102" s="6" t="s">
        <v>37</v>
      </c>
      <c r="CZ102" s="6"/>
      <c r="DA102" s="6" t="s">
        <v>22</v>
      </c>
      <c r="DB102" s="6" t="s">
        <v>38</v>
      </c>
      <c r="DC102" s="6">
        <v>999</v>
      </c>
      <c r="DD102" s="6"/>
      <c r="DE102" s="6"/>
      <c r="DF102" s="6"/>
      <c r="DG102" s="6"/>
      <c r="DH102" s="6"/>
      <c r="DJ102" s="3" t="s">
        <v>2153</v>
      </c>
      <c r="DK102" s="3">
        <v>1</v>
      </c>
      <c r="DL102" s="3" t="s">
        <v>2157</v>
      </c>
      <c r="DM102" s="3" t="s">
        <v>2158</v>
      </c>
      <c r="DN102" s="3" t="s">
        <v>2159</v>
      </c>
      <c r="DO102" s="3" t="s">
        <v>2160</v>
      </c>
      <c r="DP102" s="3"/>
      <c r="DQ102" s="3"/>
      <c r="DR102" s="3"/>
      <c r="DS102" s="3" t="s">
        <v>2161</v>
      </c>
    </row>
    <row r="103" spans="2:123" ht="75" customHeight="1" x14ac:dyDescent="0.3">
      <c r="B103" s="3" t="s">
        <v>1656</v>
      </c>
      <c r="C103" s="3" t="s">
        <v>1657</v>
      </c>
      <c r="D103" s="3" t="s">
        <v>4249</v>
      </c>
      <c r="E103" s="3" t="s">
        <v>4266</v>
      </c>
      <c r="F103" s="3" t="s">
        <v>4273</v>
      </c>
      <c r="G103" s="3" t="s">
        <v>1658</v>
      </c>
      <c r="H103" s="3" t="s">
        <v>64</v>
      </c>
      <c r="I103" s="3" t="s">
        <v>1659</v>
      </c>
      <c r="J103" s="6">
        <v>45</v>
      </c>
      <c r="K103" s="3" t="s">
        <v>66</v>
      </c>
      <c r="L103" s="3" t="str">
        <f>INDEX({"Over 50","30-50","Under 30"},1,MATCH(J103,{500,50,30},-1))</f>
        <v>30-50</v>
      </c>
      <c r="M103" s="3" t="s">
        <v>6</v>
      </c>
      <c r="N103" s="3" t="s">
        <v>17</v>
      </c>
      <c r="O103" s="3"/>
      <c r="P103" s="6">
        <v>1655059240</v>
      </c>
      <c r="Q103" s="3" t="s">
        <v>8</v>
      </c>
      <c r="R103" s="3" t="s">
        <v>47</v>
      </c>
      <c r="S103" s="3" t="s">
        <v>9</v>
      </c>
      <c r="T103" s="6">
        <v>4</v>
      </c>
      <c r="U103" s="3" t="s">
        <v>10</v>
      </c>
      <c r="V103" s="3"/>
      <c r="W103" s="3" t="s">
        <v>48</v>
      </c>
      <c r="X103" s="3" t="s">
        <v>12</v>
      </c>
      <c r="Y103" s="3" t="s">
        <v>68</v>
      </c>
      <c r="Z103" s="6">
        <v>50</v>
      </c>
      <c r="AA103" s="6" t="str">
        <f>INDEX({"&gt;100","100-50","&lt;50"},1,MATCH(Z103,{25000,100,50},-1))</f>
        <v>&lt;50</v>
      </c>
      <c r="AB103" s="3" t="s">
        <v>14</v>
      </c>
      <c r="AC103" s="3" t="s">
        <v>91</v>
      </c>
      <c r="AD103" s="3" t="s">
        <v>16</v>
      </c>
      <c r="AE103" s="3" t="s">
        <v>17</v>
      </c>
      <c r="AF103" s="6"/>
      <c r="AG103" s="6"/>
      <c r="AH103" s="3"/>
      <c r="AI103" s="3"/>
      <c r="AJ103" s="3"/>
      <c r="AK103" s="3"/>
      <c r="AL103" s="3"/>
      <c r="AM103" s="3">
        <v>1.3</v>
      </c>
      <c r="AN103" s="3" t="s">
        <v>18</v>
      </c>
      <c r="AO103" s="3"/>
      <c r="AP103" s="3" t="s">
        <v>70</v>
      </c>
      <c r="AQ103" s="3" t="s">
        <v>20</v>
      </c>
      <c r="AR103" s="3"/>
      <c r="AS103" s="3" t="s">
        <v>21</v>
      </c>
      <c r="AT103" s="3" t="s">
        <v>17</v>
      </c>
      <c r="AU103" s="3" t="s">
        <v>17</v>
      </c>
      <c r="AV103" s="3" t="s">
        <v>23</v>
      </c>
      <c r="AW103" s="3">
        <v>16</v>
      </c>
      <c r="AX103" s="3">
        <v>5</v>
      </c>
      <c r="AY103" s="3">
        <v>1</v>
      </c>
      <c r="AZ103" s="3" t="s">
        <v>355</v>
      </c>
      <c r="BA103" s="3">
        <v>2.5</v>
      </c>
      <c r="BB103" s="3"/>
      <c r="BC103" s="3">
        <f t="shared" si="2"/>
        <v>2.5</v>
      </c>
      <c r="BD103" s="3" t="s">
        <v>25</v>
      </c>
      <c r="BE103" s="3">
        <v>450</v>
      </c>
      <c r="BF103" s="3">
        <v>4</v>
      </c>
      <c r="BG103" s="3" t="s">
        <v>31</v>
      </c>
      <c r="BH103" s="3" t="s">
        <v>72</v>
      </c>
      <c r="BI103" s="3">
        <v>4000</v>
      </c>
      <c r="BJ103" s="12">
        <f t="shared" si="3"/>
        <v>3076.9230769230767</v>
      </c>
      <c r="BK103" s="6">
        <v>1</v>
      </c>
      <c r="BL103" s="3" t="s">
        <v>929</v>
      </c>
      <c r="BM103" s="6">
        <v>600</v>
      </c>
      <c r="BN103" s="6">
        <v>2400</v>
      </c>
      <c r="BO103" s="3"/>
      <c r="BP103" s="6"/>
      <c r="BQ103" s="6"/>
      <c r="BR103" s="6"/>
      <c r="BS103" s="6"/>
      <c r="BT103" s="6"/>
      <c r="BU103" s="6" t="s">
        <v>22</v>
      </c>
      <c r="BV103" s="6" t="s">
        <v>1660</v>
      </c>
      <c r="BW103" s="6" t="s">
        <v>1661</v>
      </c>
      <c r="BX103" s="6"/>
      <c r="BY103" s="6"/>
      <c r="BZ103" s="6"/>
      <c r="CA103" s="6" t="s">
        <v>17</v>
      </c>
      <c r="CB103" s="6">
        <v>3880</v>
      </c>
      <c r="CC103" s="17">
        <f>CB103/AM103</f>
        <v>2984.6153846153843</v>
      </c>
      <c r="CD103" s="6" t="s">
        <v>25</v>
      </c>
      <c r="CE103" s="6" t="s">
        <v>1662</v>
      </c>
      <c r="CF103" s="6">
        <v>2.5</v>
      </c>
      <c r="CG103" s="6">
        <v>44000</v>
      </c>
      <c r="CH103" s="6">
        <v>115000</v>
      </c>
      <c r="CI103" s="6" t="s">
        <v>22</v>
      </c>
      <c r="CJ103" s="6" t="s">
        <v>34</v>
      </c>
      <c r="CK103" s="6">
        <v>40000</v>
      </c>
      <c r="CL103" s="6"/>
      <c r="CM103" s="6"/>
      <c r="CN103" s="6"/>
      <c r="CO103" s="6"/>
      <c r="CP103" s="6"/>
      <c r="CQ103" s="6">
        <v>750</v>
      </c>
      <c r="CR103" s="6">
        <v>1000</v>
      </c>
      <c r="CS103" s="6">
        <v>999</v>
      </c>
      <c r="CT103" s="6">
        <v>20000</v>
      </c>
      <c r="CU103" s="6" t="s">
        <v>26</v>
      </c>
      <c r="CV103" s="6">
        <v>999</v>
      </c>
      <c r="CW103" s="6" t="s">
        <v>1663</v>
      </c>
      <c r="CX103" s="6" t="s">
        <v>36</v>
      </c>
      <c r="CY103" s="6" t="s">
        <v>37</v>
      </c>
      <c r="CZ103" s="6"/>
      <c r="DA103" s="6" t="s">
        <v>22</v>
      </c>
      <c r="DB103" s="6" t="s">
        <v>38</v>
      </c>
      <c r="DC103" s="6">
        <v>999</v>
      </c>
      <c r="DD103" s="6"/>
      <c r="DE103" s="6"/>
      <c r="DF103" s="6"/>
      <c r="DG103" s="6"/>
      <c r="DH103" s="6"/>
      <c r="DJ103" s="3" t="s">
        <v>1659</v>
      </c>
      <c r="DK103" s="3">
        <v>1</v>
      </c>
      <c r="DL103" s="3" t="s">
        <v>1664</v>
      </c>
      <c r="DM103" s="3" t="s">
        <v>1665</v>
      </c>
      <c r="DN103" s="3" t="s">
        <v>1666</v>
      </c>
      <c r="DO103" s="3" t="s">
        <v>1667</v>
      </c>
      <c r="DP103" s="3"/>
      <c r="DQ103" s="3"/>
      <c r="DR103" s="3"/>
      <c r="DS103" s="3" t="s">
        <v>1668</v>
      </c>
    </row>
    <row r="104" spans="2:123" ht="75" customHeight="1" x14ac:dyDescent="0.3">
      <c r="B104" s="3" t="s">
        <v>2388</v>
      </c>
      <c r="C104" s="3" t="s">
        <v>2389</v>
      </c>
      <c r="D104" s="3" t="s">
        <v>4249</v>
      </c>
      <c r="E104" s="3" t="s">
        <v>4266</v>
      </c>
      <c r="F104" s="3" t="s">
        <v>4274</v>
      </c>
      <c r="G104" s="3" t="s">
        <v>1658</v>
      </c>
      <c r="H104" s="3" t="s">
        <v>64</v>
      </c>
      <c r="I104" s="3" t="s">
        <v>2390</v>
      </c>
      <c r="J104" s="6">
        <v>49</v>
      </c>
      <c r="K104" s="3" t="s">
        <v>5</v>
      </c>
      <c r="L104" s="3" t="str">
        <f>INDEX({"Over 50","30-50","Under 30"},1,MATCH(J104,{500,50,30},-1))</f>
        <v>30-50</v>
      </c>
      <c r="M104" s="3" t="s">
        <v>6</v>
      </c>
      <c r="N104" s="3" t="s">
        <v>17</v>
      </c>
      <c r="O104" s="3"/>
      <c r="P104" s="6">
        <v>906578576</v>
      </c>
      <c r="Q104" s="3" t="s">
        <v>47</v>
      </c>
      <c r="R104" s="3" t="s">
        <v>47</v>
      </c>
      <c r="S104" s="3" t="s">
        <v>9</v>
      </c>
      <c r="T104" s="6">
        <v>4</v>
      </c>
      <c r="U104" s="3" t="s">
        <v>10</v>
      </c>
      <c r="V104" s="3"/>
      <c r="W104" s="3" t="s">
        <v>11</v>
      </c>
      <c r="X104" s="3" t="s">
        <v>48</v>
      </c>
      <c r="Y104" s="3" t="s">
        <v>68</v>
      </c>
      <c r="Z104" s="6">
        <v>50</v>
      </c>
      <c r="AA104" s="6" t="str">
        <f>INDEX({"&gt;100","100-50","&lt;50"},1,MATCH(Z104,{25000,100,50},-1))</f>
        <v>&lt;50</v>
      </c>
      <c r="AB104" s="3" t="s">
        <v>14</v>
      </c>
      <c r="AC104" s="3" t="s">
        <v>91</v>
      </c>
      <c r="AD104" s="3" t="s">
        <v>16</v>
      </c>
      <c r="AE104" s="3" t="s">
        <v>17</v>
      </c>
      <c r="AF104" s="6"/>
      <c r="AG104" s="6"/>
      <c r="AH104" s="3"/>
      <c r="AI104" s="3"/>
      <c r="AJ104" s="3"/>
      <c r="AK104" s="3"/>
      <c r="AL104" s="3"/>
      <c r="AM104" s="3">
        <v>1.5</v>
      </c>
      <c r="AN104" s="3" t="s">
        <v>18</v>
      </c>
      <c r="AO104" s="3"/>
      <c r="AP104" s="3" t="s">
        <v>70</v>
      </c>
      <c r="AQ104" s="3" t="s">
        <v>20</v>
      </c>
      <c r="AR104" s="3"/>
      <c r="AS104" s="3" t="s">
        <v>21</v>
      </c>
      <c r="AT104" s="3" t="s">
        <v>17</v>
      </c>
      <c r="AU104" s="3" t="s">
        <v>17</v>
      </c>
      <c r="AV104" s="3" t="s">
        <v>23</v>
      </c>
      <c r="AW104" s="3">
        <v>16</v>
      </c>
      <c r="AX104" s="3">
        <v>4</v>
      </c>
      <c r="AY104" s="3">
        <v>1</v>
      </c>
      <c r="AZ104" s="3" t="s">
        <v>392</v>
      </c>
      <c r="BA104" s="3">
        <v>2.2999999999999998</v>
      </c>
      <c r="BB104" s="3"/>
      <c r="BC104" s="3">
        <f t="shared" si="2"/>
        <v>2.2999999999999998</v>
      </c>
      <c r="BD104" s="3" t="s">
        <v>25</v>
      </c>
      <c r="BE104" s="3">
        <v>500</v>
      </c>
      <c r="BF104" s="3">
        <v>5</v>
      </c>
      <c r="BG104" s="3" t="s">
        <v>31</v>
      </c>
      <c r="BH104" s="3" t="s">
        <v>72</v>
      </c>
      <c r="BI104" s="3">
        <v>2500</v>
      </c>
      <c r="BJ104" s="12">
        <f t="shared" si="3"/>
        <v>1666.6666666666667</v>
      </c>
      <c r="BK104" s="6">
        <v>1</v>
      </c>
      <c r="BL104" s="3" t="s">
        <v>30</v>
      </c>
      <c r="BM104" s="6">
        <v>3200</v>
      </c>
      <c r="BN104" s="6">
        <v>32640</v>
      </c>
      <c r="BO104" s="3"/>
      <c r="BP104" s="6"/>
      <c r="BQ104" s="6"/>
      <c r="BR104" s="6"/>
      <c r="BS104" s="6"/>
      <c r="BT104" s="6"/>
      <c r="BU104" s="6" t="s">
        <v>17</v>
      </c>
      <c r="BV104" s="6"/>
      <c r="BW104" s="6" t="s">
        <v>1661</v>
      </c>
      <c r="BX104" s="6"/>
      <c r="BY104" s="6"/>
      <c r="BZ104" s="6"/>
      <c r="CA104" s="6" t="s">
        <v>17</v>
      </c>
      <c r="CB104" s="6">
        <v>400</v>
      </c>
      <c r="CC104" s="17">
        <f>CB104/AM104</f>
        <v>266.66666666666669</v>
      </c>
      <c r="CD104" s="6" t="s">
        <v>26</v>
      </c>
      <c r="CE104" s="6" t="s">
        <v>2391</v>
      </c>
      <c r="CF104" s="6">
        <v>2.5</v>
      </c>
      <c r="CG104" s="6">
        <v>44000</v>
      </c>
      <c r="CH104" s="6">
        <v>112500</v>
      </c>
      <c r="CI104" s="6" t="s">
        <v>22</v>
      </c>
      <c r="CJ104" s="6" t="s">
        <v>34</v>
      </c>
      <c r="CK104" s="6">
        <v>2000</v>
      </c>
      <c r="CL104" s="6"/>
      <c r="CM104" s="6"/>
      <c r="CN104" s="6"/>
      <c r="CO104" s="6"/>
      <c r="CP104" s="6"/>
      <c r="CQ104" s="6">
        <v>400</v>
      </c>
      <c r="CR104" s="6">
        <v>1000</v>
      </c>
      <c r="CS104" s="6">
        <v>999</v>
      </c>
      <c r="CT104" s="6">
        <v>20000</v>
      </c>
      <c r="CU104" s="6" t="s">
        <v>25</v>
      </c>
      <c r="CV104" s="6">
        <v>999</v>
      </c>
      <c r="CW104" s="6" t="s">
        <v>2392</v>
      </c>
      <c r="CX104" s="6" t="s">
        <v>36</v>
      </c>
      <c r="CY104" s="6" t="s">
        <v>37</v>
      </c>
      <c r="CZ104" s="6"/>
      <c r="DA104" s="6" t="s">
        <v>22</v>
      </c>
      <c r="DB104" s="6" t="s">
        <v>38</v>
      </c>
      <c r="DC104" s="6">
        <v>999</v>
      </c>
      <c r="DD104" s="6"/>
      <c r="DE104" s="6"/>
      <c r="DF104" s="6"/>
      <c r="DG104" s="6"/>
      <c r="DH104" s="6"/>
      <c r="DJ104" s="3" t="s">
        <v>2390</v>
      </c>
      <c r="DK104" s="3">
        <v>1</v>
      </c>
      <c r="DL104" s="3" t="s">
        <v>2393</v>
      </c>
      <c r="DM104" s="3" t="s">
        <v>2394</v>
      </c>
      <c r="DN104" s="3" t="s">
        <v>2395</v>
      </c>
      <c r="DO104" s="3" t="s">
        <v>2396</v>
      </c>
      <c r="DP104" s="3"/>
      <c r="DQ104" s="3"/>
      <c r="DR104" s="3"/>
      <c r="DS104" s="3" t="s">
        <v>2397</v>
      </c>
    </row>
    <row r="105" spans="2:123" ht="75" customHeight="1" x14ac:dyDescent="0.3">
      <c r="B105" s="3" t="s">
        <v>681</v>
      </c>
      <c r="C105" s="3" t="s">
        <v>682</v>
      </c>
      <c r="D105" s="3" t="s">
        <v>4249</v>
      </c>
      <c r="E105" s="3" t="s">
        <v>4266</v>
      </c>
      <c r="F105" s="3" t="s">
        <v>4273</v>
      </c>
      <c r="G105" s="3" t="s">
        <v>683</v>
      </c>
      <c r="H105" s="3" t="s">
        <v>64</v>
      </c>
      <c r="I105" s="3" t="s">
        <v>684</v>
      </c>
      <c r="J105" s="6">
        <v>42</v>
      </c>
      <c r="K105" s="3" t="s">
        <v>5</v>
      </c>
      <c r="L105" s="3" t="str">
        <f>INDEX({"Over 50","30-50","Under 30"},1,MATCH(J105,{500,50,30},-1))</f>
        <v>30-50</v>
      </c>
      <c r="M105" s="3" t="s">
        <v>6</v>
      </c>
      <c r="N105" s="3" t="s">
        <v>17</v>
      </c>
      <c r="O105" s="3"/>
      <c r="P105" s="6">
        <v>1682027578</v>
      </c>
      <c r="Q105" s="3" t="s">
        <v>67</v>
      </c>
      <c r="R105" s="3" t="s">
        <v>67</v>
      </c>
      <c r="S105" s="3" t="s">
        <v>9</v>
      </c>
      <c r="T105" s="6">
        <v>4</v>
      </c>
      <c r="U105" s="3" t="s">
        <v>10</v>
      </c>
      <c r="V105" s="3"/>
      <c r="W105" s="3" t="s">
        <v>11</v>
      </c>
      <c r="X105" s="3" t="s">
        <v>12</v>
      </c>
      <c r="Y105" s="3" t="s">
        <v>68</v>
      </c>
      <c r="Z105" s="6">
        <v>50</v>
      </c>
      <c r="AA105" s="6" t="str">
        <f>INDEX({"&gt;100","100-50","&lt;50"},1,MATCH(Z105,{25000,100,50},-1))</f>
        <v>&lt;50</v>
      </c>
      <c r="AB105" s="3" t="s">
        <v>14</v>
      </c>
      <c r="AC105" s="3" t="s">
        <v>49</v>
      </c>
      <c r="AD105" s="3" t="s">
        <v>16</v>
      </c>
      <c r="AE105" s="3" t="s">
        <v>22</v>
      </c>
      <c r="AF105" s="6">
        <v>90</v>
      </c>
      <c r="AG105" s="6">
        <v>17</v>
      </c>
      <c r="AH105" s="3"/>
      <c r="AI105" s="3"/>
      <c r="AJ105" s="3"/>
      <c r="AK105" s="3"/>
      <c r="AL105" s="3"/>
      <c r="AM105" s="3">
        <v>2</v>
      </c>
      <c r="AN105" s="3" t="s">
        <v>18</v>
      </c>
      <c r="AO105" s="3"/>
      <c r="AP105" s="3" t="s">
        <v>70</v>
      </c>
      <c r="AQ105" s="3" t="s">
        <v>20</v>
      </c>
      <c r="AR105" s="3"/>
      <c r="AS105" s="3" t="s">
        <v>21</v>
      </c>
      <c r="AT105" s="3" t="s">
        <v>22</v>
      </c>
      <c r="AU105" s="3" t="s">
        <v>17</v>
      </c>
      <c r="AV105" s="3" t="s">
        <v>23</v>
      </c>
      <c r="AW105" s="3">
        <v>15</v>
      </c>
      <c r="AX105" s="3">
        <v>2</v>
      </c>
      <c r="AY105" s="3">
        <v>1</v>
      </c>
      <c r="AZ105" s="3" t="s">
        <v>392</v>
      </c>
      <c r="BA105" s="3">
        <v>4</v>
      </c>
      <c r="BB105" s="3"/>
      <c r="BC105" s="3">
        <f t="shared" si="2"/>
        <v>4</v>
      </c>
      <c r="BD105" s="3" t="s">
        <v>25</v>
      </c>
      <c r="BE105" s="3">
        <v>400</v>
      </c>
      <c r="BF105" s="3">
        <v>4</v>
      </c>
      <c r="BG105" s="3" t="s">
        <v>31</v>
      </c>
      <c r="BH105" s="3" t="s">
        <v>27</v>
      </c>
      <c r="BI105" s="3">
        <v>8800</v>
      </c>
      <c r="BJ105" s="12">
        <f t="shared" si="3"/>
        <v>4400</v>
      </c>
      <c r="BK105" s="6" t="s">
        <v>93</v>
      </c>
      <c r="BL105" s="3" t="s">
        <v>444</v>
      </c>
      <c r="BM105" s="6">
        <v>1400</v>
      </c>
      <c r="BN105" s="6">
        <v>4760</v>
      </c>
      <c r="BO105" s="3" t="s">
        <v>73</v>
      </c>
      <c r="BP105" s="6">
        <v>600</v>
      </c>
      <c r="BQ105" s="6">
        <v>3720</v>
      </c>
      <c r="BR105" s="6" t="s">
        <v>30</v>
      </c>
      <c r="BS105" s="6">
        <v>1200</v>
      </c>
      <c r="BT105" s="6">
        <v>12240</v>
      </c>
      <c r="BU105" s="6" t="s">
        <v>22</v>
      </c>
      <c r="BV105" s="6" t="s">
        <v>685</v>
      </c>
      <c r="BW105" s="6" t="s">
        <v>686</v>
      </c>
      <c r="BX105" s="6"/>
      <c r="BY105" s="6"/>
      <c r="BZ105" s="6"/>
      <c r="CA105" s="6"/>
      <c r="CB105" s="6">
        <v>999</v>
      </c>
      <c r="CC105" s="17"/>
      <c r="CD105" s="6" t="s">
        <v>25</v>
      </c>
      <c r="CE105" s="6" t="s">
        <v>687</v>
      </c>
      <c r="CF105" s="6">
        <v>3</v>
      </c>
      <c r="CG105" s="6">
        <v>46000</v>
      </c>
      <c r="CH105" s="6">
        <v>138000</v>
      </c>
      <c r="CI105" s="6" t="s">
        <v>17</v>
      </c>
      <c r="CJ105" s="6"/>
      <c r="CK105" s="6"/>
      <c r="CL105" s="6"/>
      <c r="CM105" s="6"/>
      <c r="CN105" s="6"/>
      <c r="CO105" s="6"/>
      <c r="CP105" s="6"/>
      <c r="CQ105" s="6">
        <v>400</v>
      </c>
      <c r="CR105" s="6">
        <v>1000</v>
      </c>
      <c r="CS105" s="6">
        <v>999</v>
      </c>
      <c r="CT105" s="6">
        <v>16000</v>
      </c>
      <c r="CU105" s="6" t="s">
        <v>25</v>
      </c>
      <c r="CV105" s="6">
        <v>999</v>
      </c>
      <c r="CW105" s="6" t="s">
        <v>688</v>
      </c>
      <c r="CX105" s="6" t="s">
        <v>36</v>
      </c>
      <c r="CY105" s="6" t="s">
        <v>37</v>
      </c>
      <c r="CZ105" s="6"/>
      <c r="DA105" s="6" t="s">
        <v>22</v>
      </c>
      <c r="DB105" s="6" t="s">
        <v>38</v>
      </c>
      <c r="DC105" s="6">
        <v>999</v>
      </c>
      <c r="DD105" s="6"/>
      <c r="DE105" s="6"/>
      <c r="DF105" s="6"/>
      <c r="DG105" s="6"/>
      <c r="DH105" s="6"/>
      <c r="DJ105" s="3" t="s">
        <v>684</v>
      </c>
      <c r="DK105" s="3">
        <v>1</v>
      </c>
      <c r="DL105" s="3" t="s">
        <v>689</v>
      </c>
      <c r="DM105" s="3" t="s">
        <v>690</v>
      </c>
      <c r="DN105" s="3" t="s">
        <v>691</v>
      </c>
      <c r="DO105" s="3" t="s">
        <v>692</v>
      </c>
      <c r="DP105" s="3"/>
      <c r="DQ105" s="3"/>
      <c r="DR105" s="3"/>
      <c r="DS105" s="3" t="s">
        <v>693</v>
      </c>
    </row>
    <row r="106" spans="2:123" ht="75" customHeight="1" x14ac:dyDescent="0.3">
      <c r="B106" s="3" t="s">
        <v>1611</v>
      </c>
      <c r="C106" s="3" t="s">
        <v>1612</v>
      </c>
      <c r="D106" s="3" t="s">
        <v>4249</v>
      </c>
      <c r="E106" s="3" t="s">
        <v>4266</v>
      </c>
      <c r="F106" s="3" t="s">
        <v>4273</v>
      </c>
      <c r="G106" s="3" t="s">
        <v>466</v>
      </c>
      <c r="H106" s="3" t="s">
        <v>64</v>
      </c>
      <c r="I106" s="3" t="s">
        <v>1613</v>
      </c>
      <c r="J106" s="6">
        <v>54</v>
      </c>
      <c r="K106" s="3" t="s">
        <v>5</v>
      </c>
      <c r="L106" s="3" t="str">
        <f>INDEX({"Over 50","30-50","Under 30"},1,MATCH(J106,{500,50,30},-1))</f>
        <v>Over 50</v>
      </c>
      <c r="M106" s="3" t="s">
        <v>6</v>
      </c>
      <c r="N106" s="3" t="s">
        <v>17</v>
      </c>
      <c r="O106" s="3"/>
      <c r="P106" s="6">
        <v>975385877</v>
      </c>
      <c r="Q106" s="3" t="s">
        <v>8</v>
      </c>
      <c r="R106" s="3" t="s">
        <v>47</v>
      </c>
      <c r="S106" s="3" t="s">
        <v>9</v>
      </c>
      <c r="T106" s="6">
        <v>4</v>
      </c>
      <c r="U106" s="3" t="s">
        <v>10</v>
      </c>
      <c r="V106" s="3"/>
      <c r="W106" s="3" t="s">
        <v>68</v>
      </c>
      <c r="X106" s="3" t="s">
        <v>48</v>
      </c>
      <c r="Y106" s="3" t="s">
        <v>12</v>
      </c>
      <c r="Z106" s="7">
        <v>999</v>
      </c>
      <c r="AA106" s="6" t="str">
        <f>INDEX({"&gt;100","100-50","&lt;50"},1,MATCH(Z106,{25000,100,50},-1))</f>
        <v>&gt;100</v>
      </c>
      <c r="AB106" s="3" t="s">
        <v>14</v>
      </c>
      <c r="AC106" s="3" t="s">
        <v>15</v>
      </c>
      <c r="AD106" s="3" t="s">
        <v>16</v>
      </c>
      <c r="AE106" s="3" t="s">
        <v>22</v>
      </c>
      <c r="AF106" s="6">
        <v>100</v>
      </c>
      <c r="AG106" s="6">
        <v>23</v>
      </c>
      <c r="AH106" s="3"/>
      <c r="AI106" s="3"/>
      <c r="AJ106" s="3"/>
      <c r="AK106" s="3"/>
      <c r="AL106" s="3"/>
      <c r="AM106" s="3">
        <v>1</v>
      </c>
      <c r="AN106" s="3" t="s">
        <v>18</v>
      </c>
      <c r="AO106" s="3"/>
      <c r="AP106" s="3" t="s">
        <v>70</v>
      </c>
      <c r="AQ106" s="3" t="s">
        <v>20</v>
      </c>
      <c r="AR106" s="3"/>
      <c r="AS106" s="3" t="s">
        <v>21</v>
      </c>
      <c r="AT106" s="3" t="s">
        <v>17</v>
      </c>
      <c r="AU106" s="3" t="s">
        <v>17</v>
      </c>
      <c r="AV106" s="3" t="s">
        <v>23</v>
      </c>
      <c r="AW106" s="3">
        <v>16</v>
      </c>
      <c r="AX106" s="3">
        <v>3</v>
      </c>
      <c r="AY106" s="3">
        <v>1</v>
      </c>
      <c r="AZ106" s="3" t="s">
        <v>392</v>
      </c>
      <c r="BA106" s="3">
        <v>2</v>
      </c>
      <c r="BB106" s="3"/>
      <c r="BC106" s="3">
        <f t="shared" si="2"/>
        <v>2</v>
      </c>
      <c r="BD106" s="3" t="s">
        <v>25</v>
      </c>
      <c r="BE106" s="3">
        <v>350</v>
      </c>
      <c r="BF106" s="3">
        <v>9</v>
      </c>
      <c r="BG106" s="3" t="s">
        <v>31</v>
      </c>
      <c r="BH106" s="3" t="s">
        <v>72</v>
      </c>
      <c r="BI106" s="3">
        <v>5400</v>
      </c>
      <c r="BJ106" s="12">
        <f t="shared" si="3"/>
        <v>5400</v>
      </c>
      <c r="BK106" s="6" t="s">
        <v>28</v>
      </c>
      <c r="BL106" s="3" t="s">
        <v>206</v>
      </c>
      <c r="BM106" s="6">
        <v>300</v>
      </c>
      <c r="BN106" s="6">
        <v>1200</v>
      </c>
      <c r="BO106" s="3" t="s">
        <v>929</v>
      </c>
      <c r="BP106" s="6">
        <v>300</v>
      </c>
      <c r="BQ106" s="6">
        <v>1200</v>
      </c>
      <c r="BR106" s="6"/>
      <c r="BS106" s="6"/>
      <c r="BT106" s="6"/>
      <c r="BU106" s="6" t="s">
        <v>22</v>
      </c>
      <c r="BV106" s="6" t="s">
        <v>1614</v>
      </c>
      <c r="BW106" s="6" t="s">
        <v>75</v>
      </c>
      <c r="BX106" s="6"/>
      <c r="BY106" s="6"/>
      <c r="BZ106" s="6"/>
      <c r="CA106" s="6" t="s">
        <v>17</v>
      </c>
      <c r="CB106" s="6">
        <v>2000</v>
      </c>
      <c r="CC106" s="17">
        <f>CB106/AM106</f>
        <v>2000</v>
      </c>
      <c r="CD106" s="6" t="s">
        <v>25</v>
      </c>
      <c r="CE106" s="6" t="s">
        <v>1615</v>
      </c>
      <c r="CF106" s="6">
        <v>2.5</v>
      </c>
      <c r="CG106" s="6">
        <v>46000</v>
      </c>
      <c r="CH106" s="6">
        <v>95000</v>
      </c>
      <c r="CI106" s="6" t="s">
        <v>22</v>
      </c>
      <c r="CJ106" s="6" t="s">
        <v>1372</v>
      </c>
      <c r="CK106" s="6">
        <v>90000</v>
      </c>
      <c r="CL106" s="6">
        <v>999</v>
      </c>
      <c r="CM106" s="6"/>
      <c r="CN106" s="6"/>
      <c r="CO106" s="6"/>
      <c r="CP106" s="6"/>
      <c r="CQ106" s="6">
        <v>400</v>
      </c>
      <c r="CR106" s="6">
        <v>2000</v>
      </c>
      <c r="CS106" s="6">
        <v>999</v>
      </c>
      <c r="CT106" s="6">
        <v>12000</v>
      </c>
      <c r="CU106" s="6" t="s">
        <v>31</v>
      </c>
      <c r="CV106" s="6">
        <v>999</v>
      </c>
      <c r="CW106" s="6" t="s">
        <v>1616</v>
      </c>
      <c r="CX106" s="6" t="s">
        <v>78</v>
      </c>
      <c r="CY106" s="6"/>
      <c r="CZ106" s="6" t="s">
        <v>37</v>
      </c>
      <c r="DA106" s="6" t="s">
        <v>22</v>
      </c>
      <c r="DB106" s="6" t="s">
        <v>38</v>
      </c>
      <c r="DC106" s="6">
        <v>999</v>
      </c>
      <c r="DD106" s="6"/>
      <c r="DE106" s="6"/>
      <c r="DF106" s="6"/>
      <c r="DG106" s="6"/>
      <c r="DH106" s="6"/>
      <c r="DJ106" s="3" t="s">
        <v>1613</v>
      </c>
      <c r="DK106" s="3">
        <v>1</v>
      </c>
      <c r="DL106" s="3" t="s">
        <v>1617</v>
      </c>
      <c r="DM106" s="3" t="s">
        <v>1618</v>
      </c>
      <c r="DN106" s="3" t="s">
        <v>1619</v>
      </c>
      <c r="DO106" s="3" t="s">
        <v>1620</v>
      </c>
      <c r="DP106" s="3"/>
      <c r="DQ106" s="3"/>
      <c r="DR106" s="3"/>
      <c r="DS106" s="3" t="s">
        <v>1621</v>
      </c>
    </row>
    <row r="107" spans="2:123" ht="75" customHeight="1" x14ac:dyDescent="0.3">
      <c r="B107" s="3" t="s">
        <v>926</v>
      </c>
      <c r="C107" s="3" t="s">
        <v>927</v>
      </c>
      <c r="D107" s="3" t="s">
        <v>4249</v>
      </c>
      <c r="E107" s="3" t="s">
        <v>4266</v>
      </c>
      <c r="F107" s="3" t="s">
        <v>4273</v>
      </c>
      <c r="G107" s="3" t="s">
        <v>466</v>
      </c>
      <c r="H107" s="3" t="s">
        <v>64</v>
      </c>
      <c r="I107" s="3" t="s">
        <v>928</v>
      </c>
      <c r="J107" s="6">
        <v>50</v>
      </c>
      <c r="K107" s="3" t="s">
        <v>66</v>
      </c>
      <c r="L107" s="3" t="str">
        <f>INDEX({"Over 50","30-50","Under 30"},1,MATCH(J107,{500,50,30},-1))</f>
        <v>30-50</v>
      </c>
      <c r="M107" s="3" t="s">
        <v>6</v>
      </c>
      <c r="N107" s="3" t="s">
        <v>17</v>
      </c>
      <c r="O107" s="3"/>
      <c r="P107" s="6">
        <v>1682070512</v>
      </c>
      <c r="Q107" s="3" t="s">
        <v>8</v>
      </c>
      <c r="R107" s="3" t="s">
        <v>47</v>
      </c>
      <c r="S107" s="3" t="s">
        <v>9</v>
      </c>
      <c r="T107" s="6">
        <v>4</v>
      </c>
      <c r="U107" s="3" t="s">
        <v>10</v>
      </c>
      <c r="V107" s="3"/>
      <c r="W107" s="3" t="s">
        <v>13</v>
      </c>
      <c r="X107" s="3" t="s">
        <v>12</v>
      </c>
      <c r="Y107" s="3" t="s">
        <v>68</v>
      </c>
      <c r="Z107" s="6">
        <v>30</v>
      </c>
      <c r="AA107" s="6" t="str">
        <f>INDEX({"&gt;100","100-50","&lt;50"},1,MATCH(Z107,{25000,100,50},-1))</f>
        <v>&lt;50</v>
      </c>
      <c r="AB107" s="3" t="s">
        <v>14</v>
      </c>
      <c r="AC107" s="3" t="s">
        <v>15</v>
      </c>
      <c r="AD107" s="3" t="s">
        <v>69</v>
      </c>
      <c r="AE107" s="3" t="s">
        <v>17</v>
      </c>
      <c r="AF107" s="6"/>
      <c r="AG107" s="6"/>
      <c r="AH107" s="3"/>
      <c r="AI107" s="3"/>
      <c r="AJ107" s="3"/>
      <c r="AK107" s="3"/>
      <c r="AL107" s="3"/>
      <c r="AM107" s="3">
        <v>8</v>
      </c>
      <c r="AN107" s="3" t="s">
        <v>50</v>
      </c>
      <c r="AO107" s="3" t="s">
        <v>51</v>
      </c>
      <c r="AP107" s="3" t="s">
        <v>70</v>
      </c>
      <c r="AQ107" s="3" t="s">
        <v>20</v>
      </c>
      <c r="AR107" s="3"/>
      <c r="AS107" s="3" t="s">
        <v>21</v>
      </c>
      <c r="AT107" s="3" t="s">
        <v>17</v>
      </c>
      <c r="AU107" s="3" t="s">
        <v>17</v>
      </c>
      <c r="AV107" s="3" t="s">
        <v>23</v>
      </c>
      <c r="AW107" s="3">
        <v>15</v>
      </c>
      <c r="AX107" s="3">
        <v>1</v>
      </c>
      <c r="AY107" s="3">
        <v>1</v>
      </c>
      <c r="AZ107" s="3" t="s">
        <v>355</v>
      </c>
      <c r="BA107" s="3">
        <v>2</v>
      </c>
      <c r="BB107" s="3"/>
      <c r="BC107" s="3">
        <f t="shared" si="2"/>
        <v>2</v>
      </c>
      <c r="BD107" s="3" t="s">
        <v>25</v>
      </c>
      <c r="BE107" s="3">
        <v>450</v>
      </c>
      <c r="BF107" s="3">
        <v>4</v>
      </c>
      <c r="BG107" s="3" t="s">
        <v>31</v>
      </c>
      <c r="BH107" s="3" t="s">
        <v>72</v>
      </c>
      <c r="BI107" s="14">
        <v>4800</v>
      </c>
      <c r="BJ107" s="12">
        <f t="shared" si="3"/>
        <v>600</v>
      </c>
      <c r="BK107" s="6" t="s">
        <v>93</v>
      </c>
      <c r="BL107" s="3" t="s">
        <v>929</v>
      </c>
      <c r="BM107" s="6">
        <v>200</v>
      </c>
      <c r="BN107" s="6">
        <v>800</v>
      </c>
      <c r="BO107" s="3" t="s">
        <v>444</v>
      </c>
      <c r="BP107" s="6">
        <v>500</v>
      </c>
      <c r="BQ107" s="6">
        <v>1700</v>
      </c>
      <c r="BR107" s="6" t="s">
        <v>30</v>
      </c>
      <c r="BS107" s="6">
        <v>1200</v>
      </c>
      <c r="BT107" s="6">
        <v>12240</v>
      </c>
      <c r="BU107" s="6" t="s">
        <v>17</v>
      </c>
      <c r="BV107" s="6"/>
      <c r="BW107" s="6" t="s">
        <v>930</v>
      </c>
      <c r="BX107" s="6"/>
      <c r="BY107" s="6"/>
      <c r="BZ107" s="6"/>
      <c r="CA107" s="6" t="s">
        <v>17</v>
      </c>
      <c r="CB107" s="6">
        <v>600</v>
      </c>
      <c r="CC107" s="17">
        <f>CB107/AM107</f>
        <v>75</v>
      </c>
      <c r="CD107" s="6" t="s">
        <v>25</v>
      </c>
      <c r="CE107" s="6" t="s">
        <v>931</v>
      </c>
      <c r="CF107" s="6">
        <v>2</v>
      </c>
      <c r="CG107" s="6">
        <v>43000</v>
      </c>
      <c r="CH107" s="6">
        <v>84000</v>
      </c>
      <c r="CI107" s="6" t="s">
        <v>22</v>
      </c>
      <c r="CJ107" s="6" t="s">
        <v>34</v>
      </c>
      <c r="CK107" s="6">
        <v>25000</v>
      </c>
      <c r="CL107" s="6"/>
      <c r="CM107" s="6"/>
      <c r="CN107" s="6"/>
      <c r="CO107" s="6"/>
      <c r="CP107" s="6"/>
      <c r="CQ107" s="6">
        <v>200</v>
      </c>
      <c r="CR107" s="6">
        <v>2000</v>
      </c>
      <c r="CS107" s="6">
        <v>999</v>
      </c>
      <c r="CT107" s="6">
        <v>11000</v>
      </c>
      <c r="CU107" s="6" t="s">
        <v>25</v>
      </c>
      <c r="CV107" s="6">
        <v>999</v>
      </c>
      <c r="CW107" s="6" t="s">
        <v>932</v>
      </c>
      <c r="CX107" s="6" t="s">
        <v>36</v>
      </c>
      <c r="CY107" s="6" t="s">
        <v>98</v>
      </c>
      <c r="CZ107" s="6"/>
      <c r="DA107" s="6" t="s">
        <v>22</v>
      </c>
      <c r="DB107" s="6" t="s">
        <v>38</v>
      </c>
      <c r="DC107" s="6">
        <v>999</v>
      </c>
      <c r="DD107" s="6"/>
      <c r="DE107" s="6"/>
      <c r="DF107" s="6"/>
      <c r="DG107" s="6"/>
      <c r="DH107" s="6"/>
      <c r="DJ107" s="3" t="s">
        <v>928</v>
      </c>
      <c r="DK107" s="3">
        <v>1</v>
      </c>
      <c r="DL107" s="3" t="s">
        <v>933</v>
      </c>
      <c r="DM107" s="3" t="s">
        <v>934</v>
      </c>
      <c r="DN107" s="3" t="s">
        <v>935</v>
      </c>
      <c r="DO107" s="3" t="s">
        <v>936</v>
      </c>
      <c r="DP107" s="3"/>
      <c r="DQ107" s="3"/>
      <c r="DR107" s="3"/>
      <c r="DS107" s="3" t="s">
        <v>937</v>
      </c>
    </row>
    <row r="108" spans="2:123" ht="75" customHeight="1" x14ac:dyDescent="0.3">
      <c r="B108" s="3" t="s">
        <v>189</v>
      </c>
      <c r="C108" s="3" t="s">
        <v>190</v>
      </c>
      <c r="D108" s="3" t="s">
        <v>4249</v>
      </c>
      <c r="E108" s="3" t="s">
        <v>4271</v>
      </c>
      <c r="F108" s="3" t="s">
        <v>4272</v>
      </c>
      <c r="G108" s="3" t="s">
        <v>191</v>
      </c>
      <c r="H108" s="3" t="s">
        <v>64</v>
      </c>
      <c r="I108" s="3" t="s">
        <v>192</v>
      </c>
      <c r="J108" s="6">
        <v>54</v>
      </c>
      <c r="K108" s="3" t="s">
        <v>66</v>
      </c>
      <c r="L108" s="3" t="str">
        <f>INDEX({"Over 50","30-50","Under 30"},1,MATCH(J108,{500,50,30},-1))</f>
        <v>Over 50</v>
      </c>
      <c r="M108" s="3" t="s">
        <v>6</v>
      </c>
      <c r="N108" s="3" t="s">
        <v>17</v>
      </c>
      <c r="O108" s="3"/>
      <c r="P108" s="6">
        <v>1682869316</v>
      </c>
      <c r="Q108" s="3" t="s">
        <v>8</v>
      </c>
      <c r="R108" s="3" t="s">
        <v>47</v>
      </c>
      <c r="S108" s="3" t="s">
        <v>9</v>
      </c>
      <c r="T108" s="6">
        <v>6</v>
      </c>
      <c r="U108" s="3" t="s">
        <v>10</v>
      </c>
      <c r="V108" s="3"/>
      <c r="W108" s="3" t="s">
        <v>12</v>
      </c>
      <c r="X108" s="3" t="s">
        <v>11</v>
      </c>
      <c r="Y108" s="3" t="s">
        <v>48</v>
      </c>
      <c r="Z108" s="7">
        <v>999</v>
      </c>
      <c r="AA108" s="6" t="str">
        <f>INDEX({"&gt;100","100-50","&lt;50"},1,MATCH(Z108,{25000,100,50},-1))</f>
        <v>&gt;100</v>
      </c>
      <c r="AB108" s="3" t="s">
        <v>14</v>
      </c>
      <c r="AC108" s="3" t="s">
        <v>15</v>
      </c>
      <c r="AD108" s="3" t="s">
        <v>16</v>
      </c>
      <c r="AE108" s="3" t="s">
        <v>17</v>
      </c>
      <c r="AF108" s="6"/>
      <c r="AG108" s="6"/>
      <c r="AH108" s="3"/>
      <c r="AI108" s="3"/>
      <c r="AJ108" s="3"/>
      <c r="AK108" s="3"/>
      <c r="AL108" s="3"/>
      <c r="AM108" s="3">
        <v>1</v>
      </c>
      <c r="AN108" s="3" t="s">
        <v>18</v>
      </c>
      <c r="AO108" s="3"/>
      <c r="AP108" s="3" t="s">
        <v>70</v>
      </c>
      <c r="AQ108" s="3" t="s">
        <v>20</v>
      </c>
      <c r="AR108" s="3"/>
      <c r="AS108" s="3" t="s">
        <v>21</v>
      </c>
      <c r="AT108" s="3" t="s">
        <v>17</v>
      </c>
      <c r="AU108" s="3" t="s">
        <v>22</v>
      </c>
      <c r="AV108" s="3" t="s">
        <v>23</v>
      </c>
      <c r="AW108" s="3">
        <v>15</v>
      </c>
      <c r="AX108" s="3">
        <v>0</v>
      </c>
      <c r="AY108" s="3">
        <v>0</v>
      </c>
      <c r="AZ108" s="3" t="s">
        <v>71</v>
      </c>
      <c r="BA108" s="3">
        <v>5</v>
      </c>
      <c r="BB108" s="3"/>
      <c r="BC108" s="3">
        <f t="shared" si="2"/>
        <v>5</v>
      </c>
      <c r="BD108" s="3" t="s">
        <v>25</v>
      </c>
      <c r="BE108" s="3">
        <v>400</v>
      </c>
      <c r="BF108" s="3">
        <v>3</v>
      </c>
      <c r="BG108" s="3" t="s">
        <v>26</v>
      </c>
      <c r="BH108" s="3" t="s">
        <v>72</v>
      </c>
      <c r="BI108" s="3">
        <v>1500</v>
      </c>
      <c r="BJ108" s="12">
        <f t="shared" si="3"/>
        <v>1500</v>
      </c>
      <c r="BK108" s="6" t="s">
        <v>28</v>
      </c>
      <c r="BL108" s="3" t="s">
        <v>73</v>
      </c>
      <c r="BM108" s="6">
        <v>600</v>
      </c>
      <c r="BN108" s="6">
        <v>3720</v>
      </c>
      <c r="BO108" s="3" t="s">
        <v>30</v>
      </c>
      <c r="BP108" s="6">
        <v>900</v>
      </c>
      <c r="BQ108" s="6">
        <v>9180</v>
      </c>
      <c r="BR108" s="6"/>
      <c r="BS108" s="6"/>
      <c r="BT108" s="6"/>
      <c r="BU108" s="6" t="s">
        <v>22</v>
      </c>
      <c r="BV108" s="6" t="s">
        <v>193</v>
      </c>
      <c r="BW108" s="6" t="s">
        <v>194</v>
      </c>
      <c r="BX108" s="6"/>
      <c r="BY108" s="6"/>
      <c r="BZ108" s="6"/>
      <c r="CA108" s="6"/>
      <c r="CB108" s="6">
        <v>999</v>
      </c>
      <c r="CC108" s="17"/>
      <c r="CD108" s="6" t="s">
        <v>26</v>
      </c>
      <c r="CE108" s="6" t="s">
        <v>195</v>
      </c>
      <c r="CF108" s="6">
        <v>3</v>
      </c>
      <c r="CG108" s="6">
        <v>45000</v>
      </c>
      <c r="CH108" s="6">
        <v>138000</v>
      </c>
      <c r="CI108" s="6" t="s">
        <v>22</v>
      </c>
      <c r="CJ108" s="6" t="s">
        <v>34</v>
      </c>
      <c r="CK108" s="6">
        <v>95000</v>
      </c>
      <c r="CL108" s="6"/>
      <c r="CM108" s="6"/>
      <c r="CN108" s="6"/>
      <c r="CO108" s="6"/>
      <c r="CP108" s="6"/>
      <c r="CQ108" s="6">
        <v>999</v>
      </c>
      <c r="CR108" s="6">
        <v>1000</v>
      </c>
      <c r="CS108" s="6">
        <v>999</v>
      </c>
      <c r="CT108" s="6">
        <v>10000</v>
      </c>
      <c r="CU108" s="6" t="s">
        <v>26</v>
      </c>
      <c r="CV108" s="6">
        <v>999</v>
      </c>
      <c r="CW108" s="6" t="s">
        <v>196</v>
      </c>
      <c r="CX108" s="6" t="s">
        <v>36</v>
      </c>
      <c r="CY108" s="6" t="s">
        <v>37</v>
      </c>
      <c r="CZ108" s="6"/>
      <c r="DA108" s="6" t="s">
        <v>22</v>
      </c>
      <c r="DB108" s="6" t="s">
        <v>38</v>
      </c>
      <c r="DC108" s="6">
        <v>999</v>
      </c>
      <c r="DD108" s="6"/>
      <c r="DE108" s="6"/>
      <c r="DF108" s="6"/>
      <c r="DG108" s="6"/>
      <c r="DH108" s="6"/>
      <c r="DJ108" s="3" t="s">
        <v>192</v>
      </c>
      <c r="DK108" s="3">
        <v>1</v>
      </c>
      <c r="DL108" s="3" t="s">
        <v>197</v>
      </c>
      <c r="DM108" s="3" t="s">
        <v>198</v>
      </c>
      <c r="DN108" s="3" t="s">
        <v>199</v>
      </c>
      <c r="DO108" s="3" t="s">
        <v>200</v>
      </c>
      <c r="DP108" s="3"/>
      <c r="DQ108" s="3"/>
      <c r="DR108" s="3"/>
      <c r="DS108" s="3" t="s">
        <v>201</v>
      </c>
    </row>
    <row r="109" spans="2:123" ht="75" customHeight="1" x14ac:dyDescent="0.3">
      <c r="B109" s="3" t="s">
        <v>571</v>
      </c>
      <c r="C109" s="3" t="s">
        <v>572</v>
      </c>
      <c r="D109" s="3" t="s">
        <v>4249</v>
      </c>
      <c r="E109" s="3" t="s">
        <v>4266</v>
      </c>
      <c r="F109" s="3" t="s">
        <v>4273</v>
      </c>
      <c r="G109" s="3" t="s">
        <v>573</v>
      </c>
      <c r="H109" s="3" t="s">
        <v>64</v>
      </c>
      <c r="I109" s="3" t="s">
        <v>574</v>
      </c>
      <c r="J109" s="6">
        <v>56</v>
      </c>
      <c r="K109" s="3" t="s">
        <v>5</v>
      </c>
      <c r="L109" s="3" t="str">
        <f>INDEX({"Over 50","30-50","Under 30"},1,MATCH(J109,{500,50,30},-1))</f>
        <v>Over 50</v>
      </c>
      <c r="M109" s="3" t="s">
        <v>6</v>
      </c>
      <c r="N109" s="3" t="s">
        <v>17</v>
      </c>
      <c r="O109" s="3"/>
      <c r="P109" s="6">
        <v>1697810945</v>
      </c>
      <c r="Q109" s="3" t="s">
        <v>8</v>
      </c>
      <c r="R109" s="3" t="s">
        <v>8</v>
      </c>
      <c r="S109" s="3" t="s">
        <v>9</v>
      </c>
      <c r="T109" s="6">
        <v>4</v>
      </c>
      <c r="U109" s="3" t="s">
        <v>10</v>
      </c>
      <c r="V109" s="3"/>
      <c r="W109" s="3" t="s">
        <v>48</v>
      </c>
      <c r="X109" s="3" t="s">
        <v>11</v>
      </c>
      <c r="Y109" s="3" t="s">
        <v>12</v>
      </c>
      <c r="Z109" s="6">
        <v>50</v>
      </c>
      <c r="AA109" s="6" t="str">
        <f>INDEX({"&gt;100","100-50","&lt;50"},1,MATCH(Z109,{25000,100,50},-1))</f>
        <v>&lt;50</v>
      </c>
      <c r="AB109" s="3" t="s">
        <v>14</v>
      </c>
      <c r="AC109" s="3" t="s">
        <v>15</v>
      </c>
      <c r="AD109" s="3" t="s">
        <v>16</v>
      </c>
      <c r="AE109" s="3" t="s">
        <v>22</v>
      </c>
      <c r="AF109" s="6">
        <v>100</v>
      </c>
      <c r="AG109" s="6">
        <v>3</v>
      </c>
      <c r="AH109" s="3"/>
      <c r="AI109" s="3"/>
      <c r="AJ109" s="3"/>
      <c r="AK109" s="3"/>
      <c r="AL109" s="3"/>
      <c r="AM109" s="3">
        <v>1</v>
      </c>
      <c r="AN109" s="3" t="s">
        <v>18</v>
      </c>
      <c r="AO109" s="3"/>
      <c r="AP109" s="3" t="s">
        <v>70</v>
      </c>
      <c r="AQ109" s="3" t="s">
        <v>20</v>
      </c>
      <c r="AR109" s="3"/>
      <c r="AS109" s="3" t="s">
        <v>21</v>
      </c>
      <c r="AT109" s="3" t="s">
        <v>17</v>
      </c>
      <c r="AU109" s="3" t="s">
        <v>22</v>
      </c>
      <c r="AV109" s="3" t="s">
        <v>23</v>
      </c>
      <c r="AW109" s="3">
        <v>18</v>
      </c>
      <c r="AX109" s="3">
        <v>1</v>
      </c>
      <c r="AY109" s="3">
        <v>1</v>
      </c>
      <c r="AZ109" s="3" t="s">
        <v>355</v>
      </c>
      <c r="BA109" s="3">
        <v>2.5</v>
      </c>
      <c r="BB109" s="3"/>
      <c r="BC109" s="3">
        <f t="shared" si="2"/>
        <v>2.5</v>
      </c>
      <c r="BD109" s="3" t="s">
        <v>25</v>
      </c>
      <c r="BE109" s="3">
        <v>400</v>
      </c>
      <c r="BF109" s="3">
        <v>6</v>
      </c>
      <c r="BG109" s="3" t="s">
        <v>31</v>
      </c>
      <c r="BH109" s="3" t="s">
        <v>72</v>
      </c>
      <c r="BI109" s="3">
        <v>3500</v>
      </c>
      <c r="BJ109" s="12">
        <f t="shared" si="3"/>
        <v>3500</v>
      </c>
      <c r="BK109" s="6" t="s">
        <v>28</v>
      </c>
      <c r="BL109" s="3" t="s">
        <v>73</v>
      </c>
      <c r="BM109" s="6">
        <v>500</v>
      </c>
      <c r="BN109" s="6">
        <v>3100</v>
      </c>
      <c r="BO109" s="3" t="s">
        <v>30</v>
      </c>
      <c r="BP109" s="6">
        <v>1500</v>
      </c>
      <c r="BQ109" s="6">
        <v>15300</v>
      </c>
      <c r="BR109" s="6"/>
      <c r="BS109" s="6"/>
      <c r="BT109" s="6"/>
      <c r="BU109" s="6" t="s">
        <v>22</v>
      </c>
      <c r="BV109" s="6" t="s">
        <v>575</v>
      </c>
      <c r="BW109" s="6" t="s">
        <v>75</v>
      </c>
      <c r="BX109" s="6"/>
      <c r="BY109" s="6"/>
      <c r="BZ109" s="6"/>
      <c r="CA109" s="6" t="s">
        <v>17</v>
      </c>
      <c r="CB109" s="6">
        <v>1200</v>
      </c>
      <c r="CC109" s="17">
        <f>CB109/AM109</f>
        <v>1200</v>
      </c>
      <c r="CD109" s="6" t="s">
        <v>31</v>
      </c>
      <c r="CE109" s="6" t="s">
        <v>576</v>
      </c>
      <c r="CF109" s="6">
        <v>2</v>
      </c>
      <c r="CG109" s="6">
        <v>42000</v>
      </c>
      <c r="CH109" s="6">
        <v>84000</v>
      </c>
      <c r="CI109" s="6" t="s">
        <v>22</v>
      </c>
      <c r="CJ109" s="6" t="s">
        <v>34</v>
      </c>
      <c r="CK109" s="6">
        <v>999</v>
      </c>
      <c r="CL109" s="6"/>
      <c r="CM109" s="6"/>
      <c r="CN109" s="6"/>
      <c r="CO109" s="6"/>
      <c r="CP109" s="6"/>
      <c r="CQ109" s="6">
        <v>500</v>
      </c>
      <c r="CR109" s="6">
        <v>1000</v>
      </c>
      <c r="CS109" s="6">
        <v>999</v>
      </c>
      <c r="CT109" s="6">
        <v>10000</v>
      </c>
      <c r="CU109" s="6" t="s">
        <v>25</v>
      </c>
      <c r="CV109" s="6">
        <v>999</v>
      </c>
      <c r="CW109" s="6" t="s">
        <v>577</v>
      </c>
      <c r="CX109" s="6" t="s">
        <v>36</v>
      </c>
      <c r="CY109" s="6" t="s">
        <v>37</v>
      </c>
      <c r="CZ109" s="6"/>
      <c r="DA109" s="6" t="s">
        <v>22</v>
      </c>
      <c r="DB109" s="6" t="s">
        <v>38</v>
      </c>
      <c r="DC109" s="6">
        <v>999</v>
      </c>
      <c r="DD109" s="6"/>
      <c r="DE109" s="6"/>
      <c r="DF109" s="6"/>
      <c r="DG109" s="6"/>
      <c r="DH109" s="6"/>
      <c r="DJ109" s="3" t="s">
        <v>574</v>
      </c>
      <c r="DK109" s="3">
        <v>1</v>
      </c>
      <c r="DL109" s="3" t="s">
        <v>578</v>
      </c>
      <c r="DM109" s="3" t="s">
        <v>579</v>
      </c>
      <c r="DN109" s="3" t="s">
        <v>580</v>
      </c>
      <c r="DO109" s="3" t="s">
        <v>581</v>
      </c>
      <c r="DP109" s="3"/>
      <c r="DQ109" s="3"/>
      <c r="DR109" s="3"/>
      <c r="DS109" s="3" t="s">
        <v>582</v>
      </c>
    </row>
    <row r="110" spans="2:123" ht="75" customHeight="1" x14ac:dyDescent="0.3">
      <c r="B110" s="3" t="s">
        <v>1787</v>
      </c>
      <c r="C110" s="3" t="s">
        <v>1788</v>
      </c>
      <c r="D110" s="3" t="s">
        <v>4249</v>
      </c>
      <c r="E110" s="3" t="s">
        <v>4266</v>
      </c>
      <c r="F110" s="3" t="s">
        <v>4273</v>
      </c>
      <c r="G110" s="3" t="s">
        <v>466</v>
      </c>
      <c r="H110" s="3" t="s">
        <v>64</v>
      </c>
      <c r="I110" s="3" t="s">
        <v>1789</v>
      </c>
      <c r="J110" s="6">
        <v>52</v>
      </c>
      <c r="K110" s="3" t="s">
        <v>5</v>
      </c>
      <c r="L110" s="3" t="str">
        <f>INDEX({"Over 50","30-50","Under 30"},1,MATCH(J110,{500,50,30},-1))</f>
        <v>Over 50</v>
      </c>
      <c r="M110" s="3" t="s">
        <v>6</v>
      </c>
      <c r="N110" s="3" t="s">
        <v>17</v>
      </c>
      <c r="O110" s="3"/>
      <c r="P110" s="6">
        <v>972290228</v>
      </c>
      <c r="Q110" s="3" t="s">
        <v>67</v>
      </c>
      <c r="R110" s="3" t="s">
        <v>47</v>
      </c>
      <c r="S110" s="3" t="s">
        <v>9</v>
      </c>
      <c r="T110" s="6">
        <v>5</v>
      </c>
      <c r="U110" s="3" t="s">
        <v>10</v>
      </c>
      <c r="V110" s="3"/>
      <c r="W110" s="3" t="s">
        <v>11</v>
      </c>
      <c r="X110" s="3" t="s">
        <v>12</v>
      </c>
      <c r="Y110" s="3" t="s">
        <v>48</v>
      </c>
      <c r="Z110" s="7">
        <v>999</v>
      </c>
      <c r="AA110" s="6" t="str">
        <f>INDEX({"&gt;100","100-50","&lt;50"},1,MATCH(Z110,{25000,100,50},-1))</f>
        <v>&gt;100</v>
      </c>
      <c r="AB110" s="3" t="s">
        <v>14</v>
      </c>
      <c r="AC110" s="3" t="s">
        <v>91</v>
      </c>
      <c r="AD110" s="3" t="s">
        <v>16</v>
      </c>
      <c r="AE110" s="3" t="s">
        <v>17</v>
      </c>
      <c r="AF110" s="6"/>
      <c r="AG110" s="6"/>
      <c r="AH110" s="3"/>
      <c r="AI110" s="3"/>
      <c r="AJ110" s="3"/>
      <c r="AK110" s="3"/>
      <c r="AL110" s="3"/>
      <c r="AM110" s="3">
        <v>1.2</v>
      </c>
      <c r="AN110" s="3" t="s">
        <v>18</v>
      </c>
      <c r="AO110" s="3"/>
      <c r="AP110" s="3" t="s">
        <v>70</v>
      </c>
      <c r="AQ110" s="3" t="s">
        <v>20</v>
      </c>
      <c r="AR110" s="3"/>
      <c r="AS110" s="3" t="s">
        <v>21</v>
      </c>
      <c r="AT110" s="3" t="s">
        <v>17</v>
      </c>
      <c r="AU110" s="3" t="s">
        <v>17</v>
      </c>
      <c r="AV110" s="3" t="s">
        <v>23</v>
      </c>
      <c r="AW110" s="3">
        <v>15</v>
      </c>
      <c r="AX110" s="3">
        <v>1</v>
      </c>
      <c r="AY110" s="3">
        <v>0</v>
      </c>
      <c r="AZ110" s="3" t="s">
        <v>355</v>
      </c>
      <c r="BA110" s="3">
        <v>4.7</v>
      </c>
      <c r="BB110" s="3"/>
      <c r="BC110" s="3">
        <f t="shared" si="2"/>
        <v>4.7</v>
      </c>
      <c r="BD110" s="3" t="s">
        <v>25</v>
      </c>
      <c r="BE110" s="3">
        <v>400</v>
      </c>
      <c r="BF110" s="3">
        <v>6</v>
      </c>
      <c r="BG110" s="3" t="s">
        <v>31</v>
      </c>
      <c r="BH110" s="3" t="s">
        <v>72</v>
      </c>
      <c r="BI110" s="3">
        <v>3000</v>
      </c>
      <c r="BJ110" s="12">
        <f t="shared" si="3"/>
        <v>2500</v>
      </c>
      <c r="BK110" s="6" t="s">
        <v>28</v>
      </c>
      <c r="BL110" s="3" t="s">
        <v>73</v>
      </c>
      <c r="BM110" s="6">
        <v>300</v>
      </c>
      <c r="BN110" s="6">
        <v>1860</v>
      </c>
      <c r="BO110" s="3" t="s">
        <v>30</v>
      </c>
      <c r="BP110" s="6">
        <v>300</v>
      </c>
      <c r="BQ110" s="6">
        <v>3060</v>
      </c>
      <c r="BR110" s="6"/>
      <c r="BS110" s="6"/>
      <c r="BT110" s="6"/>
      <c r="BU110" s="6" t="s">
        <v>22</v>
      </c>
      <c r="BV110" s="6" t="s">
        <v>1790</v>
      </c>
      <c r="BW110" s="6" t="s">
        <v>1791</v>
      </c>
      <c r="BX110" s="6"/>
      <c r="BY110" s="6"/>
      <c r="BZ110" s="6"/>
      <c r="CA110" s="6" t="s">
        <v>17</v>
      </c>
      <c r="CB110" s="6">
        <v>200</v>
      </c>
      <c r="CC110" s="17">
        <f>CB110/AM110</f>
        <v>166.66666666666669</v>
      </c>
      <c r="CD110" s="6" t="s">
        <v>26</v>
      </c>
      <c r="CE110" s="6" t="s">
        <v>1792</v>
      </c>
      <c r="CF110" s="6">
        <v>2.7</v>
      </c>
      <c r="CG110" s="6">
        <v>46000</v>
      </c>
      <c r="CH110" s="6">
        <v>102600</v>
      </c>
      <c r="CI110" s="6" t="s">
        <v>17</v>
      </c>
      <c r="CJ110" s="6"/>
      <c r="CK110" s="6"/>
      <c r="CL110" s="6"/>
      <c r="CM110" s="6"/>
      <c r="CN110" s="6"/>
      <c r="CO110" s="6"/>
      <c r="CP110" s="6"/>
      <c r="CQ110" s="6">
        <v>500</v>
      </c>
      <c r="CR110" s="6">
        <v>1000</v>
      </c>
      <c r="CS110" s="6">
        <v>999</v>
      </c>
      <c r="CT110" s="6">
        <v>6000</v>
      </c>
      <c r="CU110" s="6" t="s">
        <v>25</v>
      </c>
      <c r="CV110" s="6">
        <v>999</v>
      </c>
      <c r="CW110" s="6" t="s">
        <v>1793</v>
      </c>
      <c r="CX110" s="6" t="s">
        <v>36</v>
      </c>
      <c r="CY110" s="6" t="s">
        <v>37</v>
      </c>
      <c r="CZ110" s="6"/>
      <c r="DA110" s="6" t="s">
        <v>22</v>
      </c>
      <c r="DB110" s="6" t="s">
        <v>38</v>
      </c>
      <c r="DC110" s="6">
        <v>999</v>
      </c>
      <c r="DD110" s="6"/>
      <c r="DE110" s="6"/>
      <c r="DF110" s="6"/>
      <c r="DG110" s="6"/>
      <c r="DH110" s="6"/>
      <c r="DJ110" s="3" t="s">
        <v>1789</v>
      </c>
      <c r="DK110" s="3">
        <v>1</v>
      </c>
      <c r="DL110" s="3" t="s">
        <v>1794</v>
      </c>
      <c r="DM110" s="3" t="s">
        <v>1795</v>
      </c>
      <c r="DN110" s="3" t="s">
        <v>1796</v>
      </c>
      <c r="DO110" s="3" t="s">
        <v>1797</v>
      </c>
      <c r="DP110" s="3"/>
      <c r="DQ110" s="3"/>
      <c r="DR110" s="3"/>
      <c r="DS110" s="3" t="s">
        <v>1798</v>
      </c>
    </row>
    <row r="111" spans="2:123" ht="75" customHeight="1" x14ac:dyDescent="0.3">
      <c r="B111" s="3" t="s">
        <v>2622</v>
      </c>
      <c r="C111" s="3" t="s">
        <v>2623</v>
      </c>
      <c r="D111" s="3" t="s">
        <v>4249</v>
      </c>
      <c r="E111" s="3" t="s">
        <v>4266</v>
      </c>
      <c r="F111" s="3" t="s">
        <v>4273</v>
      </c>
      <c r="G111" s="3" t="s">
        <v>466</v>
      </c>
      <c r="H111" s="3" t="s">
        <v>64</v>
      </c>
      <c r="I111" s="3" t="s">
        <v>2624</v>
      </c>
      <c r="J111" s="6">
        <v>56</v>
      </c>
      <c r="K111" s="3" t="s">
        <v>5</v>
      </c>
      <c r="L111" s="3" t="str">
        <f>INDEX({"Over 50","30-50","Under 30"},1,MATCH(J111,{500,50,30},-1))</f>
        <v>Over 50</v>
      </c>
      <c r="M111" s="3" t="s">
        <v>6</v>
      </c>
      <c r="N111" s="3" t="s">
        <v>17</v>
      </c>
      <c r="O111" s="3"/>
      <c r="P111" s="6">
        <v>905547393</v>
      </c>
      <c r="Q111" s="3" t="s">
        <v>8</v>
      </c>
      <c r="R111" s="3" t="s">
        <v>47</v>
      </c>
      <c r="S111" s="3" t="s">
        <v>9</v>
      </c>
      <c r="T111" s="6">
        <v>5</v>
      </c>
      <c r="U111" s="3" t="s">
        <v>10</v>
      </c>
      <c r="V111" s="3"/>
      <c r="W111" s="3" t="s">
        <v>48</v>
      </c>
      <c r="X111" s="3" t="s">
        <v>11</v>
      </c>
      <c r="Y111" s="3" t="s">
        <v>12</v>
      </c>
      <c r="Z111" s="6">
        <v>70</v>
      </c>
      <c r="AA111" s="6" t="str">
        <f>INDEX({"&gt;100","100-50","&lt;50"},1,MATCH(Z111,{25000,100,50},-1))</f>
        <v>100-50</v>
      </c>
      <c r="AB111" s="3" t="s">
        <v>14</v>
      </c>
      <c r="AC111" s="3" t="s">
        <v>15</v>
      </c>
      <c r="AD111" s="3" t="s">
        <v>16</v>
      </c>
      <c r="AE111" s="3" t="s">
        <v>17</v>
      </c>
      <c r="AF111" s="6"/>
      <c r="AG111" s="6"/>
      <c r="AH111" s="3"/>
      <c r="AI111" s="3"/>
      <c r="AJ111" s="3"/>
      <c r="AK111" s="3"/>
      <c r="AL111" s="3"/>
      <c r="AM111" s="3">
        <v>0.8</v>
      </c>
      <c r="AN111" s="3" t="s">
        <v>18</v>
      </c>
      <c r="AO111" s="3"/>
      <c r="AP111" s="3" t="s">
        <v>70</v>
      </c>
      <c r="AQ111" s="3" t="s">
        <v>20</v>
      </c>
      <c r="AR111" s="3"/>
      <c r="AS111" s="3" t="s">
        <v>21</v>
      </c>
      <c r="AT111" s="3" t="s">
        <v>17</v>
      </c>
      <c r="AU111" s="3" t="s">
        <v>17</v>
      </c>
      <c r="AV111" s="3" t="s">
        <v>23</v>
      </c>
      <c r="AW111" s="3">
        <v>14</v>
      </c>
      <c r="AX111" s="3">
        <v>1</v>
      </c>
      <c r="AY111" s="3">
        <v>0</v>
      </c>
      <c r="AZ111" s="3" t="s">
        <v>392</v>
      </c>
      <c r="BA111" s="3">
        <v>3.5</v>
      </c>
      <c r="BB111" s="3"/>
      <c r="BC111" s="3">
        <f t="shared" si="2"/>
        <v>3.5</v>
      </c>
      <c r="BD111" s="3" t="s">
        <v>25</v>
      </c>
      <c r="BE111" s="3">
        <v>400</v>
      </c>
      <c r="BF111" s="3">
        <v>4</v>
      </c>
      <c r="BG111" s="3" t="s">
        <v>31</v>
      </c>
      <c r="BH111" s="3" t="s">
        <v>27</v>
      </c>
      <c r="BI111" s="3">
        <v>7200</v>
      </c>
      <c r="BJ111" s="12">
        <f t="shared" si="3"/>
        <v>9000</v>
      </c>
      <c r="BK111" s="6" t="s">
        <v>93</v>
      </c>
      <c r="BL111" s="3" t="s">
        <v>444</v>
      </c>
      <c r="BM111" s="6">
        <v>400</v>
      </c>
      <c r="BN111" s="6">
        <v>1600</v>
      </c>
      <c r="BO111" s="3" t="s">
        <v>73</v>
      </c>
      <c r="BP111" s="6">
        <v>400</v>
      </c>
      <c r="BQ111" s="6">
        <v>2720</v>
      </c>
      <c r="BR111" s="6" t="s">
        <v>30</v>
      </c>
      <c r="BS111" s="6">
        <v>800</v>
      </c>
      <c r="BT111" s="6">
        <v>8160</v>
      </c>
      <c r="BU111" s="6" t="s">
        <v>22</v>
      </c>
      <c r="BV111" s="6" t="s">
        <v>2625</v>
      </c>
      <c r="BW111" s="6" t="s">
        <v>2626</v>
      </c>
      <c r="BX111" s="6"/>
      <c r="BY111" s="6"/>
      <c r="BZ111" s="6"/>
      <c r="CA111" s="6" t="s">
        <v>17</v>
      </c>
      <c r="CB111" s="6">
        <v>2000</v>
      </c>
      <c r="CC111" s="17">
        <f>CB111/AM111</f>
        <v>2500</v>
      </c>
      <c r="CD111" s="6" t="s">
        <v>31</v>
      </c>
      <c r="CE111" s="6" t="s">
        <v>2627</v>
      </c>
      <c r="CF111" s="6">
        <v>2.4</v>
      </c>
      <c r="CG111" s="6">
        <v>45000</v>
      </c>
      <c r="CH111" s="6">
        <v>110400</v>
      </c>
      <c r="CI111" s="6" t="s">
        <v>22</v>
      </c>
      <c r="CJ111" s="6" t="s">
        <v>34</v>
      </c>
      <c r="CK111" s="6">
        <v>20000</v>
      </c>
      <c r="CL111" s="6"/>
      <c r="CM111" s="6"/>
      <c r="CN111" s="6"/>
      <c r="CO111" s="6"/>
      <c r="CP111" s="6"/>
      <c r="CQ111" s="6">
        <v>400</v>
      </c>
      <c r="CR111" s="6">
        <v>2000</v>
      </c>
      <c r="CS111" s="6">
        <v>999</v>
      </c>
      <c r="CT111" s="6">
        <v>5000</v>
      </c>
      <c r="CU111" s="6" t="s">
        <v>26</v>
      </c>
      <c r="CV111" s="6">
        <v>999</v>
      </c>
      <c r="CW111" s="6" t="s">
        <v>2628</v>
      </c>
      <c r="CX111" s="6" t="s">
        <v>36</v>
      </c>
      <c r="CY111" s="6" t="s">
        <v>37</v>
      </c>
      <c r="CZ111" s="6"/>
      <c r="DA111" s="6" t="s">
        <v>22</v>
      </c>
      <c r="DB111" s="6" t="s">
        <v>38</v>
      </c>
      <c r="DC111" s="6">
        <v>999</v>
      </c>
      <c r="DD111" s="6"/>
      <c r="DE111" s="6"/>
      <c r="DF111" s="6"/>
      <c r="DG111" s="6"/>
      <c r="DH111" s="6"/>
      <c r="DJ111" s="3" t="s">
        <v>2624</v>
      </c>
      <c r="DK111" s="3">
        <v>1</v>
      </c>
      <c r="DL111" s="3" t="s">
        <v>2629</v>
      </c>
      <c r="DM111" s="3" t="s">
        <v>2630</v>
      </c>
      <c r="DN111" s="3" t="s">
        <v>2631</v>
      </c>
      <c r="DO111" s="3" t="s">
        <v>2632</v>
      </c>
      <c r="DP111" s="3"/>
      <c r="DQ111" s="3"/>
      <c r="DR111" s="3"/>
      <c r="DS111" s="3" t="s">
        <v>2633</v>
      </c>
    </row>
    <row r="112" spans="2:123" ht="75" customHeight="1" x14ac:dyDescent="0.3">
      <c r="B112" s="3" t="s">
        <v>2857</v>
      </c>
      <c r="C112" s="3" t="s">
        <v>2858</v>
      </c>
      <c r="D112" s="3" t="s">
        <v>4249</v>
      </c>
      <c r="E112" s="3" t="s">
        <v>4271</v>
      </c>
      <c r="F112" s="3" t="s">
        <v>4275</v>
      </c>
      <c r="G112" s="3" t="s">
        <v>2859</v>
      </c>
      <c r="H112" s="3" t="s">
        <v>64</v>
      </c>
      <c r="I112" s="3" t="s">
        <v>2860</v>
      </c>
      <c r="J112" s="6">
        <v>53</v>
      </c>
      <c r="K112" s="3" t="s">
        <v>66</v>
      </c>
      <c r="L112" s="3" t="str">
        <f>INDEX({"Over 50","30-50","Under 30"},1,MATCH(J112,{500,50,30},-1))</f>
        <v>Over 50</v>
      </c>
      <c r="M112" s="3" t="s">
        <v>6</v>
      </c>
      <c r="N112" s="3" t="s">
        <v>17</v>
      </c>
      <c r="O112" s="3"/>
      <c r="P112" s="6">
        <v>1678649019</v>
      </c>
      <c r="Q112" s="3" t="s">
        <v>8</v>
      </c>
      <c r="R112" s="3" t="s">
        <v>47</v>
      </c>
      <c r="S112" s="3" t="s">
        <v>9</v>
      </c>
      <c r="T112" s="6">
        <v>4</v>
      </c>
      <c r="U112" s="3" t="s">
        <v>10</v>
      </c>
      <c r="V112" s="3"/>
      <c r="W112" s="3" t="s">
        <v>12</v>
      </c>
      <c r="X112" s="3" t="s">
        <v>12</v>
      </c>
      <c r="Y112" s="3" t="s">
        <v>48</v>
      </c>
      <c r="Z112" s="6">
        <v>100</v>
      </c>
      <c r="AA112" s="6" t="str">
        <f>INDEX({"&gt;100","100-50","&lt;50"},1,MATCH(Z112,{25000,100,50},-1))</f>
        <v>100-50</v>
      </c>
      <c r="AB112" s="3" t="s">
        <v>14</v>
      </c>
      <c r="AC112" s="3" t="s">
        <v>15</v>
      </c>
      <c r="AD112" s="3" t="s">
        <v>16</v>
      </c>
      <c r="AE112" s="3" t="s">
        <v>22</v>
      </c>
      <c r="AF112" s="6">
        <v>6</v>
      </c>
      <c r="AG112" s="6">
        <v>3</v>
      </c>
      <c r="AH112" s="3"/>
      <c r="AI112" s="3"/>
      <c r="AJ112" s="3"/>
      <c r="AK112" s="3"/>
      <c r="AL112" s="3"/>
      <c r="AM112" s="3">
        <v>1</v>
      </c>
      <c r="AN112" s="3" t="s">
        <v>18</v>
      </c>
      <c r="AO112" s="3"/>
      <c r="AP112" s="3" t="s">
        <v>70</v>
      </c>
      <c r="AQ112" s="3" t="s">
        <v>20</v>
      </c>
      <c r="AR112" s="3"/>
      <c r="AS112" s="3" t="s">
        <v>21</v>
      </c>
      <c r="AT112" s="3" t="s">
        <v>22</v>
      </c>
      <c r="AU112" s="3" t="s">
        <v>22</v>
      </c>
      <c r="AV112" s="3" t="s">
        <v>23</v>
      </c>
      <c r="AW112" s="3">
        <v>15</v>
      </c>
      <c r="AX112" s="3">
        <v>1</v>
      </c>
      <c r="AY112" s="3">
        <v>1</v>
      </c>
      <c r="AZ112" s="3" t="s">
        <v>392</v>
      </c>
      <c r="BA112" s="3">
        <v>3.5</v>
      </c>
      <c r="BB112" s="3"/>
      <c r="BC112" s="3">
        <f t="shared" si="2"/>
        <v>3.5</v>
      </c>
      <c r="BD112" s="3" t="s">
        <v>25</v>
      </c>
      <c r="BE112" s="3">
        <v>350</v>
      </c>
      <c r="BF112" s="3">
        <v>6</v>
      </c>
      <c r="BG112" s="3" t="s">
        <v>31</v>
      </c>
      <c r="BH112" s="3" t="s">
        <v>72</v>
      </c>
      <c r="BI112" s="3">
        <v>3400</v>
      </c>
      <c r="BJ112" s="12">
        <f t="shared" si="3"/>
        <v>3400</v>
      </c>
      <c r="BK112" s="6" t="s">
        <v>28</v>
      </c>
      <c r="BL112" s="3" t="s">
        <v>73</v>
      </c>
      <c r="BM112" s="6">
        <v>500</v>
      </c>
      <c r="BN112" s="6">
        <v>3100</v>
      </c>
      <c r="BO112" s="3" t="s">
        <v>319</v>
      </c>
      <c r="BP112" s="6">
        <v>1500</v>
      </c>
      <c r="BQ112" s="6">
        <v>15300</v>
      </c>
      <c r="BR112" s="6"/>
      <c r="BS112" s="6"/>
      <c r="BT112" s="6"/>
      <c r="BU112" s="6" t="s">
        <v>22</v>
      </c>
      <c r="BV112" s="6" t="s">
        <v>2861</v>
      </c>
      <c r="BW112" s="6" t="s">
        <v>707</v>
      </c>
      <c r="BX112" s="6"/>
      <c r="BY112" s="6"/>
      <c r="BZ112" s="6"/>
      <c r="CA112" s="6"/>
      <c r="CB112" s="6">
        <v>999</v>
      </c>
      <c r="CC112" s="17"/>
      <c r="CD112" s="6" t="s">
        <v>25</v>
      </c>
      <c r="CE112" s="6" t="s">
        <v>2862</v>
      </c>
      <c r="CF112" s="6">
        <v>3.5</v>
      </c>
      <c r="CG112" s="6">
        <v>8000</v>
      </c>
      <c r="CH112" s="6">
        <v>133000</v>
      </c>
      <c r="CI112" s="6" t="s">
        <v>22</v>
      </c>
      <c r="CJ112" s="6" t="s">
        <v>335</v>
      </c>
      <c r="CK112" s="6">
        <v>1000</v>
      </c>
      <c r="CL112" s="6">
        <v>200</v>
      </c>
      <c r="CM112" s="6">
        <v>2000</v>
      </c>
      <c r="CN112" s="6"/>
      <c r="CO112" s="6"/>
      <c r="CP112" s="6"/>
      <c r="CQ112" s="6">
        <v>999</v>
      </c>
      <c r="CR112" s="6">
        <v>1000</v>
      </c>
      <c r="CS112" s="6">
        <v>999</v>
      </c>
      <c r="CT112" s="6">
        <v>5000</v>
      </c>
      <c r="CU112" s="6" t="s">
        <v>31</v>
      </c>
      <c r="CV112" s="6">
        <v>999</v>
      </c>
      <c r="CW112" s="6" t="s">
        <v>2863</v>
      </c>
      <c r="CX112" s="6" t="s">
        <v>36</v>
      </c>
      <c r="CY112" s="6" t="s">
        <v>37</v>
      </c>
      <c r="CZ112" s="6"/>
      <c r="DA112" s="6" t="s">
        <v>22</v>
      </c>
      <c r="DB112" s="6" t="s">
        <v>38</v>
      </c>
      <c r="DC112" s="6">
        <v>999</v>
      </c>
      <c r="DD112" s="6"/>
      <c r="DE112" s="6"/>
      <c r="DF112" s="6"/>
      <c r="DG112" s="6"/>
      <c r="DH112" s="6"/>
      <c r="DJ112" s="3" t="s">
        <v>2860</v>
      </c>
      <c r="DK112" s="3">
        <v>1</v>
      </c>
      <c r="DL112" s="3" t="s">
        <v>2864</v>
      </c>
      <c r="DM112" s="3" t="s">
        <v>2865</v>
      </c>
      <c r="DN112" s="3" t="s">
        <v>2866</v>
      </c>
      <c r="DO112" s="3" t="s">
        <v>2867</v>
      </c>
      <c r="DP112" s="3"/>
      <c r="DQ112" s="3"/>
      <c r="DR112" s="3"/>
      <c r="DS112" s="3" t="s">
        <v>2868</v>
      </c>
    </row>
    <row r="113" spans="2:123" ht="75" customHeight="1" x14ac:dyDescent="0.3">
      <c r="B113" s="3" t="s">
        <v>1388</v>
      </c>
      <c r="C113" s="3" t="s">
        <v>1389</v>
      </c>
      <c r="D113" s="3" t="s">
        <v>4249</v>
      </c>
      <c r="E113" s="3" t="s">
        <v>4266</v>
      </c>
      <c r="F113" s="3" t="s">
        <v>4273</v>
      </c>
      <c r="G113" s="3" t="s">
        <v>1390</v>
      </c>
      <c r="H113" s="3" t="s">
        <v>64</v>
      </c>
      <c r="I113" s="3" t="s">
        <v>1391</v>
      </c>
      <c r="J113" s="6">
        <v>49</v>
      </c>
      <c r="K113" s="3" t="s">
        <v>5</v>
      </c>
      <c r="L113" s="3" t="str">
        <f>INDEX({"Over 50","30-50","Under 30"},1,MATCH(J113,{500,50,30},-1))</f>
        <v>30-50</v>
      </c>
      <c r="M113" s="3" t="s">
        <v>6</v>
      </c>
      <c r="N113" s="3" t="s">
        <v>17</v>
      </c>
      <c r="O113" s="3"/>
      <c r="P113" s="6">
        <v>1639537047</v>
      </c>
      <c r="Q113" s="3" t="s">
        <v>67</v>
      </c>
      <c r="R113" s="3" t="s">
        <v>67</v>
      </c>
      <c r="S113" s="3" t="s">
        <v>9</v>
      </c>
      <c r="T113" s="6">
        <v>4</v>
      </c>
      <c r="U113" s="3" t="s">
        <v>10</v>
      </c>
      <c r="V113" s="3"/>
      <c r="W113" s="3" t="s">
        <v>11</v>
      </c>
      <c r="X113" s="3" t="s">
        <v>12</v>
      </c>
      <c r="Y113" s="3" t="s">
        <v>68</v>
      </c>
      <c r="Z113" s="7">
        <v>999</v>
      </c>
      <c r="AA113" s="6" t="str">
        <f>INDEX({"&gt;100","100-50","&lt;50"},1,MATCH(Z113,{25000,100,50},-1))</f>
        <v>&gt;100</v>
      </c>
      <c r="AB113" s="3" t="s">
        <v>14</v>
      </c>
      <c r="AC113" s="3" t="s">
        <v>15</v>
      </c>
      <c r="AD113" s="3" t="s">
        <v>16</v>
      </c>
      <c r="AE113" s="3" t="s">
        <v>22</v>
      </c>
      <c r="AF113" s="6">
        <v>60</v>
      </c>
      <c r="AG113" s="6">
        <v>3</v>
      </c>
      <c r="AH113" s="3"/>
      <c r="AI113" s="3"/>
      <c r="AJ113" s="3"/>
      <c r="AK113" s="3"/>
      <c r="AL113" s="3"/>
      <c r="AM113" s="3">
        <v>1</v>
      </c>
      <c r="AN113" s="3" t="s">
        <v>18</v>
      </c>
      <c r="AO113" s="3"/>
      <c r="AP113" s="3" t="s">
        <v>70</v>
      </c>
      <c r="AQ113" s="3" t="s">
        <v>20</v>
      </c>
      <c r="AR113" s="3"/>
      <c r="AS113" s="3" t="s">
        <v>21</v>
      </c>
      <c r="AT113" s="3" t="s">
        <v>17</v>
      </c>
      <c r="AU113" s="3" t="s">
        <v>17</v>
      </c>
      <c r="AV113" s="3" t="s">
        <v>23</v>
      </c>
      <c r="AW113" s="3">
        <v>15</v>
      </c>
      <c r="AX113" s="3">
        <v>1</v>
      </c>
      <c r="AY113" s="3">
        <v>0</v>
      </c>
      <c r="AZ113" s="3" t="s">
        <v>71</v>
      </c>
      <c r="BA113" s="3">
        <v>1.5</v>
      </c>
      <c r="BB113" s="3"/>
      <c r="BC113" s="3">
        <f t="shared" si="2"/>
        <v>1.5</v>
      </c>
      <c r="BD113" s="3" t="s">
        <v>25</v>
      </c>
      <c r="BE113" s="3">
        <v>350</v>
      </c>
      <c r="BF113" s="3">
        <v>10</v>
      </c>
      <c r="BG113" s="3" t="s">
        <v>31</v>
      </c>
      <c r="BH113" s="3" t="s">
        <v>72</v>
      </c>
      <c r="BI113" s="3">
        <v>6000</v>
      </c>
      <c r="BJ113" s="12">
        <f t="shared" si="3"/>
        <v>6000</v>
      </c>
      <c r="BK113" s="6">
        <v>1</v>
      </c>
      <c r="BL113" s="3" t="s">
        <v>30</v>
      </c>
      <c r="BM113" s="6">
        <v>2550</v>
      </c>
      <c r="BN113" s="6">
        <v>26010</v>
      </c>
      <c r="BO113" s="3"/>
      <c r="BP113" s="6"/>
      <c r="BQ113" s="6"/>
      <c r="BR113" s="6"/>
      <c r="BS113" s="6"/>
      <c r="BT113" s="6"/>
      <c r="BU113" s="6" t="s">
        <v>22</v>
      </c>
      <c r="BV113" s="6" t="s">
        <v>1392</v>
      </c>
      <c r="BW113" s="6" t="s">
        <v>930</v>
      </c>
      <c r="BX113" s="6"/>
      <c r="BY113" s="6"/>
      <c r="BZ113" s="6"/>
      <c r="CA113" s="6" t="s">
        <v>17</v>
      </c>
      <c r="CB113" s="6">
        <v>1200</v>
      </c>
      <c r="CC113" s="17">
        <f>CB113/AM113</f>
        <v>1200</v>
      </c>
      <c r="CD113" s="6" t="s">
        <v>25</v>
      </c>
      <c r="CE113" s="6" t="s">
        <v>1393</v>
      </c>
      <c r="CF113" s="6">
        <v>1.5</v>
      </c>
      <c r="CG113" s="6">
        <v>45000</v>
      </c>
      <c r="CH113" s="6">
        <v>67500</v>
      </c>
      <c r="CI113" s="6" t="s">
        <v>22</v>
      </c>
      <c r="CJ113" s="6" t="s">
        <v>335</v>
      </c>
      <c r="CK113" s="6">
        <v>70000</v>
      </c>
      <c r="CL113" s="6">
        <v>10000</v>
      </c>
      <c r="CM113" s="6">
        <v>10000</v>
      </c>
      <c r="CN113" s="6"/>
      <c r="CO113" s="6"/>
      <c r="CP113" s="6"/>
      <c r="CQ113" s="6">
        <v>1000</v>
      </c>
      <c r="CR113" s="6">
        <v>5000</v>
      </c>
      <c r="CS113" s="6">
        <v>999</v>
      </c>
      <c r="CT113" s="6">
        <v>3000</v>
      </c>
      <c r="CU113" s="6" t="s">
        <v>25</v>
      </c>
      <c r="CV113" s="6">
        <v>999</v>
      </c>
      <c r="CW113" s="6" t="s">
        <v>1394</v>
      </c>
      <c r="CX113" s="6" t="s">
        <v>36</v>
      </c>
      <c r="CY113" s="6" t="s">
        <v>37</v>
      </c>
      <c r="CZ113" s="6"/>
      <c r="DA113" s="6" t="s">
        <v>22</v>
      </c>
      <c r="DB113" s="6" t="s">
        <v>38</v>
      </c>
      <c r="DC113" s="6">
        <v>999</v>
      </c>
      <c r="DD113" s="6"/>
      <c r="DE113" s="6"/>
      <c r="DF113" s="6"/>
      <c r="DG113" s="6"/>
      <c r="DH113" s="6"/>
      <c r="DJ113" s="3" t="s">
        <v>1391</v>
      </c>
      <c r="DK113" s="3">
        <v>1</v>
      </c>
      <c r="DL113" s="3" t="s">
        <v>1395</v>
      </c>
      <c r="DM113" s="3" t="s">
        <v>1396</v>
      </c>
      <c r="DN113" s="3" t="s">
        <v>1397</v>
      </c>
      <c r="DO113" s="3" t="s">
        <v>1398</v>
      </c>
      <c r="DP113" s="3"/>
      <c r="DQ113" s="3"/>
      <c r="DR113" s="3"/>
      <c r="DS113" s="3" t="s">
        <v>1399</v>
      </c>
    </row>
    <row r="114" spans="2:123" ht="75" customHeight="1" x14ac:dyDescent="0.3">
      <c r="B114" s="3" t="s">
        <v>3153</v>
      </c>
      <c r="C114" s="3" t="s">
        <v>3154</v>
      </c>
      <c r="D114" s="3" t="s">
        <v>4249</v>
      </c>
      <c r="E114" s="3" t="s">
        <v>4266</v>
      </c>
      <c r="F114" s="3" t="s">
        <v>4273</v>
      </c>
      <c r="G114" s="3" t="s">
        <v>3155</v>
      </c>
      <c r="H114" s="3" t="s">
        <v>3</v>
      </c>
      <c r="I114" s="3" t="s">
        <v>3156</v>
      </c>
      <c r="J114" s="6">
        <v>54</v>
      </c>
      <c r="K114" s="3" t="s">
        <v>5</v>
      </c>
      <c r="L114" s="3" t="str">
        <f>INDEX({"Over 50","30-50","Under 30"},1,MATCH(J114,{500,50,30},-1))</f>
        <v>Over 50</v>
      </c>
      <c r="M114" s="3" t="s">
        <v>46</v>
      </c>
      <c r="N114" s="3" t="s">
        <v>22</v>
      </c>
      <c r="O114" s="3" t="s">
        <v>22</v>
      </c>
      <c r="P114" s="6">
        <v>988605539</v>
      </c>
      <c r="Q114" s="3" t="s">
        <v>67</v>
      </c>
      <c r="R114" s="3" t="s">
        <v>47</v>
      </c>
      <c r="S114" s="3" t="s">
        <v>9</v>
      </c>
      <c r="T114" s="6">
        <v>4</v>
      </c>
      <c r="U114" s="3" t="s">
        <v>10</v>
      </c>
      <c r="V114" s="3"/>
      <c r="W114" s="3" t="s">
        <v>11</v>
      </c>
      <c r="X114" s="3" t="s">
        <v>12</v>
      </c>
      <c r="Y114" s="3" t="s">
        <v>68</v>
      </c>
      <c r="Z114" s="6">
        <v>100</v>
      </c>
      <c r="AA114" s="6" t="str">
        <f>INDEX({"&gt;100","100-50","&lt;50"},1,MATCH(Z114,{25000,100,50},-1))</f>
        <v>100-50</v>
      </c>
      <c r="AB114" s="3" t="s">
        <v>14</v>
      </c>
      <c r="AC114" s="3" t="s">
        <v>15</v>
      </c>
      <c r="AD114" s="3" t="s">
        <v>16</v>
      </c>
      <c r="AE114" s="3" t="s">
        <v>22</v>
      </c>
      <c r="AF114" s="6">
        <v>100</v>
      </c>
      <c r="AG114" s="6">
        <v>3</v>
      </c>
      <c r="AH114" s="3"/>
      <c r="AI114" s="3"/>
      <c r="AJ114" s="3"/>
      <c r="AK114" s="3"/>
      <c r="AL114" s="3"/>
      <c r="AM114" s="3">
        <v>1</v>
      </c>
      <c r="AN114" s="3" t="s">
        <v>18</v>
      </c>
      <c r="AO114" s="3"/>
      <c r="AP114" s="3" t="s">
        <v>70</v>
      </c>
      <c r="AQ114" s="3" t="s">
        <v>20</v>
      </c>
      <c r="AR114" s="3"/>
      <c r="AS114" s="3" t="s">
        <v>21</v>
      </c>
      <c r="AT114" s="3" t="s">
        <v>22</v>
      </c>
      <c r="AU114" s="3" t="s">
        <v>17</v>
      </c>
      <c r="AV114" s="3" t="s">
        <v>23</v>
      </c>
      <c r="AW114" s="3">
        <v>17</v>
      </c>
      <c r="AX114" s="3">
        <v>1</v>
      </c>
      <c r="AY114" s="3">
        <v>2</v>
      </c>
      <c r="AZ114" s="3" t="s">
        <v>392</v>
      </c>
      <c r="BA114" s="3">
        <v>3.5</v>
      </c>
      <c r="BB114" s="3"/>
      <c r="BC114" s="3">
        <f t="shared" si="2"/>
        <v>3.5</v>
      </c>
      <c r="BD114" s="3" t="s">
        <v>31</v>
      </c>
      <c r="BE114" s="3">
        <v>350</v>
      </c>
      <c r="BF114" s="3">
        <v>10</v>
      </c>
      <c r="BG114" s="3" t="s">
        <v>31</v>
      </c>
      <c r="BH114" s="3" t="s">
        <v>72</v>
      </c>
      <c r="BI114" s="3">
        <v>2000</v>
      </c>
      <c r="BJ114" s="12">
        <f t="shared" si="3"/>
        <v>2000</v>
      </c>
      <c r="BK114" s="6" t="s">
        <v>28</v>
      </c>
      <c r="BL114" s="3" t="s">
        <v>30</v>
      </c>
      <c r="BM114" s="6">
        <v>3150</v>
      </c>
      <c r="BN114" s="6">
        <v>19530</v>
      </c>
      <c r="BO114" s="3" t="s">
        <v>30</v>
      </c>
      <c r="BP114" s="6">
        <v>1500</v>
      </c>
      <c r="BQ114" s="6">
        <v>15300</v>
      </c>
      <c r="BR114" s="6"/>
      <c r="BS114" s="6"/>
      <c r="BT114" s="6"/>
      <c r="BU114" s="6" t="s">
        <v>17</v>
      </c>
      <c r="BV114" s="6"/>
      <c r="BW114" s="6" t="s">
        <v>809</v>
      </c>
      <c r="BX114" s="6"/>
      <c r="BY114" s="6"/>
      <c r="BZ114" s="6"/>
      <c r="CA114" s="6" t="s">
        <v>17</v>
      </c>
      <c r="CB114" s="6">
        <v>560</v>
      </c>
      <c r="CC114" s="17">
        <f>CB114/AM114</f>
        <v>560</v>
      </c>
      <c r="CD114" s="6" t="s">
        <v>25</v>
      </c>
      <c r="CE114" s="6" t="s">
        <v>3157</v>
      </c>
      <c r="CF114" s="6">
        <v>3.5</v>
      </c>
      <c r="CG114" s="6">
        <v>45000</v>
      </c>
      <c r="CH114" s="6">
        <v>147000</v>
      </c>
      <c r="CI114" s="6" t="s">
        <v>22</v>
      </c>
      <c r="CJ114" s="6" t="s">
        <v>335</v>
      </c>
      <c r="CK114" s="6">
        <v>999</v>
      </c>
      <c r="CL114" s="6">
        <v>15000</v>
      </c>
      <c r="CM114" s="6">
        <v>999</v>
      </c>
      <c r="CN114" s="6"/>
      <c r="CO114" s="6"/>
      <c r="CP114" s="6"/>
      <c r="CQ114" s="6">
        <v>999</v>
      </c>
      <c r="CR114" s="6">
        <v>3000</v>
      </c>
      <c r="CS114" s="6">
        <v>999</v>
      </c>
      <c r="CT114" s="6">
        <v>999</v>
      </c>
      <c r="CU114" s="6" t="s">
        <v>31</v>
      </c>
      <c r="CV114" s="6">
        <v>999</v>
      </c>
      <c r="CW114" s="6" t="s">
        <v>3158</v>
      </c>
      <c r="CX114" s="6" t="s">
        <v>36</v>
      </c>
      <c r="CY114" s="6" t="s">
        <v>37</v>
      </c>
      <c r="CZ114" s="6"/>
      <c r="DA114" s="6" t="s">
        <v>22</v>
      </c>
      <c r="DB114" s="6" t="s">
        <v>38</v>
      </c>
      <c r="DC114" s="6">
        <v>999</v>
      </c>
      <c r="DD114" s="6"/>
      <c r="DE114" s="6"/>
      <c r="DF114" s="6"/>
      <c r="DG114" s="6"/>
      <c r="DH114" s="6"/>
      <c r="DJ114" s="3" t="s">
        <v>3156</v>
      </c>
      <c r="DK114" s="3">
        <v>1</v>
      </c>
      <c r="DL114" s="3" t="s">
        <v>3159</v>
      </c>
      <c r="DM114" s="3" t="s">
        <v>3160</v>
      </c>
      <c r="DN114" s="3" t="s">
        <v>3161</v>
      </c>
      <c r="DO114" s="3" t="s">
        <v>3162</v>
      </c>
      <c r="DP114" s="3"/>
      <c r="DQ114" s="3"/>
      <c r="DR114" s="3"/>
      <c r="DS114" s="3" t="s">
        <v>3163</v>
      </c>
    </row>
    <row r="115" spans="2:123" ht="75" customHeight="1" x14ac:dyDescent="0.3">
      <c r="B115" s="3" t="s">
        <v>2459</v>
      </c>
      <c r="C115" s="3" t="s">
        <v>2460</v>
      </c>
      <c r="D115" s="3" t="s">
        <v>4249</v>
      </c>
      <c r="E115" s="3" t="s">
        <v>4266</v>
      </c>
      <c r="F115" s="3" t="s">
        <v>4273</v>
      </c>
      <c r="G115" s="3" t="s">
        <v>573</v>
      </c>
      <c r="H115" s="3" t="s">
        <v>64</v>
      </c>
      <c r="I115" s="3" t="s">
        <v>2461</v>
      </c>
      <c r="J115" s="6">
        <v>62</v>
      </c>
      <c r="K115" s="3" t="s">
        <v>5</v>
      </c>
      <c r="L115" s="3" t="str">
        <f>INDEX({"Over 50","30-50","Under 30"},1,MATCH(J115,{500,50,30},-1))</f>
        <v>Over 50</v>
      </c>
      <c r="M115" s="3" t="s">
        <v>6</v>
      </c>
      <c r="N115" s="3" t="s">
        <v>17</v>
      </c>
      <c r="O115" s="3"/>
      <c r="P115" s="6">
        <v>942976599</v>
      </c>
      <c r="Q115" s="3" t="s">
        <v>8</v>
      </c>
      <c r="R115" s="3" t="s">
        <v>47</v>
      </c>
      <c r="S115" s="3" t="s">
        <v>9</v>
      </c>
      <c r="T115" s="6">
        <v>5</v>
      </c>
      <c r="U115" s="3" t="s">
        <v>10</v>
      </c>
      <c r="V115" s="3"/>
      <c r="W115" s="3" t="s">
        <v>13</v>
      </c>
      <c r="X115" s="3" t="s">
        <v>12</v>
      </c>
      <c r="Y115" s="3" t="s">
        <v>261</v>
      </c>
      <c r="Z115" s="6">
        <v>50</v>
      </c>
      <c r="AA115" s="6" t="str">
        <f>INDEX({"&gt;100","100-50","&lt;50"},1,MATCH(Z115,{25000,100,50},-1))</f>
        <v>&lt;50</v>
      </c>
      <c r="AB115" s="3" t="s">
        <v>14</v>
      </c>
      <c r="AC115" s="3" t="s">
        <v>15</v>
      </c>
      <c r="AD115" s="3" t="s">
        <v>16</v>
      </c>
      <c r="AE115" s="3" t="s">
        <v>22</v>
      </c>
      <c r="AF115" s="6">
        <v>50</v>
      </c>
      <c r="AG115" s="6">
        <v>1</v>
      </c>
      <c r="AH115" s="3"/>
      <c r="AI115" s="3"/>
      <c r="AJ115" s="3"/>
      <c r="AK115" s="3"/>
      <c r="AL115" s="3"/>
      <c r="AM115" s="3">
        <v>1</v>
      </c>
      <c r="AN115" s="3" t="s">
        <v>18</v>
      </c>
      <c r="AO115" s="3"/>
      <c r="AP115" s="3" t="s">
        <v>70</v>
      </c>
      <c r="AQ115" s="3" t="s">
        <v>20</v>
      </c>
      <c r="AR115" s="3"/>
      <c r="AS115" s="3" t="s">
        <v>21</v>
      </c>
      <c r="AT115" s="3" t="s">
        <v>17</v>
      </c>
      <c r="AU115" s="3" t="s">
        <v>17</v>
      </c>
      <c r="AV115" s="3" t="s">
        <v>23</v>
      </c>
      <c r="AW115" s="3">
        <v>16</v>
      </c>
      <c r="AX115" s="3">
        <v>1</v>
      </c>
      <c r="AY115" s="3">
        <v>0</v>
      </c>
      <c r="AZ115" s="3" t="s">
        <v>71</v>
      </c>
      <c r="BA115" s="3">
        <v>2.5</v>
      </c>
      <c r="BB115" s="3"/>
      <c r="BC115" s="3">
        <f t="shared" si="2"/>
        <v>2.5</v>
      </c>
      <c r="BD115" s="3" t="s">
        <v>25</v>
      </c>
      <c r="BE115" s="3">
        <v>450</v>
      </c>
      <c r="BF115" s="3">
        <v>7</v>
      </c>
      <c r="BG115" s="3" t="s">
        <v>31</v>
      </c>
      <c r="BH115" s="3" t="s">
        <v>27</v>
      </c>
      <c r="BI115" s="3">
        <v>2100</v>
      </c>
      <c r="BJ115" s="12">
        <f t="shared" si="3"/>
        <v>2100</v>
      </c>
      <c r="BK115" s="6">
        <v>1</v>
      </c>
      <c r="BL115" s="3" t="s">
        <v>73</v>
      </c>
      <c r="BM115" s="6">
        <v>500</v>
      </c>
      <c r="BN115" s="6">
        <v>3100</v>
      </c>
      <c r="BO115" s="3"/>
      <c r="BP115" s="6"/>
      <c r="BQ115" s="6"/>
      <c r="BR115" s="6"/>
      <c r="BS115" s="6"/>
      <c r="BT115" s="6"/>
      <c r="BU115" s="6" t="s">
        <v>22</v>
      </c>
      <c r="BV115" s="6" t="s">
        <v>2462</v>
      </c>
      <c r="BW115" s="6" t="s">
        <v>75</v>
      </c>
      <c r="BX115" s="6"/>
      <c r="BY115" s="6"/>
      <c r="BZ115" s="6"/>
      <c r="CA115" s="6" t="s">
        <v>17</v>
      </c>
      <c r="CB115" s="6">
        <v>320</v>
      </c>
      <c r="CC115" s="17">
        <f>CB115/AM115</f>
        <v>320</v>
      </c>
      <c r="CD115" s="6" t="s">
        <v>25</v>
      </c>
      <c r="CE115" s="6" t="s">
        <v>2463</v>
      </c>
      <c r="CF115" s="6">
        <v>2.5</v>
      </c>
      <c r="CG115" s="6">
        <v>45000</v>
      </c>
      <c r="CH115" s="6">
        <v>107500</v>
      </c>
      <c r="CI115" s="6" t="s">
        <v>22</v>
      </c>
      <c r="CJ115" s="6" t="s">
        <v>1372</v>
      </c>
      <c r="CK115" s="6">
        <v>30000</v>
      </c>
      <c r="CL115" s="6">
        <v>999</v>
      </c>
      <c r="CM115" s="6"/>
      <c r="CN115" s="6"/>
      <c r="CO115" s="6"/>
      <c r="CP115" s="6"/>
      <c r="CQ115" s="6">
        <v>500</v>
      </c>
      <c r="CR115" s="6">
        <v>2000</v>
      </c>
      <c r="CS115" s="6">
        <v>999</v>
      </c>
      <c r="CT115" s="6">
        <v>999</v>
      </c>
      <c r="CU115" s="6" t="s">
        <v>25</v>
      </c>
      <c r="CV115" s="6">
        <v>999</v>
      </c>
      <c r="CW115" s="6" t="s">
        <v>2464</v>
      </c>
      <c r="CX115" s="6" t="s">
        <v>36</v>
      </c>
      <c r="CY115" s="6" t="s">
        <v>98</v>
      </c>
      <c r="CZ115" s="6"/>
      <c r="DA115" s="6" t="s">
        <v>22</v>
      </c>
      <c r="DB115" s="6" t="s">
        <v>38</v>
      </c>
      <c r="DC115" s="6">
        <v>999</v>
      </c>
      <c r="DD115" s="6"/>
      <c r="DE115" s="6"/>
      <c r="DF115" s="6"/>
      <c r="DG115" s="6"/>
      <c r="DH115" s="6"/>
      <c r="DJ115" s="3" t="s">
        <v>2461</v>
      </c>
      <c r="DK115" s="3">
        <v>1</v>
      </c>
      <c r="DL115" s="3" t="s">
        <v>2465</v>
      </c>
      <c r="DM115" s="3" t="s">
        <v>2466</v>
      </c>
      <c r="DN115" s="3" t="s">
        <v>2467</v>
      </c>
      <c r="DO115" s="3" t="s">
        <v>2468</v>
      </c>
      <c r="DP115" s="3"/>
      <c r="DQ115" s="3"/>
      <c r="DR115" s="3"/>
      <c r="DS115" s="3" t="s">
        <v>2463</v>
      </c>
    </row>
    <row r="116" spans="2:123" ht="75" customHeight="1" x14ac:dyDescent="0.3">
      <c r="B116" s="3" t="s">
        <v>2802</v>
      </c>
      <c r="C116" s="3" t="s">
        <v>2803</v>
      </c>
      <c r="D116" s="3" t="s">
        <v>4249</v>
      </c>
      <c r="E116" s="3" t="s">
        <v>4271</v>
      </c>
      <c r="F116" s="3" t="s">
        <v>4272</v>
      </c>
      <c r="G116" s="3" t="s">
        <v>191</v>
      </c>
      <c r="H116" s="3" t="s">
        <v>64</v>
      </c>
      <c r="I116" s="3" t="s">
        <v>2804</v>
      </c>
      <c r="J116" s="6">
        <v>59</v>
      </c>
      <c r="K116" s="3" t="s">
        <v>5</v>
      </c>
      <c r="L116" s="3" t="str">
        <f>INDEX({"Over 50","30-50","Under 30"},1,MATCH(J116,{500,50,30},-1))</f>
        <v>Over 50</v>
      </c>
      <c r="M116" s="3" t="s">
        <v>6</v>
      </c>
      <c r="N116" s="3" t="s">
        <v>17</v>
      </c>
      <c r="O116" s="3"/>
      <c r="P116" s="6">
        <v>169853014</v>
      </c>
      <c r="Q116" s="3" t="s">
        <v>8</v>
      </c>
      <c r="R116" s="3" t="s">
        <v>47</v>
      </c>
      <c r="S116" s="3" t="s">
        <v>9</v>
      </c>
      <c r="T116" s="6">
        <v>4</v>
      </c>
      <c r="U116" s="3" t="s">
        <v>10</v>
      </c>
      <c r="V116" s="3"/>
      <c r="W116" s="3" t="s">
        <v>48</v>
      </c>
      <c r="X116" s="3" t="s">
        <v>13</v>
      </c>
      <c r="Y116" s="3" t="s">
        <v>12</v>
      </c>
      <c r="Z116" s="7">
        <v>999</v>
      </c>
      <c r="AA116" s="6" t="str">
        <f>INDEX({"&gt;100","100-50","&lt;50"},1,MATCH(Z116,{25000,100,50},-1))</f>
        <v>&gt;100</v>
      </c>
      <c r="AB116" s="3" t="s">
        <v>14</v>
      </c>
      <c r="AC116" s="3" t="s">
        <v>15</v>
      </c>
      <c r="AD116" s="3" t="s">
        <v>16</v>
      </c>
      <c r="AE116" s="3" t="s">
        <v>17</v>
      </c>
      <c r="AF116" s="6"/>
      <c r="AG116" s="6"/>
      <c r="AH116" s="3"/>
      <c r="AI116" s="3"/>
      <c r="AJ116" s="3"/>
      <c r="AK116" s="3"/>
      <c r="AL116" s="3"/>
      <c r="AM116" s="3">
        <v>0.5</v>
      </c>
      <c r="AN116" s="3" t="s">
        <v>18</v>
      </c>
      <c r="AO116" s="3"/>
      <c r="AP116" s="3" t="s">
        <v>70</v>
      </c>
      <c r="AQ116" s="3" t="s">
        <v>20</v>
      </c>
      <c r="AR116" s="3"/>
      <c r="AS116" s="3" t="s">
        <v>21</v>
      </c>
      <c r="AT116" s="3" t="s">
        <v>17</v>
      </c>
      <c r="AU116" s="3" t="s">
        <v>22</v>
      </c>
      <c r="AV116" s="3" t="s">
        <v>23</v>
      </c>
      <c r="AW116" s="3">
        <v>15</v>
      </c>
      <c r="AX116" s="3">
        <v>1</v>
      </c>
      <c r="AY116" s="3">
        <v>0</v>
      </c>
      <c r="AZ116" s="3" t="s">
        <v>392</v>
      </c>
      <c r="BA116" s="3">
        <v>1.5</v>
      </c>
      <c r="BB116" s="3"/>
      <c r="BC116" s="3">
        <f t="shared" si="2"/>
        <v>1.5</v>
      </c>
      <c r="BD116" s="3" t="s">
        <v>26</v>
      </c>
      <c r="BE116" s="3">
        <v>450</v>
      </c>
      <c r="BF116" s="3">
        <v>3</v>
      </c>
      <c r="BG116" s="3" t="s">
        <v>31</v>
      </c>
      <c r="BH116" s="3" t="s">
        <v>72</v>
      </c>
      <c r="BI116" s="3">
        <v>2000</v>
      </c>
      <c r="BJ116" s="12">
        <f t="shared" si="3"/>
        <v>4000</v>
      </c>
      <c r="BK116" s="6" t="s">
        <v>28</v>
      </c>
      <c r="BL116" s="3" t="s">
        <v>73</v>
      </c>
      <c r="BM116" s="6">
        <v>150</v>
      </c>
      <c r="BN116" s="6">
        <v>930</v>
      </c>
      <c r="BO116" s="3" t="s">
        <v>30</v>
      </c>
      <c r="BP116" s="6">
        <v>600</v>
      </c>
      <c r="BQ116" s="6">
        <v>6120</v>
      </c>
      <c r="BR116" s="6"/>
      <c r="BS116" s="6"/>
      <c r="BT116" s="6"/>
      <c r="BU116" s="6" t="s">
        <v>22</v>
      </c>
      <c r="BV116" s="6" t="s">
        <v>2805</v>
      </c>
      <c r="BW116" s="6" t="s">
        <v>588</v>
      </c>
      <c r="BX116" s="6"/>
      <c r="BY116" s="6"/>
      <c r="BZ116" s="6"/>
      <c r="CA116" s="6"/>
      <c r="CB116" s="6">
        <v>999</v>
      </c>
      <c r="CC116" s="17"/>
      <c r="CD116" s="6" t="s">
        <v>25</v>
      </c>
      <c r="CE116" s="6" t="s">
        <v>2806</v>
      </c>
      <c r="CF116" s="6">
        <v>1</v>
      </c>
      <c r="CG116" s="6">
        <v>45000</v>
      </c>
      <c r="CH116" s="6">
        <v>36000</v>
      </c>
      <c r="CI116" s="6" t="s">
        <v>22</v>
      </c>
      <c r="CJ116" s="6" t="s">
        <v>335</v>
      </c>
      <c r="CK116" s="6">
        <v>20000</v>
      </c>
      <c r="CL116" s="6">
        <v>2600</v>
      </c>
      <c r="CM116" s="6">
        <v>50000</v>
      </c>
      <c r="CN116" s="6"/>
      <c r="CO116" s="6"/>
      <c r="CP116" s="6"/>
      <c r="CQ116" s="6">
        <v>999</v>
      </c>
      <c r="CR116" s="6">
        <v>1000</v>
      </c>
      <c r="CS116" s="6">
        <v>999</v>
      </c>
      <c r="CT116" s="6">
        <v>999</v>
      </c>
      <c r="CU116" s="6" t="s">
        <v>25</v>
      </c>
      <c r="CV116" s="6">
        <v>999</v>
      </c>
      <c r="CW116" s="6" t="s">
        <v>2807</v>
      </c>
      <c r="CX116" s="6" t="s">
        <v>36</v>
      </c>
      <c r="CY116" s="6" t="s">
        <v>37</v>
      </c>
      <c r="CZ116" s="6"/>
      <c r="DA116" s="6" t="s">
        <v>22</v>
      </c>
      <c r="DB116" s="6" t="s">
        <v>38</v>
      </c>
      <c r="DC116" s="6">
        <v>999</v>
      </c>
      <c r="DD116" s="6"/>
      <c r="DE116" s="6"/>
      <c r="DF116" s="6"/>
      <c r="DG116" s="6"/>
      <c r="DH116" s="6"/>
      <c r="DJ116" s="3" t="s">
        <v>2804</v>
      </c>
      <c r="DK116" s="3">
        <v>1</v>
      </c>
      <c r="DL116" s="3" t="s">
        <v>2808</v>
      </c>
      <c r="DM116" s="3" t="s">
        <v>2809</v>
      </c>
      <c r="DN116" s="3" t="s">
        <v>2810</v>
      </c>
      <c r="DO116" s="3" t="s">
        <v>2811</v>
      </c>
      <c r="DP116" s="3"/>
      <c r="DQ116" s="3"/>
      <c r="DR116" s="3"/>
      <c r="DS116" s="3" t="s">
        <v>2812</v>
      </c>
    </row>
    <row r="117" spans="2:123" ht="75" customHeight="1" x14ac:dyDescent="0.3">
      <c r="B117" s="3" t="s">
        <v>2598</v>
      </c>
      <c r="C117" s="3" t="s">
        <v>2599</v>
      </c>
      <c r="D117" s="3" t="s">
        <v>4249</v>
      </c>
      <c r="E117" s="3" t="s">
        <v>4266</v>
      </c>
      <c r="F117" s="3" t="s">
        <v>4273</v>
      </c>
      <c r="G117" s="3" t="s">
        <v>573</v>
      </c>
      <c r="H117" s="3" t="s">
        <v>64</v>
      </c>
      <c r="I117" s="3" t="s">
        <v>2600</v>
      </c>
      <c r="J117" s="6">
        <v>55</v>
      </c>
      <c r="K117" s="3" t="s">
        <v>5</v>
      </c>
      <c r="L117" s="3" t="str">
        <f>INDEX({"Over 50","30-50","Under 30"},1,MATCH(J117,{500,50,30},-1))</f>
        <v>Over 50</v>
      </c>
      <c r="M117" s="3" t="s">
        <v>6</v>
      </c>
      <c r="N117" s="3" t="s">
        <v>17</v>
      </c>
      <c r="O117" s="3"/>
      <c r="P117" s="6">
        <v>946002028</v>
      </c>
      <c r="Q117" s="3" t="s">
        <v>8</v>
      </c>
      <c r="R117" s="3" t="s">
        <v>47</v>
      </c>
      <c r="S117" s="3" t="s">
        <v>9</v>
      </c>
      <c r="T117" s="6">
        <v>5</v>
      </c>
      <c r="U117" s="3" t="s">
        <v>10</v>
      </c>
      <c r="V117" s="3"/>
      <c r="W117" s="3" t="s">
        <v>12</v>
      </c>
      <c r="X117" s="3" t="s">
        <v>48</v>
      </c>
      <c r="Y117" s="3" t="s">
        <v>11</v>
      </c>
      <c r="Z117" s="6">
        <v>50</v>
      </c>
      <c r="AA117" s="6" t="str">
        <f>INDEX({"&gt;100","100-50","&lt;50"},1,MATCH(Z117,{25000,100,50},-1))</f>
        <v>&lt;50</v>
      </c>
      <c r="AB117" s="3" t="s">
        <v>14</v>
      </c>
      <c r="AC117" s="3" t="s">
        <v>15</v>
      </c>
      <c r="AD117" s="3" t="s">
        <v>16</v>
      </c>
      <c r="AE117" s="3" t="s">
        <v>22</v>
      </c>
      <c r="AF117" s="6">
        <v>100</v>
      </c>
      <c r="AG117" s="6">
        <v>7</v>
      </c>
      <c r="AH117" s="3"/>
      <c r="AI117" s="3"/>
      <c r="AJ117" s="3"/>
      <c r="AK117" s="3"/>
      <c r="AL117" s="3"/>
      <c r="AM117" s="3">
        <v>0.9</v>
      </c>
      <c r="AN117" s="3" t="s">
        <v>18</v>
      </c>
      <c r="AO117" s="3"/>
      <c r="AP117" s="3" t="s">
        <v>70</v>
      </c>
      <c r="AQ117" s="3" t="s">
        <v>20</v>
      </c>
      <c r="AR117" s="3"/>
      <c r="AS117" s="3" t="s">
        <v>21</v>
      </c>
      <c r="AT117" s="3" t="s">
        <v>22</v>
      </c>
      <c r="AU117" s="3" t="s">
        <v>17</v>
      </c>
      <c r="AV117" s="3" t="s">
        <v>23</v>
      </c>
      <c r="AW117" s="3">
        <v>15</v>
      </c>
      <c r="AX117" s="3">
        <v>1</v>
      </c>
      <c r="AY117" s="3">
        <v>1</v>
      </c>
      <c r="AZ117" s="3" t="s">
        <v>355</v>
      </c>
      <c r="BA117" s="3">
        <v>1.7</v>
      </c>
      <c r="BB117" s="3"/>
      <c r="BC117" s="3">
        <f t="shared" si="2"/>
        <v>1.7</v>
      </c>
      <c r="BD117" s="3" t="s">
        <v>25</v>
      </c>
      <c r="BE117" s="3">
        <v>350</v>
      </c>
      <c r="BF117" s="3">
        <v>9</v>
      </c>
      <c r="BG117" s="3" t="s">
        <v>31</v>
      </c>
      <c r="BH117" s="3" t="s">
        <v>72</v>
      </c>
      <c r="BI117" s="3">
        <v>3000</v>
      </c>
      <c r="BJ117" s="12">
        <f t="shared" si="3"/>
        <v>3333.333333333333</v>
      </c>
      <c r="BK117" s="6" t="s">
        <v>28</v>
      </c>
      <c r="BL117" s="3" t="s">
        <v>73</v>
      </c>
      <c r="BM117" s="6">
        <v>600</v>
      </c>
      <c r="BN117" s="6">
        <v>3720</v>
      </c>
      <c r="BO117" s="3" t="s">
        <v>30</v>
      </c>
      <c r="BP117" s="6">
        <v>1500</v>
      </c>
      <c r="BQ117" s="6">
        <v>15300</v>
      </c>
      <c r="BR117" s="6"/>
      <c r="BS117" s="6"/>
      <c r="BT117" s="6"/>
      <c r="BU117" s="6" t="s">
        <v>17</v>
      </c>
      <c r="BV117" s="6"/>
      <c r="BW117" s="6" t="s">
        <v>75</v>
      </c>
      <c r="BX117" s="6"/>
      <c r="BY117" s="6"/>
      <c r="BZ117" s="6"/>
      <c r="CA117" s="6" t="s">
        <v>17</v>
      </c>
      <c r="CB117" s="6">
        <v>2400</v>
      </c>
      <c r="CC117" s="17">
        <f>CB117/AM117</f>
        <v>2666.6666666666665</v>
      </c>
      <c r="CD117" s="6" t="s">
        <v>31</v>
      </c>
      <c r="CE117" s="6" t="s">
        <v>2601</v>
      </c>
      <c r="CF117" s="6">
        <v>1.5</v>
      </c>
      <c r="CG117" s="6">
        <v>45000</v>
      </c>
      <c r="CH117" s="6">
        <v>61500</v>
      </c>
      <c r="CI117" s="6" t="s">
        <v>22</v>
      </c>
      <c r="CJ117" s="6" t="s">
        <v>34</v>
      </c>
      <c r="CK117" s="6">
        <v>999</v>
      </c>
      <c r="CL117" s="6"/>
      <c r="CM117" s="6"/>
      <c r="CN117" s="6"/>
      <c r="CO117" s="6"/>
      <c r="CP117" s="6"/>
      <c r="CQ117" s="6">
        <v>999</v>
      </c>
      <c r="CR117" s="6">
        <v>1000</v>
      </c>
      <c r="CS117" s="6">
        <v>999</v>
      </c>
      <c r="CT117" s="6">
        <v>999</v>
      </c>
      <c r="CU117" s="6" t="s">
        <v>25</v>
      </c>
      <c r="CV117" s="6">
        <v>999</v>
      </c>
      <c r="CW117" s="6" t="s">
        <v>2602</v>
      </c>
      <c r="CX117" s="6" t="s">
        <v>36</v>
      </c>
      <c r="CY117" s="6" t="s">
        <v>37</v>
      </c>
      <c r="CZ117" s="6"/>
      <c r="DA117" s="6" t="s">
        <v>22</v>
      </c>
      <c r="DB117" s="6" t="s">
        <v>38</v>
      </c>
      <c r="DC117" s="6">
        <v>999</v>
      </c>
      <c r="DD117" s="6"/>
      <c r="DE117" s="6"/>
      <c r="DF117" s="6"/>
      <c r="DG117" s="6"/>
      <c r="DH117" s="6"/>
      <c r="DJ117" s="3" t="s">
        <v>2600</v>
      </c>
      <c r="DK117" s="3">
        <v>1</v>
      </c>
      <c r="DL117" s="3" t="s">
        <v>2603</v>
      </c>
      <c r="DM117" s="3" t="s">
        <v>2604</v>
      </c>
      <c r="DN117" s="3" t="s">
        <v>2605</v>
      </c>
      <c r="DO117" s="3" t="s">
        <v>2606</v>
      </c>
      <c r="DP117" s="3"/>
      <c r="DQ117" s="3"/>
      <c r="DR117" s="3"/>
      <c r="DS117" s="3"/>
    </row>
    <row r="118" spans="2:123" ht="75" customHeight="1" x14ac:dyDescent="0.3">
      <c r="B118" s="3" t="s">
        <v>1669</v>
      </c>
      <c r="C118" s="3" t="s">
        <v>1670</v>
      </c>
      <c r="D118" s="3" t="s">
        <v>4249</v>
      </c>
      <c r="E118" s="3" t="s">
        <v>4266</v>
      </c>
      <c r="F118" s="3" t="s">
        <v>4273</v>
      </c>
      <c r="G118" s="3" t="s">
        <v>683</v>
      </c>
      <c r="H118" s="3" t="s">
        <v>64</v>
      </c>
      <c r="I118" s="3" t="s">
        <v>1671</v>
      </c>
      <c r="J118" s="6">
        <v>63</v>
      </c>
      <c r="K118" s="3" t="s">
        <v>5</v>
      </c>
      <c r="L118" s="3" t="str">
        <f>INDEX({"Over 50","30-50","Under 30"},1,MATCH(J118,{500,50,30},-1))</f>
        <v>Over 50</v>
      </c>
      <c r="M118" s="3" t="s">
        <v>6</v>
      </c>
      <c r="N118" s="3" t="s">
        <v>17</v>
      </c>
      <c r="O118" s="3"/>
      <c r="P118" s="6">
        <v>947746264</v>
      </c>
      <c r="Q118" s="3" t="s">
        <v>8</v>
      </c>
      <c r="R118" s="3" t="s">
        <v>67</v>
      </c>
      <c r="S118" s="3" t="s">
        <v>9</v>
      </c>
      <c r="T118" s="6">
        <v>4</v>
      </c>
      <c r="U118" s="3" t="s">
        <v>10</v>
      </c>
      <c r="V118" s="3"/>
      <c r="W118" s="3" t="s">
        <v>48</v>
      </c>
      <c r="X118" s="3" t="s">
        <v>11</v>
      </c>
      <c r="Y118" s="3" t="s">
        <v>12</v>
      </c>
      <c r="Z118" s="7">
        <v>999</v>
      </c>
      <c r="AA118" s="6" t="str">
        <f>INDEX({"&gt;100","100-50","&lt;50"},1,MATCH(Z118,{25000,100,50},-1))</f>
        <v>&gt;100</v>
      </c>
      <c r="AB118" s="3" t="s">
        <v>14</v>
      </c>
      <c r="AC118" s="3" t="s">
        <v>15</v>
      </c>
      <c r="AD118" s="3" t="s">
        <v>16</v>
      </c>
      <c r="AE118" s="3" t="s">
        <v>17</v>
      </c>
      <c r="AF118" s="6"/>
      <c r="AG118" s="6"/>
      <c r="AH118" s="3"/>
      <c r="AI118" s="3"/>
      <c r="AJ118" s="3"/>
      <c r="AK118" s="3"/>
      <c r="AL118" s="3"/>
      <c r="AM118" s="3">
        <v>1</v>
      </c>
      <c r="AN118" s="3" t="s">
        <v>18</v>
      </c>
      <c r="AO118" s="3"/>
      <c r="AP118" s="3" t="s">
        <v>70</v>
      </c>
      <c r="AQ118" s="3" t="s">
        <v>20</v>
      </c>
      <c r="AR118" s="3"/>
      <c r="AS118" s="3" t="s">
        <v>21</v>
      </c>
      <c r="AT118" s="3" t="s">
        <v>17</v>
      </c>
      <c r="AU118" s="3" t="s">
        <v>17</v>
      </c>
      <c r="AV118" s="3" t="s">
        <v>23</v>
      </c>
      <c r="AW118" s="3">
        <v>16</v>
      </c>
      <c r="AX118" s="3">
        <v>1</v>
      </c>
      <c r="AY118" s="3">
        <v>1</v>
      </c>
      <c r="AZ118" s="3" t="s">
        <v>392</v>
      </c>
      <c r="BA118" s="3">
        <v>3</v>
      </c>
      <c r="BB118" s="3"/>
      <c r="BC118" s="3">
        <f t="shared" si="2"/>
        <v>3</v>
      </c>
      <c r="BD118" s="3" t="s">
        <v>25</v>
      </c>
      <c r="BE118" s="3">
        <v>400</v>
      </c>
      <c r="BF118" s="3">
        <v>4</v>
      </c>
      <c r="BG118" s="3" t="s">
        <v>31</v>
      </c>
      <c r="BH118" s="3" t="s">
        <v>27</v>
      </c>
      <c r="BI118" s="3">
        <v>4000</v>
      </c>
      <c r="BJ118" s="12">
        <f t="shared" si="3"/>
        <v>4000</v>
      </c>
      <c r="BK118" s="6" t="s">
        <v>28</v>
      </c>
      <c r="BL118" s="3" t="s">
        <v>73</v>
      </c>
      <c r="BM118" s="6">
        <v>500</v>
      </c>
      <c r="BN118" s="6">
        <v>3100</v>
      </c>
      <c r="BO118" s="3" t="s">
        <v>30</v>
      </c>
      <c r="BP118" s="6">
        <v>1800</v>
      </c>
      <c r="BQ118" s="6">
        <v>18360</v>
      </c>
      <c r="BR118" s="6"/>
      <c r="BS118" s="6"/>
      <c r="BT118" s="6"/>
      <c r="BU118" s="6" t="s">
        <v>17</v>
      </c>
      <c r="BV118" s="6"/>
      <c r="BW118" s="6" t="s">
        <v>943</v>
      </c>
      <c r="BX118" s="6"/>
      <c r="BY118" s="6"/>
      <c r="BZ118" s="6"/>
      <c r="CA118" s="6"/>
      <c r="CB118" s="6">
        <v>999</v>
      </c>
      <c r="CC118" s="17"/>
      <c r="CD118" s="6" t="s">
        <v>25</v>
      </c>
      <c r="CE118" s="6" t="s">
        <v>1672</v>
      </c>
      <c r="CF118" s="6">
        <v>3</v>
      </c>
      <c r="CG118" s="6">
        <v>46000</v>
      </c>
      <c r="CH118" s="6">
        <v>108000</v>
      </c>
      <c r="CI118" s="6" t="s">
        <v>22</v>
      </c>
      <c r="CJ118" s="6" t="s">
        <v>1372</v>
      </c>
      <c r="CK118" s="6">
        <v>10000</v>
      </c>
      <c r="CL118" s="6">
        <v>999</v>
      </c>
      <c r="CM118" s="6"/>
      <c r="CN118" s="6"/>
      <c r="CO118" s="6"/>
      <c r="CP118" s="6"/>
      <c r="CQ118" s="6">
        <v>400</v>
      </c>
      <c r="CR118" s="6">
        <v>1000</v>
      </c>
      <c r="CS118" s="6">
        <v>999</v>
      </c>
      <c r="CT118" s="6">
        <v>999</v>
      </c>
      <c r="CU118" s="6" t="s">
        <v>31</v>
      </c>
      <c r="CV118" s="6">
        <v>999</v>
      </c>
      <c r="CW118" s="6" t="s">
        <v>1673</v>
      </c>
      <c r="CX118" s="6" t="s">
        <v>36</v>
      </c>
      <c r="CY118" s="6" t="s">
        <v>37</v>
      </c>
      <c r="CZ118" s="6"/>
      <c r="DA118" s="6" t="s">
        <v>22</v>
      </c>
      <c r="DB118" s="6" t="s">
        <v>38</v>
      </c>
      <c r="DC118" s="6">
        <v>999</v>
      </c>
      <c r="DD118" s="6"/>
      <c r="DE118" s="6"/>
      <c r="DF118" s="6"/>
      <c r="DG118" s="6"/>
      <c r="DH118" s="6"/>
      <c r="DJ118" s="3" t="s">
        <v>1671</v>
      </c>
      <c r="DK118" s="3">
        <v>1</v>
      </c>
      <c r="DL118" s="3" t="s">
        <v>1674</v>
      </c>
      <c r="DM118" s="3" t="s">
        <v>1675</v>
      </c>
      <c r="DN118" s="3" t="s">
        <v>1676</v>
      </c>
      <c r="DO118" s="3" t="s">
        <v>1677</v>
      </c>
      <c r="DP118" s="3"/>
      <c r="DQ118" s="3"/>
      <c r="DR118" s="3"/>
      <c r="DS118" s="3"/>
    </row>
    <row r="119" spans="2:123" ht="75" customHeight="1" x14ac:dyDescent="0.3">
      <c r="B119" s="3" t="s">
        <v>2964</v>
      </c>
      <c r="C119" s="3" t="s">
        <v>2965</v>
      </c>
      <c r="D119" s="3" t="s">
        <v>4249</v>
      </c>
      <c r="E119" s="3" t="s">
        <v>4266</v>
      </c>
      <c r="F119" s="3" t="s">
        <v>4273</v>
      </c>
      <c r="G119" s="3" t="s">
        <v>466</v>
      </c>
      <c r="H119" s="3" t="s">
        <v>441</v>
      </c>
      <c r="I119" s="3" t="s">
        <v>2966</v>
      </c>
      <c r="J119" s="6">
        <v>46</v>
      </c>
      <c r="K119" s="3" t="s">
        <v>66</v>
      </c>
      <c r="L119" s="3" t="str">
        <f>INDEX({"Over 50","30-50","Under 30"},1,MATCH(J119,{500,50,30},-1))</f>
        <v>30-50</v>
      </c>
      <c r="M119" s="3" t="s">
        <v>6</v>
      </c>
      <c r="N119" s="3" t="s">
        <v>17</v>
      </c>
      <c r="O119" s="3"/>
      <c r="P119" s="6">
        <v>1653217948</v>
      </c>
      <c r="Q119" s="3" t="s">
        <v>8</v>
      </c>
      <c r="R119" s="3" t="s">
        <v>47</v>
      </c>
      <c r="S119" s="3" t="s">
        <v>9</v>
      </c>
      <c r="T119" s="6">
        <v>3</v>
      </c>
      <c r="U119" s="3" t="s">
        <v>10</v>
      </c>
      <c r="V119" s="3"/>
      <c r="W119" s="3" t="s">
        <v>68</v>
      </c>
      <c r="X119" s="3" t="s">
        <v>11</v>
      </c>
      <c r="Y119" s="3" t="s">
        <v>12</v>
      </c>
      <c r="Z119" s="6">
        <v>50</v>
      </c>
      <c r="AA119" s="6" t="str">
        <f>INDEX({"&gt;100","100-50","&lt;50"},1,MATCH(Z119,{25000,100,50},-1))</f>
        <v>&lt;50</v>
      </c>
      <c r="AB119" s="3" t="s">
        <v>14</v>
      </c>
      <c r="AC119" s="3" t="s">
        <v>15</v>
      </c>
      <c r="AD119" s="3" t="s">
        <v>16</v>
      </c>
      <c r="AE119" s="3" t="s">
        <v>22</v>
      </c>
      <c r="AF119" s="6">
        <v>10</v>
      </c>
      <c r="AG119" s="6">
        <v>1</v>
      </c>
      <c r="AH119" s="3"/>
      <c r="AI119" s="3"/>
      <c r="AJ119" s="3"/>
      <c r="AK119" s="3"/>
      <c r="AL119" s="3"/>
      <c r="AM119" s="3">
        <v>0.6</v>
      </c>
      <c r="AN119" s="3" t="s">
        <v>18</v>
      </c>
      <c r="AO119" s="3"/>
      <c r="AP119" s="3" t="s">
        <v>70</v>
      </c>
      <c r="AQ119" s="3" t="s">
        <v>20</v>
      </c>
      <c r="AR119" s="3"/>
      <c r="AS119" s="3" t="s">
        <v>21</v>
      </c>
      <c r="AT119" s="3" t="s">
        <v>17</v>
      </c>
      <c r="AU119" s="3" t="s">
        <v>22</v>
      </c>
      <c r="AV119" s="3" t="s">
        <v>23</v>
      </c>
      <c r="AW119" s="3">
        <v>15</v>
      </c>
      <c r="AX119" s="3">
        <v>2</v>
      </c>
      <c r="AY119" s="3">
        <v>1</v>
      </c>
      <c r="AZ119" s="3" t="s">
        <v>392</v>
      </c>
      <c r="BA119" s="3">
        <v>1.6</v>
      </c>
      <c r="BB119" s="3"/>
      <c r="BC119" s="3">
        <f t="shared" si="2"/>
        <v>1.6</v>
      </c>
      <c r="BD119" s="3" t="s">
        <v>25</v>
      </c>
      <c r="BE119" s="3">
        <v>450</v>
      </c>
      <c r="BF119" s="3">
        <v>4</v>
      </c>
      <c r="BG119" s="3" t="s">
        <v>31</v>
      </c>
      <c r="BH119" s="3" t="s">
        <v>72</v>
      </c>
      <c r="BI119" s="3">
        <v>1080</v>
      </c>
      <c r="BJ119" s="12">
        <f t="shared" si="3"/>
        <v>1800</v>
      </c>
      <c r="BK119" s="6" t="s">
        <v>93</v>
      </c>
      <c r="BL119" s="3" t="s">
        <v>73</v>
      </c>
      <c r="BM119" s="6">
        <v>400</v>
      </c>
      <c r="BN119" s="6">
        <v>2480</v>
      </c>
      <c r="BO119" s="3" t="s">
        <v>30</v>
      </c>
      <c r="BP119" s="6">
        <v>800</v>
      </c>
      <c r="BQ119" s="6">
        <v>8160</v>
      </c>
      <c r="BR119" s="6" t="s">
        <v>444</v>
      </c>
      <c r="BS119" s="6">
        <v>400</v>
      </c>
      <c r="BT119" s="6">
        <v>2720</v>
      </c>
      <c r="BU119" s="6" t="s">
        <v>22</v>
      </c>
      <c r="BV119" s="6" t="s">
        <v>2967</v>
      </c>
      <c r="BW119" s="6" t="s">
        <v>75</v>
      </c>
      <c r="BX119" s="6"/>
      <c r="BY119" s="6"/>
      <c r="BZ119" s="6"/>
      <c r="CA119" s="6" t="s">
        <v>17</v>
      </c>
      <c r="CB119" s="6">
        <v>1460</v>
      </c>
      <c r="CC119" s="17">
        <f>CB119/AM119</f>
        <v>2433.3333333333335</v>
      </c>
      <c r="CD119" s="6" t="s">
        <v>31</v>
      </c>
      <c r="CE119" s="6" t="s">
        <v>2968</v>
      </c>
      <c r="CF119" s="6">
        <v>1.4</v>
      </c>
      <c r="CG119" s="6">
        <v>45000</v>
      </c>
      <c r="CH119" s="6">
        <v>65800</v>
      </c>
      <c r="CI119" s="6" t="s">
        <v>22</v>
      </c>
      <c r="CJ119" s="6" t="s">
        <v>34</v>
      </c>
      <c r="CK119" s="6">
        <v>30000</v>
      </c>
      <c r="CL119" s="6"/>
      <c r="CM119" s="6"/>
      <c r="CN119" s="6"/>
      <c r="CO119" s="6"/>
      <c r="CP119" s="6"/>
      <c r="CQ119" s="6">
        <v>400</v>
      </c>
      <c r="CR119" s="6">
        <v>1000</v>
      </c>
      <c r="CS119" s="6">
        <v>999</v>
      </c>
      <c r="CT119" s="6">
        <v>999</v>
      </c>
      <c r="CU119" s="6" t="s">
        <v>31</v>
      </c>
      <c r="CV119" s="6">
        <v>999</v>
      </c>
      <c r="CW119" s="6" t="s">
        <v>2969</v>
      </c>
      <c r="CX119" s="6" t="s">
        <v>36</v>
      </c>
      <c r="CY119" s="6" t="s">
        <v>37</v>
      </c>
      <c r="CZ119" s="6"/>
      <c r="DA119" s="6" t="s">
        <v>22</v>
      </c>
      <c r="DB119" s="6" t="s">
        <v>38</v>
      </c>
      <c r="DC119" s="6">
        <v>999</v>
      </c>
      <c r="DD119" s="6"/>
      <c r="DE119" s="6"/>
      <c r="DF119" s="6"/>
      <c r="DG119" s="6"/>
      <c r="DH119" s="6"/>
      <c r="DJ119" s="3" t="s">
        <v>2966</v>
      </c>
      <c r="DK119" s="3">
        <v>1</v>
      </c>
      <c r="DL119" s="3" t="s">
        <v>2970</v>
      </c>
      <c r="DM119" s="3" t="s">
        <v>2971</v>
      </c>
      <c r="DN119" s="3" t="s">
        <v>2972</v>
      </c>
      <c r="DO119" s="3" t="s">
        <v>2973</v>
      </c>
      <c r="DP119" s="3"/>
      <c r="DQ119" s="3"/>
      <c r="DR119" s="3"/>
      <c r="DS119" s="3" t="s">
        <v>2974</v>
      </c>
    </row>
    <row r="120" spans="2:123" ht="75" customHeight="1" x14ac:dyDescent="0.3">
      <c r="B120" s="3" t="s">
        <v>1968</v>
      </c>
      <c r="C120" s="3" t="s">
        <v>1969</v>
      </c>
      <c r="D120" s="3" t="s">
        <v>4249</v>
      </c>
      <c r="E120" s="3" t="s">
        <v>4266</v>
      </c>
      <c r="F120" s="3" t="s">
        <v>4273</v>
      </c>
      <c r="G120" s="3" t="s">
        <v>573</v>
      </c>
      <c r="H120" s="3" t="s">
        <v>64</v>
      </c>
      <c r="I120" s="3" t="s">
        <v>1970</v>
      </c>
      <c r="J120" s="6">
        <v>64</v>
      </c>
      <c r="K120" s="3" t="s">
        <v>5</v>
      </c>
      <c r="L120" s="3" t="str">
        <f>INDEX({"Over 50","30-50","Under 30"},1,MATCH(J120,{500,50,30},-1))</f>
        <v>Over 50</v>
      </c>
      <c r="M120" s="3" t="s">
        <v>6</v>
      </c>
      <c r="N120" s="3" t="s">
        <v>17</v>
      </c>
      <c r="O120" s="3"/>
      <c r="P120" s="6">
        <v>1678934869</v>
      </c>
      <c r="Q120" s="3" t="s">
        <v>8</v>
      </c>
      <c r="R120" s="3" t="s">
        <v>67</v>
      </c>
      <c r="S120" s="3" t="s">
        <v>9</v>
      </c>
      <c r="T120" s="6">
        <v>3</v>
      </c>
      <c r="U120" s="3" t="s">
        <v>10</v>
      </c>
      <c r="V120" s="3"/>
      <c r="W120" s="3" t="s">
        <v>11</v>
      </c>
      <c r="X120" s="3" t="s">
        <v>12</v>
      </c>
      <c r="Y120" s="3" t="s">
        <v>48</v>
      </c>
      <c r="Z120" s="6">
        <v>50</v>
      </c>
      <c r="AA120" s="6" t="str">
        <f>INDEX({"&gt;100","100-50","&lt;50"},1,MATCH(Z120,{25000,100,50},-1))</f>
        <v>&lt;50</v>
      </c>
      <c r="AB120" s="3" t="s">
        <v>14</v>
      </c>
      <c r="AC120" s="3" t="s">
        <v>15</v>
      </c>
      <c r="AD120" s="3" t="s">
        <v>69</v>
      </c>
      <c r="AE120" s="3" t="s">
        <v>22</v>
      </c>
      <c r="AF120" s="6">
        <v>50</v>
      </c>
      <c r="AG120" s="6">
        <v>6</v>
      </c>
      <c r="AH120" s="3"/>
      <c r="AI120" s="3"/>
      <c r="AJ120" s="3"/>
      <c r="AK120" s="3"/>
      <c r="AL120" s="3"/>
      <c r="AM120" s="3">
        <v>1</v>
      </c>
      <c r="AN120" s="3" t="s">
        <v>18</v>
      </c>
      <c r="AO120" s="3"/>
      <c r="AP120" s="3" t="s">
        <v>70</v>
      </c>
      <c r="AQ120" s="3" t="s">
        <v>20</v>
      </c>
      <c r="AR120" s="3"/>
      <c r="AS120" s="3" t="s">
        <v>21</v>
      </c>
      <c r="AT120" s="3" t="s">
        <v>17</v>
      </c>
      <c r="AU120" s="3" t="s">
        <v>17</v>
      </c>
      <c r="AV120" s="3" t="s">
        <v>23</v>
      </c>
      <c r="AW120" s="3">
        <v>17</v>
      </c>
      <c r="AX120" s="3">
        <v>1</v>
      </c>
      <c r="AY120" s="3">
        <v>0</v>
      </c>
      <c r="AZ120" s="3" t="s">
        <v>392</v>
      </c>
      <c r="BA120" s="3">
        <v>2.2999999999999998</v>
      </c>
      <c r="BB120" s="3"/>
      <c r="BC120" s="3">
        <f t="shared" si="2"/>
        <v>2.2999999999999998</v>
      </c>
      <c r="BD120" s="3" t="s">
        <v>25</v>
      </c>
      <c r="BE120" s="3">
        <v>400</v>
      </c>
      <c r="BF120" s="3">
        <v>7</v>
      </c>
      <c r="BG120" s="3" t="s">
        <v>31</v>
      </c>
      <c r="BH120" s="3" t="s">
        <v>72</v>
      </c>
      <c r="BI120" s="3">
        <v>2100</v>
      </c>
      <c r="BJ120" s="12">
        <f t="shared" si="3"/>
        <v>2100</v>
      </c>
      <c r="BK120" s="6" t="s">
        <v>93</v>
      </c>
      <c r="BL120" s="3" t="s">
        <v>444</v>
      </c>
      <c r="BM120" s="6">
        <v>1000</v>
      </c>
      <c r="BN120" s="6">
        <v>6800</v>
      </c>
      <c r="BO120" s="3" t="s">
        <v>73</v>
      </c>
      <c r="BP120" s="6">
        <v>500</v>
      </c>
      <c r="BQ120" s="6">
        <v>3100</v>
      </c>
      <c r="BR120" s="6" t="s">
        <v>30</v>
      </c>
      <c r="BS120" s="6">
        <v>1000</v>
      </c>
      <c r="BT120" s="6">
        <v>10200</v>
      </c>
      <c r="BU120" s="6" t="s">
        <v>22</v>
      </c>
      <c r="BV120" s="6" t="s">
        <v>1971</v>
      </c>
      <c r="BW120" s="6" t="s">
        <v>381</v>
      </c>
      <c r="BX120" s="6"/>
      <c r="BY120" s="6"/>
      <c r="BZ120" s="6"/>
      <c r="CA120" s="6" t="s">
        <v>17</v>
      </c>
      <c r="CB120" s="6">
        <v>1360</v>
      </c>
      <c r="CC120" s="17">
        <f>CB120/AM120</f>
        <v>1360</v>
      </c>
      <c r="CD120" s="6" t="s">
        <v>25</v>
      </c>
      <c r="CE120" s="6" t="s">
        <v>1972</v>
      </c>
      <c r="CF120" s="6">
        <v>2.2999999999999998</v>
      </c>
      <c r="CG120" s="6">
        <v>44000</v>
      </c>
      <c r="CH120" s="6">
        <v>96600</v>
      </c>
      <c r="CI120" s="6" t="s">
        <v>22</v>
      </c>
      <c r="CJ120" s="6" t="s">
        <v>1372</v>
      </c>
      <c r="CK120" s="6">
        <v>30000</v>
      </c>
      <c r="CL120" s="6">
        <v>999</v>
      </c>
      <c r="CM120" s="6"/>
      <c r="CN120" s="6"/>
      <c r="CO120" s="6"/>
      <c r="CP120" s="6"/>
      <c r="CQ120" s="6">
        <v>999</v>
      </c>
      <c r="CR120" s="6">
        <v>999</v>
      </c>
      <c r="CS120" s="6">
        <v>999</v>
      </c>
      <c r="CT120" s="6">
        <v>999</v>
      </c>
      <c r="CU120" s="6" t="s">
        <v>26</v>
      </c>
      <c r="CV120" s="6">
        <v>999</v>
      </c>
      <c r="CW120" s="6" t="s">
        <v>1973</v>
      </c>
      <c r="CX120" s="6" t="s">
        <v>36</v>
      </c>
      <c r="CY120" s="6" t="s">
        <v>37</v>
      </c>
      <c r="CZ120" s="6"/>
      <c r="DA120" s="6" t="s">
        <v>22</v>
      </c>
      <c r="DB120" s="6" t="s">
        <v>38</v>
      </c>
      <c r="DC120" s="6">
        <v>999</v>
      </c>
      <c r="DD120" s="6"/>
      <c r="DE120" s="6"/>
      <c r="DF120" s="6"/>
      <c r="DG120" s="6"/>
      <c r="DH120" s="6"/>
      <c r="DJ120" s="3" t="s">
        <v>1970</v>
      </c>
      <c r="DK120" s="3">
        <v>1</v>
      </c>
      <c r="DL120" s="3" t="s">
        <v>1974</v>
      </c>
      <c r="DM120" s="3" t="s">
        <v>1975</v>
      </c>
      <c r="DN120" s="3" t="s">
        <v>1976</v>
      </c>
      <c r="DO120" s="3" t="s">
        <v>1977</v>
      </c>
      <c r="DP120" s="3"/>
      <c r="DQ120" s="3"/>
      <c r="DR120" s="3"/>
      <c r="DS120" s="3" t="s">
        <v>937</v>
      </c>
    </row>
    <row r="121" spans="2:123" ht="75" customHeight="1" x14ac:dyDescent="0.3">
      <c r="B121" s="3" t="s">
        <v>464</v>
      </c>
      <c r="C121" s="3" t="s">
        <v>465</v>
      </c>
      <c r="D121" s="3" t="s">
        <v>4249</v>
      </c>
      <c r="E121" s="3" t="s">
        <v>4266</v>
      </c>
      <c r="F121" s="3" t="s">
        <v>4273</v>
      </c>
      <c r="G121" s="3" t="s">
        <v>466</v>
      </c>
      <c r="H121" s="3" t="s">
        <v>64</v>
      </c>
      <c r="I121" s="3" t="s">
        <v>467</v>
      </c>
      <c r="J121" s="6">
        <v>38</v>
      </c>
      <c r="K121" s="3" t="s">
        <v>66</v>
      </c>
      <c r="L121" s="3" t="str">
        <f>INDEX({"Over 50","30-50","Under 30"},1,MATCH(J121,{500,50,30},-1))</f>
        <v>30-50</v>
      </c>
      <c r="M121" s="3" t="s">
        <v>6</v>
      </c>
      <c r="N121" s="3" t="s">
        <v>17</v>
      </c>
      <c r="O121" s="3"/>
      <c r="P121" s="6">
        <v>974507915</v>
      </c>
      <c r="Q121" s="3" t="s">
        <v>8</v>
      </c>
      <c r="R121" s="3" t="s">
        <v>8</v>
      </c>
      <c r="S121" s="3" t="s">
        <v>9</v>
      </c>
      <c r="T121" s="6">
        <v>4</v>
      </c>
      <c r="U121" s="3" t="s">
        <v>10</v>
      </c>
      <c r="V121" s="3"/>
      <c r="W121" s="3" t="s">
        <v>48</v>
      </c>
      <c r="X121" s="3" t="s">
        <v>12</v>
      </c>
      <c r="Y121" s="3" t="s">
        <v>11</v>
      </c>
      <c r="Z121" s="7">
        <v>999</v>
      </c>
      <c r="AA121" s="6" t="str">
        <f>INDEX({"&gt;100","100-50","&lt;50"},1,MATCH(Z121,{25000,100,50},-1))</f>
        <v>&gt;100</v>
      </c>
      <c r="AB121" s="3" t="s">
        <v>14</v>
      </c>
      <c r="AC121" s="3" t="s">
        <v>15</v>
      </c>
      <c r="AD121" s="3" t="s">
        <v>16</v>
      </c>
      <c r="AE121" s="3" t="s">
        <v>22</v>
      </c>
      <c r="AF121" s="6">
        <v>30</v>
      </c>
      <c r="AG121" s="6">
        <v>1</v>
      </c>
      <c r="AH121" s="3"/>
      <c r="AI121" s="3"/>
      <c r="AJ121" s="3"/>
      <c r="AK121" s="3"/>
      <c r="AL121" s="3"/>
      <c r="AM121" s="3">
        <v>0.9</v>
      </c>
      <c r="AN121" s="3" t="s">
        <v>18</v>
      </c>
      <c r="AO121" s="3"/>
      <c r="AP121" s="3" t="s">
        <v>70</v>
      </c>
      <c r="AQ121" s="3" t="s">
        <v>20</v>
      </c>
      <c r="AR121" s="3"/>
      <c r="AS121" s="3" t="s">
        <v>21</v>
      </c>
      <c r="AT121" s="3" t="s">
        <v>17</v>
      </c>
      <c r="AU121" s="3" t="s">
        <v>17</v>
      </c>
      <c r="AV121" s="3" t="s">
        <v>23</v>
      </c>
      <c r="AW121" s="3">
        <v>17</v>
      </c>
      <c r="AX121" s="3">
        <v>1</v>
      </c>
      <c r="AY121" s="3">
        <v>1</v>
      </c>
      <c r="AZ121" s="3" t="s">
        <v>392</v>
      </c>
      <c r="BA121" s="3">
        <v>1.2</v>
      </c>
      <c r="BB121" s="3"/>
      <c r="BC121" s="3">
        <f t="shared" si="2"/>
        <v>1.2</v>
      </c>
      <c r="BD121" s="3" t="s">
        <v>25</v>
      </c>
      <c r="BE121" s="3">
        <v>400</v>
      </c>
      <c r="BF121" s="3">
        <v>4</v>
      </c>
      <c r="BG121" s="3" t="s">
        <v>31</v>
      </c>
      <c r="BH121" s="3" t="s">
        <v>72</v>
      </c>
      <c r="BI121" s="3">
        <v>6000</v>
      </c>
      <c r="BJ121" s="12">
        <f t="shared" si="3"/>
        <v>6666.6666666666661</v>
      </c>
      <c r="BK121" s="6" t="s">
        <v>93</v>
      </c>
      <c r="BL121" s="3" t="s">
        <v>73</v>
      </c>
      <c r="BM121" s="6">
        <v>300</v>
      </c>
      <c r="BN121" s="6">
        <v>1860</v>
      </c>
      <c r="BO121" s="3" t="s">
        <v>444</v>
      </c>
      <c r="BP121" s="6">
        <v>600</v>
      </c>
      <c r="BQ121" s="6">
        <v>2040</v>
      </c>
      <c r="BR121" s="6" t="s">
        <v>30</v>
      </c>
      <c r="BS121" s="6">
        <v>1200</v>
      </c>
      <c r="BT121" s="6">
        <v>12240</v>
      </c>
      <c r="BU121" s="6" t="s">
        <v>17</v>
      </c>
      <c r="BV121" s="6"/>
      <c r="BW121" s="6" t="s">
        <v>75</v>
      </c>
      <c r="BX121" s="6"/>
      <c r="BY121" s="6"/>
      <c r="BZ121" s="6"/>
      <c r="CA121" s="6" t="s">
        <v>17</v>
      </c>
      <c r="CB121" s="6">
        <v>1440</v>
      </c>
      <c r="CC121" s="17">
        <f>CB121/AM121</f>
        <v>1600</v>
      </c>
      <c r="CD121" s="6" t="s">
        <v>31</v>
      </c>
      <c r="CE121" s="6" t="s">
        <v>468</v>
      </c>
      <c r="CF121" s="6">
        <v>1.3</v>
      </c>
      <c r="CG121" s="6">
        <v>43000</v>
      </c>
      <c r="CH121" s="6">
        <v>55900</v>
      </c>
      <c r="CI121" s="6" t="s">
        <v>22</v>
      </c>
      <c r="CJ121" s="6" t="s">
        <v>34</v>
      </c>
      <c r="CK121" s="6">
        <v>999</v>
      </c>
      <c r="CL121" s="6"/>
      <c r="CM121" s="6"/>
      <c r="CN121" s="6"/>
      <c r="CO121" s="6"/>
      <c r="CP121" s="6"/>
      <c r="CQ121" s="6">
        <v>999</v>
      </c>
      <c r="CR121" s="6">
        <v>999</v>
      </c>
      <c r="CS121" s="6">
        <v>999</v>
      </c>
      <c r="CT121" s="6">
        <v>999</v>
      </c>
      <c r="CU121" s="6" t="s">
        <v>25</v>
      </c>
      <c r="CV121" s="6">
        <v>999</v>
      </c>
      <c r="CW121" s="6" t="s">
        <v>469</v>
      </c>
      <c r="CX121" s="6" t="s">
        <v>36</v>
      </c>
      <c r="CY121" s="6" t="s">
        <v>98</v>
      </c>
      <c r="CZ121" s="6"/>
      <c r="DA121" s="6" t="s">
        <v>22</v>
      </c>
      <c r="DB121" s="6" t="s">
        <v>38</v>
      </c>
      <c r="DC121" s="6">
        <v>999</v>
      </c>
      <c r="DD121" s="6"/>
      <c r="DE121" s="6"/>
      <c r="DF121" s="6"/>
      <c r="DG121" s="6"/>
      <c r="DH121" s="6"/>
      <c r="DJ121" s="3" t="s">
        <v>467</v>
      </c>
      <c r="DK121" s="3">
        <v>1</v>
      </c>
      <c r="DL121" s="3" t="s">
        <v>470</v>
      </c>
      <c r="DM121" s="3" t="s">
        <v>471</v>
      </c>
      <c r="DN121" s="3" t="s">
        <v>472</v>
      </c>
      <c r="DO121" s="3" t="s">
        <v>473</v>
      </c>
      <c r="DP121" s="3"/>
      <c r="DQ121" s="3"/>
      <c r="DR121" s="3"/>
      <c r="DS121" s="3" t="s">
        <v>474</v>
      </c>
    </row>
    <row r="122" spans="2:123" ht="75" customHeight="1" x14ac:dyDescent="0.3">
      <c r="B122" s="3" t="s">
        <v>533</v>
      </c>
      <c r="C122" s="3" t="s">
        <v>534</v>
      </c>
      <c r="D122" s="3" t="s">
        <v>4246</v>
      </c>
      <c r="E122" s="3" t="s">
        <v>4247</v>
      </c>
      <c r="F122" s="3" t="s">
        <v>4248</v>
      </c>
      <c r="G122" s="3" t="s">
        <v>535</v>
      </c>
      <c r="H122" s="3" t="s">
        <v>64</v>
      </c>
      <c r="I122" s="3" t="s">
        <v>536</v>
      </c>
      <c r="J122" s="6">
        <v>49</v>
      </c>
      <c r="K122" s="3" t="s">
        <v>5</v>
      </c>
      <c r="L122" s="3" t="str">
        <f>INDEX({"Over 50","30-50","Under 30"},1,MATCH(J122,{500,50,30},-1))</f>
        <v>30-50</v>
      </c>
      <c r="M122" s="3" t="s">
        <v>6</v>
      </c>
      <c r="N122" s="3" t="s">
        <v>17</v>
      </c>
      <c r="O122" s="3"/>
      <c r="P122" s="6">
        <v>868208829</v>
      </c>
      <c r="Q122" s="3" t="s">
        <v>8</v>
      </c>
      <c r="R122" s="3" t="s">
        <v>47</v>
      </c>
      <c r="S122" s="3" t="s">
        <v>9</v>
      </c>
      <c r="T122" s="6">
        <v>3</v>
      </c>
      <c r="U122" s="3" t="s">
        <v>10</v>
      </c>
      <c r="V122" s="3"/>
      <c r="W122" s="3" t="s">
        <v>12</v>
      </c>
      <c r="X122" s="3" t="s">
        <v>68</v>
      </c>
      <c r="Y122" s="3" t="s">
        <v>48</v>
      </c>
      <c r="Z122" s="6">
        <v>0</v>
      </c>
      <c r="AA122" s="6" t="str">
        <f>INDEX({"&gt;100","100-50","&lt;50"},1,MATCH(Z122,{25000,100,50},-1))</f>
        <v>&lt;50</v>
      </c>
      <c r="AB122" s="3" t="s">
        <v>14</v>
      </c>
      <c r="AC122" s="3" t="s">
        <v>49</v>
      </c>
      <c r="AD122" s="3" t="s">
        <v>16</v>
      </c>
      <c r="AE122" s="3" t="s">
        <v>17</v>
      </c>
      <c r="AF122" s="6"/>
      <c r="AG122" s="6"/>
      <c r="AH122" s="3"/>
      <c r="AI122" s="3"/>
      <c r="AJ122" s="3"/>
      <c r="AK122" s="3"/>
      <c r="AL122" s="3"/>
      <c r="AM122" s="3">
        <v>5.5</v>
      </c>
      <c r="AN122" s="3" t="s">
        <v>18</v>
      </c>
      <c r="AO122" s="3"/>
      <c r="AP122" s="3" t="s">
        <v>70</v>
      </c>
      <c r="AQ122" s="3" t="s">
        <v>20</v>
      </c>
      <c r="AR122" s="3"/>
      <c r="AS122" s="3" t="s">
        <v>21</v>
      </c>
      <c r="AT122" s="3" t="s">
        <v>22</v>
      </c>
      <c r="AU122" s="3" t="s">
        <v>17</v>
      </c>
      <c r="AV122" s="3" t="s">
        <v>537</v>
      </c>
      <c r="AW122" s="3">
        <v>16</v>
      </c>
      <c r="AX122" s="3">
        <v>0</v>
      </c>
      <c r="AY122" s="3">
        <v>1</v>
      </c>
      <c r="AZ122" s="3" t="s">
        <v>111</v>
      </c>
      <c r="BA122" s="3">
        <v>3.5</v>
      </c>
      <c r="BB122" s="3"/>
      <c r="BC122" s="3">
        <f t="shared" si="2"/>
        <v>3.5</v>
      </c>
      <c r="BD122" s="3" t="s">
        <v>25</v>
      </c>
      <c r="BE122" s="3">
        <v>550</v>
      </c>
      <c r="BF122" s="3">
        <v>2</v>
      </c>
      <c r="BG122" s="3" t="s">
        <v>31</v>
      </c>
      <c r="BH122" s="3" t="s">
        <v>27</v>
      </c>
      <c r="BI122" s="3">
        <v>8600</v>
      </c>
      <c r="BJ122" s="12">
        <f t="shared" si="3"/>
        <v>1563.6363636363637</v>
      </c>
      <c r="BK122" s="6" t="s">
        <v>93</v>
      </c>
      <c r="BL122" s="3" t="s">
        <v>538</v>
      </c>
      <c r="BM122" s="6">
        <v>3500</v>
      </c>
      <c r="BN122" s="6">
        <v>38500</v>
      </c>
      <c r="BO122" s="3" t="s">
        <v>539</v>
      </c>
      <c r="BP122" s="6">
        <v>3000</v>
      </c>
      <c r="BQ122" s="6">
        <v>28800</v>
      </c>
      <c r="BR122" s="6" t="s">
        <v>263</v>
      </c>
      <c r="BS122" s="6">
        <v>13600</v>
      </c>
      <c r="BT122" s="6">
        <v>4000</v>
      </c>
      <c r="BU122" s="6" t="s">
        <v>22</v>
      </c>
      <c r="BV122" s="6" t="s">
        <v>540</v>
      </c>
      <c r="BW122" s="6" t="s">
        <v>219</v>
      </c>
      <c r="BX122" s="6"/>
      <c r="BY122" s="6"/>
      <c r="BZ122" s="6"/>
      <c r="CA122" s="6" t="s">
        <v>17</v>
      </c>
      <c r="CB122" s="6">
        <v>3400</v>
      </c>
      <c r="CC122" s="17">
        <f>CB122/AM122</f>
        <v>618.18181818181813</v>
      </c>
      <c r="CD122" s="6" t="s">
        <v>25</v>
      </c>
      <c r="CE122" s="6" t="s">
        <v>541</v>
      </c>
      <c r="CF122" s="6">
        <v>19.5</v>
      </c>
      <c r="CG122" s="6">
        <v>43000</v>
      </c>
      <c r="CH122" s="6">
        <v>799500</v>
      </c>
      <c r="CI122" s="6" t="s">
        <v>22</v>
      </c>
      <c r="CJ122" s="6" t="s">
        <v>542</v>
      </c>
      <c r="CK122" s="6"/>
      <c r="CL122" s="6"/>
      <c r="CM122" s="6">
        <v>20000</v>
      </c>
      <c r="CN122" s="6"/>
      <c r="CO122" s="6"/>
      <c r="CP122" s="6"/>
      <c r="CQ122" s="6">
        <v>12000</v>
      </c>
      <c r="CR122" s="6">
        <v>13000</v>
      </c>
      <c r="CS122" s="6">
        <v>0</v>
      </c>
      <c r="CT122" s="6">
        <v>210000</v>
      </c>
      <c r="CU122" s="6" t="s">
        <v>25</v>
      </c>
      <c r="CV122" s="6">
        <v>35000</v>
      </c>
      <c r="CW122" s="6" t="s">
        <v>543</v>
      </c>
      <c r="CX122" s="6" t="s">
        <v>36</v>
      </c>
      <c r="CY122" s="6" t="s">
        <v>37</v>
      </c>
      <c r="CZ122" s="6"/>
      <c r="DA122" s="6" t="s">
        <v>22</v>
      </c>
      <c r="DB122" s="6" t="s">
        <v>38</v>
      </c>
      <c r="DC122" s="6">
        <v>0</v>
      </c>
      <c r="DD122" s="6"/>
      <c r="DE122" s="6"/>
      <c r="DF122" s="6"/>
      <c r="DG122" s="6"/>
      <c r="DH122" s="6"/>
      <c r="DJ122" s="3" t="s">
        <v>536</v>
      </c>
      <c r="DK122" s="3">
        <v>1</v>
      </c>
      <c r="DL122" s="3" t="s">
        <v>544</v>
      </c>
      <c r="DM122" s="3" t="s">
        <v>545</v>
      </c>
      <c r="DN122" s="3" t="s">
        <v>546</v>
      </c>
      <c r="DO122" s="3" t="s">
        <v>547</v>
      </c>
      <c r="DP122" s="3"/>
      <c r="DQ122" s="3"/>
      <c r="DR122" s="3"/>
      <c r="DS122" s="3" t="s">
        <v>548</v>
      </c>
    </row>
    <row r="123" spans="2:123" ht="75" customHeight="1" x14ac:dyDescent="0.3">
      <c r="B123" s="3" t="s">
        <v>2128</v>
      </c>
      <c r="C123" s="3" t="s">
        <v>2129</v>
      </c>
      <c r="D123" s="3" t="s">
        <v>4249</v>
      </c>
      <c r="E123" s="3" t="s">
        <v>4250</v>
      </c>
      <c r="F123" s="3" t="s">
        <v>4252</v>
      </c>
      <c r="G123" s="3" t="s">
        <v>806</v>
      </c>
      <c r="H123" s="3" t="s">
        <v>127</v>
      </c>
      <c r="I123" s="3" t="s">
        <v>2130</v>
      </c>
      <c r="J123" s="6">
        <v>45</v>
      </c>
      <c r="K123" s="3" t="s">
        <v>66</v>
      </c>
      <c r="L123" s="3" t="str">
        <f>INDEX({"Over 50","30-50","Under 30"},1,MATCH(J123,{500,50,30},-1))</f>
        <v>30-50</v>
      </c>
      <c r="M123" s="3" t="s">
        <v>331</v>
      </c>
      <c r="N123" s="3" t="s">
        <v>22</v>
      </c>
      <c r="O123" s="3" t="s">
        <v>22</v>
      </c>
      <c r="P123" s="6">
        <v>1637662374</v>
      </c>
      <c r="Q123" s="3" t="s">
        <v>8</v>
      </c>
      <c r="R123" s="3" t="s">
        <v>47</v>
      </c>
      <c r="S123" s="3" t="s">
        <v>9</v>
      </c>
      <c r="T123" s="6">
        <v>5</v>
      </c>
      <c r="U123" s="3" t="s">
        <v>10</v>
      </c>
      <c r="V123" s="3"/>
      <c r="W123" s="3" t="s">
        <v>13</v>
      </c>
      <c r="X123" s="3" t="s">
        <v>12</v>
      </c>
      <c r="Y123" s="3" t="s">
        <v>48</v>
      </c>
      <c r="Z123" s="6">
        <v>10</v>
      </c>
      <c r="AA123" s="6" t="str">
        <f>INDEX({"&gt;100","100-50","&lt;50"},1,MATCH(Z123,{25000,100,50},-1))</f>
        <v>&lt;50</v>
      </c>
      <c r="AB123" s="3" t="s">
        <v>14</v>
      </c>
      <c r="AC123" s="3" t="s">
        <v>49</v>
      </c>
      <c r="AD123" s="3" t="s">
        <v>16</v>
      </c>
      <c r="AE123" s="3" t="s">
        <v>22</v>
      </c>
      <c r="AF123" s="6">
        <v>25</v>
      </c>
      <c r="AG123" s="6">
        <v>2</v>
      </c>
      <c r="AH123" s="3"/>
      <c r="AI123" s="3"/>
      <c r="AJ123" s="3"/>
      <c r="AK123" s="3"/>
      <c r="AL123" s="3"/>
      <c r="AM123" s="3">
        <v>2.6</v>
      </c>
      <c r="AN123" s="3" t="s">
        <v>18</v>
      </c>
      <c r="AO123" s="3"/>
      <c r="AP123" s="3" t="s">
        <v>303</v>
      </c>
      <c r="AQ123" s="3" t="s">
        <v>20</v>
      </c>
      <c r="AR123" s="3"/>
      <c r="AS123" s="3" t="s">
        <v>21</v>
      </c>
      <c r="AT123" s="3" t="s">
        <v>17</v>
      </c>
      <c r="AU123" s="3" t="s">
        <v>17</v>
      </c>
      <c r="AV123" s="3" t="s">
        <v>23</v>
      </c>
      <c r="AW123" s="3">
        <v>16</v>
      </c>
      <c r="AX123" s="3">
        <v>0</v>
      </c>
      <c r="AY123" s="3">
        <v>0</v>
      </c>
      <c r="AZ123" s="3" t="s">
        <v>24</v>
      </c>
      <c r="BA123" s="3">
        <v>4</v>
      </c>
      <c r="BB123" s="3"/>
      <c r="BC123" s="3">
        <f t="shared" si="2"/>
        <v>4</v>
      </c>
      <c r="BD123" s="3" t="s">
        <v>26</v>
      </c>
      <c r="BE123" s="3">
        <v>600</v>
      </c>
      <c r="BF123" s="3">
        <v>4</v>
      </c>
      <c r="BG123" s="3" t="s">
        <v>31</v>
      </c>
      <c r="BH123" s="3" t="s">
        <v>27</v>
      </c>
      <c r="BI123" s="3">
        <v>15000</v>
      </c>
      <c r="BJ123" s="12">
        <f t="shared" si="3"/>
        <v>5769.2307692307686</v>
      </c>
      <c r="BK123" s="6" t="s">
        <v>28</v>
      </c>
      <c r="BL123" s="3" t="s">
        <v>288</v>
      </c>
      <c r="BM123" s="6">
        <v>2500</v>
      </c>
      <c r="BN123" s="6">
        <v>16900</v>
      </c>
      <c r="BO123" s="3" t="s">
        <v>73</v>
      </c>
      <c r="BP123" s="6">
        <v>4000</v>
      </c>
      <c r="BQ123" s="6">
        <v>49200</v>
      </c>
      <c r="BR123" s="6"/>
      <c r="BS123" s="6"/>
      <c r="BT123" s="6"/>
      <c r="BU123" s="6" t="s">
        <v>17</v>
      </c>
      <c r="BV123" s="6"/>
      <c r="BW123" s="6" t="s">
        <v>2131</v>
      </c>
      <c r="BX123" s="6"/>
      <c r="BY123" s="6"/>
      <c r="BZ123" s="6"/>
      <c r="CA123" s="6" t="s">
        <v>17</v>
      </c>
      <c r="CB123" s="6">
        <v>2100</v>
      </c>
      <c r="CC123" s="17">
        <f>CB123/AM123</f>
        <v>807.69230769230762</v>
      </c>
      <c r="CD123" s="6" t="s">
        <v>25</v>
      </c>
      <c r="CE123" s="6" t="s">
        <v>2132</v>
      </c>
      <c r="CF123" s="6">
        <v>7.5</v>
      </c>
      <c r="CG123" s="6">
        <v>42000</v>
      </c>
      <c r="CH123" s="6">
        <v>315000</v>
      </c>
      <c r="CI123" s="6" t="s">
        <v>17</v>
      </c>
      <c r="CJ123" s="6"/>
      <c r="CK123" s="6"/>
      <c r="CL123" s="6"/>
      <c r="CM123" s="6"/>
      <c r="CN123" s="6"/>
      <c r="CO123" s="6"/>
      <c r="CP123" s="6"/>
      <c r="CQ123" s="6">
        <v>4000</v>
      </c>
      <c r="CR123" s="6">
        <v>11000</v>
      </c>
      <c r="CS123" s="6">
        <v>0</v>
      </c>
      <c r="CT123" s="6">
        <v>65000</v>
      </c>
      <c r="CU123" s="6" t="s">
        <v>25</v>
      </c>
      <c r="CV123" s="6">
        <v>20000</v>
      </c>
      <c r="CW123" s="6" t="s">
        <v>1349</v>
      </c>
      <c r="CX123" s="6" t="s">
        <v>36</v>
      </c>
      <c r="CY123" s="6" t="s">
        <v>98</v>
      </c>
      <c r="CZ123" s="6"/>
      <c r="DA123" s="6" t="s">
        <v>22</v>
      </c>
      <c r="DB123" s="6" t="s">
        <v>38</v>
      </c>
      <c r="DC123" s="6">
        <v>0</v>
      </c>
      <c r="DD123" s="6"/>
      <c r="DE123" s="6"/>
      <c r="DF123" s="6"/>
      <c r="DG123" s="6"/>
      <c r="DH123" s="6"/>
      <c r="DJ123" s="3" t="s">
        <v>2130</v>
      </c>
      <c r="DK123" s="3">
        <v>1</v>
      </c>
      <c r="DL123" s="3" t="s">
        <v>2133</v>
      </c>
      <c r="DM123" s="3" t="s">
        <v>2134</v>
      </c>
      <c r="DN123" s="3" t="s">
        <v>2135</v>
      </c>
      <c r="DO123" s="3" t="s">
        <v>2136</v>
      </c>
      <c r="DP123" s="3"/>
      <c r="DQ123" s="3"/>
      <c r="DR123" s="3"/>
      <c r="DS123" s="3" t="s">
        <v>2137</v>
      </c>
    </row>
    <row r="124" spans="2:123" ht="75" customHeight="1" x14ac:dyDescent="0.3">
      <c r="B124" s="3" t="s">
        <v>1882</v>
      </c>
      <c r="C124" s="3" t="s">
        <v>1883</v>
      </c>
      <c r="D124" s="3" t="s">
        <v>4249</v>
      </c>
      <c r="E124" s="3" t="s">
        <v>4250</v>
      </c>
      <c r="F124" s="3" t="s">
        <v>4252</v>
      </c>
      <c r="G124" s="3" t="s">
        <v>180</v>
      </c>
      <c r="H124" s="3" t="s">
        <v>127</v>
      </c>
      <c r="I124" s="3" t="s">
        <v>1884</v>
      </c>
      <c r="J124" s="6">
        <v>58</v>
      </c>
      <c r="K124" s="3" t="s">
        <v>66</v>
      </c>
      <c r="L124" s="3" t="str">
        <f>INDEX({"Over 50","30-50","Under 30"},1,MATCH(J124,{500,50,30},-1))</f>
        <v>Over 50</v>
      </c>
      <c r="M124" s="3" t="s">
        <v>46</v>
      </c>
      <c r="N124" s="3" t="s">
        <v>22</v>
      </c>
      <c r="O124" s="3" t="s">
        <v>22</v>
      </c>
      <c r="P124" s="6">
        <v>949318283</v>
      </c>
      <c r="Q124" s="3" t="s">
        <v>47</v>
      </c>
      <c r="R124" s="3" t="s">
        <v>47</v>
      </c>
      <c r="S124" s="3" t="s">
        <v>9</v>
      </c>
      <c r="T124" s="6">
        <v>6</v>
      </c>
      <c r="U124" s="3" t="s">
        <v>10</v>
      </c>
      <c r="V124" s="3"/>
      <c r="W124" s="3" t="s">
        <v>12</v>
      </c>
      <c r="X124" s="3" t="s">
        <v>48</v>
      </c>
      <c r="Y124" s="3" t="s">
        <v>68</v>
      </c>
      <c r="Z124" s="6">
        <v>2</v>
      </c>
      <c r="AA124" s="6" t="str">
        <f>INDEX({"&gt;100","100-50","&lt;50"},1,MATCH(Z124,{25000,100,50},-1))</f>
        <v>&lt;50</v>
      </c>
      <c r="AB124" s="3" t="s">
        <v>14</v>
      </c>
      <c r="AC124" s="3" t="s">
        <v>49</v>
      </c>
      <c r="AD124" s="3" t="s">
        <v>16</v>
      </c>
      <c r="AE124" s="3" t="s">
        <v>22</v>
      </c>
      <c r="AF124" s="6">
        <v>25</v>
      </c>
      <c r="AG124" s="6">
        <v>8</v>
      </c>
      <c r="AH124" s="3"/>
      <c r="AI124" s="3"/>
      <c r="AJ124" s="3"/>
      <c r="AK124" s="3"/>
      <c r="AL124" s="3"/>
      <c r="AM124" s="3">
        <v>3.5</v>
      </c>
      <c r="AN124" s="3" t="s">
        <v>18</v>
      </c>
      <c r="AO124" s="3"/>
      <c r="AP124" s="3" t="s">
        <v>19</v>
      </c>
      <c r="AQ124" s="3" t="s">
        <v>20</v>
      </c>
      <c r="AR124" s="3"/>
      <c r="AS124" s="3" t="s">
        <v>21</v>
      </c>
      <c r="AT124" s="3" t="s">
        <v>17</v>
      </c>
      <c r="AU124" s="3" t="s">
        <v>17</v>
      </c>
      <c r="AV124" s="3" t="s">
        <v>789</v>
      </c>
      <c r="AW124" s="3">
        <v>16</v>
      </c>
      <c r="AX124" s="3">
        <v>0</v>
      </c>
      <c r="AY124" s="3">
        <v>0</v>
      </c>
      <c r="AZ124" s="3" t="s">
        <v>601</v>
      </c>
      <c r="BA124" s="3">
        <v>3.2</v>
      </c>
      <c r="BB124" s="3"/>
      <c r="BC124" s="3">
        <f t="shared" si="2"/>
        <v>3.2</v>
      </c>
      <c r="BD124" s="3" t="s">
        <v>25</v>
      </c>
      <c r="BE124" s="3">
        <v>400</v>
      </c>
      <c r="BF124" s="3">
        <v>4</v>
      </c>
      <c r="BG124" s="3" t="s">
        <v>31</v>
      </c>
      <c r="BH124" s="3" t="s">
        <v>72</v>
      </c>
      <c r="BI124" s="3">
        <v>12000</v>
      </c>
      <c r="BJ124" s="12">
        <f t="shared" si="3"/>
        <v>3428.5714285714284</v>
      </c>
      <c r="BK124" s="6" t="s">
        <v>93</v>
      </c>
      <c r="BL124" s="3" t="s">
        <v>112</v>
      </c>
      <c r="BM124" s="6">
        <v>700</v>
      </c>
      <c r="BN124" s="6">
        <v>2940</v>
      </c>
      <c r="BO124" s="3" t="s">
        <v>29</v>
      </c>
      <c r="BP124" s="6">
        <v>1250</v>
      </c>
      <c r="BQ124" s="6">
        <v>13000</v>
      </c>
      <c r="BR124" s="6" t="s">
        <v>263</v>
      </c>
      <c r="BS124" s="6">
        <v>7500</v>
      </c>
      <c r="BT124" s="6">
        <v>3000</v>
      </c>
      <c r="BU124" s="6" t="s">
        <v>22</v>
      </c>
      <c r="BV124" s="6" t="s">
        <v>1885</v>
      </c>
      <c r="BW124" s="6" t="s">
        <v>1886</v>
      </c>
      <c r="BX124" s="6"/>
      <c r="BY124" s="6"/>
      <c r="BZ124" s="6"/>
      <c r="CA124" s="6"/>
      <c r="CB124" s="6">
        <v>0</v>
      </c>
      <c r="CC124" s="17">
        <f>CB124/AM124</f>
        <v>0</v>
      </c>
      <c r="CD124" s="6" t="s">
        <v>25</v>
      </c>
      <c r="CE124" s="6" t="s">
        <v>1887</v>
      </c>
      <c r="CF124" s="6">
        <v>9</v>
      </c>
      <c r="CG124" s="6">
        <v>42000</v>
      </c>
      <c r="CH124" s="6">
        <v>315000</v>
      </c>
      <c r="CI124" s="6" t="s">
        <v>17</v>
      </c>
      <c r="CJ124" s="6"/>
      <c r="CK124" s="6"/>
      <c r="CL124" s="6"/>
      <c r="CM124" s="6"/>
      <c r="CN124" s="6"/>
      <c r="CO124" s="6"/>
      <c r="CP124" s="6"/>
      <c r="CQ124" s="6">
        <v>6500</v>
      </c>
      <c r="CR124" s="6">
        <v>5000</v>
      </c>
      <c r="CS124" s="6">
        <v>0</v>
      </c>
      <c r="CT124" s="6">
        <v>98000</v>
      </c>
      <c r="CU124" s="6" t="s">
        <v>25</v>
      </c>
      <c r="CV124" s="6">
        <v>12000</v>
      </c>
      <c r="CW124" s="6" t="s">
        <v>1888</v>
      </c>
      <c r="CX124" s="6" t="s">
        <v>36</v>
      </c>
      <c r="CY124" s="6" t="s">
        <v>37</v>
      </c>
      <c r="CZ124" s="6"/>
      <c r="DA124" s="6" t="s">
        <v>22</v>
      </c>
      <c r="DB124" s="6" t="s">
        <v>38</v>
      </c>
      <c r="DC124" s="6">
        <v>0</v>
      </c>
      <c r="DD124" s="6"/>
      <c r="DE124" s="6"/>
      <c r="DF124" s="6"/>
      <c r="DG124" s="6"/>
      <c r="DH124" s="6"/>
      <c r="DJ124" s="3" t="s">
        <v>1884</v>
      </c>
      <c r="DK124" s="3">
        <v>1</v>
      </c>
      <c r="DL124" s="3" t="s">
        <v>1889</v>
      </c>
      <c r="DM124" s="3" t="s">
        <v>1890</v>
      </c>
      <c r="DN124" s="3" t="s">
        <v>1891</v>
      </c>
      <c r="DO124" s="3" t="s">
        <v>1892</v>
      </c>
      <c r="DP124" s="3"/>
      <c r="DQ124" s="3"/>
      <c r="DR124" s="3"/>
      <c r="DS124" s="3" t="s">
        <v>1893</v>
      </c>
    </row>
    <row r="125" spans="2:123" ht="75" customHeight="1" x14ac:dyDescent="0.3">
      <c r="B125" s="3" t="s">
        <v>1114</v>
      </c>
      <c r="C125" s="3" t="s">
        <v>1115</v>
      </c>
      <c r="D125" s="3" t="s">
        <v>4249</v>
      </c>
      <c r="E125" s="3" t="s">
        <v>4250</v>
      </c>
      <c r="F125" s="3" t="s">
        <v>4252</v>
      </c>
      <c r="G125" s="3" t="s">
        <v>180</v>
      </c>
      <c r="H125" s="3" t="s">
        <v>127</v>
      </c>
      <c r="I125" s="3" t="s">
        <v>1116</v>
      </c>
      <c r="J125" s="6">
        <v>43</v>
      </c>
      <c r="K125" s="3" t="s">
        <v>5</v>
      </c>
      <c r="L125" s="3" t="str">
        <f>INDEX({"Over 50","30-50","Under 30"},1,MATCH(J125,{500,50,30},-1))</f>
        <v>30-50</v>
      </c>
      <c r="M125" s="3" t="s">
        <v>275</v>
      </c>
      <c r="N125" s="3" t="s">
        <v>275</v>
      </c>
      <c r="O125" s="3"/>
      <c r="P125" s="6"/>
      <c r="Q125" s="3" t="s">
        <v>67</v>
      </c>
      <c r="R125" s="3" t="s">
        <v>67</v>
      </c>
      <c r="S125" s="3" t="s">
        <v>9</v>
      </c>
      <c r="T125" s="6">
        <v>7</v>
      </c>
      <c r="U125" s="3" t="s">
        <v>10</v>
      </c>
      <c r="V125" s="3"/>
      <c r="W125" s="3" t="s">
        <v>48</v>
      </c>
      <c r="X125" s="3" t="s">
        <v>12</v>
      </c>
      <c r="Y125" s="3" t="s">
        <v>68</v>
      </c>
      <c r="Z125" s="6">
        <v>0</v>
      </c>
      <c r="AA125" s="6" t="str">
        <f>INDEX({"&gt;100","100-50","&lt;50"},1,MATCH(Z125,{25000,100,50},-1))</f>
        <v>&lt;50</v>
      </c>
      <c r="AB125" s="3" t="s">
        <v>14</v>
      </c>
      <c r="AC125" s="3" t="s">
        <v>49</v>
      </c>
      <c r="AD125" s="3" t="s">
        <v>16</v>
      </c>
      <c r="AE125" s="3" t="s">
        <v>22</v>
      </c>
      <c r="AF125" s="6">
        <v>12</v>
      </c>
      <c r="AG125" s="6">
        <v>2</v>
      </c>
      <c r="AH125" s="3"/>
      <c r="AI125" s="3"/>
      <c r="AJ125" s="3"/>
      <c r="AK125" s="3"/>
      <c r="AL125" s="3"/>
      <c r="AM125" s="3">
        <v>3.2</v>
      </c>
      <c r="AN125" s="3" t="s">
        <v>18</v>
      </c>
      <c r="AO125" s="3"/>
      <c r="AP125" s="3" t="s">
        <v>19</v>
      </c>
      <c r="AQ125" s="3" t="s">
        <v>20</v>
      </c>
      <c r="AR125" s="3"/>
      <c r="AS125" s="3" t="s">
        <v>21</v>
      </c>
      <c r="AT125" s="3" t="s">
        <v>17</v>
      </c>
      <c r="AU125" s="3" t="s">
        <v>17</v>
      </c>
      <c r="AV125" s="3" t="s">
        <v>789</v>
      </c>
      <c r="AW125" s="3">
        <v>16</v>
      </c>
      <c r="AX125" s="3">
        <v>0</v>
      </c>
      <c r="AY125" s="3">
        <v>1</v>
      </c>
      <c r="AZ125" s="3" t="s">
        <v>601</v>
      </c>
      <c r="BA125" s="3">
        <v>4.2</v>
      </c>
      <c r="BB125" s="3"/>
      <c r="BC125" s="3">
        <f t="shared" si="2"/>
        <v>4.2</v>
      </c>
      <c r="BD125" s="3" t="s">
        <v>25</v>
      </c>
      <c r="BE125" s="3">
        <v>500</v>
      </c>
      <c r="BF125" s="3">
        <v>4</v>
      </c>
      <c r="BG125" s="3" t="s">
        <v>31</v>
      </c>
      <c r="BH125" s="3" t="s">
        <v>72</v>
      </c>
      <c r="BI125" s="3">
        <v>8600</v>
      </c>
      <c r="BJ125" s="12">
        <f t="shared" si="3"/>
        <v>2687.5</v>
      </c>
      <c r="BK125" s="6" t="s">
        <v>93</v>
      </c>
      <c r="BL125" s="3" t="s">
        <v>112</v>
      </c>
      <c r="BM125" s="6">
        <v>1200</v>
      </c>
      <c r="BN125" s="6">
        <v>3000</v>
      </c>
      <c r="BO125" s="3" t="s">
        <v>132</v>
      </c>
      <c r="BP125" s="6">
        <v>1200</v>
      </c>
      <c r="BQ125" s="6">
        <v>13200</v>
      </c>
      <c r="BR125" s="6" t="s">
        <v>263</v>
      </c>
      <c r="BS125" s="6">
        <v>21400</v>
      </c>
      <c r="BT125" s="6">
        <v>3200</v>
      </c>
      <c r="BU125" s="6" t="s">
        <v>22</v>
      </c>
      <c r="BV125" s="6" t="s">
        <v>1117</v>
      </c>
      <c r="BW125" s="6" t="s">
        <v>320</v>
      </c>
      <c r="BX125" s="6"/>
      <c r="BY125" s="6"/>
      <c r="BZ125" s="6"/>
      <c r="CA125" s="6" t="s">
        <v>17</v>
      </c>
      <c r="CB125" s="6">
        <v>1450</v>
      </c>
      <c r="CC125" s="17">
        <f>CB125/AM125</f>
        <v>453.125</v>
      </c>
      <c r="CD125" s="6" t="s">
        <v>25</v>
      </c>
      <c r="CE125" s="6" t="s">
        <v>1118</v>
      </c>
      <c r="CF125" s="6">
        <v>8</v>
      </c>
      <c r="CG125" s="6">
        <v>41000</v>
      </c>
      <c r="CH125" s="6">
        <v>360000</v>
      </c>
      <c r="CI125" s="6" t="s">
        <v>17</v>
      </c>
      <c r="CJ125" s="6"/>
      <c r="CK125" s="6"/>
      <c r="CL125" s="6"/>
      <c r="CM125" s="6"/>
      <c r="CN125" s="6"/>
      <c r="CO125" s="6"/>
      <c r="CP125" s="6"/>
      <c r="CQ125" s="6">
        <v>8600</v>
      </c>
      <c r="CR125" s="6">
        <v>9000</v>
      </c>
      <c r="CS125" s="6">
        <v>0</v>
      </c>
      <c r="CT125" s="6">
        <v>82000</v>
      </c>
      <c r="CU125" s="6" t="s">
        <v>25</v>
      </c>
      <c r="CV125" s="6">
        <v>12000</v>
      </c>
      <c r="CW125" s="6" t="s">
        <v>792</v>
      </c>
      <c r="CX125" s="6" t="s">
        <v>36</v>
      </c>
      <c r="CY125" s="6" t="s">
        <v>37</v>
      </c>
      <c r="CZ125" s="6"/>
      <c r="DA125" s="6" t="s">
        <v>22</v>
      </c>
      <c r="DB125" s="6" t="s">
        <v>38</v>
      </c>
      <c r="DC125" s="6">
        <v>0</v>
      </c>
      <c r="DD125" s="6"/>
      <c r="DE125" s="6"/>
      <c r="DF125" s="6"/>
      <c r="DG125" s="6"/>
      <c r="DH125" s="6"/>
      <c r="DJ125" s="3" t="s">
        <v>1119</v>
      </c>
      <c r="DK125" s="3">
        <v>1</v>
      </c>
      <c r="DL125" s="3" t="s">
        <v>1120</v>
      </c>
      <c r="DM125" s="3" t="s">
        <v>1121</v>
      </c>
      <c r="DN125" s="3" t="s">
        <v>1122</v>
      </c>
      <c r="DO125" s="3" t="s">
        <v>1123</v>
      </c>
      <c r="DP125" s="3"/>
      <c r="DQ125" s="3"/>
      <c r="DR125" s="3"/>
      <c r="DS125" s="3" t="s">
        <v>1124</v>
      </c>
    </row>
    <row r="126" spans="2:123" ht="75" customHeight="1" x14ac:dyDescent="0.3">
      <c r="B126" s="3" t="s">
        <v>2345</v>
      </c>
      <c r="C126" s="3" t="s">
        <v>2346</v>
      </c>
      <c r="D126" s="3" t="s">
        <v>4249</v>
      </c>
      <c r="E126" s="3" t="s">
        <v>4250</v>
      </c>
      <c r="F126" s="3" t="s">
        <v>4252</v>
      </c>
      <c r="G126" s="3" t="s">
        <v>180</v>
      </c>
      <c r="H126" s="3" t="s">
        <v>127</v>
      </c>
      <c r="I126" s="3" t="s">
        <v>2347</v>
      </c>
      <c r="J126" s="6">
        <v>42</v>
      </c>
      <c r="K126" s="3" t="s">
        <v>5</v>
      </c>
      <c r="L126" s="3" t="str">
        <f>INDEX({"Over 50","30-50","Under 30"},1,MATCH(J126,{500,50,30},-1))</f>
        <v>30-50</v>
      </c>
      <c r="M126" s="3" t="s">
        <v>46</v>
      </c>
      <c r="N126" s="3" t="s">
        <v>22</v>
      </c>
      <c r="O126" s="3" t="s">
        <v>22</v>
      </c>
      <c r="P126" s="6">
        <v>903523404</v>
      </c>
      <c r="Q126" s="3" t="s">
        <v>67</v>
      </c>
      <c r="R126" s="3" t="s">
        <v>67</v>
      </c>
      <c r="S126" s="3" t="s">
        <v>9</v>
      </c>
      <c r="T126" s="6">
        <v>4</v>
      </c>
      <c r="U126" s="3" t="s">
        <v>10</v>
      </c>
      <c r="V126" s="3"/>
      <c r="W126" s="3" t="s">
        <v>68</v>
      </c>
      <c r="X126" s="3" t="s">
        <v>12</v>
      </c>
      <c r="Y126" s="3" t="s">
        <v>48</v>
      </c>
      <c r="Z126" s="6">
        <v>1</v>
      </c>
      <c r="AA126" s="6" t="str">
        <f>INDEX({"&gt;100","100-50","&lt;50"},1,MATCH(Z126,{25000,100,50},-1))</f>
        <v>&lt;50</v>
      </c>
      <c r="AB126" s="3" t="s">
        <v>14</v>
      </c>
      <c r="AC126" s="3" t="s">
        <v>49</v>
      </c>
      <c r="AD126" s="3" t="s">
        <v>16</v>
      </c>
      <c r="AE126" s="3" t="s">
        <v>17</v>
      </c>
      <c r="AF126" s="6"/>
      <c r="AG126" s="6"/>
      <c r="AH126" s="3"/>
      <c r="AI126" s="3"/>
      <c r="AJ126" s="3"/>
      <c r="AK126" s="3"/>
      <c r="AL126" s="3"/>
      <c r="AM126" s="3">
        <v>3</v>
      </c>
      <c r="AN126" s="3" t="s">
        <v>18</v>
      </c>
      <c r="AO126" s="3"/>
      <c r="AP126" s="3" t="s">
        <v>19</v>
      </c>
      <c r="AQ126" s="3" t="s">
        <v>20</v>
      </c>
      <c r="AR126" s="3"/>
      <c r="AS126" s="3" t="s">
        <v>21</v>
      </c>
      <c r="AT126" s="3" t="s">
        <v>17</v>
      </c>
      <c r="AU126" s="3" t="s">
        <v>17</v>
      </c>
      <c r="AV126" s="3" t="s">
        <v>789</v>
      </c>
      <c r="AW126" s="3">
        <v>16</v>
      </c>
      <c r="AX126" s="3">
        <v>0</v>
      </c>
      <c r="AY126" s="3">
        <v>0</v>
      </c>
      <c r="AZ126" s="3" t="s">
        <v>24</v>
      </c>
      <c r="BA126" s="3">
        <v>3.5</v>
      </c>
      <c r="BB126" s="3"/>
      <c r="BC126" s="3">
        <f t="shared" si="2"/>
        <v>3.5</v>
      </c>
      <c r="BD126" s="3" t="s">
        <v>25</v>
      </c>
      <c r="BE126" s="3">
        <v>550</v>
      </c>
      <c r="BF126" s="3">
        <v>5</v>
      </c>
      <c r="BG126" s="3" t="s">
        <v>31</v>
      </c>
      <c r="BH126" s="3" t="s">
        <v>72</v>
      </c>
      <c r="BI126" s="3">
        <v>20000</v>
      </c>
      <c r="BJ126" s="12">
        <f t="shared" si="3"/>
        <v>6666.666666666667</v>
      </c>
      <c r="BK126" s="6" t="s">
        <v>93</v>
      </c>
      <c r="BL126" s="3" t="s">
        <v>167</v>
      </c>
      <c r="BM126" s="6">
        <v>1500</v>
      </c>
      <c r="BN126" s="6">
        <v>15600</v>
      </c>
      <c r="BO126" s="3" t="s">
        <v>263</v>
      </c>
      <c r="BP126" s="6">
        <v>3000</v>
      </c>
      <c r="BQ126" s="6">
        <v>7800</v>
      </c>
      <c r="BR126" s="6" t="s">
        <v>54</v>
      </c>
      <c r="BS126" s="6">
        <v>34000</v>
      </c>
      <c r="BT126" s="6">
        <v>3600</v>
      </c>
      <c r="BU126" s="6" t="s">
        <v>22</v>
      </c>
      <c r="BV126" s="6" t="s">
        <v>2348</v>
      </c>
      <c r="BW126" s="6" t="s">
        <v>55</v>
      </c>
      <c r="BX126" s="6"/>
      <c r="BY126" s="6"/>
      <c r="BZ126" s="6"/>
      <c r="CA126" s="6"/>
      <c r="CB126" s="6">
        <v>60</v>
      </c>
      <c r="CC126" s="17">
        <f>CB126/AM126</f>
        <v>20</v>
      </c>
      <c r="CD126" s="6" t="s">
        <v>25</v>
      </c>
      <c r="CE126" s="6" t="s">
        <v>2349</v>
      </c>
      <c r="CF126" s="6">
        <v>7</v>
      </c>
      <c r="CG126" s="6">
        <v>45000</v>
      </c>
      <c r="CH126" s="6">
        <v>315000</v>
      </c>
      <c r="CI126" s="6" t="s">
        <v>17</v>
      </c>
      <c r="CJ126" s="6"/>
      <c r="CK126" s="6"/>
      <c r="CL126" s="6"/>
      <c r="CM126" s="6"/>
      <c r="CN126" s="6"/>
      <c r="CO126" s="6"/>
      <c r="CP126" s="6"/>
      <c r="CQ126" s="6">
        <v>9200</v>
      </c>
      <c r="CR126" s="6">
        <v>11000</v>
      </c>
      <c r="CS126" s="6">
        <v>0</v>
      </c>
      <c r="CT126" s="6">
        <v>82000</v>
      </c>
      <c r="CU126" s="6" t="s">
        <v>25</v>
      </c>
      <c r="CV126" s="6">
        <v>11500</v>
      </c>
      <c r="CW126" s="6" t="s">
        <v>2350</v>
      </c>
      <c r="CX126" s="6" t="s">
        <v>36</v>
      </c>
      <c r="CY126" s="6" t="s">
        <v>37</v>
      </c>
      <c r="CZ126" s="6"/>
      <c r="DA126" s="6" t="s">
        <v>22</v>
      </c>
      <c r="DB126" s="6" t="s">
        <v>38</v>
      </c>
      <c r="DC126" s="6">
        <v>0</v>
      </c>
      <c r="DD126" s="6"/>
      <c r="DE126" s="6"/>
      <c r="DF126" s="6"/>
      <c r="DG126" s="6"/>
      <c r="DH126" s="6"/>
      <c r="DJ126" s="3" t="s">
        <v>2351</v>
      </c>
      <c r="DK126" s="3">
        <v>1</v>
      </c>
      <c r="DL126" s="3" t="s">
        <v>2352</v>
      </c>
      <c r="DM126" s="3" t="s">
        <v>2353</v>
      </c>
      <c r="DN126" s="3" t="s">
        <v>1653</v>
      </c>
      <c r="DO126" s="3" t="s">
        <v>2354</v>
      </c>
      <c r="DP126" s="3"/>
      <c r="DQ126" s="3"/>
      <c r="DR126" s="3"/>
      <c r="DS126" s="3"/>
    </row>
    <row r="127" spans="2:123" ht="75" customHeight="1" x14ac:dyDescent="0.3">
      <c r="B127" s="3" t="s">
        <v>1138</v>
      </c>
      <c r="C127" s="3" t="s">
        <v>1139</v>
      </c>
      <c r="D127" s="3" t="s">
        <v>4246</v>
      </c>
      <c r="E127" s="3" t="s">
        <v>4247</v>
      </c>
      <c r="F127" s="3" t="s">
        <v>4248</v>
      </c>
      <c r="G127" s="3" t="s">
        <v>285</v>
      </c>
      <c r="H127" s="3" t="s">
        <v>64</v>
      </c>
      <c r="I127" s="3" t="s">
        <v>1140</v>
      </c>
      <c r="J127" s="6">
        <v>41</v>
      </c>
      <c r="K127" s="3" t="s">
        <v>66</v>
      </c>
      <c r="L127" s="3" t="str">
        <f>INDEX({"Over 50","30-50","Under 30"},1,MATCH(J127,{500,50,30},-1))</f>
        <v>30-50</v>
      </c>
      <c r="M127" s="3" t="s">
        <v>6</v>
      </c>
      <c r="N127" s="3" t="s">
        <v>17</v>
      </c>
      <c r="O127" s="3"/>
      <c r="P127" s="6">
        <v>1685285697</v>
      </c>
      <c r="Q127" s="3" t="s">
        <v>47</v>
      </c>
      <c r="R127" s="3" t="s">
        <v>47</v>
      </c>
      <c r="S127" s="3" t="s">
        <v>9</v>
      </c>
      <c r="T127" s="6">
        <v>4</v>
      </c>
      <c r="U127" s="3" t="s">
        <v>147</v>
      </c>
      <c r="V127" s="3" t="s">
        <v>379</v>
      </c>
      <c r="W127" s="3" t="s">
        <v>12</v>
      </c>
      <c r="X127" s="3" t="s">
        <v>68</v>
      </c>
      <c r="Y127" s="3" t="s">
        <v>13</v>
      </c>
      <c r="Z127" s="6">
        <v>5</v>
      </c>
      <c r="AA127" s="6" t="str">
        <f>INDEX({"&gt;100","100-50","&lt;50"},1,MATCH(Z127,{25000,100,50},-1))</f>
        <v>&lt;50</v>
      </c>
      <c r="AB127" s="3" t="s">
        <v>14</v>
      </c>
      <c r="AC127" s="3" t="s">
        <v>49</v>
      </c>
      <c r="AD127" s="3" t="s">
        <v>16</v>
      </c>
      <c r="AE127" s="3" t="s">
        <v>22</v>
      </c>
      <c r="AF127" s="6">
        <v>10</v>
      </c>
      <c r="AG127" s="6">
        <v>3</v>
      </c>
      <c r="AH127" s="3"/>
      <c r="AI127" s="3"/>
      <c r="AJ127" s="3"/>
      <c r="AK127" s="3"/>
      <c r="AL127" s="3"/>
      <c r="AM127" s="3">
        <v>4.2</v>
      </c>
      <c r="AN127" s="3" t="s">
        <v>18</v>
      </c>
      <c r="AO127" s="3"/>
      <c r="AP127" s="3" t="s">
        <v>70</v>
      </c>
      <c r="AQ127" s="3" t="s">
        <v>20</v>
      </c>
      <c r="AR127" s="3"/>
      <c r="AS127" s="3" t="s">
        <v>21</v>
      </c>
      <c r="AT127" s="3" t="s">
        <v>22</v>
      </c>
      <c r="AU127" s="3" t="s">
        <v>22</v>
      </c>
      <c r="AV127" s="3" t="s">
        <v>23</v>
      </c>
      <c r="AW127" s="3">
        <v>15</v>
      </c>
      <c r="AX127" s="3">
        <v>6</v>
      </c>
      <c r="AY127" s="3">
        <v>0</v>
      </c>
      <c r="AZ127" s="3" t="s">
        <v>24</v>
      </c>
      <c r="BA127" s="3">
        <v>3</v>
      </c>
      <c r="BB127" s="3"/>
      <c r="BC127" s="3">
        <f t="shared" si="2"/>
        <v>3</v>
      </c>
      <c r="BD127" s="3" t="s">
        <v>25</v>
      </c>
      <c r="BE127" s="3">
        <v>550</v>
      </c>
      <c r="BF127" s="3">
        <v>2</v>
      </c>
      <c r="BG127" s="3" t="s">
        <v>31</v>
      </c>
      <c r="BH127" s="3" t="s">
        <v>72</v>
      </c>
      <c r="BI127" s="3">
        <v>18000</v>
      </c>
      <c r="BJ127" s="12">
        <f t="shared" si="3"/>
        <v>4285.7142857142853</v>
      </c>
      <c r="BK127" s="6" t="s">
        <v>93</v>
      </c>
      <c r="BL127" s="3" t="s">
        <v>112</v>
      </c>
      <c r="BM127" s="6">
        <v>1600</v>
      </c>
      <c r="BN127" s="6">
        <v>9760</v>
      </c>
      <c r="BO127" s="3" t="s">
        <v>289</v>
      </c>
      <c r="BP127" s="6">
        <v>3000</v>
      </c>
      <c r="BQ127" s="6">
        <v>34000</v>
      </c>
      <c r="BR127" s="6" t="s">
        <v>30</v>
      </c>
      <c r="BS127" s="6">
        <v>37600</v>
      </c>
      <c r="BT127" s="6">
        <v>3300</v>
      </c>
      <c r="BU127" s="6" t="s">
        <v>22</v>
      </c>
      <c r="BV127" s="6" t="s">
        <v>1141</v>
      </c>
      <c r="BW127" s="6" t="s">
        <v>1142</v>
      </c>
      <c r="BX127" s="6"/>
      <c r="BY127" s="6"/>
      <c r="BZ127" s="6"/>
      <c r="CA127" s="6" t="s">
        <v>17</v>
      </c>
      <c r="CB127" s="6">
        <v>12000</v>
      </c>
      <c r="CC127" s="17">
        <f>CB127/AM127</f>
        <v>2857.1428571428569</v>
      </c>
      <c r="CD127" s="6" t="s">
        <v>31</v>
      </c>
      <c r="CE127" s="6" t="s">
        <v>1143</v>
      </c>
      <c r="CF127" s="6">
        <v>8</v>
      </c>
      <c r="CG127" s="6">
        <v>46000</v>
      </c>
      <c r="CH127" s="6">
        <v>320000</v>
      </c>
      <c r="CI127" s="6" t="s">
        <v>17</v>
      </c>
      <c r="CJ127" s="6"/>
      <c r="CK127" s="6"/>
      <c r="CL127" s="6"/>
      <c r="CM127" s="6"/>
      <c r="CN127" s="6"/>
      <c r="CO127" s="6"/>
      <c r="CP127" s="6"/>
      <c r="CQ127" s="6">
        <v>10000</v>
      </c>
      <c r="CR127" s="6">
        <v>6000</v>
      </c>
      <c r="CS127" s="6">
        <v>0</v>
      </c>
      <c r="CT127" s="6">
        <v>102000</v>
      </c>
      <c r="CU127" s="6" t="s">
        <v>25</v>
      </c>
      <c r="CV127" s="6">
        <v>10000</v>
      </c>
      <c r="CW127" s="6" t="s">
        <v>1060</v>
      </c>
      <c r="CX127" s="6" t="s">
        <v>36</v>
      </c>
      <c r="CY127" s="6" t="s">
        <v>37</v>
      </c>
      <c r="CZ127" s="6"/>
      <c r="DA127" s="6" t="s">
        <v>22</v>
      </c>
      <c r="DB127" s="6" t="s">
        <v>38</v>
      </c>
      <c r="DC127" s="6">
        <v>0</v>
      </c>
      <c r="DD127" s="6"/>
      <c r="DE127" s="6"/>
      <c r="DF127" s="6"/>
      <c r="DG127" s="6"/>
      <c r="DH127" s="6"/>
      <c r="DJ127" s="3" t="s">
        <v>1144</v>
      </c>
      <c r="DK127" s="3">
        <v>1</v>
      </c>
      <c r="DL127" s="3" t="s">
        <v>1145</v>
      </c>
      <c r="DM127" s="3" t="s">
        <v>1146</v>
      </c>
      <c r="DN127" s="3" t="s">
        <v>1147</v>
      </c>
      <c r="DO127" s="3" t="s">
        <v>1148</v>
      </c>
      <c r="DP127" s="3"/>
      <c r="DQ127" s="3"/>
      <c r="DR127" s="3"/>
      <c r="DS127" s="3" t="s">
        <v>1149</v>
      </c>
    </row>
    <row r="128" spans="2:123" ht="75" customHeight="1" x14ac:dyDescent="0.3">
      <c r="B128" s="3" t="s">
        <v>3031</v>
      </c>
      <c r="C128" s="3" t="s">
        <v>3032</v>
      </c>
      <c r="D128" s="3" t="s">
        <v>4262</v>
      </c>
      <c r="E128" s="3" t="s">
        <v>4263</v>
      </c>
      <c r="F128" s="3" t="s">
        <v>4264</v>
      </c>
      <c r="G128" s="3" t="s">
        <v>1127</v>
      </c>
      <c r="H128" s="3" t="s">
        <v>89</v>
      </c>
      <c r="I128" s="3" t="s">
        <v>3033</v>
      </c>
      <c r="J128" s="6">
        <v>51</v>
      </c>
      <c r="K128" s="3" t="s">
        <v>5</v>
      </c>
      <c r="L128" s="3" t="str">
        <f>INDEX({"Over 50","30-50","Under 30"},1,MATCH(J128,{500,50,30},-1))</f>
        <v>Over 50</v>
      </c>
      <c r="M128" s="3" t="s">
        <v>6</v>
      </c>
      <c r="N128" s="3" t="s">
        <v>17</v>
      </c>
      <c r="O128" s="3"/>
      <c r="P128" s="6">
        <v>935557175</v>
      </c>
      <c r="Q128" s="3" t="s">
        <v>47</v>
      </c>
      <c r="R128" s="3" t="s">
        <v>47</v>
      </c>
      <c r="S128" s="3" t="s">
        <v>9</v>
      </c>
      <c r="T128" s="6">
        <v>5</v>
      </c>
      <c r="U128" s="3" t="s">
        <v>10</v>
      </c>
      <c r="V128" s="3"/>
      <c r="W128" s="3" t="s">
        <v>68</v>
      </c>
      <c r="X128" s="3" t="s">
        <v>13</v>
      </c>
      <c r="Y128" s="3" t="s">
        <v>48</v>
      </c>
      <c r="Z128" s="6">
        <v>5</v>
      </c>
      <c r="AA128" s="6" t="str">
        <f>INDEX({"&gt;100","100-50","&lt;50"},1,MATCH(Z128,{25000,100,50},-1))</f>
        <v>&lt;50</v>
      </c>
      <c r="AB128" s="3" t="s">
        <v>14</v>
      </c>
      <c r="AC128" s="3" t="s">
        <v>49</v>
      </c>
      <c r="AD128" s="3" t="s">
        <v>16</v>
      </c>
      <c r="AE128" s="3" t="s">
        <v>22</v>
      </c>
      <c r="AF128" s="6">
        <v>20</v>
      </c>
      <c r="AG128" s="6">
        <v>2</v>
      </c>
      <c r="AH128" s="3"/>
      <c r="AI128" s="3"/>
      <c r="AJ128" s="3"/>
      <c r="AK128" s="3"/>
      <c r="AL128" s="3"/>
      <c r="AM128" s="3">
        <v>2.2999999999999998</v>
      </c>
      <c r="AN128" s="3" t="s">
        <v>18</v>
      </c>
      <c r="AO128" s="3"/>
      <c r="AP128" s="3" t="s">
        <v>19</v>
      </c>
      <c r="AQ128" s="3" t="s">
        <v>20</v>
      </c>
      <c r="AR128" s="3"/>
      <c r="AS128" s="3" t="s">
        <v>21</v>
      </c>
      <c r="AT128" s="3" t="s">
        <v>22</v>
      </c>
      <c r="AU128" s="3" t="s">
        <v>17</v>
      </c>
      <c r="AV128" s="3" t="s">
        <v>23</v>
      </c>
      <c r="AW128" s="3">
        <v>16</v>
      </c>
      <c r="AX128" s="3">
        <v>0</v>
      </c>
      <c r="AY128" s="3">
        <v>0</v>
      </c>
      <c r="AZ128" s="3" t="s">
        <v>287</v>
      </c>
      <c r="BA128" s="3">
        <v>4.5</v>
      </c>
      <c r="BB128" s="3"/>
      <c r="BC128" s="3">
        <f t="shared" si="2"/>
        <v>4.5</v>
      </c>
      <c r="BD128" s="3" t="s">
        <v>26</v>
      </c>
      <c r="BE128" s="3">
        <v>650</v>
      </c>
      <c r="BF128" s="3">
        <v>3</v>
      </c>
      <c r="BG128" s="3" t="s">
        <v>31</v>
      </c>
      <c r="BH128" s="3" t="s">
        <v>27</v>
      </c>
      <c r="BI128" s="3">
        <v>6000</v>
      </c>
      <c r="BJ128" s="12">
        <f t="shared" si="3"/>
        <v>2608.6956521739135</v>
      </c>
      <c r="BK128" s="6" t="s">
        <v>93</v>
      </c>
      <c r="BL128" s="3" t="s">
        <v>167</v>
      </c>
      <c r="BM128" s="6">
        <v>1200</v>
      </c>
      <c r="BN128" s="6">
        <v>10000</v>
      </c>
      <c r="BO128" s="3" t="s">
        <v>54</v>
      </c>
      <c r="BP128" s="6">
        <v>2000</v>
      </c>
      <c r="BQ128" s="6">
        <v>22000</v>
      </c>
      <c r="BR128" s="6" t="s">
        <v>30</v>
      </c>
      <c r="BS128" s="6">
        <v>27300</v>
      </c>
      <c r="BT128" s="6">
        <v>2400</v>
      </c>
      <c r="BU128" s="6" t="s">
        <v>22</v>
      </c>
      <c r="BV128" s="6" t="s">
        <v>3034</v>
      </c>
      <c r="BW128" s="6" t="s">
        <v>194</v>
      </c>
      <c r="BX128" s="6"/>
      <c r="BY128" s="6"/>
      <c r="BZ128" s="6"/>
      <c r="CA128" s="6" t="s">
        <v>17</v>
      </c>
      <c r="CB128" s="6">
        <v>1500</v>
      </c>
      <c r="CC128" s="17">
        <f>CB128/AM128</f>
        <v>652.17391304347836</v>
      </c>
      <c r="CD128" s="6" t="s">
        <v>25</v>
      </c>
      <c r="CE128" s="6" t="s">
        <v>3035</v>
      </c>
      <c r="CF128" s="6">
        <v>6.8</v>
      </c>
      <c r="CG128" s="6">
        <v>46000</v>
      </c>
      <c r="CH128" s="6">
        <v>306000</v>
      </c>
      <c r="CI128" s="6" t="s">
        <v>22</v>
      </c>
      <c r="CJ128" s="6" t="s">
        <v>34</v>
      </c>
      <c r="CK128" s="6">
        <v>300000</v>
      </c>
      <c r="CL128" s="6"/>
      <c r="CM128" s="6"/>
      <c r="CN128" s="6"/>
      <c r="CO128" s="6"/>
      <c r="CP128" s="6"/>
      <c r="CQ128" s="6">
        <v>0</v>
      </c>
      <c r="CR128" s="6">
        <v>6000</v>
      </c>
      <c r="CS128" s="6">
        <v>0</v>
      </c>
      <c r="CT128" s="6">
        <v>70000</v>
      </c>
      <c r="CU128" s="6" t="s">
        <v>25</v>
      </c>
      <c r="CV128" s="6">
        <v>10000</v>
      </c>
      <c r="CW128" s="6" t="s">
        <v>996</v>
      </c>
      <c r="CX128" s="6" t="s">
        <v>36</v>
      </c>
      <c r="CY128" s="6" t="s">
        <v>37</v>
      </c>
      <c r="CZ128" s="6"/>
      <c r="DA128" s="6" t="s">
        <v>22</v>
      </c>
      <c r="DB128" s="6" t="s">
        <v>38</v>
      </c>
      <c r="DC128" s="6">
        <v>0</v>
      </c>
      <c r="DD128" s="6"/>
      <c r="DE128" s="6"/>
      <c r="DF128" s="6"/>
      <c r="DG128" s="6"/>
      <c r="DH128" s="6"/>
      <c r="DJ128" s="3" t="s">
        <v>3033</v>
      </c>
      <c r="DK128" s="3">
        <v>1</v>
      </c>
      <c r="DL128" s="3" t="s">
        <v>3036</v>
      </c>
      <c r="DM128" s="3" t="s">
        <v>3037</v>
      </c>
      <c r="DN128" s="3" t="s">
        <v>3038</v>
      </c>
      <c r="DO128" s="3" t="s">
        <v>3039</v>
      </c>
      <c r="DP128" s="3"/>
      <c r="DQ128" s="3"/>
      <c r="DR128" s="3"/>
      <c r="DS128" s="3"/>
    </row>
    <row r="129" spans="2:123" ht="75" customHeight="1" x14ac:dyDescent="0.3">
      <c r="B129" s="3" t="s">
        <v>2893</v>
      </c>
      <c r="C129" s="3" t="s">
        <v>2894</v>
      </c>
      <c r="D129" s="3" t="s">
        <v>4249</v>
      </c>
      <c r="E129" s="3" t="s">
        <v>4250</v>
      </c>
      <c r="F129" s="3" t="s">
        <v>4276</v>
      </c>
      <c r="G129" s="3" t="s">
        <v>806</v>
      </c>
      <c r="H129" s="3" t="s">
        <v>127</v>
      </c>
      <c r="I129" s="3" t="s">
        <v>2895</v>
      </c>
      <c r="J129" s="6">
        <v>43</v>
      </c>
      <c r="K129" s="3" t="s">
        <v>5</v>
      </c>
      <c r="L129" s="3" t="str">
        <f>INDEX({"Over 50","30-50","Under 30"},1,MATCH(J129,{500,50,30},-1))</f>
        <v>30-50</v>
      </c>
      <c r="M129" s="3" t="s">
        <v>6</v>
      </c>
      <c r="N129" s="3" t="s">
        <v>17</v>
      </c>
      <c r="O129" s="3"/>
      <c r="P129" s="6">
        <v>946817246</v>
      </c>
      <c r="Q129" s="3" t="s">
        <v>8</v>
      </c>
      <c r="R129" s="3" t="s">
        <v>67</v>
      </c>
      <c r="S129" s="3" t="s">
        <v>9</v>
      </c>
      <c r="T129" s="6">
        <v>4</v>
      </c>
      <c r="U129" s="3" t="s">
        <v>10</v>
      </c>
      <c r="V129" s="3"/>
      <c r="W129" s="3" t="s">
        <v>13</v>
      </c>
      <c r="X129" s="3" t="s">
        <v>68</v>
      </c>
      <c r="Y129" s="3" t="s">
        <v>11</v>
      </c>
      <c r="Z129" s="6">
        <v>6</v>
      </c>
      <c r="AA129" s="6" t="str">
        <f>INDEX({"&gt;100","100-50","&lt;50"},1,MATCH(Z129,{25000,100,50},-1))</f>
        <v>&lt;50</v>
      </c>
      <c r="AB129" s="3" t="s">
        <v>14</v>
      </c>
      <c r="AC129" s="3" t="s">
        <v>91</v>
      </c>
      <c r="AD129" s="3" t="s">
        <v>16</v>
      </c>
      <c r="AE129" s="3" t="s">
        <v>17</v>
      </c>
      <c r="AF129" s="6"/>
      <c r="AG129" s="6"/>
      <c r="AH129" s="3"/>
      <c r="AI129" s="3"/>
      <c r="AJ129" s="3"/>
      <c r="AK129" s="3"/>
      <c r="AL129" s="3"/>
      <c r="AM129" s="3">
        <v>1.1000000000000001</v>
      </c>
      <c r="AN129" s="3" t="s">
        <v>18</v>
      </c>
      <c r="AO129" s="3"/>
      <c r="AP129" s="3" t="s">
        <v>303</v>
      </c>
      <c r="AQ129" s="3" t="s">
        <v>20</v>
      </c>
      <c r="AR129" s="3"/>
      <c r="AS129" s="3" t="s">
        <v>21</v>
      </c>
      <c r="AT129" s="3" t="s">
        <v>22</v>
      </c>
      <c r="AU129" s="3" t="s">
        <v>22</v>
      </c>
      <c r="AV129" s="3" t="s">
        <v>1129</v>
      </c>
      <c r="AW129" s="3">
        <v>16</v>
      </c>
      <c r="AX129" s="3">
        <v>0</v>
      </c>
      <c r="AY129" s="3">
        <v>0</v>
      </c>
      <c r="AZ129" s="3" t="s">
        <v>355</v>
      </c>
      <c r="BA129" s="3">
        <v>4</v>
      </c>
      <c r="BB129" s="3"/>
      <c r="BC129" s="3">
        <f t="shared" si="2"/>
        <v>4</v>
      </c>
      <c r="BD129" s="3" t="s">
        <v>26</v>
      </c>
      <c r="BE129" s="3">
        <v>550</v>
      </c>
      <c r="BF129" s="3">
        <v>3</v>
      </c>
      <c r="BG129" s="3" t="s">
        <v>31</v>
      </c>
      <c r="BH129" s="3" t="s">
        <v>72</v>
      </c>
      <c r="BI129" s="3">
        <v>3000</v>
      </c>
      <c r="BJ129" s="12">
        <f t="shared" si="3"/>
        <v>2727.272727272727</v>
      </c>
      <c r="BK129" s="6" t="s">
        <v>93</v>
      </c>
      <c r="BL129" s="3" t="s">
        <v>167</v>
      </c>
      <c r="BM129" s="6">
        <v>400</v>
      </c>
      <c r="BN129" s="6">
        <v>3200</v>
      </c>
      <c r="BO129" s="3" t="s">
        <v>1057</v>
      </c>
      <c r="BP129" s="6">
        <v>800</v>
      </c>
      <c r="BQ129" s="6">
        <v>9000</v>
      </c>
      <c r="BR129" s="6" t="s">
        <v>356</v>
      </c>
      <c r="BS129" s="6">
        <v>18000</v>
      </c>
      <c r="BT129" s="6">
        <v>1500</v>
      </c>
      <c r="BU129" s="6" t="s">
        <v>17</v>
      </c>
      <c r="BV129" s="6"/>
      <c r="BW129" s="6" t="s">
        <v>1874</v>
      </c>
      <c r="BX129" s="6"/>
      <c r="BY129" s="6"/>
      <c r="BZ129" s="6"/>
      <c r="CA129" s="6"/>
      <c r="CB129" s="6">
        <v>2000</v>
      </c>
      <c r="CC129" s="17">
        <f>CB129/AM129</f>
        <v>1818.181818181818</v>
      </c>
      <c r="CD129" s="6" t="s">
        <v>26</v>
      </c>
      <c r="CE129" s="6" t="s">
        <v>2896</v>
      </c>
      <c r="CF129" s="6">
        <v>4</v>
      </c>
      <c r="CG129" s="6">
        <v>43000</v>
      </c>
      <c r="CH129" s="6">
        <v>160000</v>
      </c>
      <c r="CI129" s="6" t="s">
        <v>22</v>
      </c>
      <c r="CJ129" s="6" t="s">
        <v>34</v>
      </c>
      <c r="CK129" s="6">
        <v>120000</v>
      </c>
      <c r="CL129" s="6"/>
      <c r="CM129" s="6"/>
      <c r="CN129" s="6"/>
      <c r="CO129" s="6"/>
      <c r="CP129" s="6"/>
      <c r="CQ129" s="6">
        <v>0</v>
      </c>
      <c r="CR129" s="6">
        <v>6000</v>
      </c>
      <c r="CS129" s="6">
        <v>0</v>
      </c>
      <c r="CT129" s="6">
        <v>30000</v>
      </c>
      <c r="CU129" s="6" t="s">
        <v>25</v>
      </c>
      <c r="CV129" s="6">
        <v>10000</v>
      </c>
      <c r="CW129" s="6" t="s">
        <v>996</v>
      </c>
      <c r="CX129" s="6" t="s">
        <v>36</v>
      </c>
      <c r="CY129" s="6" t="s">
        <v>98</v>
      </c>
      <c r="CZ129" s="6"/>
      <c r="DA129" s="6" t="s">
        <v>22</v>
      </c>
      <c r="DB129" s="6" t="s">
        <v>38</v>
      </c>
      <c r="DC129" s="6">
        <v>0</v>
      </c>
      <c r="DD129" s="6"/>
      <c r="DE129" s="6"/>
      <c r="DF129" s="6"/>
      <c r="DG129" s="6"/>
      <c r="DH129" s="6"/>
      <c r="DJ129" s="3" t="s">
        <v>2897</v>
      </c>
      <c r="DK129" s="3">
        <v>1</v>
      </c>
      <c r="DL129" s="3" t="s">
        <v>2898</v>
      </c>
      <c r="DM129" s="3" t="s">
        <v>2899</v>
      </c>
      <c r="DN129" s="3" t="s">
        <v>2900</v>
      </c>
      <c r="DO129" s="3" t="s">
        <v>2901</v>
      </c>
      <c r="DP129" s="3"/>
      <c r="DQ129" s="3"/>
      <c r="DR129" s="3"/>
      <c r="DS129" s="3" t="s">
        <v>2902</v>
      </c>
    </row>
    <row r="130" spans="2:123" ht="75" customHeight="1" x14ac:dyDescent="0.3">
      <c r="B130" s="3" t="s">
        <v>867</v>
      </c>
      <c r="C130" s="3" t="s">
        <v>868</v>
      </c>
      <c r="D130" s="3" t="s">
        <v>4249</v>
      </c>
      <c r="E130" s="3" t="s">
        <v>4255</v>
      </c>
      <c r="F130" s="3" t="s">
        <v>4257</v>
      </c>
      <c r="G130" s="3" t="s">
        <v>869</v>
      </c>
      <c r="H130" s="3" t="s">
        <v>3</v>
      </c>
      <c r="I130" s="3" t="s">
        <v>870</v>
      </c>
      <c r="J130" s="6">
        <v>53</v>
      </c>
      <c r="K130" s="3" t="s">
        <v>66</v>
      </c>
      <c r="L130" s="3" t="str">
        <f>INDEX({"Over 50","30-50","Under 30"},1,MATCH(J130,{500,50,30},-1))</f>
        <v>Over 50</v>
      </c>
      <c r="M130" s="3" t="s">
        <v>6</v>
      </c>
      <c r="N130" s="3" t="s">
        <v>17</v>
      </c>
      <c r="O130" s="3"/>
      <c r="P130" s="6">
        <v>943933756</v>
      </c>
      <c r="Q130" s="3" t="s">
        <v>7</v>
      </c>
      <c r="R130" s="3" t="s">
        <v>8</v>
      </c>
      <c r="S130" s="3" t="s">
        <v>9</v>
      </c>
      <c r="T130" s="6">
        <v>2</v>
      </c>
      <c r="U130" s="3" t="s">
        <v>10</v>
      </c>
      <c r="V130" s="3"/>
      <c r="W130" s="3" t="s">
        <v>12</v>
      </c>
      <c r="X130" s="3" t="s">
        <v>68</v>
      </c>
      <c r="Y130" s="3" t="s">
        <v>13</v>
      </c>
      <c r="Z130" s="6">
        <v>50</v>
      </c>
      <c r="AA130" s="6" t="str">
        <f>INDEX({"&gt;100","100-50","&lt;50"},1,MATCH(Z130,{25000,100,50},-1))</f>
        <v>&lt;50</v>
      </c>
      <c r="AB130" s="3" t="s">
        <v>14</v>
      </c>
      <c r="AC130" s="3" t="s">
        <v>15</v>
      </c>
      <c r="AD130" s="3" t="s">
        <v>16</v>
      </c>
      <c r="AE130" s="3" t="s">
        <v>17</v>
      </c>
      <c r="AF130" s="6"/>
      <c r="AG130" s="6"/>
      <c r="AH130" s="3"/>
      <c r="AI130" s="3"/>
      <c r="AJ130" s="3"/>
      <c r="AK130" s="3"/>
      <c r="AL130" s="3"/>
      <c r="AM130" s="3">
        <v>0.8</v>
      </c>
      <c r="AN130" s="3" t="s">
        <v>18</v>
      </c>
      <c r="AO130" s="3"/>
      <c r="AP130" s="3" t="s">
        <v>19</v>
      </c>
      <c r="AQ130" s="3" t="s">
        <v>20</v>
      </c>
      <c r="AR130" s="3"/>
      <c r="AS130" s="3" t="s">
        <v>21</v>
      </c>
      <c r="AT130" s="3" t="s">
        <v>17</v>
      </c>
      <c r="AU130" s="3" t="s">
        <v>22</v>
      </c>
      <c r="AV130" s="3" t="s">
        <v>23</v>
      </c>
      <c r="AW130" s="3">
        <v>13</v>
      </c>
      <c r="AX130" s="3">
        <v>0</v>
      </c>
      <c r="AY130" s="3">
        <v>0</v>
      </c>
      <c r="AZ130" s="3" t="s">
        <v>24</v>
      </c>
      <c r="BA130" s="3">
        <v>2</v>
      </c>
      <c r="BB130" s="3"/>
      <c r="BC130" s="3">
        <f t="shared" si="2"/>
        <v>2</v>
      </c>
      <c r="BD130" s="3" t="s">
        <v>25</v>
      </c>
      <c r="BE130" s="3">
        <v>400</v>
      </c>
      <c r="BF130" s="3">
        <v>2</v>
      </c>
      <c r="BG130" s="3" t="s">
        <v>26</v>
      </c>
      <c r="BH130" s="3" t="s">
        <v>72</v>
      </c>
      <c r="BI130" s="3">
        <v>5000</v>
      </c>
      <c r="BJ130" s="12">
        <f t="shared" si="3"/>
        <v>6250</v>
      </c>
      <c r="BK130" s="6" t="s">
        <v>93</v>
      </c>
      <c r="BL130" s="3" t="s">
        <v>29</v>
      </c>
      <c r="BM130" s="6">
        <v>500</v>
      </c>
      <c r="BN130" s="6">
        <v>5500</v>
      </c>
      <c r="BO130" s="3" t="s">
        <v>131</v>
      </c>
      <c r="BP130" s="6">
        <v>500</v>
      </c>
      <c r="BQ130" s="6">
        <v>6200</v>
      </c>
      <c r="BR130" s="6" t="s">
        <v>30</v>
      </c>
      <c r="BS130" s="6">
        <v>500</v>
      </c>
      <c r="BT130" s="6">
        <v>5500</v>
      </c>
      <c r="BU130" s="6" t="s">
        <v>22</v>
      </c>
      <c r="BV130" s="6" t="s">
        <v>871</v>
      </c>
      <c r="BW130" s="6" t="s">
        <v>55</v>
      </c>
      <c r="BX130" s="6"/>
      <c r="BY130" s="6"/>
      <c r="BZ130" s="6"/>
      <c r="CA130" s="6"/>
      <c r="CB130" s="6">
        <v>0</v>
      </c>
      <c r="CC130" s="17">
        <f>CB130/AM130</f>
        <v>0</v>
      </c>
      <c r="CD130" s="6" t="s">
        <v>26</v>
      </c>
      <c r="CE130" s="6" t="s">
        <v>872</v>
      </c>
      <c r="CF130" s="6">
        <v>2</v>
      </c>
      <c r="CG130" s="6">
        <v>40000</v>
      </c>
      <c r="CH130" s="6">
        <v>86000</v>
      </c>
      <c r="CI130" s="6" t="s">
        <v>22</v>
      </c>
      <c r="CJ130" s="6" t="s">
        <v>837</v>
      </c>
      <c r="CK130" s="6">
        <v>20000</v>
      </c>
      <c r="CL130" s="6"/>
      <c r="CM130" s="6">
        <v>60000</v>
      </c>
      <c r="CN130" s="6"/>
      <c r="CO130" s="6"/>
      <c r="CP130" s="6"/>
      <c r="CQ130" s="6">
        <v>0</v>
      </c>
      <c r="CR130" s="6">
        <v>2000</v>
      </c>
      <c r="CS130" s="6">
        <v>0</v>
      </c>
      <c r="CT130" s="6">
        <v>9000</v>
      </c>
      <c r="CU130" s="6" t="s">
        <v>25</v>
      </c>
      <c r="CV130" s="6">
        <v>10000</v>
      </c>
      <c r="CW130" s="6" t="s">
        <v>873</v>
      </c>
      <c r="CX130" s="6" t="s">
        <v>36</v>
      </c>
      <c r="CY130" s="6" t="s">
        <v>98</v>
      </c>
      <c r="CZ130" s="6"/>
      <c r="DA130" s="6" t="s">
        <v>22</v>
      </c>
      <c r="DB130" s="6" t="s">
        <v>38</v>
      </c>
      <c r="DC130" s="6">
        <v>0</v>
      </c>
      <c r="DD130" s="6"/>
      <c r="DE130" s="6"/>
      <c r="DF130" s="6"/>
      <c r="DG130" s="6"/>
      <c r="DH130" s="6"/>
      <c r="DJ130" s="3" t="s">
        <v>874</v>
      </c>
      <c r="DK130" s="3">
        <v>1</v>
      </c>
      <c r="DL130" s="3" t="s">
        <v>875</v>
      </c>
      <c r="DM130" s="3" t="s">
        <v>876</v>
      </c>
      <c r="DN130" s="3" t="s">
        <v>877</v>
      </c>
      <c r="DO130" s="3" t="s">
        <v>878</v>
      </c>
      <c r="DP130" s="3"/>
      <c r="DQ130" s="3"/>
      <c r="DR130" s="3"/>
      <c r="DS130" s="3"/>
    </row>
    <row r="131" spans="2:123" ht="75" customHeight="1" x14ac:dyDescent="0.3">
      <c r="B131" s="3" t="s">
        <v>376</v>
      </c>
      <c r="C131" s="3" t="s">
        <v>377</v>
      </c>
      <c r="D131" s="3" t="s">
        <v>4246</v>
      </c>
      <c r="E131" s="3" t="s">
        <v>4247</v>
      </c>
      <c r="F131" s="3" t="s">
        <v>4248</v>
      </c>
      <c r="G131" s="3" t="s">
        <v>285</v>
      </c>
      <c r="H131" s="3" t="s">
        <v>64</v>
      </c>
      <c r="I131" s="3" t="s">
        <v>378</v>
      </c>
      <c r="J131" s="6">
        <v>62</v>
      </c>
      <c r="K131" s="3" t="s">
        <v>5</v>
      </c>
      <c r="L131" s="3" t="str">
        <f>INDEX({"Over 50","30-50","Under 30"},1,MATCH(J131,{500,50,30},-1))</f>
        <v>Over 50</v>
      </c>
      <c r="M131" s="3" t="s">
        <v>6</v>
      </c>
      <c r="N131" s="3" t="s">
        <v>17</v>
      </c>
      <c r="O131" s="3"/>
      <c r="P131" s="6">
        <v>63873131</v>
      </c>
      <c r="Q131" s="3" t="s">
        <v>8</v>
      </c>
      <c r="R131" s="3" t="s">
        <v>8</v>
      </c>
      <c r="S131" s="3" t="s">
        <v>9</v>
      </c>
      <c r="T131" s="6">
        <v>6</v>
      </c>
      <c r="U131" s="3" t="s">
        <v>147</v>
      </c>
      <c r="V131" s="3" t="s">
        <v>379</v>
      </c>
      <c r="W131" s="3" t="s">
        <v>68</v>
      </c>
      <c r="X131" s="3" t="s">
        <v>13</v>
      </c>
      <c r="Y131" s="3" t="s">
        <v>48</v>
      </c>
      <c r="Z131" s="6">
        <v>0</v>
      </c>
      <c r="AA131" s="6" t="str">
        <f>INDEX({"&gt;100","100-50","&lt;50"},1,MATCH(Z131,{25000,100,50},-1))</f>
        <v>&lt;50</v>
      </c>
      <c r="AB131" s="3" t="s">
        <v>14</v>
      </c>
      <c r="AC131" s="3" t="s">
        <v>49</v>
      </c>
      <c r="AD131" s="3" t="s">
        <v>16</v>
      </c>
      <c r="AE131" s="3" t="s">
        <v>17</v>
      </c>
      <c r="AF131" s="6"/>
      <c r="AG131" s="6"/>
      <c r="AH131" s="3"/>
      <c r="AI131" s="3"/>
      <c r="AJ131" s="3"/>
      <c r="AK131" s="3"/>
      <c r="AL131" s="3"/>
      <c r="AM131" s="3">
        <v>3</v>
      </c>
      <c r="AN131" s="3" t="s">
        <v>18</v>
      </c>
      <c r="AO131" s="3"/>
      <c r="AP131" s="3" t="s">
        <v>19</v>
      </c>
      <c r="AQ131" s="3" t="s">
        <v>20</v>
      </c>
      <c r="AR131" s="3"/>
      <c r="AS131" s="3" t="s">
        <v>21</v>
      </c>
      <c r="AT131" s="3" t="s">
        <v>22</v>
      </c>
      <c r="AU131" s="3" t="s">
        <v>17</v>
      </c>
      <c r="AV131" s="3" t="s">
        <v>23</v>
      </c>
      <c r="AW131" s="3">
        <v>15</v>
      </c>
      <c r="AX131" s="3">
        <v>6</v>
      </c>
      <c r="AY131" s="3">
        <v>0</v>
      </c>
      <c r="AZ131" s="3" t="s">
        <v>24</v>
      </c>
      <c r="BA131" s="3">
        <v>2.5</v>
      </c>
      <c r="BB131" s="3"/>
      <c r="BC131" s="3">
        <f t="shared" ref="BC131:BC194" si="4">BA131+BB131</f>
        <v>2.5</v>
      </c>
      <c r="BD131" s="3" t="s">
        <v>25</v>
      </c>
      <c r="BE131" s="3">
        <v>550</v>
      </c>
      <c r="BF131" s="3">
        <v>3</v>
      </c>
      <c r="BG131" s="3" t="s">
        <v>31</v>
      </c>
      <c r="BH131" s="3" t="s">
        <v>72</v>
      </c>
      <c r="BI131" s="3">
        <v>16000</v>
      </c>
      <c r="BJ131" s="12">
        <f t="shared" ref="BJ131:BJ194" si="5">BI131/AM131</f>
        <v>5333.333333333333</v>
      </c>
      <c r="BK131" s="6" t="s">
        <v>93</v>
      </c>
      <c r="BL131" s="3" t="s">
        <v>112</v>
      </c>
      <c r="BM131" s="6">
        <v>1700</v>
      </c>
      <c r="BN131" s="6">
        <v>10700</v>
      </c>
      <c r="BO131" s="3" t="s">
        <v>54</v>
      </c>
      <c r="BP131" s="6">
        <v>2400</v>
      </c>
      <c r="BQ131" s="6">
        <v>25900</v>
      </c>
      <c r="BR131" s="6" t="s">
        <v>30</v>
      </c>
      <c r="BS131" s="6">
        <v>28500</v>
      </c>
      <c r="BT131" s="6">
        <v>2500</v>
      </c>
      <c r="BU131" s="6" t="s">
        <v>22</v>
      </c>
      <c r="BV131" s="6" t="s">
        <v>380</v>
      </c>
      <c r="BW131" s="6" t="s">
        <v>381</v>
      </c>
      <c r="BX131" s="6"/>
      <c r="BY131" s="6"/>
      <c r="BZ131" s="6"/>
      <c r="CA131" s="6" t="s">
        <v>17</v>
      </c>
      <c r="CB131" s="6">
        <v>8000</v>
      </c>
      <c r="CC131" s="17">
        <f>CB131/AM131</f>
        <v>2666.6666666666665</v>
      </c>
      <c r="CD131" s="6" t="s">
        <v>31</v>
      </c>
      <c r="CE131" s="6" t="s">
        <v>382</v>
      </c>
      <c r="CF131" s="6">
        <v>15</v>
      </c>
      <c r="CG131" s="6">
        <v>46400</v>
      </c>
      <c r="CH131" s="6">
        <v>600000</v>
      </c>
      <c r="CI131" s="6" t="s">
        <v>17</v>
      </c>
      <c r="CJ131" s="6"/>
      <c r="CK131" s="6"/>
      <c r="CL131" s="6"/>
      <c r="CM131" s="6"/>
      <c r="CN131" s="6"/>
      <c r="CO131" s="6"/>
      <c r="CP131" s="6"/>
      <c r="CQ131" s="6">
        <v>0</v>
      </c>
      <c r="CR131" s="6">
        <v>10000</v>
      </c>
      <c r="CS131" s="6">
        <v>0</v>
      </c>
      <c r="CT131" s="6">
        <v>78000</v>
      </c>
      <c r="CU131" s="6" t="s">
        <v>25</v>
      </c>
      <c r="CV131" s="6">
        <v>8000</v>
      </c>
      <c r="CW131" s="6" t="s">
        <v>383</v>
      </c>
      <c r="CX131" s="6" t="s">
        <v>36</v>
      </c>
      <c r="CY131" s="6" t="s">
        <v>98</v>
      </c>
      <c r="CZ131" s="6"/>
      <c r="DA131" s="6" t="s">
        <v>22</v>
      </c>
      <c r="DB131" s="6" t="s">
        <v>38</v>
      </c>
      <c r="DC131" s="6">
        <v>0</v>
      </c>
      <c r="DD131" s="6"/>
      <c r="DE131" s="6"/>
      <c r="DF131" s="6"/>
      <c r="DG131" s="6"/>
      <c r="DH131" s="6"/>
      <c r="DJ131" s="3" t="s">
        <v>378</v>
      </c>
      <c r="DK131" s="3">
        <v>1</v>
      </c>
      <c r="DL131" s="3" t="s">
        <v>384</v>
      </c>
      <c r="DM131" s="3" t="s">
        <v>385</v>
      </c>
      <c r="DN131" s="3" t="s">
        <v>386</v>
      </c>
      <c r="DO131" s="3" t="s">
        <v>387</v>
      </c>
      <c r="DP131" s="3"/>
      <c r="DQ131" s="3"/>
      <c r="DR131" s="3"/>
      <c r="DS131" s="3"/>
    </row>
    <row r="132" spans="2:123" ht="75" customHeight="1" x14ac:dyDescent="0.3">
      <c r="B132" s="3" t="s">
        <v>2742</v>
      </c>
      <c r="C132" s="3" t="s">
        <v>2743</v>
      </c>
      <c r="D132" s="3" t="s">
        <v>4249</v>
      </c>
      <c r="E132" s="3" t="s">
        <v>4250</v>
      </c>
      <c r="F132" s="3" t="s">
        <v>4277</v>
      </c>
      <c r="G132" s="3" t="s">
        <v>1992</v>
      </c>
      <c r="H132" s="3" t="s">
        <v>127</v>
      </c>
      <c r="I132" s="3" t="s">
        <v>2744</v>
      </c>
      <c r="J132" s="6">
        <v>43</v>
      </c>
      <c r="K132" s="3" t="s">
        <v>5</v>
      </c>
      <c r="L132" s="3" t="str">
        <f>INDEX({"Over 50","30-50","Under 30"},1,MATCH(J132,{500,50,30},-1))</f>
        <v>30-50</v>
      </c>
      <c r="M132" s="3" t="s">
        <v>6</v>
      </c>
      <c r="N132" s="3" t="s">
        <v>17</v>
      </c>
      <c r="O132" s="3"/>
      <c r="P132" s="6">
        <v>1668573116</v>
      </c>
      <c r="Q132" s="3" t="s">
        <v>8</v>
      </c>
      <c r="R132" s="3" t="s">
        <v>67</v>
      </c>
      <c r="S132" s="3" t="s">
        <v>9</v>
      </c>
      <c r="T132" s="6">
        <v>4</v>
      </c>
      <c r="U132" s="3" t="s">
        <v>10</v>
      </c>
      <c r="V132" s="3"/>
      <c r="W132" s="3" t="s">
        <v>12</v>
      </c>
      <c r="X132" s="3" t="s">
        <v>11</v>
      </c>
      <c r="Y132" s="3" t="s">
        <v>48</v>
      </c>
      <c r="Z132" s="6">
        <v>0</v>
      </c>
      <c r="AA132" s="6" t="str">
        <f>INDEX({"&gt;100","100-50","&lt;50"},1,MATCH(Z132,{25000,100,50},-1))</f>
        <v>&lt;50</v>
      </c>
      <c r="AB132" s="3" t="s">
        <v>14</v>
      </c>
      <c r="AC132" s="3" t="s">
        <v>49</v>
      </c>
      <c r="AD132" s="3" t="s">
        <v>16</v>
      </c>
      <c r="AE132" s="3" t="s">
        <v>22</v>
      </c>
      <c r="AF132" s="6">
        <v>5</v>
      </c>
      <c r="AG132" s="6">
        <v>6</v>
      </c>
      <c r="AH132" s="3"/>
      <c r="AI132" s="3"/>
      <c r="AJ132" s="3"/>
      <c r="AK132" s="3"/>
      <c r="AL132" s="3"/>
      <c r="AM132" s="3">
        <v>3.5</v>
      </c>
      <c r="AN132" s="3" t="s">
        <v>18</v>
      </c>
      <c r="AO132" s="3"/>
      <c r="AP132" s="3" t="s">
        <v>19</v>
      </c>
      <c r="AQ132" s="3" t="s">
        <v>20</v>
      </c>
      <c r="AR132" s="3"/>
      <c r="AS132" s="3" t="s">
        <v>21</v>
      </c>
      <c r="AT132" s="3" t="s">
        <v>17</v>
      </c>
      <c r="AU132" s="3" t="s">
        <v>17</v>
      </c>
      <c r="AV132" s="3" t="s">
        <v>2745</v>
      </c>
      <c r="AW132" s="3">
        <v>15</v>
      </c>
      <c r="AX132" s="3">
        <v>0</v>
      </c>
      <c r="AY132" s="3">
        <v>0</v>
      </c>
      <c r="AZ132" s="3" t="s">
        <v>658</v>
      </c>
      <c r="BA132" s="3">
        <v>4</v>
      </c>
      <c r="BB132" s="3"/>
      <c r="BC132" s="3">
        <f t="shared" si="4"/>
        <v>4</v>
      </c>
      <c r="BD132" s="3" t="s">
        <v>25</v>
      </c>
      <c r="BE132" s="3">
        <v>450</v>
      </c>
      <c r="BF132" s="3">
        <v>3</v>
      </c>
      <c r="BG132" s="3" t="s">
        <v>26</v>
      </c>
      <c r="BH132" s="3" t="s">
        <v>72</v>
      </c>
      <c r="BI132" s="3">
        <v>11000</v>
      </c>
      <c r="BJ132" s="12">
        <f t="shared" si="5"/>
        <v>3142.8571428571427</v>
      </c>
      <c r="BK132" s="6" t="s">
        <v>28</v>
      </c>
      <c r="BL132" s="3" t="s">
        <v>288</v>
      </c>
      <c r="BM132" s="6">
        <v>500</v>
      </c>
      <c r="BN132" s="6">
        <v>4200</v>
      </c>
      <c r="BO132" s="3" t="s">
        <v>112</v>
      </c>
      <c r="BP132" s="6">
        <v>400</v>
      </c>
      <c r="BQ132" s="6">
        <v>3000</v>
      </c>
      <c r="BR132" s="6"/>
      <c r="BS132" s="6"/>
      <c r="BT132" s="6"/>
      <c r="BU132" s="6" t="s">
        <v>22</v>
      </c>
      <c r="BV132" s="6" t="s">
        <v>2746</v>
      </c>
      <c r="BW132" s="6" t="s">
        <v>208</v>
      </c>
      <c r="BX132" s="6"/>
      <c r="BY132" s="6"/>
      <c r="BZ132" s="6"/>
      <c r="CA132" s="6"/>
      <c r="CB132" s="6">
        <v>0</v>
      </c>
      <c r="CC132" s="17">
        <f>CB132/AM132</f>
        <v>0</v>
      </c>
      <c r="CD132" s="6" t="s">
        <v>25</v>
      </c>
      <c r="CE132" s="6" t="s">
        <v>2747</v>
      </c>
      <c r="CF132" s="6">
        <v>7</v>
      </c>
      <c r="CG132" s="6">
        <v>45600</v>
      </c>
      <c r="CH132" s="6">
        <v>0</v>
      </c>
      <c r="CI132" s="6" t="s">
        <v>22</v>
      </c>
      <c r="CJ132" s="6" t="s">
        <v>1253</v>
      </c>
      <c r="CK132" s="6"/>
      <c r="CL132" s="6">
        <v>15000</v>
      </c>
      <c r="CM132" s="6"/>
      <c r="CN132" s="6"/>
      <c r="CO132" s="6"/>
      <c r="CP132" s="6"/>
      <c r="CQ132" s="6">
        <v>2000</v>
      </c>
      <c r="CR132" s="6">
        <v>4000</v>
      </c>
      <c r="CS132" s="6">
        <v>165</v>
      </c>
      <c r="CT132" s="6">
        <v>27000</v>
      </c>
      <c r="CU132" s="6" t="s">
        <v>25</v>
      </c>
      <c r="CV132" s="6">
        <v>8000</v>
      </c>
      <c r="CW132" s="6" t="s">
        <v>2748</v>
      </c>
      <c r="CX132" s="6" t="s">
        <v>36</v>
      </c>
      <c r="CY132" s="6" t="s">
        <v>37</v>
      </c>
      <c r="CZ132" s="6"/>
      <c r="DA132" s="6" t="s">
        <v>22</v>
      </c>
      <c r="DB132" s="6" t="s">
        <v>38</v>
      </c>
      <c r="DC132" s="6">
        <v>0</v>
      </c>
      <c r="DD132" s="6"/>
      <c r="DE132" s="6"/>
      <c r="DF132" s="6"/>
      <c r="DG132" s="6"/>
      <c r="DH132" s="6"/>
      <c r="DJ132" s="3" t="s">
        <v>2744</v>
      </c>
      <c r="DK132" s="3">
        <v>1</v>
      </c>
      <c r="DL132" s="3" t="s">
        <v>2749</v>
      </c>
      <c r="DM132" s="3" t="s">
        <v>2750</v>
      </c>
      <c r="DN132" s="3" t="s">
        <v>2751</v>
      </c>
      <c r="DO132" s="3" t="s">
        <v>2752</v>
      </c>
      <c r="DP132" s="3"/>
      <c r="DQ132" s="3"/>
      <c r="DR132" s="3"/>
      <c r="DS132" s="3" t="s">
        <v>2753</v>
      </c>
    </row>
    <row r="133" spans="2:123" ht="75" customHeight="1" x14ac:dyDescent="0.3">
      <c r="B133" s="3" t="s">
        <v>1181</v>
      </c>
      <c r="C133" s="3" t="s">
        <v>1182</v>
      </c>
      <c r="D133" s="3" t="s">
        <v>4262</v>
      </c>
      <c r="E133" s="3" t="s">
        <v>4263</v>
      </c>
      <c r="F133" s="3" t="s">
        <v>4264</v>
      </c>
      <c r="G133" s="3" t="s">
        <v>215</v>
      </c>
      <c r="H133" s="3" t="s">
        <v>89</v>
      </c>
      <c r="I133" s="3" t="s">
        <v>1183</v>
      </c>
      <c r="J133" s="6">
        <v>38</v>
      </c>
      <c r="K133" s="3" t="s">
        <v>5</v>
      </c>
      <c r="L133" s="3" t="str">
        <f>INDEX({"Over 50","30-50","Under 30"},1,MATCH(J133,{500,50,30},-1))</f>
        <v>30-50</v>
      </c>
      <c r="M133" s="3" t="s">
        <v>6</v>
      </c>
      <c r="N133" s="3" t="s">
        <v>17</v>
      </c>
      <c r="O133" s="3"/>
      <c r="P133" s="6">
        <v>1638162947</v>
      </c>
      <c r="Q133" s="3" t="s">
        <v>8</v>
      </c>
      <c r="R133" s="3" t="s">
        <v>67</v>
      </c>
      <c r="S133" s="3" t="s">
        <v>9</v>
      </c>
      <c r="T133" s="6">
        <v>6</v>
      </c>
      <c r="U133" s="3" t="s">
        <v>147</v>
      </c>
      <c r="V133" s="3" t="s">
        <v>1184</v>
      </c>
      <c r="W133" s="3" t="s">
        <v>13</v>
      </c>
      <c r="X133" s="3" t="s">
        <v>68</v>
      </c>
      <c r="Y133" s="3" t="s">
        <v>12</v>
      </c>
      <c r="Z133" s="6">
        <v>2</v>
      </c>
      <c r="AA133" s="6" t="str">
        <f>INDEX({"&gt;100","100-50","&lt;50"},1,MATCH(Z133,{25000,100,50},-1))</f>
        <v>&lt;50</v>
      </c>
      <c r="AB133" s="3" t="s">
        <v>14</v>
      </c>
      <c r="AC133" s="3" t="s">
        <v>49</v>
      </c>
      <c r="AD133" s="3" t="s">
        <v>69</v>
      </c>
      <c r="AE133" s="3" t="s">
        <v>17</v>
      </c>
      <c r="AF133" s="6"/>
      <c r="AG133" s="6"/>
      <c r="AH133" s="3"/>
      <c r="AI133" s="3"/>
      <c r="AJ133" s="3"/>
      <c r="AK133" s="3"/>
      <c r="AL133" s="3"/>
      <c r="AM133" s="3">
        <v>2</v>
      </c>
      <c r="AN133" s="3" t="s">
        <v>18</v>
      </c>
      <c r="AO133" s="3"/>
      <c r="AP133" s="3" t="s">
        <v>70</v>
      </c>
      <c r="AQ133" s="3" t="s">
        <v>20</v>
      </c>
      <c r="AR133" s="3"/>
      <c r="AS133" s="3" t="s">
        <v>21</v>
      </c>
      <c r="AT133" s="3" t="s">
        <v>17</v>
      </c>
      <c r="AU133" s="3" t="s">
        <v>17</v>
      </c>
      <c r="AV133" s="3" t="s">
        <v>23</v>
      </c>
      <c r="AW133" s="3">
        <v>16</v>
      </c>
      <c r="AX133" s="3">
        <v>0</v>
      </c>
      <c r="AY133" s="3">
        <v>0</v>
      </c>
      <c r="AZ133" s="3" t="s">
        <v>24</v>
      </c>
      <c r="BA133" s="3">
        <v>4</v>
      </c>
      <c r="BB133" s="3"/>
      <c r="BC133" s="3">
        <f t="shared" si="4"/>
        <v>4</v>
      </c>
      <c r="BD133" s="3" t="s">
        <v>26</v>
      </c>
      <c r="BE133" s="3">
        <v>500</v>
      </c>
      <c r="BF133" s="3">
        <v>3</v>
      </c>
      <c r="BG133" s="3" t="s">
        <v>31</v>
      </c>
      <c r="BH133" s="3" t="s">
        <v>27</v>
      </c>
      <c r="BI133" s="3">
        <v>2800</v>
      </c>
      <c r="BJ133" s="12">
        <f t="shared" si="5"/>
        <v>1400</v>
      </c>
      <c r="BK133" s="6" t="s">
        <v>93</v>
      </c>
      <c r="BL133" s="3" t="s">
        <v>94</v>
      </c>
      <c r="BM133" s="6">
        <v>4500</v>
      </c>
      <c r="BN133" s="6">
        <v>4000</v>
      </c>
      <c r="BO133" s="3" t="s">
        <v>289</v>
      </c>
      <c r="BP133" s="6">
        <v>1200</v>
      </c>
      <c r="BQ133" s="6">
        <v>12960</v>
      </c>
      <c r="BR133" s="6" t="s">
        <v>1185</v>
      </c>
      <c r="BS133" s="6">
        <v>17640</v>
      </c>
      <c r="BT133" s="6">
        <v>1400</v>
      </c>
      <c r="BU133" s="6" t="s">
        <v>22</v>
      </c>
      <c r="BV133" s="6" t="s">
        <v>1186</v>
      </c>
      <c r="BW133" s="6" t="s">
        <v>194</v>
      </c>
      <c r="BX133" s="6"/>
      <c r="BY133" s="6"/>
      <c r="BZ133" s="6"/>
      <c r="CA133" s="6"/>
      <c r="CB133" s="6">
        <v>0</v>
      </c>
      <c r="CC133" s="17">
        <f>CB133/AM133</f>
        <v>0</v>
      </c>
      <c r="CD133" s="6" t="s">
        <v>25</v>
      </c>
      <c r="CE133" s="6" t="s">
        <v>1187</v>
      </c>
      <c r="CF133" s="6">
        <v>7</v>
      </c>
      <c r="CG133" s="6">
        <v>46300</v>
      </c>
      <c r="CH133" s="6">
        <v>322000</v>
      </c>
      <c r="CI133" s="6" t="s">
        <v>17</v>
      </c>
      <c r="CJ133" s="6"/>
      <c r="CK133" s="6"/>
      <c r="CL133" s="6"/>
      <c r="CM133" s="6"/>
      <c r="CN133" s="6"/>
      <c r="CO133" s="6"/>
      <c r="CP133" s="6"/>
      <c r="CQ133" s="6">
        <v>0</v>
      </c>
      <c r="CR133" s="6">
        <v>5000</v>
      </c>
      <c r="CS133" s="6">
        <v>0</v>
      </c>
      <c r="CT133" s="6">
        <v>54000</v>
      </c>
      <c r="CU133" s="6" t="s">
        <v>25</v>
      </c>
      <c r="CV133" s="6">
        <v>6000</v>
      </c>
      <c r="CW133" s="6" t="s">
        <v>383</v>
      </c>
      <c r="CX133" s="6" t="s">
        <v>36</v>
      </c>
      <c r="CY133" s="6" t="s">
        <v>37</v>
      </c>
      <c r="CZ133" s="6"/>
      <c r="DA133" s="6" t="s">
        <v>22</v>
      </c>
      <c r="DB133" s="6" t="s">
        <v>38</v>
      </c>
      <c r="DC133" s="6">
        <v>0</v>
      </c>
      <c r="DD133" s="6"/>
      <c r="DE133" s="6"/>
      <c r="DF133" s="6"/>
      <c r="DG133" s="6"/>
      <c r="DH133" s="6"/>
      <c r="DJ133" s="3" t="s">
        <v>1183</v>
      </c>
      <c r="DK133" s="3">
        <v>1</v>
      </c>
      <c r="DL133" s="3" t="s">
        <v>1188</v>
      </c>
      <c r="DM133" s="3" t="s">
        <v>1189</v>
      </c>
      <c r="DN133" s="3" t="s">
        <v>1190</v>
      </c>
      <c r="DO133" s="3" t="s">
        <v>1191</v>
      </c>
      <c r="DP133" s="3"/>
      <c r="DQ133" s="3"/>
      <c r="DR133" s="3"/>
      <c r="DS133" s="3"/>
    </row>
    <row r="134" spans="2:123" ht="75" customHeight="1" x14ac:dyDescent="0.3">
      <c r="B134" s="3" t="s">
        <v>3021</v>
      </c>
      <c r="C134" s="3" t="s">
        <v>3022</v>
      </c>
      <c r="D134" s="3" t="s">
        <v>4262</v>
      </c>
      <c r="E134" s="3" t="s">
        <v>4269</v>
      </c>
      <c r="F134" s="3" t="s">
        <v>4270</v>
      </c>
      <c r="G134" s="3" t="s">
        <v>704</v>
      </c>
      <c r="H134" s="3" t="s">
        <v>89</v>
      </c>
      <c r="I134" s="3" t="s">
        <v>3023</v>
      </c>
      <c r="J134" s="6">
        <v>52</v>
      </c>
      <c r="K134" s="3" t="s">
        <v>66</v>
      </c>
      <c r="L134" s="3" t="str">
        <f>INDEX({"Over 50","30-50","Under 30"},1,MATCH(J134,{500,50,30},-1))</f>
        <v>Over 50</v>
      </c>
      <c r="M134" s="3" t="s">
        <v>6</v>
      </c>
      <c r="N134" s="3" t="s">
        <v>17</v>
      </c>
      <c r="O134" s="3"/>
      <c r="P134" s="6">
        <v>1697037669</v>
      </c>
      <c r="Q134" s="3" t="s">
        <v>67</v>
      </c>
      <c r="R134" s="3" t="s">
        <v>47</v>
      </c>
      <c r="S134" s="3" t="s">
        <v>9</v>
      </c>
      <c r="T134" s="6">
        <v>5</v>
      </c>
      <c r="U134" s="3" t="s">
        <v>10</v>
      </c>
      <c r="V134" s="3"/>
      <c r="W134" s="3" t="s">
        <v>68</v>
      </c>
      <c r="X134" s="3" t="s">
        <v>13</v>
      </c>
      <c r="Y134" s="3" t="s">
        <v>48</v>
      </c>
      <c r="Z134" s="6">
        <v>5</v>
      </c>
      <c r="AA134" s="6" t="str">
        <f>INDEX({"&gt;100","100-50","&lt;50"},1,MATCH(Z134,{25000,100,50},-1))</f>
        <v>&lt;50</v>
      </c>
      <c r="AB134" s="3" t="s">
        <v>14</v>
      </c>
      <c r="AC134" s="3" t="s">
        <v>91</v>
      </c>
      <c r="AD134" s="3" t="s">
        <v>16</v>
      </c>
      <c r="AE134" s="3" t="s">
        <v>17</v>
      </c>
      <c r="AF134" s="6"/>
      <c r="AG134" s="6"/>
      <c r="AH134" s="3"/>
      <c r="AI134" s="3"/>
      <c r="AJ134" s="3"/>
      <c r="AK134" s="3"/>
      <c r="AL134" s="3"/>
      <c r="AM134" s="3">
        <v>1.2</v>
      </c>
      <c r="AN134" s="3" t="s">
        <v>18</v>
      </c>
      <c r="AO134" s="3"/>
      <c r="AP134" s="3" t="s">
        <v>70</v>
      </c>
      <c r="AQ134" s="3" t="s">
        <v>20</v>
      </c>
      <c r="AR134" s="3"/>
      <c r="AS134" s="3" t="s">
        <v>21</v>
      </c>
      <c r="AT134" s="3" t="s">
        <v>17</v>
      </c>
      <c r="AU134" s="3" t="s">
        <v>17</v>
      </c>
      <c r="AV134" s="3" t="s">
        <v>23</v>
      </c>
      <c r="AW134" s="3">
        <v>16</v>
      </c>
      <c r="AX134" s="3">
        <v>0</v>
      </c>
      <c r="AY134" s="3">
        <v>0</v>
      </c>
      <c r="AZ134" s="3" t="s">
        <v>24</v>
      </c>
      <c r="BA134" s="3">
        <v>5</v>
      </c>
      <c r="BB134" s="3"/>
      <c r="BC134" s="3">
        <f t="shared" si="4"/>
        <v>5</v>
      </c>
      <c r="BD134" s="3" t="s">
        <v>26</v>
      </c>
      <c r="BE134" s="3">
        <v>600</v>
      </c>
      <c r="BF134" s="3">
        <v>5</v>
      </c>
      <c r="BG134" s="3" t="s">
        <v>31</v>
      </c>
      <c r="BH134" s="3" t="s">
        <v>27</v>
      </c>
      <c r="BI134" s="3">
        <v>3000</v>
      </c>
      <c r="BJ134" s="12">
        <f t="shared" si="5"/>
        <v>2500</v>
      </c>
      <c r="BK134" s="6" t="s">
        <v>93</v>
      </c>
      <c r="BL134" s="3" t="s">
        <v>167</v>
      </c>
      <c r="BM134" s="6">
        <v>600</v>
      </c>
      <c r="BN134" s="6">
        <v>5400</v>
      </c>
      <c r="BO134" s="3" t="s">
        <v>1057</v>
      </c>
      <c r="BP134" s="6">
        <v>1000</v>
      </c>
      <c r="BQ134" s="6">
        <v>12600</v>
      </c>
      <c r="BR134" s="6" t="s">
        <v>356</v>
      </c>
      <c r="BS134" s="6">
        <v>15600</v>
      </c>
      <c r="BT134" s="6">
        <v>1200</v>
      </c>
      <c r="BU134" s="6" t="s">
        <v>22</v>
      </c>
      <c r="BV134" s="6" t="s">
        <v>3024</v>
      </c>
      <c r="BW134" s="6" t="s">
        <v>1602</v>
      </c>
      <c r="BX134" s="6"/>
      <c r="BY134" s="6"/>
      <c r="BZ134" s="6"/>
      <c r="CA134" s="6"/>
      <c r="CB134" s="6">
        <v>4000</v>
      </c>
      <c r="CC134" s="17">
        <f>CB134/AM134</f>
        <v>3333.3333333333335</v>
      </c>
      <c r="CD134" s="6" t="s">
        <v>25</v>
      </c>
      <c r="CE134" s="6" t="s">
        <v>3025</v>
      </c>
      <c r="CF134" s="6">
        <v>4.9000000000000004</v>
      </c>
      <c r="CG134" s="6">
        <v>40000</v>
      </c>
      <c r="CH134" s="6">
        <v>220500</v>
      </c>
      <c r="CI134" s="6" t="s">
        <v>22</v>
      </c>
      <c r="CJ134" s="6" t="s">
        <v>34</v>
      </c>
      <c r="CK134" s="6">
        <v>10000</v>
      </c>
      <c r="CL134" s="6"/>
      <c r="CM134" s="6"/>
      <c r="CN134" s="6"/>
      <c r="CO134" s="6"/>
      <c r="CP134" s="6"/>
      <c r="CQ134" s="6">
        <v>0</v>
      </c>
      <c r="CR134" s="6">
        <v>3000</v>
      </c>
      <c r="CS134" s="6">
        <v>0</v>
      </c>
      <c r="CT134" s="6">
        <v>30000</v>
      </c>
      <c r="CU134" s="6" t="s">
        <v>25</v>
      </c>
      <c r="CV134" s="6">
        <v>6000</v>
      </c>
      <c r="CW134" s="6" t="s">
        <v>996</v>
      </c>
      <c r="CX134" s="6" t="s">
        <v>36</v>
      </c>
      <c r="CY134" s="6" t="s">
        <v>37</v>
      </c>
      <c r="CZ134" s="6"/>
      <c r="DA134" s="6" t="s">
        <v>22</v>
      </c>
      <c r="DB134" s="6" t="s">
        <v>38</v>
      </c>
      <c r="DC134" s="6">
        <v>0</v>
      </c>
      <c r="DD134" s="6"/>
      <c r="DE134" s="6"/>
      <c r="DF134" s="6"/>
      <c r="DG134" s="6"/>
      <c r="DH134" s="6"/>
      <c r="DJ134" s="3" t="s">
        <v>3026</v>
      </c>
      <c r="DK134" s="3">
        <v>1</v>
      </c>
      <c r="DL134" s="3" t="s">
        <v>3027</v>
      </c>
      <c r="DM134" s="3" t="s">
        <v>3028</v>
      </c>
      <c r="DN134" s="3" t="s">
        <v>3029</v>
      </c>
      <c r="DO134" s="3" t="s">
        <v>3030</v>
      </c>
      <c r="DP134" s="3"/>
      <c r="DQ134" s="3"/>
      <c r="DR134" s="3"/>
      <c r="DS134" s="3"/>
    </row>
    <row r="135" spans="2:123" ht="75" customHeight="1" x14ac:dyDescent="0.3">
      <c r="B135" s="3" t="s">
        <v>1767</v>
      </c>
      <c r="C135" s="3" t="s">
        <v>1768</v>
      </c>
      <c r="D135" s="3" t="s">
        <v>4246</v>
      </c>
      <c r="E135" s="3" t="s">
        <v>4258</v>
      </c>
      <c r="F135" s="3" t="s">
        <v>4259</v>
      </c>
      <c r="G135" s="3" t="s">
        <v>1769</v>
      </c>
      <c r="H135" s="3" t="s">
        <v>162</v>
      </c>
      <c r="I135" s="3" t="s">
        <v>1770</v>
      </c>
      <c r="J135" s="6">
        <v>51</v>
      </c>
      <c r="K135" s="3" t="s">
        <v>5</v>
      </c>
      <c r="L135" s="3" t="str">
        <f>INDEX({"Over 50","30-50","Under 30"},1,MATCH(J135,{500,50,30},-1))</f>
        <v>Over 50</v>
      </c>
      <c r="M135" s="3" t="s">
        <v>6</v>
      </c>
      <c r="N135" s="3" t="s">
        <v>17</v>
      </c>
      <c r="O135" s="3"/>
      <c r="P135" s="6">
        <v>907514481</v>
      </c>
      <c r="Q135" s="3" t="s">
        <v>8</v>
      </c>
      <c r="R135" s="3" t="s">
        <v>47</v>
      </c>
      <c r="S135" s="3" t="s">
        <v>9</v>
      </c>
      <c r="T135" s="6">
        <v>3</v>
      </c>
      <c r="U135" s="3" t="s">
        <v>10</v>
      </c>
      <c r="V135" s="3"/>
      <c r="W135" s="3" t="s">
        <v>12</v>
      </c>
      <c r="X135" s="3" t="s">
        <v>48</v>
      </c>
      <c r="Y135" s="3" t="s">
        <v>68</v>
      </c>
      <c r="Z135" s="6">
        <v>5</v>
      </c>
      <c r="AA135" s="6" t="str">
        <f>INDEX({"&gt;100","100-50","&lt;50"},1,MATCH(Z135,{25000,100,50},-1))</f>
        <v>&lt;50</v>
      </c>
      <c r="AB135" s="3" t="s">
        <v>418</v>
      </c>
      <c r="AC135" s="3"/>
      <c r="AD135" s="3"/>
      <c r="AE135" s="3"/>
      <c r="AF135" s="6"/>
      <c r="AG135" s="6"/>
      <c r="AH135" s="3" t="s">
        <v>49</v>
      </c>
      <c r="AI135" s="3" t="s">
        <v>16</v>
      </c>
      <c r="AJ135" s="3" t="s">
        <v>22</v>
      </c>
      <c r="AK135" s="3">
        <v>20</v>
      </c>
      <c r="AL135" s="3">
        <v>1</v>
      </c>
      <c r="AM135" s="3">
        <v>3.2</v>
      </c>
      <c r="AN135" s="3" t="s">
        <v>18</v>
      </c>
      <c r="AO135" s="3"/>
      <c r="AP135" s="3" t="s">
        <v>70</v>
      </c>
      <c r="AQ135" s="3" t="s">
        <v>353</v>
      </c>
      <c r="AR135" s="3" t="s">
        <v>51</v>
      </c>
      <c r="AS135" s="3"/>
      <c r="AT135" s="3"/>
      <c r="AU135" s="3"/>
      <c r="AV135" s="3"/>
      <c r="AW135" s="3"/>
      <c r="AX135" s="3"/>
      <c r="AY135" s="3"/>
      <c r="AZ135" s="3" t="s">
        <v>24</v>
      </c>
      <c r="BA135" s="3"/>
      <c r="BB135" s="3">
        <v>5</v>
      </c>
      <c r="BC135" s="3">
        <f t="shared" si="4"/>
        <v>5</v>
      </c>
      <c r="BD135" s="3" t="s">
        <v>25</v>
      </c>
      <c r="BE135" s="3">
        <v>80</v>
      </c>
      <c r="BF135" s="3">
        <v>2</v>
      </c>
      <c r="BG135" s="3" t="s">
        <v>26</v>
      </c>
      <c r="BH135" s="3" t="s">
        <v>27</v>
      </c>
      <c r="BI135" s="3">
        <v>2000</v>
      </c>
      <c r="BJ135" s="12">
        <f t="shared" si="5"/>
        <v>625</v>
      </c>
      <c r="BK135" s="6" t="s">
        <v>93</v>
      </c>
      <c r="BL135" s="3" t="s">
        <v>965</v>
      </c>
      <c r="BM135" s="6">
        <v>1000</v>
      </c>
      <c r="BN135" s="6">
        <v>13440</v>
      </c>
      <c r="BO135" s="3" t="s">
        <v>480</v>
      </c>
      <c r="BP135" s="6">
        <v>300</v>
      </c>
      <c r="BQ135" s="6">
        <v>3600</v>
      </c>
      <c r="BR135" s="6" t="s">
        <v>132</v>
      </c>
      <c r="BS135" s="6">
        <v>28800</v>
      </c>
      <c r="BT135" s="6">
        <v>1600</v>
      </c>
      <c r="BU135" s="6" t="s">
        <v>22</v>
      </c>
      <c r="BV135" s="6" t="s">
        <v>1771</v>
      </c>
      <c r="BW135" s="6" t="s">
        <v>115</v>
      </c>
      <c r="BX135" s="6"/>
      <c r="BY135" s="6"/>
      <c r="BZ135" s="6"/>
      <c r="CA135" s="6" t="s">
        <v>17</v>
      </c>
      <c r="CB135" s="6">
        <v>2680</v>
      </c>
      <c r="CC135" s="17">
        <f>CB135/AM135</f>
        <v>837.5</v>
      </c>
      <c r="CD135" s="6" t="s">
        <v>26</v>
      </c>
      <c r="CE135" s="6" t="s">
        <v>1772</v>
      </c>
      <c r="CF135" s="6">
        <v>8</v>
      </c>
      <c r="CG135" s="6">
        <v>42000</v>
      </c>
      <c r="CH135" s="6">
        <v>320000</v>
      </c>
      <c r="CI135" s="6" t="s">
        <v>22</v>
      </c>
      <c r="CJ135" s="6" t="s">
        <v>221</v>
      </c>
      <c r="CK135" s="6"/>
      <c r="CL135" s="6"/>
      <c r="CM135" s="6"/>
      <c r="CN135" s="6"/>
      <c r="CO135" s="6" t="s">
        <v>1405</v>
      </c>
      <c r="CP135" s="6">
        <v>140000</v>
      </c>
      <c r="CQ135" s="6">
        <v>6000</v>
      </c>
      <c r="CR135" s="6">
        <v>9000</v>
      </c>
      <c r="CS135" s="6">
        <v>0</v>
      </c>
      <c r="CT135" s="6">
        <v>80000</v>
      </c>
      <c r="CU135" s="6" t="s">
        <v>25</v>
      </c>
      <c r="CV135" s="6">
        <v>5500</v>
      </c>
      <c r="CW135" s="6" t="s">
        <v>1773</v>
      </c>
      <c r="CX135" s="6" t="s">
        <v>36</v>
      </c>
      <c r="CY135" s="6" t="s">
        <v>37</v>
      </c>
      <c r="CZ135" s="6"/>
      <c r="DA135" s="6" t="s">
        <v>22</v>
      </c>
      <c r="DB135" s="6" t="s">
        <v>38</v>
      </c>
      <c r="DC135" s="6">
        <v>0</v>
      </c>
      <c r="DD135" s="6"/>
      <c r="DE135" s="6"/>
      <c r="DF135" s="6"/>
      <c r="DG135" s="6"/>
      <c r="DH135" s="6"/>
      <c r="DJ135" s="3" t="s">
        <v>1770</v>
      </c>
      <c r="DK135" s="3">
        <v>1</v>
      </c>
      <c r="DL135" s="3" t="s">
        <v>1774</v>
      </c>
      <c r="DM135" s="3" t="s">
        <v>1775</v>
      </c>
      <c r="DN135" s="3" t="s">
        <v>1776</v>
      </c>
      <c r="DO135" s="3" t="s">
        <v>1777</v>
      </c>
      <c r="DP135" s="3"/>
      <c r="DQ135" s="3"/>
      <c r="DR135" s="3"/>
      <c r="DS135" s="3" t="s">
        <v>1778</v>
      </c>
    </row>
    <row r="136" spans="2:123" ht="75" customHeight="1" x14ac:dyDescent="0.3">
      <c r="B136" s="3" t="s">
        <v>4046</v>
      </c>
      <c r="C136" s="3" t="s">
        <v>4047</v>
      </c>
      <c r="D136" s="3" t="s">
        <v>4249</v>
      </c>
      <c r="E136" s="3" t="s">
        <v>4250</v>
      </c>
      <c r="F136" s="3" t="s">
        <v>4251</v>
      </c>
      <c r="G136" s="3" t="s">
        <v>301</v>
      </c>
      <c r="H136" s="3" t="s">
        <v>127</v>
      </c>
      <c r="I136" s="3" t="s">
        <v>4048</v>
      </c>
      <c r="J136" s="6">
        <v>43</v>
      </c>
      <c r="K136" s="3" t="s">
        <v>66</v>
      </c>
      <c r="L136" s="3" t="str">
        <f>INDEX({"Over 50","30-50","Under 30"},1,MATCH(J136,{500,50,30},-1))</f>
        <v>30-50</v>
      </c>
      <c r="M136" s="3" t="s">
        <v>6</v>
      </c>
      <c r="N136" s="3" t="s">
        <v>17</v>
      </c>
      <c r="O136" s="3"/>
      <c r="P136" s="6">
        <v>1633304276</v>
      </c>
      <c r="Q136" s="3" t="s">
        <v>8</v>
      </c>
      <c r="R136" s="3" t="s">
        <v>47</v>
      </c>
      <c r="S136" s="3" t="s">
        <v>9</v>
      </c>
      <c r="T136" s="6">
        <v>5</v>
      </c>
      <c r="U136" s="3" t="s">
        <v>10</v>
      </c>
      <c r="V136" s="3"/>
      <c r="W136" s="3" t="s">
        <v>48</v>
      </c>
      <c r="X136" s="3" t="s">
        <v>12</v>
      </c>
      <c r="Y136" s="3" t="s">
        <v>68</v>
      </c>
      <c r="Z136" s="6">
        <v>0</v>
      </c>
      <c r="AA136" s="6" t="str">
        <f>INDEX({"&gt;100","100-50","&lt;50"},1,MATCH(Z136,{25000,100,50},-1))</f>
        <v>&lt;50</v>
      </c>
      <c r="AB136" s="3" t="s">
        <v>14</v>
      </c>
      <c r="AC136" s="3" t="s">
        <v>49</v>
      </c>
      <c r="AD136" s="3" t="s">
        <v>16</v>
      </c>
      <c r="AE136" s="3" t="s">
        <v>17</v>
      </c>
      <c r="AF136" s="6"/>
      <c r="AG136" s="6"/>
      <c r="AH136" s="3"/>
      <c r="AI136" s="3"/>
      <c r="AJ136" s="3"/>
      <c r="AK136" s="3"/>
      <c r="AL136" s="3"/>
      <c r="AM136" s="3">
        <v>1.7</v>
      </c>
      <c r="AN136" s="3" t="s">
        <v>18</v>
      </c>
      <c r="AO136" s="3"/>
      <c r="AP136" s="3" t="s">
        <v>70</v>
      </c>
      <c r="AQ136" s="3" t="s">
        <v>20</v>
      </c>
      <c r="AR136" s="3"/>
      <c r="AS136" s="3" t="s">
        <v>21</v>
      </c>
      <c r="AT136" s="3" t="s">
        <v>22</v>
      </c>
      <c r="AU136" s="3" t="s">
        <v>17</v>
      </c>
      <c r="AV136" s="3" t="s">
        <v>304</v>
      </c>
      <c r="AW136" s="3">
        <v>16</v>
      </c>
      <c r="AX136" s="3">
        <v>0</v>
      </c>
      <c r="AY136" s="3">
        <v>1</v>
      </c>
      <c r="AZ136" s="3" t="s">
        <v>287</v>
      </c>
      <c r="BA136" s="3">
        <v>3.5</v>
      </c>
      <c r="BB136" s="3"/>
      <c r="BC136" s="3">
        <f t="shared" si="4"/>
        <v>3.5</v>
      </c>
      <c r="BD136" s="3" t="s">
        <v>25</v>
      </c>
      <c r="BE136" s="3">
        <v>450</v>
      </c>
      <c r="BF136" s="3">
        <v>3</v>
      </c>
      <c r="BG136" s="3" t="s">
        <v>26</v>
      </c>
      <c r="BH136" s="3" t="s">
        <v>27</v>
      </c>
      <c r="BI136" s="3">
        <v>4500</v>
      </c>
      <c r="BJ136" s="12">
        <f t="shared" si="5"/>
        <v>2647.0588235294117</v>
      </c>
      <c r="BK136" s="6" t="s">
        <v>93</v>
      </c>
      <c r="BL136" s="3" t="s">
        <v>112</v>
      </c>
      <c r="BM136" s="6">
        <v>900</v>
      </c>
      <c r="BN136" s="6">
        <v>3960</v>
      </c>
      <c r="BO136" s="3" t="s">
        <v>263</v>
      </c>
      <c r="BP136" s="6">
        <v>1500</v>
      </c>
      <c r="BQ136" s="6">
        <v>3600</v>
      </c>
      <c r="BR136" s="6" t="s">
        <v>288</v>
      </c>
      <c r="BS136" s="6">
        <v>8280</v>
      </c>
      <c r="BT136" s="6">
        <v>900</v>
      </c>
      <c r="BU136" s="6" t="s">
        <v>22</v>
      </c>
      <c r="BV136" s="6" t="s">
        <v>4049</v>
      </c>
      <c r="BW136" s="6" t="s">
        <v>55</v>
      </c>
      <c r="BX136" s="6"/>
      <c r="BY136" s="6"/>
      <c r="BZ136" s="6"/>
      <c r="CA136" s="6" t="s">
        <v>17</v>
      </c>
      <c r="CB136" s="6">
        <v>3600</v>
      </c>
      <c r="CC136" s="17">
        <f>CB136/AM136</f>
        <v>2117.6470588235293</v>
      </c>
      <c r="CD136" s="6" t="s">
        <v>25</v>
      </c>
      <c r="CE136" s="6" t="s">
        <v>4050</v>
      </c>
      <c r="CF136" s="6">
        <v>7</v>
      </c>
      <c r="CG136" s="6">
        <v>47000</v>
      </c>
      <c r="CH136" s="6">
        <v>294000</v>
      </c>
      <c r="CI136" s="6" t="s">
        <v>17</v>
      </c>
      <c r="CJ136" s="6"/>
      <c r="CK136" s="6"/>
      <c r="CL136" s="6"/>
      <c r="CM136" s="6"/>
      <c r="CN136" s="6"/>
      <c r="CO136" s="6"/>
      <c r="CP136" s="6"/>
      <c r="CQ136" s="6">
        <v>3500</v>
      </c>
      <c r="CR136" s="6">
        <v>4500</v>
      </c>
      <c r="CS136" s="6">
        <v>0</v>
      </c>
      <c r="CT136" s="6">
        <v>54000</v>
      </c>
      <c r="CU136" s="6" t="s">
        <v>25</v>
      </c>
      <c r="CV136" s="6">
        <v>5000</v>
      </c>
      <c r="CW136" s="6" t="s">
        <v>3694</v>
      </c>
      <c r="CX136" s="6" t="s">
        <v>36</v>
      </c>
      <c r="CY136" s="6" t="s">
        <v>37</v>
      </c>
      <c r="CZ136" s="6"/>
      <c r="DA136" s="6" t="s">
        <v>22</v>
      </c>
      <c r="DB136" s="6" t="s">
        <v>38</v>
      </c>
      <c r="DC136" s="6">
        <v>0</v>
      </c>
      <c r="DD136" s="6"/>
      <c r="DE136" s="6"/>
      <c r="DF136" s="6"/>
      <c r="DG136" s="6"/>
      <c r="DH136" s="6"/>
      <c r="DJ136" s="3" t="s">
        <v>4051</v>
      </c>
      <c r="DK136" s="3">
        <v>1</v>
      </c>
      <c r="DL136" s="3" t="s">
        <v>4052</v>
      </c>
      <c r="DM136" s="3" t="s">
        <v>4053</v>
      </c>
      <c r="DN136" s="3" t="s">
        <v>1866</v>
      </c>
      <c r="DO136" s="3" t="s">
        <v>4054</v>
      </c>
      <c r="DP136" s="3"/>
      <c r="DQ136" s="3"/>
      <c r="DR136" s="3"/>
      <c r="DS136" s="3" t="s">
        <v>4055</v>
      </c>
    </row>
    <row r="137" spans="2:123" ht="75" customHeight="1" x14ac:dyDescent="0.3">
      <c r="B137" s="3" t="s">
        <v>2216</v>
      </c>
      <c r="C137" s="3" t="s">
        <v>2217</v>
      </c>
      <c r="D137" s="3" t="s">
        <v>4249</v>
      </c>
      <c r="E137" s="3" t="s">
        <v>4250</v>
      </c>
      <c r="F137" s="3" t="s">
        <v>4251</v>
      </c>
      <c r="G137" s="3" t="s">
        <v>2218</v>
      </c>
      <c r="H137" s="3" t="s">
        <v>127</v>
      </c>
      <c r="I137" s="3" t="s">
        <v>2219</v>
      </c>
      <c r="J137" s="6">
        <v>57</v>
      </c>
      <c r="K137" s="3" t="s">
        <v>66</v>
      </c>
      <c r="L137" s="3" t="str">
        <f>INDEX({"Over 50","30-50","Under 30"},1,MATCH(J137,{500,50,30},-1))</f>
        <v>Over 50</v>
      </c>
      <c r="M137" s="3" t="s">
        <v>46</v>
      </c>
      <c r="N137" s="3" t="s">
        <v>22</v>
      </c>
      <c r="O137" s="3" t="s">
        <v>22</v>
      </c>
      <c r="P137" s="6">
        <v>983474713</v>
      </c>
      <c r="Q137" s="3" t="s">
        <v>67</v>
      </c>
      <c r="R137" s="3" t="s">
        <v>47</v>
      </c>
      <c r="S137" s="3" t="s">
        <v>9</v>
      </c>
      <c r="T137" s="6">
        <v>3</v>
      </c>
      <c r="U137" s="3" t="s">
        <v>10</v>
      </c>
      <c r="V137" s="3"/>
      <c r="W137" s="3" t="s">
        <v>68</v>
      </c>
      <c r="X137" s="3" t="s">
        <v>12</v>
      </c>
      <c r="Y137" s="3" t="s">
        <v>48</v>
      </c>
      <c r="Z137" s="6">
        <v>1</v>
      </c>
      <c r="AA137" s="6" t="str">
        <f>INDEX({"&gt;100","100-50","&lt;50"},1,MATCH(Z137,{25000,100,50},-1))</f>
        <v>&lt;50</v>
      </c>
      <c r="AB137" s="3" t="s">
        <v>14</v>
      </c>
      <c r="AC137" s="3" t="s">
        <v>15</v>
      </c>
      <c r="AD137" s="3" t="s">
        <v>16</v>
      </c>
      <c r="AE137" s="3" t="s">
        <v>17</v>
      </c>
      <c r="AF137" s="6"/>
      <c r="AG137" s="6"/>
      <c r="AH137" s="3"/>
      <c r="AI137" s="3"/>
      <c r="AJ137" s="3"/>
      <c r="AK137" s="3"/>
      <c r="AL137" s="3"/>
      <c r="AM137" s="3">
        <v>1.2</v>
      </c>
      <c r="AN137" s="3" t="s">
        <v>18</v>
      </c>
      <c r="AO137" s="3"/>
      <c r="AP137" s="3" t="s">
        <v>70</v>
      </c>
      <c r="AQ137" s="3" t="s">
        <v>20</v>
      </c>
      <c r="AR137" s="3"/>
      <c r="AS137" s="3" t="s">
        <v>21</v>
      </c>
      <c r="AT137" s="3" t="s">
        <v>22</v>
      </c>
      <c r="AU137" s="3" t="s">
        <v>22</v>
      </c>
      <c r="AV137" s="3" t="s">
        <v>304</v>
      </c>
      <c r="AW137" s="3">
        <v>16</v>
      </c>
      <c r="AX137" s="3">
        <v>0</v>
      </c>
      <c r="AY137" s="3">
        <v>1</v>
      </c>
      <c r="AZ137" s="3" t="s">
        <v>24</v>
      </c>
      <c r="BA137" s="3">
        <v>4.5</v>
      </c>
      <c r="BB137" s="3"/>
      <c r="BC137" s="3">
        <f t="shared" si="4"/>
        <v>4.5</v>
      </c>
      <c r="BD137" s="3" t="s">
        <v>26</v>
      </c>
      <c r="BE137" s="3">
        <v>450</v>
      </c>
      <c r="BF137" s="3">
        <v>4</v>
      </c>
      <c r="BG137" s="3" t="s">
        <v>26</v>
      </c>
      <c r="BH137" s="3" t="s">
        <v>72</v>
      </c>
      <c r="BI137" s="3">
        <v>2400</v>
      </c>
      <c r="BJ137" s="12">
        <f t="shared" si="5"/>
        <v>2000</v>
      </c>
      <c r="BK137" s="6" t="s">
        <v>93</v>
      </c>
      <c r="BL137" s="3" t="s">
        <v>263</v>
      </c>
      <c r="BM137" s="6">
        <v>300</v>
      </c>
      <c r="BN137" s="6">
        <v>1200</v>
      </c>
      <c r="BO137" s="3" t="s">
        <v>132</v>
      </c>
      <c r="BP137" s="6">
        <v>360</v>
      </c>
      <c r="BQ137" s="6">
        <v>5760</v>
      </c>
      <c r="BR137" s="6" t="s">
        <v>30</v>
      </c>
      <c r="BS137" s="6">
        <v>3150</v>
      </c>
      <c r="BT137" s="6">
        <v>350</v>
      </c>
      <c r="BU137" s="6" t="s">
        <v>17</v>
      </c>
      <c r="BV137" s="6"/>
      <c r="BW137" s="6" t="s">
        <v>55</v>
      </c>
      <c r="BX137" s="6"/>
      <c r="BY137" s="6"/>
      <c r="BZ137" s="6"/>
      <c r="CA137" s="6" t="s">
        <v>17</v>
      </c>
      <c r="CB137" s="6">
        <v>2400</v>
      </c>
      <c r="CC137" s="17">
        <f>CB137/AM137</f>
        <v>2000</v>
      </c>
      <c r="CD137" s="6" t="s">
        <v>25</v>
      </c>
      <c r="CE137" s="6" t="s">
        <v>2220</v>
      </c>
      <c r="CF137" s="6">
        <v>4.5</v>
      </c>
      <c r="CG137" s="6">
        <v>45000</v>
      </c>
      <c r="CH137" s="6">
        <v>198000</v>
      </c>
      <c r="CI137" s="6" t="s">
        <v>17</v>
      </c>
      <c r="CJ137" s="6"/>
      <c r="CK137" s="6"/>
      <c r="CL137" s="6"/>
      <c r="CM137" s="6"/>
      <c r="CN137" s="6"/>
      <c r="CO137" s="6"/>
      <c r="CP137" s="6"/>
      <c r="CQ137" s="6">
        <v>2600</v>
      </c>
      <c r="CR137" s="6">
        <v>3500</v>
      </c>
      <c r="CS137" s="6">
        <v>0</v>
      </c>
      <c r="CT137" s="6">
        <v>35000</v>
      </c>
      <c r="CU137" s="6" t="s">
        <v>25</v>
      </c>
      <c r="CV137" s="6">
        <v>5000</v>
      </c>
      <c r="CW137" s="6" t="s">
        <v>2221</v>
      </c>
      <c r="CX137" s="6" t="s">
        <v>36</v>
      </c>
      <c r="CY137" s="6" t="s">
        <v>37</v>
      </c>
      <c r="CZ137" s="6"/>
      <c r="DA137" s="6" t="s">
        <v>22</v>
      </c>
      <c r="DB137" s="6" t="s">
        <v>38</v>
      </c>
      <c r="DC137" s="6">
        <v>0</v>
      </c>
      <c r="DD137" s="6"/>
      <c r="DE137" s="6"/>
      <c r="DF137" s="6"/>
      <c r="DG137" s="6"/>
      <c r="DH137" s="6"/>
      <c r="DJ137" s="3" t="s">
        <v>2222</v>
      </c>
      <c r="DK137" s="3">
        <v>1</v>
      </c>
      <c r="DL137" s="3" t="s">
        <v>2223</v>
      </c>
      <c r="DM137" s="3" t="s">
        <v>2224</v>
      </c>
      <c r="DN137" s="3" t="s">
        <v>1167</v>
      </c>
      <c r="DO137" s="3" t="s">
        <v>2225</v>
      </c>
      <c r="DP137" s="3"/>
      <c r="DQ137" s="3"/>
      <c r="DR137" s="3"/>
      <c r="DS137" s="3" t="s">
        <v>2226</v>
      </c>
    </row>
    <row r="138" spans="2:123" ht="75" customHeight="1" x14ac:dyDescent="0.3">
      <c r="B138" s="3" t="s">
        <v>1322</v>
      </c>
      <c r="C138" s="3" t="s">
        <v>1323</v>
      </c>
      <c r="D138" s="3" t="s">
        <v>4249</v>
      </c>
      <c r="E138" s="3" t="s">
        <v>4250</v>
      </c>
      <c r="F138" s="3" t="s">
        <v>4251</v>
      </c>
      <c r="G138" s="3" t="s">
        <v>232</v>
      </c>
      <c r="H138" s="3" t="s">
        <v>127</v>
      </c>
      <c r="I138" s="3" t="s">
        <v>1324</v>
      </c>
      <c r="J138" s="6">
        <v>45</v>
      </c>
      <c r="K138" s="3" t="s">
        <v>66</v>
      </c>
      <c r="L138" s="3" t="str">
        <f>INDEX({"Over 50","30-50","Under 30"},1,MATCH(J138,{500,50,30},-1))</f>
        <v>30-50</v>
      </c>
      <c r="M138" s="3" t="s">
        <v>46</v>
      </c>
      <c r="N138" s="3" t="s">
        <v>22</v>
      </c>
      <c r="O138" s="3" t="s">
        <v>22</v>
      </c>
      <c r="P138" s="6">
        <v>978701872</v>
      </c>
      <c r="Q138" s="3" t="s">
        <v>8</v>
      </c>
      <c r="R138" s="3" t="s">
        <v>47</v>
      </c>
      <c r="S138" s="3" t="s">
        <v>9</v>
      </c>
      <c r="T138" s="6">
        <v>6</v>
      </c>
      <c r="U138" s="3" t="s">
        <v>10</v>
      </c>
      <c r="V138" s="3"/>
      <c r="W138" s="3" t="s">
        <v>48</v>
      </c>
      <c r="X138" s="3" t="s">
        <v>12</v>
      </c>
      <c r="Y138" s="3" t="s">
        <v>68</v>
      </c>
      <c r="Z138" s="6">
        <v>0</v>
      </c>
      <c r="AA138" s="6" t="str">
        <f>INDEX({"&gt;100","100-50","&lt;50"},1,MATCH(Z138,{25000,100,50},-1))</f>
        <v>&lt;50</v>
      </c>
      <c r="AB138" s="3" t="s">
        <v>14</v>
      </c>
      <c r="AC138" s="3" t="s">
        <v>91</v>
      </c>
      <c r="AD138" s="3" t="s">
        <v>16</v>
      </c>
      <c r="AE138" s="3" t="s">
        <v>17</v>
      </c>
      <c r="AF138" s="6"/>
      <c r="AG138" s="6"/>
      <c r="AH138" s="3"/>
      <c r="AI138" s="3"/>
      <c r="AJ138" s="3"/>
      <c r="AK138" s="3"/>
      <c r="AL138" s="3"/>
      <c r="AM138" s="3">
        <v>1.2</v>
      </c>
      <c r="AN138" s="3" t="s">
        <v>18</v>
      </c>
      <c r="AO138" s="3"/>
      <c r="AP138" s="3" t="s">
        <v>70</v>
      </c>
      <c r="AQ138" s="3" t="s">
        <v>20</v>
      </c>
      <c r="AR138" s="3"/>
      <c r="AS138" s="3" t="s">
        <v>21</v>
      </c>
      <c r="AT138" s="3" t="s">
        <v>17</v>
      </c>
      <c r="AU138" s="3" t="s">
        <v>17</v>
      </c>
      <c r="AV138" s="3" t="s">
        <v>1325</v>
      </c>
      <c r="AW138" s="3">
        <v>14</v>
      </c>
      <c r="AX138" s="3">
        <v>0</v>
      </c>
      <c r="AY138" s="3">
        <v>1</v>
      </c>
      <c r="AZ138" s="3" t="s">
        <v>24</v>
      </c>
      <c r="BA138" s="3">
        <v>3.7</v>
      </c>
      <c r="BB138" s="3"/>
      <c r="BC138" s="3">
        <f t="shared" si="4"/>
        <v>3.7</v>
      </c>
      <c r="BD138" s="3" t="s">
        <v>25</v>
      </c>
      <c r="BE138" s="3">
        <v>400</v>
      </c>
      <c r="BF138" s="3">
        <v>3</v>
      </c>
      <c r="BG138" s="3" t="s">
        <v>26</v>
      </c>
      <c r="BH138" s="3" t="s">
        <v>27</v>
      </c>
      <c r="BI138" s="3">
        <v>1860</v>
      </c>
      <c r="BJ138" s="12">
        <f t="shared" si="5"/>
        <v>1550</v>
      </c>
      <c r="BK138" s="6" t="s">
        <v>93</v>
      </c>
      <c r="BL138" s="3" t="s">
        <v>1326</v>
      </c>
      <c r="BM138" s="6">
        <v>250</v>
      </c>
      <c r="BN138" s="6">
        <v>2300</v>
      </c>
      <c r="BO138" s="3" t="s">
        <v>54</v>
      </c>
      <c r="BP138" s="6">
        <v>650</v>
      </c>
      <c r="BQ138" s="6">
        <v>8060</v>
      </c>
      <c r="BR138" s="6" t="s">
        <v>538</v>
      </c>
      <c r="BS138" s="6">
        <v>8500</v>
      </c>
      <c r="BT138" s="6">
        <v>650</v>
      </c>
      <c r="BU138" s="6" t="s">
        <v>22</v>
      </c>
      <c r="BV138" s="6" t="s">
        <v>1327</v>
      </c>
      <c r="BW138" s="6" t="s">
        <v>115</v>
      </c>
      <c r="BX138" s="6"/>
      <c r="BY138" s="6"/>
      <c r="BZ138" s="6"/>
      <c r="CA138" s="6" t="s">
        <v>17</v>
      </c>
      <c r="CB138" s="6">
        <v>1200</v>
      </c>
      <c r="CC138" s="17">
        <f>CB138/AM138</f>
        <v>1000</v>
      </c>
      <c r="CD138" s="6" t="s">
        <v>31</v>
      </c>
      <c r="CE138" s="6" t="s">
        <v>1328</v>
      </c>
      <c r="CF138" s="6">
        <v>4</v>
      </c>
      <c r="CG138" s="6">
        <v>46000</v>
      </c>
      <c r="CH138" s="6">
        <v>180000</v>
      </c>
      <c r="CI138" s="6" t="s">
        <v>22</v>
      </c>
      <c r="CJ138" s="6" t="s">
        <v>34</v>
      </c>
      <c r="CK138" s="6">
        <v>48000</v>
      </c>
      <c r="CL138" s="6"/>
      <c r="CM138" s="6"/>
      <c r="CN138" s="6"/>
      <c r="CO138" s="6"/>
      <c r="CP138" s="6"/>
      <c r="CQ138" s="6">
        <v>1500</v>
      </c>
      <c r="CR138" s="6">
        <v>4200</v>
      </c>
      <c r="CS138" s="6">
        <v>0</v>
      </c>
      <c r="CT138" s="6">
        <v>28000</v>
      </c>
      <c r="CU138" s="6" t="s">
        <v>25</v>
      </c>
      <c r="CV138" s="6">
        <v>5000</v>
      </c>
      <c r="CW138" s="6" t="s">
        <v>1329</v>
      </c>
      <c r="CX138" s="6" t="s">
        <v>36</v>
      </c>
      <c r="CY138" s="6" t="s">
        <v>37</v>
      </c>
      <c r="CZ138" s="6"/>
      <c r="DA138" s="6" t="s">
        <v>22</v>
      </c>
      <c r="DB138" s="6" t="s">
        <v>38</v>
      </c>
      <c r="DC138" s="6">
        <v>0</v>
      </c>
      <c r="DD138" s="6"/>
      <c r="DE138" s="6"/>
      <c r="DF138" s="6"/>
      <c r="DG138" s="6"/>
      <c r="DH138" s="6"/>
      <c r="DJ138" s="3" t="s">
        <v>1330</v>
      </c>
      <c r="DK138" s="3">
        <v>1</v>
      </c>
      <c r="DL138" s="3" t="s">
        <v>1331</v>
      </c>
      <c r="DM138" s="3" t="s">
        <v>1332</v>
      </c>
      <c r="DN138" s="3" t="s">
        <v>1333</v>
      </c>
      <c r="DO138" s="3" t="s">
        <v>1334</v>
      </c>
      <c r="DP138" s="3"/>
      <c r="DQ138" s="3"/>
      <c r="DR138" s="3"/>
      <c r="DS138" s="3"/>
    </row>
    <row r="139" spans="2:123" ht="75" customHeight="1" x14ac:dyDescent="0.3">
      <c r="B139" s="3" t="s">
        <v>804</v>
      </c>
      <c r="C139" s="3" t="s">
        <v>805</v>
      </c>
      <c r="D139" s="3" t="s">
        <v>4249</v>
      </c>
      <c r="E139" s="3" t="s">
        <v>4250</v>
      </c>
      <c r="F139" s="3" t="s">
        <v>4252</v>
      </c>
      <c r="G139" s="3" t="s">
        <v>806</v>
      </c>
      <c r="H139" s="3" t="s">
        <v>127</v>
      </c>
      <c r="I139" s="3" t="s">
        <v>807</v>
      </c>
      <c r="J139" s="6">
        <v>45</v>
      </c>
      <c r="K139" s="3" t="s">
        <v>66</v>
      </c>
      <c r="L139" s="3" t="str">
        <f>INDEX({"Over 50","30-50","Under 30"},1,MATCH(J139,{500,50,30},-1))</f>
        <v>30-50</v>
      </c>
      <c r="M139" s="3" t="s">
        <v>6</v>
      </c>
      <c r="N139" s="3" t="s">
        <v>17</v>
      </c>
      <c r="O139" s="3"/>
      <c r="P139" s="6">
        <v>1246104106</v>
      </c>
      <c r="Q139" s="3" t="s">
        <v>8</v>
      </c>
      <c r="R139" s="3" t="s">
        <v>47</v>
      </c>
      <c r="S139" s="3" t="s">
        <v>9</v>
      </c>
      <c r="T139" s="6">
        <v>5</v>
      </c>
      <c r="U139" s="3" t="s">
        <v>10</v>
      </c>
      <c r="V139" s="3"/>
      <c r="W139" s="3" t="s">
        <v>13</v>
      </c>
      <c r="X139" s="3" t="s">
        <v>12</v>
      </c>
      <c r="Y139" s="3" t="s">
        <v>48</v>
      </c>
      <c r="Z139" s="6">
        <v>0</v>
      </c>
      <c r="AA139" s="6" t="str">
        <f>INDEX({"&gt;100","100-50","&lt;50"},1,MATCH(Z139,{25000,100,50},-1))</f>
        <v>&lt;50</v>
      </c>
      <c r="AB139" s="3" t="s">
        <v>14</v>
      </c>
      <c r="AC139" s="3" t="s">
        <v>15</v>
      </c>
      <c r="AD139" s="3" t="s">
        <v>16</v>
      </c>
      <c r="AE139" s="3" t="s">
        <v>22</v>
      </c>
      <c r="AF139" s="6">
        <v>30</v>
      </c>
      <c r="AG139" s="6">
        <v>3</v>
      </c>
      <c r="AH139" s="3"/>
      <c r="AI139" s="3"/>
      <c r="AJ139" s="3"/>
      <c r="AK139" s="3"/>
      <c r="AL139" s="3"/>
      <c r="AM139" s="3">
        <v>0.9</v>
      </c>
      <c r="AN139" s="3" t="s">
        <v>18</v>
      </c>
      <c r="AO139" s="3"/>
      <c r="AP139" s="3" t="s">
        <v>303</v>
      </c>
      <c r="AQ139" s="3" t="s">
        <v>20</v>
      </c>
      <c r="AR139" s="3"/>
      <c r="AS139" s="3" t="s">
        <v>21</v>
      </c>
      <c r="AT139" s="3" t="s">
        <v>22</v>
      </c>
      <c r="AU139" s="3" t="s">
        <v>17</v>
      </c>
      <c r="AV139" s="3" t="s">
        <v>808</v>
      </c>
      <c r="AW139" s="3">
        <v>16</v>
      </c>
      <c r="AX139" s="3">
        <v>0</v>
      </c>
      <c r="AY139" s="3">
        <v>0</v>
      </c>
      <c r="AZ139" s="3" t="s">
        <v>24</v>
      </c>
      <c r="BA139" s="3">
        <v>4</v>
      </c>
      <c r="BB139" s="3"/>
      <c r="BC139" s="3">
        <f t="shared" si="4"/>
        <v>4</v>
      </c>
      <c r="BD139" s="3" t="s">
        <v>25</v>
      </c>
      <c r="BE139" s="3">
        <v>600</v>
      </c>
      <c r="BF139" s="3">
        <v>3</v>
      </c>
      <c r="BG139" s="3" t="s">
        <v>31</v>
      </c>
      <c r="BH139" s="3" t="s">
        <v>27</v>
      </c>
      <c r="BI139" s="3">
        <v>6000</v>
      </c>
      <c r="BJ139" s="12">
        <f t="shared" si="5"/>
        <v>6666.6666666666661</v>
      </c>
      <c r="BK139" s="6" t="s">
        <v>28</v>
      </c>
      <c r="BL139" s="3" t="s">
        <v>167</v>
      </c>
      <c r="BM139" s="6">
        <v>600</v>
      </c>
      <c r="BN139" s="6">
        <v>4680</v>
      </c>
      <c r="BO139" s="3" t="s">
        <v>288</v>
      </c>
      <c r="BP139" s="6">
        <v>1500</v>
      </c>
      <c r="BQ139" s="6">
        <v>20500</v>
      </c>
      <c r="BR139" s="6"/>
      <c r="BS139" s="6"/>
      <c r="BT139" s="6"/>
      <c r="BU139" s="6" t="s">
        <v>22</v>
      </c>
      <c r="BV139" s="6" t="s">
        <v>193</v>
      </c>
      <c r="BW139" s="6" t="s">
        <v>809</v>
      </c>
      <c r="BX139" s="6"/>
      <c r="BY139" s="6"/>
      <c r="BZ139" s="6"/>
      <c r="CA139" s="6"/>
      <c r="CB139" s="6">
        <v>0</v>
      </c>
      <c r="CC139" s="17">
        <f>CB139/AM139</f>
        <v>0</v>
      </c>
      <c r="CD139" s="6" t="s">
        <v>25</v>
      </c>
      <c r="CE139" s="6" t="s">
        <v>810</v>
      </c>
      <c r="CF139" s="6">
        <v>2.5</v>
      </c>
      <c r="CG139" s="6">
        <v>47000</v>
      </c>
      <c r="CH139" s="6">
        <v>112500</v>
      </c>
      <c r="CI139" s="6" t="s">
        <v>17</v>
      </c>
      <c r="CJ139" s="6"/>
      <c r="CK139" s="6"/>
      <c r="CL139" s="6"/>
      <c r="CM139" s="6"/>
      <c r="CN139" s="6"/>
      <c r="CO139" s="6"/>
      <c r="CP139" s="6"/>
      <c r="CQ139" s="6">
        <v>0</v>
      </c>
      <c r="CR139" s="6">
        <v>6000</v>
      </c>
      <c r="CS139" s="6">
        <v>0</v>
      </c>
      <c r="CT139" s="6">
        <v>26000</v>
      </c>
      <c r="CU139" s="6" t="s">
        <v>26</v>
      </c>
      <c r="CV139" s="6">
        <v>5000</v>
      </c>
      <c r="CW139" s="6" t="s">
        <v>811</v>
      </c>
      <c r="CX139" s="6" t="s">
        <v>36</v>
      </c>
      <c r="CY139" s="6" t="s">
        <v>98</v>
      </c>
      <c r="CZ139" s="6"/>
      <c r="DA139" s="6" t="s">
        <v>22</v>
      </c>
      <c r="DB139" s="6" t="s">
        <v>38</v>
      </c>
      <c r="DC139" s="6">
        <v>0</v>
      </c>
      <c r="DD139" s="6"/>
      <c r="DE139" s="6"/>
      <c r="DF139" s="6"/>
      <c r="DG139" s="6"/>
      <c r="DH139" s="6"/>
      <c r="DJ139" s="3" t="s">
        <v>812</v>
      </c>
      <c r="DK139" s="3">
        <v>1</v>
      </c>
      <c r="DL139" s="3" t="s">
        <v>813</v>
      </c>
      <c r="DM139" s="3" t="s">
        <v>814</v>
      </c>
      <c r="DN139" s="3" t="s">
        <v>815</v>
      </c>
      <c r="DO139" s="3" t="s">
        <v>816</v>
      </c>
      <c r="DP139" s="3"/>
      <c r="DQ139" s="3"/>
      <c r="DR139" s="3"/>
      <c r="DS139" s="3"/>
    </row>
    <row r="140" spans="2:123" ht="75" customHeight="1" x14ac:dyDescent="0.3">
      <c r="B140" s="3" t="s">
        <v>2181</v>
      </c>
      <c r="C140" s="3" t="s">
        <v>2182</v>
      </c>
      <c r="D140" s="3" t="s">
        <v>4249</v>
      </c>
      <c r="E140" s="3" t="s">
        <v>4250</v>
      </c>
      <c r="F140" s="3" t="s">
        <v>4252</v>
      </c>
      <c r="G140" s="3" t="s">
        <v>180</v>
      </c>
      <c r="H140" s="3" t="s">
        <v>127</v>
      </c>
      <c r="I140" s="3" t="s">
        <v>2183</v>
      </c>
      <c r="J140" s="6">
        <v>53</v>
      </c>
      <c r="K140" s="3" t="s">
        <v>66</v>
      </c>
      <c r="L140" s="3" t="str">
        <f>INDEX({"Over 50","30-50","Under 30"},1,MATCH(J140,{500,50,30},-1))</f>
        <v>Over 50</v>
      </c>
      <c r="M140" s="3" t="s">
        <v>275</v>
      </c>
      <c r="N140" s="3" t="s">
        <v>275</v>
      </c>
      <c r="O140" s="3"/>
      <c r="P140" s="6"/>
      <c r="Q140" s="3" t="s">
        <v>8</v>
      </c>
      <c r="R140" s="3" t="s">
        <v>47</v>
      </c>
      <c r="S140" s="3" t="s">
        <v>9</v>
      </c>
      <c r="T140" s="6">
        <v>4</v>
      </c>
      <c r="U140" s="3" t="s">
        <v>10</v>
      </c>
      <c r="V140" s="3"/>
      <c r="W140" s="3" t="s">
        <v>12</v>
      </c>
      <c r="X140" s="3" t="s">
        <v>68</v>
      </c>
      <c r="Y140" s="3" t="s">
        <v>48</v>
      </c>
      <c r="Z140" s="6">
        <v>0</v>
      </c>
      <c r="AA140" s="6" t="str">
        <f>INDEX({"&gt;100","100-50","&lt;50"},1,MATCH(Z140,{25000,100,50},-1))</f>
        <v>&lt;50</v>
      </c>
      <c r="AB140" s="3" t="s">
        <v>14</v>
      </c>
      <c r="AC140" s="3" t="s">
        <v>49</v>
      </c>
      <c r="AD140" s="3" t="s">
        <v>16</v>
      </c>
      <c r="AE140" s="3" t="s">
        <v>17</v>
      </c>
      <c r="AF140" s="6"/>
      <c r="AG140" s="6"/>
      <c r="AH140" s="3"/>
      <c r="AI140" s="3"/>
      <c r="AJ140" s="3"/>
      <c r="AK140" s="3"/>
      <c r="AL140" s="3"/>
      <c r="AM140" s="3">
        <v>2</v>
      </c>
      <c r="AN140" s="3" t="s">
        <v>18</v>
      </c>
      <c r="AO140" s="3"/>
      <c r="AP140" s="3" t="s">
        <v>19</v>
      </c>
      <c r="AQ140" s="3" t="s">
        <v>20</v>
      </c>
      <c r="AR140" s="3"/>
      <c r="AS140" s="3" t="s">
        <v>21</v>
      </c>
      <c r="AT140" s="3" t="s">
        <v>17</v>
      </c>
      <c r="AU140" s="3" t="s">
        <v>17</v>
      </c>
      <c r="AV140" s="3" t="s">
        <v>789</v>
      </c>
      <c r="AW140" s="3">
        <v>16</v>
      </c>
      <c r="AX140" s="3">
        <v>0</v>
      </c>
      <c r="AY140" s="3">
        <v>0</v>
      </c>
      <c r="AZ140" s="3" t="s">
        <v>24</v>
      </c>
      <c r="BA140" s="3">
        <v>3</v>
      </c>
      <c r="BB140" s="3"/>
      <c r="BC140" s="3">
        <f t="shared" si="4"/>
        <v>3</v>
      </c>
      <c r="BD140" s="3" t="s">
        <v>25</v>
      </c>
      <c r="BE140" s="3">
        <v>350</v>
      </c>
      <c r="BF140" s="3">
        <v>4</v>
      </c>
      <c r="BG140" s="3" t="s">
        <v>31</v>
      </c>
      <c r="BH140" s="3" t="s">
        <v>27</v>
      </c>
      <c r="BI140" s="3">
        <v>2480</v>
      </c>
      <c r="BJ140" s="12">
        <f t="shared" si="5"/>
        <v>1240</v>
      </c>
      <c r="BK140" s="6" t="s">
        <v>93</v>
      </c>
      <c r="BL140" s="3" t="s">
        <v>112</v>
      </c>
      <c r="BM140" s="6">
        <v>500</v>
      </c>
      <c r="BN140" s="6">
        <v>2300</v>
      </c>
      <c r="BO140" s="3" t="s">
        <v>54</v>
      </c>
      <c r="BP140" s="6">
        <v>1000</v>
      </c>
      <c r="BQ140" s="6">
        <v>12600</v>
      </c>
      <c r="BR140" s="6" t="s">
        <v>288</v>
      </c>
      <c r="BS140" s="6">
        <v>4320</v>
      </c>
      <c r="BT140" s="6">
        <v>450</v>
      </c>
      <c r="BU140" s="6" t="s">
        <v>22</v>
      </c>
      <c r="BV140" s="6" t="s">
        <v>2184</v>
      </c>
      <c r="BW140" s="6" t="s">
        <v>55</v>
      </c>
      <c r="BX140" s="6"/>
      <c r="BY140" s="6"/>
      <c r="BZ140" s="6"/>
      <c r="CA140" s="6"/>
      <c r="CB140" s="6">
        <v>0</v>
      </c>
      <c r="CC140" s="17">
        <f>CB140/AM140</f>
        <v>0</v>
      </c>
      <c r="CD140" s="6" t="s">
        <v>25</v>
      </c>
      <c r="CE140" s="6" t="s">
        <v>2185</v>
      </c>
      <c r="CF140" s="6">
        <v>6</v>
      </c>
      <c r="CG140" s="6">
        <v>46600</v>
      </c>
      <c r="CH140" s="6">
        <v>270000</v>
      </c>
      <c r="CI140" s="6" t="s">
        <v>22</v>
      </c>
      <c r="CJ140" s="6" t="s">
        <v>542</v>
      </c>
      <c r="CK140" s="6"/>
      <c r="CL140" s="6"/>
      <c r="CM140" s="6">
        <v>5000</v>
      </c>
      <c r="CN140" s="6"/>
      <c r="CO140" s="6"/>
      <c r="CP140" s="6"/>
      <c r="CQ140" s="6">
        <v>4000</v>
      </c>
      <c r="CR140" s="6">
        <v>3200</v>
      </c>
      <c r="CS140" s="6">
        <v>0</v>
      </c>
      <c r="CT140" s="6">
        <v>50000</v>
      </c>
      <c r="CU140" s="6" t="s">
        <v>25</v>
      </c>
      <c r="CV140" s="6">
        <v>4500</v>
      </c>
      <c r="CW140" s="6" t="s">
        <v>2186</v>
      </c>
      <c r="CX140" s="6" t="s">
        <v>36</v>
      </c>
      <c r="CY140" s="6" t="s">
        <v>37</v>
      </c>
      <c r="CZ140" s="6"/>
      <c r="DA140" s="6" t="s">
        <v>22</v>
      </c>
      <c r="DB140" s="6" t="s">
        <v>38</v>
      </c>
      <c r="DC140" s="6">
        <v>0</v>
      </c>
      <c r="DD140" s="6"/>
      <c r="DE140" s="6"/>
      <c r="DF140" s="6"/>
      <c r="DG140" s="6"/>
      <c r="DH140" s="6"/>
      <c r="DJ140" s="3" t="s">
        <v>2183</v>
      </c>
      <c r="DK140" s="3">
        <v>1</v>
      </c>
      <c r="DL140" s="3" t="s">
        <v>2187</v>
      </c>
      <c r="DM140" s="3" t="s">
        <v>2188</v>
      </c>
      <c r="DN140" s="3" t="s">
        <v>2189</v>
      </c>
      <c r="DO140" s="3" t="s">
        <v>2190</v>
      </c>
      <c r="DP140" s="3"/>
      <c r="DQ140" s="3"/>
      <c r="DR140" s="3"/>
      <c r="DS140" s="3"/>
    </row>
    <row r="141" spans="2:123" ht="75" customHeight="1" x14ac:dyDescent="0.3">
      <c r="B141" s="3" t="s">
        <v>1596</v>
      </c>
      <c r="C141" s="3" t="s">
        <v>1597</v>
      </c>
      <c r="D141" s="3" t="s">
        <v>4243</v>
      </c>
      <c r="E141" s="3" t="s">
        <v>4244</v>
      </c>
      <c r="F141" s="3" t="s">
        <v>4245</v>
      </c>
      <c r="G141" s="3" t="s">
        <v>1598</v>
      </c>
      <c r="H141" s="3" t="s">
        <v>89</v>
      </c>
      <c r="I141" s="3" t="s">
        <v>1599</v>
      </c>
      <c r="J141" s="6">
        <v>37</v>
      </c>
      <c r="K141" s="3" t="s">
        <v>66</v>
      </c>
      <c r="L141" s="3" t="str">
        <f>INDEX({"Over 50","30-50","Under 30"},1,MATCH(J141,{500,50,30},-1))</f>
        <v>30-50</v>
      </c>
      <c r="M141" s="3" t="s">
        <v>6</v>
      </c>
      <c r="N141" s="3" t="s">
        <v>17</v>
      </c>
      <c r="O141" s="3"/>
      <c r="P141" s="6">
        <v>1669528516</v>
      </c>
      <c r="Q141" s="3" t="s">
        <v>8</v>
      </c>
      <c r="R141" s="3" t="s">
        <v>8</v>
      </c>
      <c r="S141" s="3" t="s">
        <v>9</v>
      </c>
      <c r="T141" s="6">
        <v>6</v>
      </c>
      <c r="U141" s="3" t="s">
        <v>10</v>
      </c>
      <c r="V141" s="3"/>
      <c r="W141" s="3" t="s">
        <v>12</v>
      </c>
      <c r="X141" s="3" t="s">
        <v>68</v>
      </c>
      <c r="Y141" s="3" t="s">
        <v>48</v>
      </c>
      <c r="Z141" s="6">
        <v>5</v>
      </c>
      <c r="AA141" s="6" t="str">
        <f>INDEX({"&gt;100","100-50","&lt;50"},1,MATCH(Z141,{25000,100,50},-1))</f>
        <v>&lt;50</v>
      </c>
      <c r="AB141" s="3" t="s">
        <v>14</v>
      </c>
      <c r="AC141" s="3" t="s">
        <v>49</v>
      </c>
      <c r="AD141" s="3" t="s">
        <v>16</v>
      </c>
      <c r="AE141" s="3" t="s">
        <v>22</v>
      </c>
      <c r="AF141" s="6">
        <v>40</v>
      </c>
      <c r="AG141" s="6">
        <v>8</v>
      </c>
      <c r="AH141" s="3"/>
      <c r="AI141" s="3"/>
      <c r="AJ141" s="3"/>
      <c r="AK141" s="3"/>
      <c r="AL141" s="3"/>
      <c r="AM141" s="3">
        <v>2</v>
      </c>
      <c r="AN141" s="3" t="s">
        <v>18</v>
      </c>
      <c r="AO141" s="3"/>
      <c r="AP141" s="3" t="s">
        <v>19</v>
      </c>
      <c r="AQ141" s="3" t="s">
        <v>20</v>
      </c>
      <c r="AR141" s="3"/>
      <c r="AS141" s="3" t="s">
        <v>21</v>
      </c>
      <c r="AT141" s="3" t="s">
        <v>22</v>
      </c>
      <c r="AU141" s="3" t="s">
        <v>17</v>
      </c>
      <c r="AV141" s="3" t="s">
        <v>1600</v>
      </c>
      <c r="AW141" s="3">
        <v>15</v>
      </c>
      <c r="AX141" s="3">
        <v>0</v>
      </c>
      <c r="AY141" s="3">
        <v>1</v>
      </c>
      <c r="AZ141" s="3" t="s">
        <v>24</v>
      </c>
      <c r="BA141" s="3">
        <v>5</v>
      </c>
      <c r="BB141" s="3"/>
      <c r="BC141" s="3">
        <f t="shared" si="4"/>
        <v>5</v>
      </c>
      <c r="BD141" s="3" t="s">
        <v>26</v>
      </c>
      <c r="BE141" s="3">
        <v>600</v>
      </c>
      <c r="BF141" s="3">
        <v>8</v>
      </c>
      <c r="BG141" s="3" t="s">
        <v>31</v>
      </c>
      <c r="BH141" s="3" t="s">
        <v>27</v>
      </c>
      <c r="BI141" s="3">
        <v>10400</v>
      </c>
      <c r="BJ141" s="12">
        <f t="shared" si="5"/>
        <v>5200</v>
      </c>
      <c r="BK141" s="6" t="s">
        <v>93</v>
      </c>
      <c r="BL141" s="3" t="s">
        <v>112</v>
      </c>
      <c r="BM141" s="6">
        <v>200</v>
      </c>
      <c r="BN141" s="6">
        <v>920</v>
      </c>
      <c r="BO141" s="3" t="s">
        <v>263</v>
      </c>
      <c r="BP141" s="6">
        <v>1500</v>
      </c>
      <c r="BQ141" s="6">
        <v>5250</v>
      </c>
      <c r="BR141" s="6" t="s">
        <v>132</v>
      </c>
      <c r="BS141" s="6">
        <v>9350</v>
      </c>
      <c r="BT141" s="6">
        <v>850</v>
      </c>
      <c r="BU141" s="6" t="s">
        <v>22</v>
      </c>
      <c r="BV141" s="6" t="s">
        <v>1601</v>
      </c>
      <c r="BW141" s="6" t="s">
        <v>1602</v>
      </c>
      <c r="BX141" s="6"/>
      <c r="BY141" s="6"/>
      <c r="BZ141" s="6"/>
      <c r="CA141" s="6" t="s">
        <v>17</v>
      </c>
      <c r="CB141" s="6">
        <v>940</v>
      </c>
      <c r="CC141" s="17">
        <f>CB141/AM141</f>
        <v>470</v>
      </c>
      <c r="CD141" s="6" t="s">
        <v>26</v>
      </c>
      <c r="CE141" s="6" t="s">
        <v>1603</v>
      </c>
      <c r="CF141" s="6">
        <v>6.5</v>
      </c>
      <c r="CG141" s="6">
        <v>43500</v>
      </c>
      <c r="CH141" s="6">
        <v>253500</v>
      </c>
      <c r="CI141" s="6" t="s">
        <v>17</v>
      </c>
      <c r="CJ141" s="6"/>
      <c r="CK141" s="6"/>
      <c r="CL141" s="6"/>
      <c r="CM141" s="6"/>
      <c r="CN141" s="6"/>
      <c r="CO141" s="6"/>
      <c r="CP141" s="6"/>
      <c r="CQ141" s="6">
        <v>2500</v>
      </c>
      <c r="CR141" s="6">
        <v>6500</v>
      </c>
      <c r="CS141" s="6">
        <v>5</v>
      </c>
      <c r="CT141" s="6">
        <v>42000</v>
      </c>
      <c r="CU141" s="6" t="s">
        <v>25</v>
      </c>
      <c r="CV141" s="6">
        <v>4500</v>
      </c>
      <c r="CW141" s="6" t="s">
        <v>1604</v>
      </c>
      <c r="CX141" s="6" t="s">
        <v>36</v>
      </c>
      <c r="CY141" s="6" t="s">
        <v>37</v>
      </c>
      <c r="CZ141" s="6"/>
      <c r="DA141" s="6" t="s">
        <v>22</v>
      </c>
      <c r="DB141" s="6" t="s">
        <v>38</v>
      </c>
      <c r="DC141" s="6">
        <v>0</v>
      </c>
      <c r="DD141" s="6"/>
      <c r="DE141" s="6"/>
      <c r="DF141" s="6"/>
      <c r="DG141" s="6"/>
      <c r="DH141" s="6"/>
      <c r="DJ141" s="3" t="s">
        <v>1605</v>
      </c>
      <c r="DK141" s="3">
        <v>1</v>
      </c>
      <c r="DL141" s="3" t="s">
        <v>1606</v>
      </c>
      <c r="DM141" s="3" t="s">
        <v>1607</v>
      </c>
      <c r="DN141" s="3" t="s">
        <v>1608</v>
      </c>
      <c r="DO141" s="3" t="s">
        <v>1609</v>
      </c>
      <c r="DP141" s="3"/>
      <c r="DQ141" s="3"/>
      <c r="DR141" s="3"/>
      <c r="DS141" s="3" t="s">
        <v>1610</v>
      </c>
    </row>
    <row r="142" spans="2:123" ht="75" customHeight="1" x14ac:dyDescent="0.3">
      <c r="B142" s="3" t="s">
        <v>3273</v>
      </c>
      <c r="C142" s="3" t="s">
        <v>3274</v>
      </c>
      <c r="D142" s="3" t="s">
        <v>4249</v>
      </c>
      <c r="E142" s="3" t="s">
        <v>4250</v>
      </c>
      <c r="F142" s="3" t="s">
        <v>4277</v>
      </c>
      <c r="G142" s="3" t="s">
        <v>1992</v>
      </c>
      <c r="H142" s="3" t="s">
        <v>127</v>
      </c>
      <c r="I142" s="3" t="s">
        <v>3275</v>
      </c>
      <c r="J142" s="6">
        <v>61</v>
      </c>
      <c r="K142" s="3" t="s">
        <v>5</v>
      </c>
      <c r="L142" s="3" t="str">
        <f>INDEX({"Over 50","30-50","Under 30"},1,MATCH(J142,{500,50,30},-1))</f>
        <v>Over 50</v>
      </c>
      <c r="M142" s="3" t="s">
        <v>6</v>
      </c>
      <c r="N142" s="3" t="s">
        <v>17</v>
      </c>
      <c r="O142" s="3"/>
      <c r="P142" s="6">
        <v>1664153710</v>
      </c>
      <c r="Q142" s="3" t="s">
        <v>8</v>
      </c>
      <c r="R142" s="3" t="s">
        <v>67</v>
      </c>
      <c r="S142" s="3" t="s">
        <v>9</v>
      </c>
      <c r="T142" s="6">
        <v>2</v>
      </c>
      <c r="U142" s="3" t="s">
        <v>10</v>
      </c>
      <c r="V142" s="3"/>
      <c r="W142" s="3" t="s">
        <v>12</v>
      </c>
      <c r="X142" s="3" t="s">
        <v>11</v>
      </c>
      <c r="Y142" s="3" t="s">
        <v>68</v>
      </c>
      <c r="Z142" s="6">
        <v>15</v>
      </c>
      <c r="AA142" s="6" t="str">
        <f>INDEX({"&gt;100","100-50","&lt;50"},1,MATCH(Z142,{25000,100,50},-1))</f>
        <v>&lt;50</v>
      </c>
      <c r="AB142" s="3" t="s">
        <v>14</v>
      </c>
      <c r="AC142" s="3" t="s">
        <v>91</v>
      </c>
      <c r="AD142" s="3" t="s">
        <v>16</v>
      </c>
      <c r="AE142" s="3" t="s">
        <v>22</v>
      </c>
      <c r="AF142" s="6">
        <v>50</v>
      </c>
      <c r="AG142" s="6">
        <v>10</v>
      </c>
      <c r="AH142" s="3"/>
      <c r="AI142" s="3"/>
      <c r="AJ142" s="3"/>
      <c r="AK142" s="3"/>
      <c r="AL142" s="3"/>
      <c r="AM142" s="3">
        <v>1.5</v>
      </c>
      <c r="AN142" s="3" t="s">
        <v>18</v>
      </c>
      <c r="AO142" s="3"/>
      <c r="AP142" s="3" t="s">
        <v>19</v>
      </c>
      <c r="AQ142" s="3" t="s">
        <v>20</v>
      </c>
      <c r="AR142" s="3"/>
      <c r="AS142" s="3" t="s">
        <v>21</v>
      </c>
      <c r="AT142" s="3" t="s">
        <v>17</v>
      </c>
      <c r="AU142" s="3" t="s">
        <v>17</v>
      </c>
      <c r="AV142" s="3" t="s">
        <v>110</v>
      </c>
      <c r="AW142" s="3">
        <v>15</v>
      </c>
      <c r="AX142" s="3">
        <v>0</v>
      </c>
      <c r="AY142" s="3">
        <v>0</v>
      </c>
      <c r="AZ142" s="3" t="s">
        <v>1995</v>
      </c>
      <c r="BA142" s="3">
        <v>4.5</v>
      </c>
      <c r="BB142" s="3"/>
      <c r="BC142" s="3">
        <f t="shared" si="4"/>
        <v>4.5</v>
      </c>
      <c r="BD142" s="3" t="s">
        <v>25</v>
      </c>
      <c r="BE142" s="3">
        <v>500</v>
      </c>
      <c r="BF142" s="3">
        <v>4</v>
      </c>
      <c r="BG142" s="3" t="s">
        <v>31</v>
      </c>
      <c r="BH142" s="3" t="s">
        <v>27</v>
      </c>
      <c r="BI142" s="3">
        <v>9600</v>
      </c>
      <c r="BJ142" s="12">
        <f t="shared" si="5"/>
        <v>6400</v>
      </c>
      <c r="BK142" s="6" t="s">
        <v>93</v>
      </c>
      <c r="BL142" s="3" t="s">
        <v>30</v>
      </c>
      <c r="BM142" s="6">
        <v>500</v>
      </c>
      <c r="BN142" s="6">
        <v>3800</v>
      </c>
      <c r="BO142" s="3" t="s">
        <v>206</v>
      </c>
      <c r="BP142" s="6">
        <v>1000</v>
      </c>
      <c r="BQ142" s="6">
        <v>7600</v>
      </c>
      <c r="BR142" s="6" t="s">
        <v>206</v>
      </c>
      <c r="BS142" s="6">
        <v>12800</v>
      </c>
      <c r="BT142" s="6">
        <v>1000</v>
      </c>
      <c r="BU142" s="6" t="s">
        <v>22</v>
      </c>
      <c r="BV142" s="6" t="s">
        <v>3276</v>
      </c>
      <c r="BW142" s="6" t="s">
        <v>115</v>
      </c>
      <c r="BX142" s="6"/>
      <c r="BY142" s="6"/>
      <c r="BZ142" s="6"/>
      <c r="CA142" s="6" t="s">
        <v>17</v>
      </c>
      <c r="CB142" s="6">
        <v>999</v>
      </c>
      <c r="CC142" s="17"/>
      <c r="CD142" s="6" t="s">
        <v>26</v>
      </c>
      <c r="CE142" s="6" t="s">
        <v>3277</v>
      </c>
      <c r="CF142" s="6">
        <v>5</v>
      </c>
      <c r="CG142" s="6">
        <v>44000</v>
      </c>
      <c r="CH142" s="6">
        <v>225000</v>
      </c>
      <c r="CI142" s="6" t="s">
        <v>17</v>
      </c>
      <c r="CJ142" s="6"/>
      <c r="CK142" s="6"/>
      <c r="CL142" s="6"/>
      <c r="CM142" s="6"/>
      <c r="CN142" s="6"/>
      <c r="CO142" s="6"/>
      <c r="CP142" s="6"/>
      <c r="CQ142" s="6">
        <v>1200</v>
      </c>
      <c r="CR142" s="6">
        <v>3500</v>
      </c>
      <c r="CS142" s="6">
        <v>0</v>
      </c>
      <c r="CT142" s="6">
        <v>31000</v>
      </c>
      <c r="CU142" s="6" t="s">
        <v>25</v>
      </c>
      <c r="CV142" s="6">
        <v>4500</v>
      </c>
      <c r="CW142" s="6" t="s">
        <v>3278</v>
      </c>
      <c r="CX142" s="6" t="s">
        <v>36</v>
      </c>
      <c r="CY142" s="6" t="s">
        <v>37</v>
      </c>
      <c r="CZ142" s="6"/>
      <c r="DA142" s="6" t="s">
        <v>22</v>
      </c>
      <c r="DB142" s="6" t="s">
        <v>38</v>
      </c>
      <c r="DC142" s="6">
        <v>0</v>
      </c>
      <c r="DD142" s="6"/>
      <c r="DE142" s="6"/>
      <c r="DF142" s="6"/>
      <c r="DG142" s="6"/>
      <c r="DH142" s="6"/>
      <c r="DJ142" s="3" t="s">
        <v>3275</v>
      </c>
      <c r="DK142" s="3">
        <v>1</v>
      </c>
      <c r="DL142" s="3" t="s">
        <v>3279</v>
      </c>
      <c r="DM142" s="3" t="s">
        <v>3280</v>
      </c>
      <c r="DN142" s="3" t="s">
        <v>1954</v>
      </c>
      <c r="DO142" s="3" t="s">
        <v>3281</v>
      </c>
      <c r="DP142" s="3"/>
      <c r="DQ142" s="3"/>
      <c r="DR142" s="3"/>
      <c r="DS142" s="3" t="s">
        <v>609</v>
      </c>
    </row>
    <row r="143" spans="2:123" ht="75" customHeight="1" x14ac:dyDescent="0.3">
      <c r="B143" s="3" t="s">
        <v>1419</v>
      </c>
      <c r="C143" s="3" t="s">
        <v>1420</v>
      </c>
      <c r="D143" s="3" t="s">
        <v>4246</v>
      </c>
      <c r="E143" s="3" t="s">
        <v>4258</v>
      </c>
      <c r="F143" s="3" t="s">
        <v>4259</v>
      </c>
      <c r="G143" s="3" t="s">
        <v>1421</v>
      </c>
      <c r="H143" s="3" t="s">
        <v>162</v>
      </c>
      <c r="I143" s="3" t="s">
        <v>1422</v>
      </c>
      <c r="J143" s="6">
        <v>61</v>
      </c>
      <c r="K143" s="3" t="s">
        <v>66</v>
      </c>
      <c r="L143" s="3" t="str">
        <f>INDEX({"Over 50","30-50","Under 30"},1,MATCH(J143,{500,50,30},-1))</f>
        <v>Over 50</v>
      </c>
      <c r="M143" s="3" t="s">
        <v>46</v>
      </c>
      <c r="N143" s="3" t="s">
        <v>22</v>
      </c>
      <c r="O143" s="3" t="s">
        <v>22</v>
      </c>
      <c r="P143" s="6">
        <v>937580539</v>
      </c>
      <c r="Q143" s="3" t="s">
        <v>67</v>
      </c>
      <c r="R143" s="3" t="s">
        <v>47</v>
      </c>
      <c r="S143" s="3" t="s">
        <v>9</v>
      </c>
      <c r="T143" s="6">
        <v>4</v>
      </c>
      <c r="U143" s="3" t="s">
        <v>10</v>
      </c>
      <c r="V143" s="3"/>
      <c r="W143" s="3" t="s">
        <v>12</v>
      </c>
      <c r="X143" s="3" t="s">
        <v>68</v>
      </c>
      <c r="Y143" s="3" t="s">
        <v>48</v>
      </c>
      <c r="Z143" s="6">
        <v>2</v>
      </c>
      <c r="AA143" s="6" t="str">
        <f>INDEX({"&gt;100","100-50","&lt;50"},1,MATCH(Z143,{25000,100,50},-1))</f>
        <v>&lt;50</v>
      </c>
      <c r="AB143" s="3" t="s">
        <v>418</v>
      </c>
      <c r="AC143" s="3"/>
      <c r="AD143" s="3"/>
      <c r="AE143" s="3"/>
      <c r="AF143" s="6"/>
      <c r="AG143" s="6"/>
      <c r="AH143" s="3" t="s">
        <v>91</v>
      </c>
      <c r="AI143" s="3" t="s">
        <v>16</v>
      </c>
      <c r="AJ143" s="3" t="s">
        <v>17</v>
      </c>
      <c r="AK143" s="3"/>
      <c r="AL143" s="3"/>
      <c r="AM143" s="3">
        <v>1</v>
      </c>
      <c r="AN143" s="3" t="s">
        <v>18</v>
      </c>
      <c r="AO143" s="3"/>
      <c r="AP143" s="3" t="s">
        <v>19</v>
      </c>
      <c r="AQ143" s="3" t="s">
        <v>353</v>
      </c>
      <c r="AR143" s="3" t="s">
        <v>1423</v>
      </c>
      <c r="AS143" s="3"/>
      <c r="AT143" s="3"/>
      <c r="AU143" s="3"/>
      <c r="AV143" s="3"/>
      <c r="AW143" s="3"/>
      <c r="AX143" s="3"/>
      <c r="AY143" s="3"/>
      <c r="AZ143" s="3" t="s">
        <v>24</v>
      </c>
      <c r="BA143" s="3"/>
      <c r="BB143" s="3">
        <v>3</v>
      </c>
      <c r="BC143" s="3">
        <f t="shared" si="4"/>
        <v>3</v>
      </c>
      <c r="BD143" s="3" t="s">
        <v>25</v>
      </c>
      <c r="BE143" s="3">
        <v>0</v>
      </c>
      <c r="BF143" s="3">
        <v>0</v>
      </c>
      <c r="BG143" s="3" t="s">
        <v>25</v>
      </c>
      <c r="BH143" s="3" t="s">
        <v>27</v>
      </c>
      <c r="BI143" s="3">
        <v>0</v>
      </c>
      <c r="BJ143" s="12">
        <f t="shared" si="5"/>
        <v>0</v>
      </c>
      <c r="BK143" s="6" t="s">
        <v>93</v>
      </c>
      <c r="BL143" s="3" t="s">
        <v>112</v>
      </c>
      <c r="BM143" s="6">
        <v>1500</v>
      </c>
      <c r="BN143" s="6">
        <v>8400</v>
      </c>
      <c r="BO143" s="3" t="s">
        <v>30</v>
      </c>
      <c r="BP143" s="6">
        <v>1000</v>
      </c>
      <c r="BQ143" s="6">
        <v>12400</v>
      </c>
      <c r="BR143" s="6" t="s">
        <v>263</v>
      </c>
      <c r="BS143" s="6">
        <v>1800</v>
      </c>
      <c r="BT143" s="6">
        <v>19800</v>
      </c>
      <c r="BU143" s="6" t="s">
        <v>22</v>
      </c>
      <c r="BV143" s="6" t="s">
        <v>1424</v>
      </c>
      <c r="BW143" s="6" t="s">
        <v>219</v>
      </c>
      <c r="BX143" s="6"/>
      <c r="BY143" s="6"/>
      <c r="BZ143" s="6"/>
      <c r="CA143" s="6" t="s">
        <v>17</v>
      </c>
      <c r="CB143" s="6">
        <v>1200</v>
      </c>
      <c r="CC143" s="17">
        <f>CB143/AM143</f>
        <v>1200</v>
      </c>
      <c r="CD143" s="6" t="s">
        <v>31</v>
      </c>
      <c r="CE143" s="6" t="s">
        <v>1425</v>
      </c>
      <c r="CF143" s="6">
        <v>2.5</v>
      </c>
      <c r="CG143" s="6">
        <v>44000</v>
      </c>
      <c r="CH143" s="6">
        <v>100000</v>
      </c>
      <c r="CI143" s="6" t="s">
        <v>17</v>
      </c>
      <c r="CJ143" s="6"/>
      <c r="CK143" s="6"/>
      <c r="CL143" s="6"/>
      <c r="CM143" s="6"/>
      <c r="CN143" s="6"/>
      <c r="CO143" s="6"/>
      <c r="CP143" s="6"/>
      <c r="CQ143" s="6">
        <v>3000</v>
      </c>
      <c r="CR143" s="6">
        <v>2500</v>
      </c>
      <c r="CS143" s="6">
        <v>0</v>
      </c>
      <c r="CT143" s="6">
        <v>18000</v>
      </c>
      <c r="CU143" s="6" t="s">
        <v>25</v>
      </c>
      <c r="CV143" s="6">
        <v>4500</v>
      </c>
      <c r="CW143" s="6" t="s">
        <v>1426</v>
      </c>
      <c r="CX143" s="6" t="s">
        <v>36</v>
      </c>
      <c r="CY143" s="6" t="s">
        <v>37</v>
      </c>
      <c r="CZ143" s="6"/>
      <c r="DA143" s="6" t="s">
        <v>22</v>
      </c>
      <c r="DB143" s="6" t="s">
        <v>38</v>
      </c>
      <c r="DC143" s="6">
        <v>0</v>
      </c>
      <c r="DD143" s="6"/>
      <c r="DE143" s="6"/>
      <c r="DF143" s="6"/>
      <c r="DG143" s="6"/>
      <c r="DH143" s="6"/>
      <c r="DJ143" s="3" t="s">
        <v>1422</v>
      </c>
      <c r="DK143" s="3">
        <v>1</v>
      </c>
      <c r="DL143" s="3" t="s">
        <v>1427</v>
      </c>
      <c r="DM143" s="3" t="s">
        <v>1428</v>
      </c>
      <c r="DN143" s="3" t="s">
        <v>1429</v>
      </c>
      <c r="DO143" s="3" t="s">
        <v>1430</v>
      </c>
      <c r="DP143" s="3"/>
      <c r="DQ143" s="3"/>
      <c r="DR143" s="3"/>
      <c r="DS143" s="3" t="s">
        <v>1431</v>
      </c>
    </row>
    <row r="144" spans="2:123" ht="75" customHeight="1" x14ac:dyDescent="0.3">
      <c r="B144" s="3" t="s">
        <v>786</v>
      </c>
      <c r="C144" s="3" t="s">
        <v>787</v>
      </c>
      <c r="D144" s="3" t="s">
        <v>4249</v>
      </c>
      <c r="E144" s="3" t="s">
        <v>4250</v>
      </c>
      <c r="F144" s="3" t="s">
        <v>4252</v>
      </c>
      <c r="G144" s="3" t="s">
        <v>180</v>
      </c>
      <c r="H144" s="3" t="s">
        <v>127</v>
      </c>
      <c r="I144" s="3" t="s">
        <v>788</v>
      </c>
      <c r="J144" s="6">
        <v>42</v>
      </c>
      <c r="K144" s="3" t="s">
        <v>5</v>
      </c>
      <c r="L144" s="3" t="str">
        <f>INDEX({"Over 50","30-50","Under 30"},1,MATCH(J144,{500,50,30},-1))</f>
        <v>30-50</v>
      </c>
      <c r="M144" s="3" t="s">
        <v>46</v>
      </c>
      <c r="N144" s="3" t="s">
        <v>22</v>
      </c>
      <c r="O144" s="3" t="s">
        <v>17</v>
      </c>
      <c r="P144" s="6">
        <v>1672527276</v>
      </c>
      <c r="Q144" s="3" t="s">
        <v>67</v>
      </c>
      <c r="R144" s="3" t="s">
        <v>67</v>
      </c>
      <c r="S144" s="3" t="s">
        <v>9</v>
      </c>
      <c r="T144" s="6">
        <v>3</v>
      </c>
      <c r="U144" s="3" t="s">
        <v>10</v>
      </c>
      <c r="V144" s="3"/>
      <c r="W144" s="3" t="s">
        <v>12</v>
      </c>
      <c r="X144" s="3" t="s">
        <v>68</v>
      </c>
      <c r="Y144" s="3" t="s">
        <v>48</v>
      </c>
      <c r="Z144" s="6">
        <v>0</v>
      </c>
      <c r="AA144" s="6" t="str">
        <f>INDEX({"&gt;100","100-50","&lt;50"},1,MATCH(Z144,{25000,100,50},-1))</f>
        <v>&lt;50</v>
      </c>
      <c r="AB144" s="3" t="s">
        <v>14</v>
      </c>
      <c r="AC144" s="3" t="s">
        <v>49</v>
      </c>
      <c r="AD144" s="3" t="s">
        <v>16</v>
      </c>
      <c r="AE144" s="3" t="s">
        <v>17</v>
      </c>
      <c r="AF144" s="6"/>
      <c r="AG144" s="6"/>
      <c r="AH144" s="3"/>
      <c r="AI144" s="3"/>
      <c r="AJ144" s="3"/>
      <c r="AK144" s="3"/>
      <c r="AL144" s="3"/>
      <c r="AM144" s="3">
        <v>2.5</v>
      </c>
      <c r="AN144" s="3" t="s">
        <v>18</v>
      </c>
      <c r="AO144" s="3"/>
      <c r="AP144" s="3" t="s">
        <v>19</v>
      </c>
      <c r="AQ144" s="3" t="s">
        <v>20</v>
      </c>
      <c r="AR144" s="3"/>
      <c r="AS144" s="3" t="s">
        <v>21</v>
      </c>
      <c r="AT144" s="3" t="s">
        <v>17</v>
      </c>
      <c r="AU144" s="3" t="s">
        <v>17</v>
      </c>
      <c r="AV144" s="3" t="s">
        <v>789</v>
      </c>
      <c r="AW144" s="3">
        <v>16</v>
      </c>
      <c r="AX144" s="3">
        <v>0</v>
      </c>
      <c r="AY144" s="3">
        <v>0</v>
      </c>
      <c r="AZ144" s="3" t="s">
        <v>24</v>
      </c>
      <c r="BA144" s="3">
        <v>2</v>
      </c>
      <c r="BB144" s="3"/>
      <c r="BC144" s="3">
        <f t="shared" si="4"/>
        <v>2</v>
      </c>
      <c r="BD144" s="3" t="s">
        <v>25</v>
      </c>
      <c r="BE144" s="3">
        <v>450</v>
      </c>
      <c r="BF144" s="3">
        <v>4</v>
      </c>
      <c r="BG144" s="3" t="s">
        <v>31</v>
      </c>
      <c r="BH144" s="3" t="s">
        <v>27</v>
      </c>
      <c r="BI144" s="3">
        <v>15000</v>
      </c>
      <c r="BJ144" s="12">
        <f t="shared" si="5"/>
        <v>6000</v>
      </c>
      <c r="BK144" s="6" t="s">
        <v>93</v>
      </c>
      <c r="BL144" s="3" t="s">
        <v>112</v>
      </c>
      <c r="BM144" s="6">
        <v>2000</v>
      </c>
      <c r="BN144" s="6">
        <v>5400</v>
      </c>
      <c r="BO144" s="3" t="s">
        <v>263</v>
      </c>
      <c r="BP144" s="6">
        <v>3000</v>
      </c>
      <c r="BQ144" s="6">
        <v>7800</v>
      </c>
      <c r="BR144" s="6" t="s">
        <v>132</v>
      </c>
      <c r="BS144" s="6">
        <v>13200</v>
      </c>
      <c r="BT144" s="6">
        <v>1200</v>
      </c>
      <c r="BU144" s="6" t="s">
        <v>22</v>
      </c>
      <c r="BV144" s="6" t="s">
        <v>790</v>
      </c>
      <c r="BW144" s="6" t="s">
        <v>115</v>
      </c>
      <c r="BX144" s="6"/>
      <c r="BY144" s="6"/>
      <c r="BZ144" s="6"/>
      <c r="CA144" s="6"/>
      <c r="CB144" s="6">
        <v>0</v>
      </c>
      <c r="CC144" s="17">
        <f>CB144/AM144</f>
        <v>0</v>
      </c>
      <c r="CD144" s="6" t="s">
        <v>25</v>
      </c>
      <c r="CE144" s="6" t="s">
        <v>791</v>
      </c>
      <c r="CF144" s="6">
        <v>4.5</v>
      </c>
      <c r="CG144" s="6">
        <v>42000</v>
      </c>
      <c r="CH144" s="6">
        <v>175500</v>
      </c>
      <c r="CI144" s="6" t="s">
        <v>17</v>
      </c>
      <c r="CJ144" s="6"/>
      <c r="CK144" s="6"/>
      <c r="CL144" s="6"/>
      <c r="CM144" s="6"/>
      <c r="CN144" s="6"/>
      <c r="CO144" s="6"/>
      <c r="CP144" s="6"/>
      <c r="CQ144" s="6">
        <v>2800</v>
      </c>
      <c r="CR144" s="6">
        <v>4300</v>
      </c>
      <c r="CS144" s="6">
        <v>0</v>
      </c>
      <c r="CT144" s="6">
        <v>70000</v>
      </c>
      <c r="CU144" s="6" t="s">
        <v>25</v>
      </c>
      <c r="CV144" s="6">
        <v>4200</v>
      </c>
      <c r="CW144" s="6" t="s">
        <v>792</v>
      </c>
      <c r="CX144" s="6" t="s">
        <v>36</v>
      </c>
      <c r="CY144" s="6" t="s">
        <v>37</v>
      </c>
      <c r="CZ144" s="6"/>
      <c r="DA144" s="6" t="s">
        <v>22</v>
      </c>
      <c r="DB144" s="6" t="s">
        <v>38</v>
      </c>
      <c r="DC144" s="6">
        <v>0</v>
      </c>
      <c r="DD144" s="6"/>
      <c r="DE144" s="6"/>
      <c r="DF144" s="6"/>
      <c r="DG144" s="6"/>
      <c r="DH144" s="6"/>
      <c r="DJ144" s="3" t="s">
        <v>793</v>
      </c>
      <c r="DK144" s="3">
        <v>1</v>
      </c>
      <c r="DL144" s="3" t="s">
        <v>794</v>
      </c>
      <c r="DM144" s="3" t="s">
        <v>795</v>
      </c>
      <c r="DN144" s="3" t="s">
        <v>796</v>
      </c>
      <c r="DO144" s="3" t="s">
        <v>797</v>
      </c>
      <c r="DP144" s="3"/>
      <c r="DQ144" s="3"/>
      <c r="DR144" s="3"/>
      <c r="DS144" s="3"/>
    </row>
    <row r="145" spans="2:123" ht="75" customHeight="1" x14ac:dyDescent="0.3">
      <c r="B145" s="3" t="s">
        <v>3461</v>
      </c>
      <c r="C145" s="3" t="s">
        <v>3462</v>
      </c>
      <c r="D145" s="3" t="s">
        <v>4262</v>
      </c>
      <c r="E145" s="3" t="s">
        <v>4269</v>
      </c>
      <c r="F145" s="3" t="s">
        <v>4270</v>
      </c>
      <c r="G145" s="3" t="s">
        <v>259</v>
      </c>
      <c r="H145" s="3" t="s">
        <v>89</v>
      </c>
      <c r="I145" s="3" t="s">
        <v>3463</v>
      </c>
      <c r="J145" s="6">
        <v>25</v>
      </c>
      <c r="K145" s="3" t="s">
        <v>5</v>
      </c>
      <c r="L145" s="3" t="str">
        <f>INDEX({"Over 50","30-50","Under 30"},1,MATCH(J145,{500,50,30},-1))</f>
        <v>Under 30</v>
      </c>
      <c r="M145" s="3" t="s">
        <v>46</v>
      </c>
      <c r="N145" s="3" t="s">
        <v>22</v>
      </c>
      <c r="O145" s="3" t="s">
        <v>22</v>
      </c>
      <c r="P145" s="6">
        <v>1667033117</v>
      </c>
      <c r="Q145" s="3" t="s">
        <v>47</v>
      </c>
      <c r="R145" s="3" t="s">
        <v>47</v>
      </c>
      <c r="S145" s="3" t="s">
        <v>9</v>
      </c>
      <c r="T145" s="6">
        <v>3</v>
      </c>
      <c r="U145" s="3" t="s">
        <v>10</v>
      </c>
      <c r="V145" s="3"/>
      <c r="W145" s="3" t="s">
        <v>13</v>
      </c>
      <c r="X145" s="3" t="s">
        <v>68</v>
      </c>
      <c r="Y145" s="3" t="s">
        <v>48</v>
      </c>
      <c r="Z145" s="6">
        <v>5</v>
      </c>
      <c r="AA145" s="6" t="str">
        <f>INDEX({"&gt;100","100-50","&lt;50"},1,MATCH(Z145,{25000,100,50},-1))</f>
        <v>&lt;50</v>
      </c>
      <c r="AB145" s="3" t="s">
        <v>14</v>
      </c>
      <c r="AC145" s="3" t="s">
        <v>49</v>
      </c>
      <c r="AD145" s="3" t="s">
        <v>16</v>
      </c>
      <c r="AE145" s="3" t="s">
        <v>17</v>
      </c>
      <c r="AF145" s="6"/>
      <c r="AG145" s="6"/>
      <c r="AH145" s="3"/>
      <c r="AI145" s="3"/>
      <c r="AJ145" s="3"/>
      <c r="AK145" s="3"/>
      <c r="AL145" s="3"/>
      <c r="AM145" s="3">
        <v>2.5</v>
      </c>
      <c r="AN145" s="3" t="s">
        <v>18</v>
      </c>
      <c r="AO145" s="3"/>
      <c r="AP145" s="3" t="s">
        <v>19</v>
      </c>
      <c r="AQ145" s="3" t="s">
        <v>20</v>
      </c>
      <c r="AR145" s="3"/>
      <c r="AS145" s="3" t="s">
        <v>21</v>
      </c>
      <c r="AT145" s="3" t="s">
        <v>17</v>
      </c>
      <c r="AU145" s="3" t="s">
        <v>17</v>
      </c>
      <c r="AV145" s="3" t="s">
        <v>1129</v>
      </c>
      <c r="AW145" s="3">
        <v>16</v>
      </c>
      <c r="AX145" s="3">
        <v>0</v>
      </c>
      <c r="AY145" s="3">
        <v>2</v>
      </c>
      <c r="AZ145" s="3" t="s">
        <v>287</v>
      </c>
      <c r="BA145" s="3">
        <v>3.8</v>
      </c>
      <c r="BB145" s="3"/>
      <c r="BC145" s="3">
        <f t="shared" si="4"/>
        <v>3.8</v>
      </c>
      <c r="BD145" s="3" t="s">
        <v>25</v>
      </c>
      <c r="BE145" s="3">
        <v>650</v>
      </c>
      <c r="BF145" s="3">
        <v>5</v>
      </c>
      <c r="BG145" s="3" t="s">
        <v>31</v>
      </c>
      <c r="BH145" s="3" t="s">
        <v>27</v>
      </c>
      <c r="BI145" s="3">
        <v>10000</v>
      </c>
      <c r="BJ145" s="12">
        <f t="shared" si="5"/>
        <v>4000</v>
      </c>
      <c r="BK145" s="6" t="s">
        <v>93</v>
      </c>
      <c r="BL145" s="3" t="s">
        <v>2230</v>
      </c>
      <c r="BM145" s="6">
        <v>1200</v>
      </c>
      <c r="BN145" s="6">
        <v>5000</v>
      </c>
      <c r="BO145" s="3" t="s">
        <v>288</v>
      </c>
      <c r="BP145" s="6">
        <v>1000</v>
      </c>
      <c r="BQ145" s="6">
        <v>8400</v>
      </c>
      <c r="BR145" s="6" t="s">
        <v>132</v>
      </c>
      <c r="BS145" s="6">
        <v>4940</v>
      </c>
      <c r="BT145" s="6">
        <v>650</v>
      </c>
      <c r="BU145" s="6" t="s">
        <v>22</v>
      </c>
      <c r="BV145" s="6" t="s">
        <v>3464</v>
      </c>
      <c r="BW145" s="6" t="s">
        <v>194</v>
      </c>
      <c r="BX145" s="6"/>
      <c r="BY145" s="6"/>
      <c r="BZ145" s="6"/>
      <c r="CA145" s="6" t="s">
        <v>17</v>
      </c>
      <c r="CB145" s="6">
        <v>3000</v>
      </c>
      <c r="CC145" s="17">
        <f>CB145/AM145</f>
        <v>1200</v>
      </c>
      <c r="CD145" s="6" t="s">
        <v>25</v>
      </c>
      <c r="CE145" s="6" t="s">
        <v>1131</v>
      </c>
      <c r="CF145" s="6">
        <v>6</v>
      </c>
      <c r="CG145" s="6">
        <v>45000</v>
      </c>
      <c r="CH145" s="6">
        <v>264000</v>
      </c>
      <c r="CI145" s="6" t="s">
        <v>17</v>
      </c>
      <c r="CJ145" s="6"/>
      <c r="CK145" s="6"/>
      <c r="CL145" s="6"/>
      <c r="CM145" s="6"/>
      <c r="CN145" s="6"/>
      <c r="CO145" s="6"/>
      <c r="CP145" s="6"/>
      <c r="CQ145" s="6">
        <v>2000</v>
      </c>
      <c r="CR145" s="6">
        <v>5000</v>
      </c>
      <c r="CS145" s="6">
        <v>0</v>
      </c>
      <c r="CT145" s="6">
        <v>70000</v>
      </c>
      <c r="CU145" s="6" t="s">
        <v>25</v>
      </c>
      <c r="CV145" s="6">
        <v>4000</v>
      </c>
      <c r="CW145" s="6" t="s">
        <v>996</v>
      </c>
      <c r="CX145" s="6" t="s">
        <v>36</v>
      </c>
      <c r="CY145" s="6" t="s">
        <v>37</v>
      </c>
      <c r="CZ145" s="6"/>
      <c r="DA145" s="6" t="s">
        <v>22</v>
      </c>
      <c r="DB145" s="6" t="s">
        <v>38</v>
      </c>
      <c r="DC145" s="6">
        <v>0</v>
      </c>
      <c r="DD145" s="6"/>
      <c r="DE145" s="6"/>
      <c r="DF145" s="6"/>
      <c r="DG145" s="6"/>
      <c r="DH145" s="6"/>
      <c r="DJ145" s="3" t="s">
        <v>3465</v>
      </c>
      <c r="DK145" s="3">
        <v>1</v>
      </c>
      <c r="DL145" s="3" t="s">
        <v>3466</v>
      </c>
      <c r="DM145" s="3" t="s">
        <v>3467</v>
      </c>
      <c r="DN145" s="3" t="s">
        <v>3468</v>
      </c>
      <c r="DO145" s="3" t="s">
        <v>3469</v>
      </c>
      <c r="DP145" s="3"/>
      <c r="DQ145" s="3"/>
      <c r="DR145" s="3"/>
      <c r="DS145" s="3"/>
    </row>
    <row r="146" spans="2:123" ht="75" customHeight="1" x14ac:dyDescent="0.3">
      <c r="B146" s="3" t="s">
        <v>2552</v>
      </c>
      <c r="C146" s="3" t="s">
        <v>2553</v>
      </c>
      <c r="D146" s="3" t="s">
        <v>4246</v>
      </c>
      <c r="E146" s="3" t="s">
        <v>4278</v>
      </c>
      <c r="F146" s="3" t="s">
        <v>4279</v>
      </c>
      <c r="G146" s="3" t="s">
        <v>2554</v>
      </c>
      <c r="H146" s="3" t="s">
        <v>820</v>
      </c>
      <c r="I146" s="3" t="s">
        <v>2555</v>
      </c>
      <c r="J146" s="6">
        <v>58</v>
      </c>
      <c r="K146" s="3" t="s">
        <v>5</v>
      </c>
      <c r="L146" s="3" t="str">
        <f>INDEX({"Over 50","30-50","Under 30"},1,MATCH(J146,{500,50,30},-1))</f>
        <v>Over 50</v>
      </c>
      <c r="M146" s="3" t="s">
        <v>46</v>
      </c>
      <c r="N146" s="3" t="s">
        <v>22</v>
      </c>
      <c r="O146" s="3" t="s">
        <v>22</v>
      </c>
      <c r="P146" s="6">
        <v>982112095</v>
      </c>
      <c r="Q146" s="3" t="s">
        <v>47</v>
      </c>
      <c r="R146" s="3" t="s">
        <v>47</v>
      </c>
      <c r="S146" s="3" t="s">
        <v>9</v>
      </c>
      <c r="T146" s="6">
        <v>6</v>
      </c>
      <c r="U146" s="3" t="s">
        <v>10</v>
      </c>
      <c r="V146" s="3"/>
      <c r="W146" s="3" t="s">
        <v>68</v>
      </c>
      <c r="X146" s="3" t="s">
        <v>13</v>
      </c>
      <c r="Y146" s="3" t="s">
        <v>48</v>
      </c>
      <c r="Z146" s="6">
        <v>10</v>
      </c>
      <c r="AA146" s="6" t="str">
        <f>INDEX({"&gt;100","100-50","&lt;50"},1,MATCH(Z146,{25000,100,50},-1))</f>
        <v>&lt;50</v>
      </c>
      <c r="AB146" s="3" t="s">
        <v>14</v>
      </c>
      <c r="AC146" s="3" t="s">
        <v>49</v>
      </c>
      <c r="AD146" s="3" t="s">
        <v>16</v>
      </c>
      <c r="AE146" s="3" t="s">
        <v>17</v>
      </c>
      <c r="AF146" s="6"/>
      <c r="AG146" s="6"/>
      <c r="AH146" s="3"/>
      <c r="AI146" s="3"/>
      <c r="AJ146" s="3"/>
      <c r="AK146" s="3"/>
      <c r="AL146" s="3"/>
      <c r="AM146" s="3">
        <v>2.5</v>
      </c>
      <c r="AN146" s="3" t="s">
        <v>18</v>
      </c>
      <c r="AO146" s="3"/>
      <c r="AP146" s="3" t="s">
        <v>19</v>
      </c>
      <c r="AQ146" s="3" t="s">
        <v>20</v>
      </c>
      <c r="AR146" s="3"/>
      <c r="AS146" s="3" t="s">
        <v>21</v>
      </c>
      <c r="AT146" s="3" t="s">
        <v>17</v>
      </c>
      <c r="AU146" s="3" t="s">
        <v>17</v>
      </c>
      <c r="AV146" s="3" t="s">
        <v>23</v>
      </c>
      <c r="AW146" s="3">
        <v>15</v>
      </c>
      <c r="AX146" s="3">
        <v>0</v>
      </c>
      <c r="AY146" s="3">
        <v>0</v>
      </c>
      <c r="AZ146" s="3" t="s">
        <v>24</v>
      </c>
      <c r="BA146" s="3">
        <v>4</v>
      </c>
      <c r="BB146" s="3"/>
      <c r="BC146" s="3">
        <f t="shared" si="4"/>
        <v>4</v>
      </c>
      <c r="BD146" s="3" t="s">
        <v>26</v>
      </c>
      <c r="BE146" s="3">
        <v>500</v>
      </c>
      <c r="BF146" s="3">
        <v>4</v>
      </c>
      <c r="BG146" s="3" t="s">
        <v>31</v>
      </c>
      <c r="BH146" s="3" t="s">
        <v>27</v>
      </c>
      <c r="BI146" s="3">
        <v>8000</v>
      </c>
      <c r="BJ146" s="12">
        <f t="shared" si="5"/>
        <v>3200</v>
      </c>
      <c r="BK146" s="6" t="s">
        <v>93</v>
      </c>
      <c r="BL146" s="3" t="s">
        <v>167</v>
      </c>
      <c r="BM146" s="6">
        <v>650</v>
      </c>
      <c r="BN146" s="6">
        <v>5640</v>
      </c>
      <c r="BO146" s="3" t="s">
        <v>54</v>
      </c>
      <c r="BP146" s="6">
        <v>1600</v>
      </c>
      <c r="BQ146" s="6">
        <v>17280</v>
      </c>
      <c r="BR146" s="6" t="s">
        <v>30</v>
      </c>
      <c r="BS146" s="6">
        <v>20160</v>
      </c>
      <c r="BT146" s="6">
        <v>1800</v>
      </c>
      <c r="BU146" s="6" t="s">
        <v>22</v>
      </c>
      <c r="BV146" s="6" t="s">
        <v>2556</v>
      </c>
      <c r="BW146" s="6" t="s">
        <v>1602</v>
      </c>
      <c r="BX146" s="6"/>
      <c r="BY146" s="6"/>
      <c r="BZ146" s="6"/>
      <c r="CA146" s="6"/>
      <c r="CB146" s="6">
        <v>0</v>
      </c>
      <c r="CC146" s="17">
        <f>CB146/AM146</f>
        <v>0</v>
      </c>
      <c r="CD146" s="6" t="s">
        <v>25</v>
      </c>
      <c r="CE146" s="6" t="s">
        <v>2557</v>
      </c>
      <c r="CF146" s="6">
        <v>10</v>
      </c>
      <c r="CG146" s="6">
        <v>45000</v>
      </c>
      <c r="CH146" s="6">
        <v>450000</v>
      </c>
      <c r="CI146" s="6" t="s">
        <v>17</v>
      </c>
      <c r="CJ146" s="6"/>
      <c r="CK146" s="6"/>
      <c r="CL146" s="6"/>
      <c r="CM146" s="6"/>
      <c r="CN146" s="6"/>
      <c r="CO146" s="6"/>
      <c r="CP146" s="6"/>
      <c r="CQ146" s="6">
        <v>0</v>
      </c>
      <c r="CR146" s="6">
        <v>5000</v>
      </c>
      <c r="CS146" s="6">
        <v>0</v>
      </c>
      <c r="CT146" s="6">
        <v>65000</v>
      </c>
      <c r="CU146" s="6" t="s">
        <v>26</v>
      </c>
      <c r="CV146" s="6">
        <v>4000</v>
      </c>
      <c r="CW146" s="6" t="s">
        <v>1349</v>
      </c>
      <c r="CX146" s="6" t="s">
        <v>36</v>
      </c>
      <c r="CY146" s="6" t="s">
        <v>98</v>
      </c>
      <c r="CZ146" s="6"/>
      <c r="DA146" s="6" t="s">
        <v>22</v>
      </c>
      <c r="DB146" s="6" t="s">
        <v>38</v>
      </c>
      <c r="DC146" s="6">
        <v>0</v>
      </c>
      <c r="DD146" s="6"/>
      <c r="DE146" s="6"/>
      <c r="DF146" s="6"/>
      <c r="DG146" s="6"/>
      <c r="DH146" s="6"/>
      <c r="DJ146" s="3" t="s">
        <v>2555</v>
      </c>
      <c r="DK146" s="3">
        <v>1</v>
      </c>
      <c r="DL146" s="3" t="s">
        <v>2558</v>
      </c>
      <c r="DM146" s="3" t="s">
        <v>2559</v>
      </c>
      <c r="DN146" s="3" t="s">
        <v>2560</v>
      </c>
      <c r="DO146" s="3" t="s">
        <v>2561</v>
      </c>
      <c r="DP146" s="3"/>
      <c r="DQ146" s="3"/>
      <c r="DR146" s="3"/>
      <c r="DS146" s="3"/>
    </row>
    <row r="147" spans="2:123" ht="75" customHeight="1" x14ac:dyDescent="0.3">
      <c r="B147" s="3" t="s">
        <v>3636</v>
      </c>
      <c r="C147" s="3" t="s">
        <v>3637</v>
      </c>
      <c r="D147" s="3" t="s">
        <v>4246</v>
      </c>
      <c r="E147" s="3" t="s">
        <v>4247</v>
      </c>
      <c r="F147" s="3" t="s">
        <v>4248</v>
      </c>
      <c r="G147" s="3" t="s">
        <v>285</v>
      </c>
      <c r="H147" s="3" t="s">
        <v>64</v>
      </c>
      <c r="I147" s="3" t="s">
        <v>3638</v>
      </c>
      <c r="J147" s="6">
        <v>33</v>
      </c>
      <c r="K147" s="3" t="s">
        <v>5</v>
      </c>
      <c r="L147" s="3" t="str">
        <f>INDEX({"Over 50","30-50","Under 30"},1,MATCH(J147,{500,50,30},-1))</f>
        <v>30-50</v>
      </c>
      <c r="M147" s="3" t="s">
        <v>6</v>
      </c>
      <c r="N147" s="3" t="s">
        <v>17</v>
      </c>
      <c r="O147" s="3"/>
      <c r="P147" s="6">
        <v>1694994318</v>
      </c>
      <c r="Q147" s="3" t="s">
        <v>8</v>
      </c>
      <c r="R147" s="3" t="s">
        <v>8</v>
      </c>
      <c r="S147" s="3" t="s">
        <v>9</v>
      </c>
      <c r="T147" s="6">
        <v>4</v>
      </c>
      <c r="U147" s="3" t="s">
        <v>147</v>
      </c>
      <c r="V147" s="3" t="s">
        <v>379</v>
      </c>
      <c r="W147" s="3" t="s">
        <v>12</v>
      </c>
      <c r="X147" s="3" t="s">
        <v>13</v>
      </c>
      <c r="Y147" s="3" t="s">
        <v>68</v>
      </c>
      <c r="Z147" s="6">
        <v>0</v>
      </c>
      <c r="AA147" s="6" t="str">
        <f>INDEX({"&gt;100","100-50","&lt;50"},1,MATCH(Z147,{25000,100,50},-1))</f>
        <v>&lt;50</v>
      </c>
      <c r="AB147" s="3" t="s">
        <v>14</v>
      </c>
      <c r="AC147" s="3" t="s">
        <v>49</v>
      </c>
      <c r="AD147" s="3" t="s">
        <v>69</v>
      </c>
      <c r="AE147" s="3" t="s">
        <v>22</v>
      </c>
      <c r="AF147" s="6">
        <v>25</v>
      </c>
      <c r="AG147" s="6">
        <v>2</v>
      </c>
      <c r="AH147" s="3"/>
      <c r="AI147" s="3"/>
      <c r="AJ147" s="3"/>
      <c r="AK147" s="3"/>
      <c r="AL147" s="3"/>
      <c r="AM147" s="3">
        <v>2</v>
      </c>
      <c r="AN147" s="3" t="s">
        <v>18</v>
      </c>
      <c r="AO147" s="3"/>
      <c r="AP147" s="3" t="s">
        <v>19</v>
      </c>
      <c r="AQ147" s="3" t="s">
        <v>20</v>
      </c>
      <c r="AR147" s="3"/>
      <c r="AS147" s="3" t="s">
        <v>21</v>
      </c>
      <c r="AT147" s="3" t="s">
        <v>22</v>
      </c>
      <c r="AU147" s="3" t="s">
        <v>17</v>
      </c>
      <c r="AV147" s="3" t="s">
        <v>23</v>
      </c>
      <c r="AW147" s="3">
        <v>15</v>
      </c>
      <c r="AX147" s="3">
        <v>7</v>
      </c>
      <c r="AY147" s="3">
        <v>1</v>
      </c>
      <c r="AZ147" s="3" t="s">
        <v>24</v>
      </c>
      <c r="BA147" s="3">
        <v>3.5</v>
      </c>
      <c r="BB147" s="3"/>
      <c r="BC147" s="3">
        <f t="shared" si="4"/>
        <v>3.5</v>
      </c>
      <c r="BD147" s="3" t="s">
        <v>26</v>
      </c>
      <c r="BE147" s="3">
        <v>500</v>
      </c>
      <c r="BF147" s="3">
        <v>3</v>
      </c>
      <c r="BG147" s="3" t="s">
        <v>31</v>
      </c>
      <c r="BH147" s="3" t="s">
        <v>72</v>
      </c>
      <c r="BI147" s="3">
        <v>10000</v>
      </c>
      <c r="BJ147" s="12">
        <f t="shared" si="5"/>
        <v>5000</v>
      </c>
      <c r="BK147" s="6" t="s">
        <v>93</v>
      </c>
      <c r="BL147" s="3" t="s">
        <v>167</v>
      </c>
      <c r="BM147" s="6">
        <v>500</v>
      </c>
      <c r="BN147" s="6">
        <v>4100</v>
      </c>
      <c r="BO147" s="3" t="s">
        <v>289</v>
      </c>
      <c r="BP147" s="6">
        <v>1000</v>
      </c>
      <c r="BQ147" s="6">
        <v>11400</v>
      </c>
      <c r="BR147" s="6" t="s">
        <v>132</v>
      </c>
      <c r="BS147" s="6">
        <v>7200</v>
      </c>
      <c r="BT147" s="6">
        <v>500</v>
      </c>
      <c r="BU147" s="6" t="s">
        <v>22</v>
      </c>
      <c r="BV147" s="6" t="s">
        <v>3639</v>
      </c>
      <c r="BW147" s="6" t="s">
        <v>381</v>
      </c>
      <c r="BX147" s="6"/>
      <c r="BY147" s="6"/>
      <c r="BZ147" s="6"/>
      <c r="CA147" s="6" t="s">
        <v>17</v>
      </c>
      <c r="CB147" s="6">
        <v>7000</v>
      </c>
      <c r="CC147" s="17">
        <f>CB147/AM147</f>
        <v>3500</v>
      </c>
      <c r="CD147" s="6" t="s">
        <v>31</v>
      </c>
      <c r="CE147" s="6" t="s">
        <v>1413</v>
      </c>
      <c r="CF147" s="6">
        <v>5</v>
      </c>
      <c r="CG147" s="6">
        <v>47500</v>
      </c>
      <c r="CH147" s="6">
        <v>220000</v>
      </c>
      <c r="CI147" s="6" t="s">
        <v>17</v>
      </c>
      <c r="CJ147" s="6"/>
      <c r="CK147" s="6"/>
      <c r="CL147" s="6"/>
      <c r="CM147" s="6"/>
      <c r="CN147" s="6"/>
      <c r="CO147" s="6"/>
      <c r="CP147" s="6"/>
      <c r="CQ147" s="6">
        <v>0</v>
      </c>
      <c r="CR147" s="6">
        <v>5000</v>
      </c>
      <c r="CS147" s="6">
        <v>0</v>
      </c>
      <c r="CT147" s="6">
        <v>58000</v>
      </c>
      <c r="CU147" s="6" t="s">
        <v>25</v>
      </c>
      <c r="CV147" s="6">
        <v>4000</v>
      </c>
      <c r="CW147" s="6" t="s">
        <v>1831</v>
      </c>
      <c r="CX147" s="6" t="s">
        <v>36</v>
      </c>
      <c r="CY147" s="6" t="s">
        <v>37</v>
      </c>
      <c r="CZ147" s="6"/>
      <c r="DA147" s="6" t="s">
        <v>22</v>
      </c>
      <c r="DB147" s="6" t="s">
        <v>38</v>
      </c>
      <c r="DC147" s="6">
        <v>0</v>
      </c>
      <c r="DD147" s="6"/>
      <c r="DE147" s="6"/>
      <c r="DF147" s="6"/>
      <c r="DG147" s="6"/>
      <c r="DH147" s="6"/>
      <c r="DJ147" s="3" t="s">
        <v>3640</v>
      </c>
      <c r="DK147" s="3">
        <v>1</v>
      </c>
      <c r="DL147" s="3" t="s">
        <v>3641</v>
      </c>
      <c r="DM147" s="3" t="s">
        <v>3642</v>
      </c>
      <c r="DN147" s="3" t="s">
        <v>3643</v>
      </c>
      <c r="DO147" s="3" t="s">
        <v>3644</v>
      </c>
      <c r="DP147" s="3"/>
      <c r="DQ147" s="3"/>
      <c r="DR147" s="3"/>
      <c r="DS147" s="3" t="s">
        <v>3645</v>
      </c>
    </row>
    <row r="148" spans="2:123" ht="75" customHeight="1" x14ac:dyDescent="0.3">
      <c r="B148" s="3" t="s">
        <v>299</v>
      </c>
      <c r="C148" s="3" t="s">
        <v>300</v>
      </c>
      <c r="D148" s="3" t="s">
        <v>4249</v>
      </c>
      <c r="E148" s="3" t="s">
        <v>4250</v>
      </c>
      <c r="F148" s="3" t="s">
        <v>4251</v>
      </c>
      <c r="G148" s="3" t="s">
        <v>301</v>
      </c>
      <c r="H148" s="3" t="s">
        <v>127</v>
      </c>
      <c r="I148" s="3" t="s">
        <v>302</v>
      </c>
      <c r="J148" s="6">
        <v>36</v>
      </c>
      <c r="K148" s="3" t="s">
        <v>66</v>
      </c>
      <c r="L148" s="3" t="str">
        <f>INDEX({"Over 50","30-50","Under 30"},1,MATCH(J148,{500,50,30},-1))</f>
        <v>30-50</v>
      </c>
      <c r="M148" s="3" t="s">
        <v>6</v>
      </c>
      <c r="N148" s="3" t="s">
        <v>17</v>
      </c>
      <c r="O148" s="3"/>
      <c r="P148" s="6">
        <v>962859459</v>
      </c>
      <c r="Q148" s="3" t="s">
        <v>8</v>
      </c>
      <c r="R148" s="3" t="s">
        <v>67</v>
      </c>
      <c r="S148" s="3" t="s">
        <v>9</v>
      </c>
      <c r="T148" s="6">
        <v>5</v>
      </c>
      <c r="U148" s="3" t="s">
        <v>10</v>
      </c>
      <c r="V148" s="3"/>
      <c r="W148" s="3" t="s">
        <v>12</v>
      </c>
      <c r="X148" s="3" t="s">
        <v>68</v>
      </c>
      <c r="Y148" s="3" t="s">
        <v>48</v>
      </c>
      <c r="Z148" s="6">
        <v>1</v>
      </c>
      <c r="AA148" s="6" t="str">
        <f>INDEX({"&gt;100","100-50","&lt;50"},1,MATCH(Z148,{25000,100,50},-1))</f>
        <v>&lt;50</v>
      </c>
      <c r="AB148" s="3" t="s">
        <v>14</v>
      </c>
      <c r="AC148" s="3" t="s">
        <v>49</v>
      </c>
      <c r="AD148" s="3" t="s">
        <v>16</v>
      </c>
      <c r="AE148" s="3" t="s">
        <v>17</v>
      </c>
      <c r="AF148" s="6"/>
      <c r="AG148" s="6"/>
      <c r="AH148" s="3"/>
      <c r="AI148" s="3"/>
      <c r="AJ148" s="3"/>
      <c r="AK148" s="3"/>
      <c r="AL148" s="3"/>
      <c r="AM148" s="3">
        <v>2</v>
      </c>
      <c r="AN148" s="3" t="s">
        <v>18</v>
      </c>
      <c r="AO148" s="3"/>
      <c r="AP148" s="3" t="s">
        <v>303</v>
      </c>
      <c r="AQ148" s="3" t="s">
        <v>20</v>
      </c>
      <c r="AR148" s="3"/>
      <c r="AS148" s="3" t="s">
        <v>21</v>
      </c>
      <c r="AT148" s="3" t="s">
        <v>22</v>
      </c>
      <c r="AU148" s="3" t="s">
        <v>17</v>
      </c>
      <c r="AV148" s="3" t="s">
        <v>304</v>
      </c>
      <c r="AW148" s="3">
        <v>16</v>
      </c>
      <c r="AX148" s="3">
        <v>6</v>
      </c>
      <c r="AY148" s="3">
        <v>2</v>
      </c>
      <c r="AZ148" s="3" t="s">
        <v>24</v>
      </c>
      <c r="BA148" s="3">
        <v>3</v>
      </c>
      <c r="BB148" s="3"/>
      <c r="BC148" s="3">
        <f t="shared" si="4"/>
        <v>3</v>
      </c>
      <c r="BD148" s="3" t="s">
        <v>25</v>
      </c>
      <c r="BE148" s="3">
        <v>600</v>
      </c>
      <c r="BF148" s="3">
        <v>3</v>
      </c>
      <c r="BG148" s="3" t="s">
        <v>25</v>
      </c>
      <c r="BH148" s="3" t="s">
        <v>27</v>
      </c>
      <c r="BI148" s="3">
        <v>9500</v>
      </c>
      <c r="BJ148" s="12">
        <f t="shared" si="5"/>
        <v>4750</v>
      </c>
      <c r="BK148" s="6" t="s">
        <v>93</v>
      </c>
      <c r="BL148" s="3" t="s">
        <v>305</v>
      </c>
      <c r="BM148" s="6">
        <v>4000</v>
      </c>
      <c r="BN148" s="6">
        <v>6000</v>
      </c>
      <c r="BO148" s="3" t="s">
        <v>54</v>
      </c>
      <c r="BP148" s="6">
        <v>900</v>
      </c>
      <c r="BQ148" s="6">
        <v>8100</v>
      </c>
      <c r="BR148" s="6" t="s">
        <v>113</v>
      </c>
      <c r="BS148" s="6">
        <v>6120</v>
      </c>
      <c r="BT148" s="6">
        <v>900</v>
      </c>
      <c r="BU148" s="6" t="s">
        <v>22</v>
      </c>
      <c r="BV148" s="6" t="s">
        <v>306</v>
      </c>
      <c r="BW148" s="6" t="s">
        <v>219</v>
      </c>
      <c r="BX148" s="6"/>
      <c r="BY148" s="6"/>
      <c r="BZ148" s="6"/>
      <c r="CA148" s="6"/>
      <c r="CB148" s="6">
        <v>0</v>
      </c>
      <c r="CC148" s="17">
        <f>CB148/AM148</f>
        <v>0</v>
      </c>
      <c r="CD148" s="6" t="s">
        <v>25</v>
      </c>
      <c r="CE148" s="6" t="s">
        <v>307</v>
      </c>
      <c r="CF148" s="6">
        <v>3.4</v>
      </c>
      <c r="CG148" s="6">
        <v>19000</v>
      </c>
      <c r="CH148" s="6">
        <v>136000</v>
      </c>
      <c r="CI148" s="6" t="s">
        <v>17</v>
      </c>
      <c r="CJ148" s="6"/>
      <c r="CK148" s="6"/>
      <c r="CL148" s="6"/>
      <c r="CM148" s="6"/>
      <c r="CN148" s="6"/>
      <c r="CO148" s="6"/>
      <c r="CP148" s="6"/>
      <c r="CQ148" s="6">
        <v>1600</v>
      </c>
      <c r="CR148" s="6">
        <v>4900</v>
      </c>
      <c r="CS148" s="6">
        <v>0</v>
      </c>
      <c r="CT148" s="6">
        <v>52000</v>
      </c>
      <c r="CU148" s="6" t="s">
        <v>25</v>
      </c>
      <c r="CV148" s="6">
        <v>4000</v>
      </c>
      <c r="CW148" s="6" t="s">
        <v>308</v>
      </c>
      <c r="CX148" s="6" t="s">
        <v>36</v>
      </c>
      <c r="CY148" s="6" t="s">
        <v>37</v>
      </c>
      <c r="CZ148" s="6"/>
      <c r="DA148" s="6" t="s">
        <v>22</v>
      </c>
      <c r="DB148" s="6" t="s">
        <v>38</v>
      </c>
      <c r="DC148" s="6">
        <v>0</v>
      </c>
      <c r="DD148" s="6"/>
      <c r="DE148" s="6"/>
      <c r="DF148" s="6"/>
      <c r="DG148" s="6"/>
      <c r="DH148" s="6"/>
      <c r="DJ148" s="3" t="s">
        <v>302</v>
      </c>
      <c r="DK148" s="3">
        <v>1</v>
      </c>
      <c r="DL148" s="3" t="s">
        <v>309</v>
      </c>
      <c r="DM148" s="3" t="s">
        <v>310</v>
      </c>
      <c r="DN148" s="3" t="s">
        <v>311</v>
      </c>
      <c r="DO148" s="3" t="s">
        <v>312</v>
      </c>
      <c r="DP148" s="3"/>
      <c r="DQ148" s="3"/>
      <c r="DR148" s="3"/>
      <c r="DS148" s="3" t="s">
        <v>313</v>
      </c>
    </row>
    <row r="149" spans="2:123" ht="75" customHeight="1" x14ac:dyDescent="0.3">
      <c r="B149" s="3" t="s">
        <v>3837</v>
      </c>
      <c r="C149" s="3" t="s">
        <v>3838</v>
      </c>
      <c r="D149" s="3" t="s">
        <v>4249</v>
      </c>
      <c r="E149" s="3" t="s">
        <v>4250</v>
      </c>
      <c r="F149" s="3" t="s">
        <v>4252</v>
      </c>
      <c r="G149" s="3" t="s">
        <v>806</v>
      </c>
      <c r="H149" s="3" t="s">
        <v>127</v>
      </c>
      <c r="I149" s="3" t="s">
        <v>3839</v>
      </c>
      <c r="J149" s="6">
        <v>46</v>
      </c>
      <c r="K149" s="3" t="s">
        <v>5</v>
      </c>
      <c r="L149" s="3" t="str">
        <f>INDEX({"Over 50","30-50","Under 30"},1,MATCH(J149,{500,50,30},-1))</f>
        <v>30-50</v>
      </c>
      <c r="M149" s="3" t="s">
        <v>46</v>
      </c>
      <c r="N149" s="3" t="s">
        <v>22</v>
      </c>
      <c r="O149" s="3" t="s">
        <v>22</v>
      </c>
      <c r="P149" s="6">
        <v>971190059</v>
      </c>
      <c r="Q149" s="3" t="s">
        <v>67</v>
      </c>
      <c r="R149" s="3" t="s">
        <v>47</v>
      </c>
      <c r="S149" s="3" t="s">
        <v>9</v>
      </c>
      <c r="T149" s="6">
        <v>6</v>
      </c>
      <c r="U149" s="3" t="s">
        <v>10</v>
      </c>
      <c r="V149" s="3"/>
      <c r="W149" s="3" t="s">
        <v>12</v>
      </c>
      <c r="X149" s="3" t="s">
        <v>68</v>
      </c>
      <c r="Y149" s="3" t="s">
        <v>48</v>
      </c>
      <c r="Z149" s="6">
        <v>2</v>
      </c>
      <c r="AA149" s="6" t="str">
        <f>INDEX({"&gt;100","100-50","&lt;50"},1,MATCH(Z149,{25000,100,50},-1))</f>
        <v>&lt;50</v>
      </c>
      <c r="AB149" s="3" t="s">
        <v>14</v>
      </c>
      <c r="AC149" s="3" t="s">
        <v>91</v>
      </c>
      <c r="AD149" s="3" t="s">
        <v>16</v>
      </c>
      <c r="AE149" s="3" t="s">
        <v>22</v>
      </c>
      <c r="AF149" s="6">
        <v>10</v>
      </c>
      <c r="AG149" s="6">
        <v>5</v>
      </c>
      <c r="AH149" s="3"/>
      <c r="AI149" s="3"/>
      <c r="AJ149" s="3"/>
      <c r="AK149" s="3"/>
      <c r="AL149" s="3"/>
      <c r="AM149" s="3">
        <v>1.5</v>
      </c>
      <c r="AN149" s="3" t="s">
        <v>18</v>
      </c>
      <c r="AO149" s="3"/>
      <c r="AP149" s="3" t="s">
        <v>19</v>
      </c>
      <c r="AQ149" s="3" t="s">
        <v>20</v>
      </c>
      <c r="AR149" s="3"/>
      <c r="AS149" s="3" t="s">
        <v>21</v>
      </c>
      <c r="AT149" s="3" t="s">
        <v>17</v>
      </c>
      <c r="AU149" s="3" t="s">
        <v>17</v>
      </c>
      <c r="AV149" s="3" t="s">
        <v>789</v>
      </c>
      <c r="AW149" s="3">
        <v>16</v>
      </c>
      <c r="AX149" s="3">
        <v>0</v>
      </c>
      <c r="AY149" s="3">
        <v>1</v>
      </c>
      <c r="AZ149" s="3" t="s">
        <v>24</v>
      </c>
      <c r="BA149" s="3">
        <v>4.3</v>
      </c>
      <c r="BB149" s="3"/>
      <c r="BC149" s="3">
        <f t="shared" si="4"/>
        <v>4.3</v>
      </c>
      <c r="BD149" s="3" t="s">
        <v>25</v>
      </c>
      <c r="BE149" s="3">
        <v>600</v>
      </c>
      <c r="BF149" s="3">
        <v>4</v>
      </c>
      <c r="BG149" s="3" t="s">
        <v>31</v>
      </c>
      <c r="BH149" s="3" t="s">
        <v>72</v>
      </c>
      <c r="BI149" s="3">
        <v>2400</v>
      </c>
      <c r="BJ149" s="12">
        <f t="shared" si="5"/>
        <v>1600</v>
      </c>
      <c r="BK149" s="6" t="s">
        <v>93</v>
      </c>
      <c r="BL149" s="3" t="s">
        <v>288</v>
      </c>
      <c r="BM149" s="6">
        <v>800</v>
      </c>
      <c r="BN149" s="6">
        <v>6720</v>
      </c>
      <c r="BO149" s="3" t="s">
        <v>54</v>
      </c>
      <c r="BP149" s="6">
        <v>500</v>
      </c>
      <c r="BQ149" s="6">
        <v>5400</v>
      </c>
      <c r="BR149" s="6" t="s">
        <v>263</v>
      </c>
      <c r="BS149" s="6">
        <v>6400</v>
      </c>
      <c r="BT149" s="6">
        <v>1000</v>
      </c>
      <c r="BU149" s="6" t="s">
        <v>22</v>
      </c>
      <c r="BV149" s="6" t="s">
        <v>3840</v>
      </c>
      <c r="BW149" s="6" t="s">
        <v>115</v>
      </c>
      <c r="BX149" s="6"/>
      <c r="BY149" s="6"/>
      <c r="BZ149" s="6"/>
      <c r="CA149" s="6" t="s">
        <v>17</v>
      </c>
      <c r="CB149" s="6">
        <v>1800</v>
      </c>
      <c r="CC149" s="17">
        <f>CB149/AM149</f>
        <v>1200</v>
      </c>
      <c r="CD149" s="6" t="s">
        <v>26</v>
      </c>
      <c r="CE149" s="6" t="s">
        <v>3841</v>
      </c>
      <c r="CF149" s="6">
        <v>4.5999999999999996</v>
      </c>
      <c r="CG149" s="6">
        <v>46500</v>
      </c>
      <c r="CH149" s="6">
        <v>207000</v>
      </c>
      <c r="CI149" s="6" t="s">
        <v>17</v>
      </c>
      <c r="CJ149" s="6"/>
      <c r="CK149" s="6"/>
      <c r="CL149" s="6"/>
      <c r="CM149" s="6"/>
      <c r="CN149" s="6"/>
      <c r="CO149" s="6"/>
      <c r="CP149" s="6"/>
      <c r="CQ149" s="6">
        <v>2000</v>
      </c>
      <c r="CR149" s="6">
        <v>3100</v>
      </c>
      <c r="CS149" s="6">
        <v>0</v>
      </c>
      <c r="CT149" s="6">
        <v>43500</v>
      </c>
      <c r="CU149" s="6" t="s">
        <v>25</v>
      </c>
      <c r="CV149" s="6">
        <v>4000</v>
      </c>
      <c r="CW149" s="6" t="s">
        <v>792</v>
      </c>
      <c r="CX149" s="6" t="s">
        <v>36</v>
      </c>
      <c r="CY149" s="6" t="s">
        <v>37</v>
      </c>
      <c r="CZ149" s="6"/>
      <c r="DA149" s="6" t="s">
        <v>22</v>
      </c>
      <c r="DB149" s="6" t="s">
        <v>38</v>
      </c>
      <c r="DC149" s="6">
        <v>0</v>
      </c>
      <c r="DD149" s="6"/>
      <c r="DE149" s="6"/>
      <c r="DF149" s="6"/>
      <c r="DG149" s="6"/>
      <c r="DH149" s="6"/>
      <c r="DJ149" s="3" t="s">
        <v>3839</v>
      </c>
      <c r="DK149" s="3">
        <v>1</v>
      </c>
      <c r="DL149" s="3" t="s">
        <v>3842</v>
      </c>
      <c r="DM149" s="3" t="s">
        <v>3843</v>
      </c>
      <c r="DN149" s="3" t="s">
        <v>3844</v>
      </c>
      <c r="DO149" s="3" t="s">
        <v>3845</v>
      </c>
      <c r="DP149" s="3"/>
      <c r="DQ149" s="3"/>
      <c r="DR149" s="3"/>
      <c r="DS149" s="3" t="s">
        <v>3846</v>
      </c>
    </row>
    <row r="150" spans="2:123" ht="75" customHeight="1" x14ac:dyDescent="0.3">
      <c r="B150" s="3" t="s">
        <v>4228</v>
      </c>
      <c r="C150" s="3" t="s">
        <v>4229</v>
      </c>
      <c r="D150" s="3" t="s">
        <v>4249</v>
      </c>
      <c r="E150" s="3" t="s">
        <v>4250</v>
      </c>
      <c r="F150" s="3" t="s">
        <v>4252</v>
      </c>
      <c r="G150" s="3" t="s">
        <v>806</v>
      </c>
      <c r="H150" s="3" t="s">
        <v>127</v>
      </c>
      <c r="I150" s="3" t="s">
        <v>4230</v>
      </c>
      <c r="J150" s="6">
        <v>52</v>
      </c>
      <c r="K150" s="3" t="s">
        <v>66</v>
      </c>
      <c r="L150" s="3" t="str">
        <f>INDEX({"Over 50","30-50","Under 30"},1,MATCH(J150,{500,50,30},-1))</f>
        <v>Over 50</v>
      </c>
      <c r="M150" s="3" t="s">
        <v>6</v>
      </c>
      <c r="N150" s="3" t="s">
        <v>17</v>
      </c>
      <c r="O150" s="3"/>
      <c r="P150" s="6">
        <v>1626820903</v>
      </c>
      <c r="Q150" s="3" t="s">
        <v>8</v>
      </c>
      <c r="R150" s="3" t="s">
        <v>67</v>
      </c>
      <c r="S150" s="3" t="s">
        <v>9</v>
      </c>
      <c r="T150" s="6">
        <v>3</v>
      </c>
      <c r="U150" s="3" t="s">
        <v>10</v>
      </c>
      <c r="V150" s="3"/>
      <c r="W150" s="3" t="s">
        <v>48</v>
      </c>
      <c r="X150" s="3" t="s">
        <v>13</v>
      </c>
      <c r="Y150" s="3" t="s">
        <v>68</v>
      </c>
      <c r="Z150" s="6">
        <v>0</v>
      </c>
      <c r="AA150" s="6" t="str">
        <f>INDEX({"&gt;100","100-50","&lt;50"},1,MATCH(Z150,{25000,100,50},-1))</f>
        <v>&lt;50</v>
      </c>
      <c r="AB150" s="3" t="s">
        <v>418</v>
      </c>
      <c r="AC150" s="3"/>
      <c r="AD150" s="3"/>
      <c r="AE150" s="3"/>
      <c r="AF150" s="6"/>
      <c r="AG150" s="6"/>
      <c r="AH150" s="3" t="s">
        <v>15</v>
      </c>
      <c r="AI150" s="3" t="s">
        <v>69</v>
      </c>
      <c r="AJ150" s="3" t="s">
        <v>22</v>
      </c>
      <c r="AK150" s="3">
        <v>40</v>
      </c>
      <c r="AL150" s="3">
        <v>3</v>
      </c>
      <c r="AM150" s="3">
        <v>0.9</v>
      </c>
      <c r="AN150" s="3" t="s">
        <v>18</v>
      </c>
      <c r="AO150" s="3"/>
      <c r="AP150" s="3" t="s">
        <v>70</v>
      </c>
      <c r="AQ150" s="3" t="s">
        <v>353</v>
      </c>
      <c r="AR150" s="3" t="s">
        <v>4231</v>
      </c>
      <c r="AS150" s="3"/>
      <c r="AT150" s="3"/>
      <c r="AU150" s="3"/>
      <c r="AV150" s="3"/>
      <c r="AW150" s="3"/>
      <c r="AX150" s="3"/>
      <c r="AY150" s="3"/>
      <c r="AZ150" s="3" t="s">
        <v>601</v>
      </c>
      <c r="BA150" s="3"/>
      <c r="BB150" s="3">
        <v>5</v>
      </c>
      <c r="BC150" s="3">
        <f t="shared" si="4"/>
        <v>5</v>
      </c>
      <c r="BD150" s="3" t="s">
        <v>26</v>
      </c>
      <c r="BE150" s="3">
        <v>300</v>
      </c>
      <c r="BF150" s="3">
        <v>2</v>
      </c>
      <c r="BG150" s="3" t="s">
        <v>31</v>
      </c>
      <c r="BH150" s="3" t="s">
        <v>27</v>
      </c>
      <c r="BI150" s="3">
        <v>12500</v>
      </c>
      <c r="BJ150" s="12">
        <f t="shared" si="5"/>
        <v>13888.888888888889</v>
      </c>
      <c r="BK150" s="6" t="s">
        <v>93</v>
      </c>
      <c r="BL150" s="3" t="s">
        <v>112</v>
      </c>
      <c r="BM150" s="6">
        <v>900</v>
      </c>
      <c r="BN150" s="6">
        <v>4000</v>
      </c>
      <c r="BO150" s="3" t="s">
        <v>289</v>
      </c>
      <c r="BP150" s="6">
        <v>600</v>
      </c>
      <c r="BQ150" s="6">
        <v>7000</v>
      </c>
      <c r="BR150" s="6" t="s">
        <v>1057</v>
      </c>
      <c r="BS150" s="6">
        <v>7800</v>
      </c>
      <c r="BT150" s="6">
        <v>600</v>
      </c>
      <c r="BU150" s="6" t="s">
        <v>22</v>
      </c>
      <c r="BV150" s="6" t="s">
        <v>4232</v>
      </c>
      <c r="BW150" s="6" t="s">
        <v>194</v>
      </c>
      <c r="BX150" s="6"/>
      <c r="BY150" s="6"/>
      <c r="BZ150" s="6"/>
      <c r="CA150" s="6" t="s">
        <v>17</v>
      </c>
      <c r="CB150" s="6">
        <v>2000</v>
      </c>
      <c r="CC150" s="17">
        <f>CB150/AM150</f>
        <v>2222.2222222222222</v>
      </c>
      <c r="CD150" s="6" t="s">
        <v>26</v>
      </c>
      <c r="CE150" s="6" t="s">
        <v>4233</v>
      </c>
      <c r="CF150" s="6">
        <v>3.3</v>
      </c>
      <c r="CG150" s="6">
        <v>32000</v>
      </c>
      <c r="CH150" s="6">
        <v>148500</v>
      </c>
      <c r="CI150" s="6" t="s">
        <v>17</v>
      </c>
      <c r="CJ150" s="6"/>
      <c r="CK150" s="6"/>
      <c r="CL150" s="6"/>
      <c r="CM150" s="6"/>
      <c r="CN150" s="6"/>
      <c r="CO150" s="6"/>
      <c r="CP150" s="6"/>
      <c r="CQ150" s="6">
        <v>1000</v>
      </c>
      <c r="CR150" s="6">
        <v>2000</v>
      </c>
      <c r="CS150" s="6">
        <v>0</v>
      </c>
      <c r="CT150" s="6">
        <v>30000</v>
      </c>
      <c r="CU150" s="6" t="s">
        <v>31</v>
      </c>
      <c r="CV150" s="6">
        <v>4000</v>
      </c>
      <c r="CW150" s="6" t="s">
        <v>4234</v>
      </c>
      <c r="CX150" s="6" t="s">
        <v>36</v>
      </c>
      <c r="CY150" s="6" t="s">
        <v>98</v>
      </c>
      <c r="CZ150" s="6"/>
      <c r="DA150" s="6" t="s">
        <v>22</v>
      </c>
      <c r="DB150" s="6" t="s">
        <v>38</v>
      </c>
      <c r="DC150" s="6">
        <v>0</v>
      </c>
      <c r="DD150" s="6"/>
      <c r="DE150" s="6"/>
      <c r="DF150" s="6"/>
      <c r="DG150" s="6"/>
      <c r="DH150" s="6"/>
      <c r="DJ150" s="3" t="s">
        <v>4230</v>
      </c>
      <c r="DK150" s="3">
        <v>1</v>
      </c>
      <c r="DL150" s="3" t="s">
        <v>4235</v>
      </c>
      <c r="DM150" s="3" t="s">
        <v>4236</v>
      </c>
      <c r="DN150" s="3" t="s">
        <v>4237</v>
      </c>
      <c r="DO150" s="3" t="s">
        <v>4238</v>
      </c>
      <c r="DP150" s="3"/>
      <c r="DQ150" s="3"/>
      <c r="DR150" s="3"/>
      <c r="DS150" s="3" t="s">
        <v>4239</v>
      </c>
    </row>
    <row r="151" spans="2:123" ht="75" customHeight="1" x14ac:dyDescent="0.3">
      <c r="B151" s="3" t="s">
        <v>1826</v>
      </c>
      <c r="C151" s="3" t="s">
        <v>1827</v>
      </c>
      <c r="D151" s="3" t="s">
        <v>4246</v>
      </c>
      <c r="E151" s="3" t="s">
        <v>4258</v>
      </c>
      <c r="F151" s="3" t="s">
        <v>4259</v>
      </c>
      <c r="G151" s="3" t="s">
        <v>1004</v>
      </c>
      <c r="H151" s="3" t="s">
        <v>162</v>
      </c>
      <c r="I151" s="3" t="s">
        <v>1828</v>
      </c>
      <c r="J151" s="6">
        <v>52</v>
      </c>
      <c r="K151" s="3" t="s">
        <v>66</v>
      </c>
      <c r="L151" s="3" t="str">
        <f>INDEX({"Over 50","30-50","Under 30"},1,MATCH(J151,{500,50,30},-1))</f>
        <v>Over 50</v>
      </c>
      <c r="M151" s="3" t="s">
        <v>6</v>
      </c>
      <c r="N151" s="3" t="s">
        <v>17</v>
      </c>
      <c r="O151" s="3"/>
      <c r="P151" s="6">
        <v>1667778056</v>
      </c>
      <c r="Q151" s="3" t="s">
        <v>8</v>
      </c>
      <c r="R151" s="3" t="s">
        <v>67</v>
      </c>
      <c r="S151" s="3" t="s">
        <v>9</v>
      </c>
      <c r="T151" s="6">
        <v>3</v>
      </c>
      <c r="U151" s="3" t="s">
        <v>10</v>
      </c>
      <c r="V151" s="3"/>
      <c r="W151" s="3" t="s">
        <v>68</v>
      </c>
      <c r="X151" s="3" t="s">
        <v>48</v>
      </c>
      <c r="Y151" s="3" t="s">
        <v>13</v>
      </c>
      <c r="Z151" s="6">
        <v>2</v>
      </c>
      <c r="AA151" s="6" t="str">
        <f>INDEX({"&gt;100","100-50","&lt;50"},1,MATCH(Z151,{25000,100,50},-1))</f>
        <v>&lt;50</v>
      </c>
      <c r="AB151" s="3" t="s">
        <v>418</v>
      </c>
      <c r="AC151" s="3"/>
      <c r="AD151" s="3"/>
      <c r="AE151" s="3"/>
      <c r="AF151" s="6"/>
      <c r="AG151" s="6"/>
      <c r="AH151" s="3" t="s">
        <v>49</v>
      </c>
      <c r="AI151" s="3" t="s">
        <v>16</v>
      </c>
      <c r="AJ151" s="3" t="s">
        <v>22</v>
      </c>
      <c r="AK151" s="3">
        <v>30</v>
      </c>
      <c r="AL151" s="3">
        <v>4</v>
      </c>
      <c r="AM151" s="3">
        <v>3</v>
      </c>
      <c r="AN151" s="3" t="s">
        <v>18</v>
      </c>
      <c r="AO151" s="3"/>
      <c r="AP151" s="3" t="s">
        <v>752</v>
      </c>
      <c r="AQ151" s="3" t="s">
        <v>353</v>
      </c>
      <c r="AR151" s="3" t="s">
        <v>51</v>
      </c>
      <c r="AS151" s="3"/>
      <c r="AT151" s="3"/>
      <c r="AU151" s="3"/>
      <c r="AV151" s="3"/>
      <c r="AW151" s="3"/>
      <c r="AX151" s="3"/>
      <c r="AY151" s="3"/>
      <c r="AZ151" s="3" t="s">
        <v>24</v>
      </c>
      <c r="BA151" s="3"/>
      <c r="BB151" s="3">
        <v>2.2999999999999998</v>
      </c>
      <c r="BC151" s="3">
        <f t="shared" si="4"/>
        <v>2.2999999999999998</v>
      </c>
      <c r="BD151" s="3" t="s">
        <v>25</v>
      </c>
      <c r="BE151" s="3">
        <v>0</v>
      </c>
      <c r="BF151" s="3">
        <v>0</v>
      </c>
      <c r="BG151" s="3" t="s">
        <v>26</v>
      </c>
      <c r="BH151" s="3" t="s">
        <v>27</v>
      </c>
      <c r="BI151" s="3">
        <v>0</v>
      </c>
      <c r="BJ151" s="12">
        <f t="shared" si="5"/>
        <v>0</v>
      </c>
      <c r="BK151" s="6" t="s">
        <v>28</v>
      </c>
      <c r="BL151" s="3" t="s">
        <v>73</v>
      </c>
      <c r="BM151" s="6">
        <v>3000</v>
      </c>
      <c r="BN151" s="6">
        <v>33000</v>
      </c>
      <c r="BO151" s="3" t="s">
        <v>263</v>
      </c>
      <c r="BP151" s="6">
        <v>1000</v>
      </c>
      <c r="BQ151" s="6">
        <v>31000</v>
      </c>
      <c r="BR151" s="6"/>
      <c r="BS151" s="6"/>
      <c r="BT151" s="6"/>
      <c r="BU151" s="6" t="s">
        <v>22</v>
      </c>
      <c r="BV151" s="6" t="s">
        <v>1829</v>
      </c>
      <c r="BW151" s="6" t="s">
        <v>381</v>
      </c>
      <c r="BX151" s="6"/>
      <c r="BY151" s="6"/>
      <c r="BZ151" s="6"/>
      <c r="CA151" s="6"/>
      <c r="CB151" s="6">
        <v>7000</v>
      </c>
      <c r="CC151" s="17">
        <f>CB151/AM151</f>
        <v>2333.3333333333335</v>
      </c>
      <c r="CD151" s="6" t="s">
        <v>31</v>
      </c>
      <c r="CE151" s="6" t="s">
        <v>1830</v>
      </c>
      <c r="CF151" s="6">
        <v>6</v>
      </c>
      <c r="CG151" s="6">
        <v>36000</v>
      </c>
      <c r="CH151" s="6">
        <v>270000</v>
      </c>
      <c r="CI151" s="6" t="s">
        <v>22</v>
      </c>
      <c r="CJ151" s="6" t="s">
        <v>1009</v>
      </c>
      <c r="CK151" s="6"/>
      <c r="CL151" s="6">
        <v>6000</v>
      </c>
      <c r="CM151" s="6"/>
      <c r="CN151" s="6"/>
      <c r="CO151" s="6" t="s">
        <v>1240</v>
      </c>
      <c r="CP151" s="6">
        <v>6000</v>
      </c>
      <c r="CQ151" s="6">
        <v>4000</v>
      </c>
      <c r="CR151" s="6">
        <v>2000</v>
      </c>
      <c r="CS151" s="6">
        <v>0</v>
      </c>
      <c r="CT151" s="6">
        <v>62000</v>
      </c>
      <c r="CU151" s="6" t="s">
        <v>25</v>
      </c>
      <c r="CV151" s="6">
        <v>3000</v>
      </c>
      <c r="CW151" s="6" t="s">
        <v>1831</v>
      </c>
      <c r="CX151" s="6" t="s">
        <v>36</v>
      </c>
      <c r="CY151" s="6" t="s">
        <v>37</v>
      </c>
      <c r="CZ151" s="6"/>
      <c r="DA151" s="6" t="s">
        <v>22</v>
      </c>
      <c r="DB151" s="6" t="s">
        <v>38</v>
      </c>
      <c r="DC151" s="6">
        <v>0</v>
      </c>
      <c r="DD151" s="6"/>
      <c r="DE151" s="6"/>
      <c r="DF151" s="6"/>
      <c r="DG151" s="6"/>
      <c r="DH151" s="6"/>
      <c r="DJ151" s="3" t="s">
        <v>1832</v>
      </c>
      <c r="DK151" s="3">
        <v>1</v>
      </c>
      <c r="DL151" s="3" t="s">
        <v>1833</v>
      </c>
      <c r="DM151" s="3" t="s">
        <v>1834</v>
      </c>
      <c r="DN151" s="3" t="s">
        <v>1835</v>
      </c>
      <c r="DO151" s="3" t="s">
        <v>1836</v>
      </c>
      <c r="DP151" s="3"/>
      <c r="DQ151" s="3"/>
      <c r="DR151" s="3"/>
      <c r="DS151" s="3"/>
    </row>
    <row r="152" spans="2:123" ht="75" customHeight="1" x14ac:dyDescent="0.3">
      <c r="B152" s="3" t="s">
        <v>3918</v>
      </c>
      <c r="C152" s="3" t="s">
        <v>3919</v>
      </c>
      <c r="D152" s="3" t="s">
        <v>4262</v>
      </c>
      <c r="E152" s="3" t="s">
        <v>4269</v>
      </c>
      <c r="F152" s="3" t="s">
        <v>4270</v>
      </c>
      <c r="G152" s="3" t="s">
        <v>3920</v>
      </c>
      <c r="H152" s="3" t="s">
        <v>89</v>
      </c>
      <c r="I152" s="3" t="s">
        <v>3921</v>
      </c>
      <c r="J152" s="6">
        <v>45</v>
      </c>
      <c r="K152" s="3" t="s">
        <v>66</v>
      </c>
      <c r="L152" s="3" t="str">
        <f>INDEX({"Over 50","30-50","Under 30"},1,MATCH(J152,{500,50,30},-1))</f>
        <v>30-50</v>
      </c>
      <c r="M152" s="3" t="s">
        <v>6</v>
      </c>
      <c r="N152" s="3" t="s">
        <v>17</v>
      </c>
      <c r="O152" s="3"/>
      <c r="P152" s="6">
        <v>1698038345</v>
      </c>
      <c r="Q152" s="3" t="s">
        <v>67</v>
      </c>
      <c r="R152" s="3" t="s">
        <v>47</v>
      </c>
      <c r="S152" s="3" t="s">
        <v>9</v>
      </c>
      <c r="T152" s="6">
        <v>4</v>
      </c>
      <c r="U152" s="3" t="s">
        <v>10</v>
      </c>
      <c r="V152" s="3"/>
      <c r="W152" s="3" t="s">
        <v>12</v>
      </c>
      <c r="X152" s="3" t="s">
        <v>68</v>
      </c>
      <c r="Y152" s="3" t="s">
        <v>13</v>
      </c>
      <c r="Z152" s="6">
        <v>0</v>
      </c>
      <c r="AA152" s="6" t="str">
        <f>INDEX({"&gt;100","100-50","&lt;50"},1,MATCH(Z152,{25000,100,50},-1))</f>
        <v>&lt;50</v>
      </c>
      <c r="AB152" s="3" t="s">
        <v>14</v>
      </c>
      <c r="AC152" s="3" t="s">
        <v>49</v>
      </c>
      <c r="AD152" s="3" t="s">
        <v>16</v>
      </c>
      <c r="AE152" s="3" t="s">
        <v>22</v>
      </c>
      <c r="AF152" s="6">
        <v>25</v>
      </c>
      <c r="AG152" s="6">
        <v>4</v>
      </c>
      <c r="AH152" s="3"/>
      <c r="AI152" s="3"/>
      <c r="AJ152" s="3"/>
      <c r="AK152" s="3"/>
      <c r="AL152" s="3"/>
      <c r="AM152" s="3">
        <v>2</v>
      </c>
      <c r="AN152" s="3" t="s">
        <v>18</v>
      </c>
      <c r="AO152" s="3"/>
      <c r="AP152" s="3" t="s">
        <v>70</v>
      </c>
      <c r="AQ152" s="3" t="s">
        <v>20</v>
      </c>
      <c r="AR152" s="3"/>
      <c r="AS152" s="3" t="s">
        <v>21</v>
      </c>
      <c r="AT152" s="3" t="s">
        <v>17</v>
      </c>
      <c r="AU152" s="3" t="s">
        <v>17</v>
      </c>
      <c r="AV152" s="3" t="s">
        <v>23</v>
      </c>
      <c r="AW152" s="3">
        <v>15</v>
      </c>
      <c r="AX152" s="3">
        <v>0</v>
      </c>
      <c r="AY152" s="3">
        <v>0</v>
      </c>
      <c r="AZ152" s="3" t="s">
        <v>287</v>
      </c>
      <c r="BA152" s="3">
        <v>5</v>
      </c>
      <c r="BB152" s="3"/>
      <c r="BC152" s="3">
        <f t="shared" si="4"/>
        <v>5</v>
      </c>
      <c r="BD152" s="3" t="s">
        <v>26</v>
      </c>
      <c r="BE152" s="3">
        <v>650</v>
      </c>
      <c r="BF152" s="3">
        <v>4</v>
      </c>
      <c r="BG152" s="3" t="s">
        <v>31</v>
      </c>
      <c r="BH152" s="3" t="s">
        <v>27</v>
      </c>
      <c r="BI152" s="3">
        <v>8000</v>
      </c>
      <c r="BJ152" s="12">
        <f t="shared" si="5"/>
        <v>4000</v>
      </c>
      <c r="BK152" s="6" t="s">
        <v>93</v>
      </c>
      <c r="BL152" s="3" t="s">
        <v>370</v>
      </c>
      <c r="BM152" s="6">
        <v>2500</v>
      </c>
      <c r="BN152" s="6">
        <v>22500</v>
      </c>
      <c r="BO152" s="3" t="s">
        <v>167</v>
      </c>
      <c r="BP152" s="6">
        <v>1400</v>
      </c>
      <c r="BQ152" s="6">
        <v>11250</v>
      </c>
      <c r="BR152" s="6" t="s">
        <v>30</v>
      </c>
      <c r="BS152" s="6">
        <v>25760</v>
      </c>
      <c r="BT152" s="6">
        <v>2300</v>
      </c>
      <c r="BU152" s="6" t="s">
        <v>22</v>
      </c>
      <c r="BV152" s="6" t="s">
        <v>3922</v>
      </c>
      <c r="BW152" s="6" t="s">
        <v>194</v>
      </c>
      <c r="BX152" s="6"/>
      <c r="BY152" s="6"/>
      <c r="BZ152" s="6"/>
      <c r="CA152" s="6"/>
      <c r="CB152" s="6">
        <v>3000</v>
      </c>
      <c r="CC152" s="17">
        <f>CB152/AM152</f>
        <v>1500</v>
      </c>
      <c r="CD152" s="6" t="s">
        <v>25</v>
      </c>
      <c r="CE152" s="6" t="s">
        <v>3923</v>
      </c>
      <c r="CF152" s="6">
        <v>7</v>
      </c>
      <c r="CG152" s="6">
        <v>47000</v>
      </c>
      <c r="CH152" s="6">
        <v>315000</v>
      </c>
      <c r="CI152" s="6" t="s">
        <v>22</v>
      </c>
      <c r="CJ152" s="6" t="s">
        <v>34</v>
      </c>
      <c r="CK152" s="6">
        <v>30000</v>
      </c>
      <c r="CL152" s="6"/>
      <c r="CM152" s="6"/>
      <c r="CN152" s="6"/>
      <c r="CO152" s="6"/>
      <c r="CP152" s="6"/>
      <c r="CQ152" s="6">
        <v>0</v>
      </c>
      <c r="CR152" s="6">
        <v>5000</v>
      </c>
      <c r="CS152" s="6">
        <v>0</v>
      </c>
      <c r="CT152" s="6">
        <v>60000</v>
      </c>
      <c r="CU152" s="6" t="s">
        <v>25</v>
      </c>
      <c r="CV152" s="6">
        <v>3000</v>
      </c>
      <c r="CW152" s="6" t="s">
        <v>996</v>
      </c>
      <c r="CX152" s="6" t="s">
        <v>36</v>
      </c>
      <c r="CY152" s="6" t="s">
        <v>37</v>
      </c>
      <c r="CZ152" s="6"/>
      <c r="DA152" s="6" t="s">
        <v>22</v>
      </c>
      <c r="DB152" s="6" t="s">
        <v>38</v>
      </c>
      <c r="DC152" s="6">
        <v>0</v>
      </c>
      <c r="DD152" s="6"/>
      <c r="DE152" s="6"/>
      <c r="DF152" s="6"/>
      <c r="DG152" s="6"/>
      <c r="DH152" s="6"/>
      <c r="DJ152" s="3" t="s">
        <v>3924</v>
      </c>
      <c r="DK152" s="3">
        <v>1</v>
      </c>
      <c r="DL152" s="3" t="s">
        <v>3925</v>
      </c>
      <c r="DM152" s="3" t="s">
        <v>3926</v>
      </c>
      <c r="DN152" s="3" t="s">
        <v>3927</v>
      </c>
      <c r="DO152" s="3" t="s">
        <v>3928</v>
      </c>
      <c r="DP152" s="3"/>
      <c r="DQ152" s="3"/>
      <c r="DR152" s="3"/>
      <c r="DS152" s="3"/>
    </row>
    <row r="153" spans="2:123" ht="75" customHeight="1" x14ac:dyDescent="0.3">
      <c r="B153" s="3" t="s">
        <v>4165</v>
      </c>
      <c r="C153" s="3" t="s">
        <v>4166</v>
      </c>
      <c r="D153" s="3" t="s">
        <v>4246</v>
      </c>
      <c r="E153" s="3" t="s">
        <v>4278</v>
      </c>
      <c r="F153" s="3" t="s">
        <v>4279</v>
      </c>
      <c r="G153" s="3" t="s">
        <v>3354</v>
      </c>
      <c r="H153" s="3" t="s">
        <v>820</v>
      </c>
      <c r="I153" s="3" t="s">
        <v>4167</v>
      </c>
      <c r="J153" s="6">
        <v>45</v>
      </c>
      <c r="K153" s="3" t="s">
        <v>66</v>
      </c>
      <c r="L153" s="3" t="str">
        <f>INDEX({"Over 50","30-50","Under 30"},1,MATCH(J153,{500,50,30},-1))</f>
        <v>30-50</v>
      </c>
      <c r="M153" s="3" t="s">
        <v>46</v>
      </c>
      <c r="N153" s="3" t="s">
        <v>22</v>
      </c>
      <c r="O153" s="3" t="s">
        <v>22</v>
      </c>
      <c r="P153" s="6">
        <v>1642720835</v>
      </c>
      <c r="Q153" s="3" t="s">
        <v>47</v>
      </c>
      <c r="R153" s="3" t="s">
        <v>47</v>
      </c>
      <c r="S153" s="3" t="s">
        <v>9</v>
      </c>
      <c r="T153" s="6">
        <v>5</v>
      </c>
      <c r="U153" s="3" t="s">
        <v>10</v>
      </c>
      <c r="V153" s="3"/>
      <c r="W153" s="3" t="s">
        <v>13</v>
      </c>
      <c r="X153" s="3" t="s">
        <v>68</v>
      </c>
      <c r="Y153" s="3" t="s">
        <v>48</v>
      </c>
      <c r="Z153" s="6">
        <v>10</v>
      </c>
      <c r="AA153" s="6" t="str">
        <f>INDEX({"&gt;100","100-50","&lt;50"},1,MATCH(Z153,{25000,100,50},-1))</f>
        <v>&lt;50</v>
      </c>
      <c r="AB153" s="3" t="s">
        <v>14</v>
      </c>
      <c r="AC153" s="3" t="s">
        <v>49</v>
      </c>
      <c r="AD153" s="3" t="s">
        <v>16</v>
      </c>
      <c r="AE153" s="3" t="s">
        <v>17</v>
      </c>
      <c r="AF153" s="6"/>
      <c r="AG153" s="6"/>
      <c r="AH153" s="3"/>
      <c r="AI153" s="3"/>
      <c r="AJ153" s="3"/>
      <c r="AK153" s="3"/>
      <c r="AL153" s="3"/>
      <c r="AM153" s="3">
        <v>2</v>
      </c>
      <c r="AN153" s="3" t="s">
        <v>18</v>
      </c>
      <c r="AO153" s="3"/>
      <c r="AP153" s="3" t="s">
        <v>19</v>
      </c>
      <c r="AQ153" s="3" t="s">
        <v>20</v>
      </c>
      <c r="AR153" s="3"/>
      <c r="AS153" s="3" t="s">
        <v>21</v>
      </c>
      <c r="AT153" s="3" t="s">
        <v>22</v>
      </c>
      <c r="AU153" s="3" t="s">
        <v>17</v>
      </c>
      <c r="AV153" s="3" t="s">
        <v>23</v>
      </c>
      <c r="AW153" s="3">
        <v>15</v>
      </c>
      <c r="AX153" s="3">
        <v>0</v>
      </c>
      <c r="AY153" s="3">
        <v>0</v>
      </c>
      <c r="AZ153" s="3" t="s">
        <v>287</v>
      </c>
      <c r="BA153" s="3">
        <v>5</v>
      </c>
      <c r="BB153" s="3"/>
      <c r="BC153" s="3">
        <f t="shared" si="4"/>
        <v>5</v>
      </c>
      <c r="BD153" s="3" t="s">
        <v>26</v>
      </c>
      <c r="BE153" s="3">
        <v>500</v>
      </c>
      <c r="BF153" s="3">
        <v>4</v>
      </c>
      <c r="BG153" s="3" t="s">
        <v>31</v>
      </c>
      <c r="BH153" s="3" t="s">
        <v>27</v>
      </c>
      <c r="BI153" s="3">
        <v>4000</v>
      </c>
      <c r="BJ153" s="12">
        <f t="shared" si="5"/>
        <v>2000</v>
      </c>
      <c r="BK153" s="6" t="s">
        <v>93</v>
      </c>
      <c r="BL153" s="3" t="s">
        <v>3783</v>
      </c>
      <c r="BM153" s="6">
        <v>1000</v>
      </c>
      <c r="BN153" s="6">
        <v>9300</v>
      </c>
      <c r="BO153" s="3" t="s">
        <v>4168</v>
      </c>
      <c r="BP153" s="6">
        <v>7000</v>
      </c>
      <c r="BQ153" s="6">
        <v>54600</v>
      </c>
      <c r="BR153" s="6" t="s">
        <v>132</v>
      </c>
      <c r="BS153" s="6">
        <v>3360</v>
      </c>
      <c r="BT153" s="6">
        <v>400</v>
      </c>
      <c r="BU153" s="6" t="s">
        <v>22</v>
      </c>
      <c r="BV153" s="6" t="s">
        <v>4169</v>
      </c>
      <c r="BW153" s="6" t="s">
        <v>194</v>
      </c>
      <c r="BX153" s="6"/>
      <c r="BY153" s="6"/>
      <c r="BZ153" s="6"/>
      <c r="CA153" s="6" t="s">
        <v>17</v>
      </c>
      <c r="CB153" s="6">
        <v>4000</v>
      </c>
      <c r="CC153" s="17">
        <f>CB153/AM153</f>
        <v>2000</v>
      </c>
      <c r="CD153" s="6" t="s">
        <v>25</v>
      </c>
      <c r="CE153" s="6" t="s">
        <v>872</v>
      </c>
      <c r="CF153" s="6">
        <v>10</v>
      </c>
      <c r="CG153" s="6">
        <v>41000</v>
      </c>
      <c r="CH153" s="6">
        <v>450000</v>
      </c>
      <c r="CI153" s="6" t="s">
        <v>22</v>
      </c>
      <c r="CJ153" s="6" t="s">
        <v>542</v>
      </c>
      <c r="CK153" s="6"/>
      <c r="CL153" s="6"/>
      <c r="CM153" s="6">
        <v>7000</v>
      </c>
      <c r="CN153" s="6"/>
      <c r="CO153" s="6"/>
      <c r="CP153" s="6"/>
      <c r="CQ153" s="6">
        <v>0</v>
      </c>
      <c r="CR153" s="6">
        <v>5000</v>
      </c>
      <c r="CS153" s="6">
        <v>0</v>
      </c>
      <c r="CT153" s="6">
        <v>59000</v>
      </c>
      <c r="CU153" s="6" t="s">
        <v>26</v>
      </c>
      <c r="CV153" s="6">
        <v>3000</v>
      </c>
      <c r="CW153" s="6" t="s">
        <v>996</v>
      </c>
      <c r="CX153" s="6" t="s">
        <v>36</v>
      </c>
      <c r="CY153" s="6" t="s">
        <v>98</v>
      </c>
      <c r="CZ153" s="6"/>
      <c r="DA153" s="6" t="s">
        <v>22</v>
      </c>
      <c r="DB153" s="6" t="s">
        <v>38</v>
      </c>
      <c r="DC153" s="6">
        <v>0</v>
      </c>
      <c r="DD153" s="6"/>
      <c r="DE153" s="6"/>
      <c r="DF153" s="6"/>
      <c r="DG153" s="6"/>
      <c r="DH153" s="6"/>
      <c r="DJ153" s="3" t="s">
        <v>4170</v>
      </c>
      <c r="DK153" s="3">
        <v>1</v>
      </c>
      <c r="DL153" s="3" t="s">
        <v>4171</v>
      </c>
      <c r="DM153" s="3" t="s">
        <v>4172</v>
      </c>
      <c r="DN153" s="3" t="s">
        <v>4173</v>
      </c>
      <c r="DO153" s="3" t="s">
        <v>4174</v>
      </c>
      <c r="DP153" s="3"/>
      <c r="DQ153" s="3"/>
      <c r="DR153" s="3"/>
      <c r="DS153" s="3"/>
    </row>
    <row r="154" spans="2:123" ht="75" customHeight="1" x14ac:dyDescent="0.3">
      <c r="B154" s="3" t="s">
        <v>2914</v>
      </c>
      <c r="C154" s="3" t="s">
        <v>2915</v>
      </c>
      <c r="D154" s="3" t="s">
        <v>4246</v>
      </c>
      <c r="E154" s="3" t="s">
        <v>4278</v>
      </c>
      <c r="F154" s="3" t="s">
        <v>4279</v>
      </c>
      <c r="G154" s="3" t="s">
        <v>819</v>
      </c>
      <c r="H154" s="3" t="s">
        <v>820</v>
      </c>
      <c r="I154" s="3" t="s">
        <v>2916</v>
      </c>
      <c r="J154" s="6">
        <v>21</v>
      </c>
      <c r="K154" s="3" t="s">
        <v>66</v>
      </c>
      <c r="L154" s="3" t="str">
        <f>INDEX({"Over 50","30-50","Under 30"},1,MATCH(J154,{500,50,30},-1))</f>
        <v>Under 30</v>
      </c>
      <c r="M154" s="3" t="s">
        <v>6</v>
      </c>
      <c r="N154" s="3" t="s">
        <v>17</v>
      </c>
      <c r="O154" s="3"/>
      <c r="P154" s="6">
        <v>1686627174</v>
      </c>
      <c r="Q154" s="3" t="s">
        <v>8</v>
      </c>
      <c r="R154" s="3" t="s">
        <v>67</v>
      </c>
      <c r="S154" s="3" t="s">
        <v>9</v>
      </c>
      <c r="T154" s="6">
        <v>3</v>
      </c>
      <c r="U154" s="3" t="s">
        <v>10</v>
      </c>
      <c r="V154" s="3"/>
      <c r="W154" s="3" t="s">
        <v>12</v>
      </c>
      <c r="X154" s="3" t="s">
        <v>68</v>
      </c>
      <c r="Y154" s="3" t="s">
        <v>48</v>
      </c>
      <c r="Z154" s="6">
        <v>10</v>
      </c>
      <c r="AA154" s="6" t="str">
        <f>INDEX({"&gt;100","100-50","&lt;50"},1,MATCH(Z154,{25000,100,50},-1))</f>
        <v>&lt;50</v>
      </c>
      <c r="AB154" s="3" t="s">
        <v>14</v>
      </c>
      <c r="AC154" s="3" t="s">
        <v>15</v>
      </c>
      <c r="AD154" s="3" t="s">
        <v>16</v>
      </c>
      <c r="AE154" s="3" t="s">
        <v>22</v>
      </c>
      <c r="AF154" s="6">
        <v>40</v>
      </c>
      <c r="AG154" s="6">
        <v>3</v>
      </c>
      <c r="AH154" s="3"/>
      <c r="AI154" s="3"/>
      <c r="AJ154" s="3"/>
      <c r="AK154" s="3"/>
      <c r="AL154" s="3"/>
      <c r="AM154" s="3">
        <v>0.8</v>
      </c>
      <c r="AN154" s="3" t="s">
        <v>18</v>
      </c>
      <c r="AO154" s="3"/>
      <c r="AP154" s="3" t="s">
        <v>70</v>
      </c>
      <c r="AQ154" s="3" t="s">
        <v>20</v>
      </c>
      <c r="AR154" s="3"/>
      <c r="AS154" s="3" t="s">
        <v>21</v>
      </c>
      <c r="AT154" s="3" t="s">
        <v>22</v>
      </c>
      <c r="AU154" s="3" t="s">
        <v>17</v>
      </c>
      <c r="AV154" s="3" t="s">
        <v>2917</v>
      </c>
      <c r="AW154" s="3">
        <v>16</v>
      </c>
      <c r="AX154" s="3">
        <v>0</v>
      </c>
      <c r="AY154" s="3">
        <v>0</v>
      </c>
      <c r="AZ154" s="3" t="s">
        <v>24</v>
      </c>
      <c r="BA154" s="3">
        <v>5.5</v>
      </c>
      <c r="BB154" s="3"/>
      <c r="BC154" s="3">
        <f t="shared" si="4"/>
        <v>5.5</v>
      </c>
      <c r="BD154" s="3" t="s">
        <v>31</v>
      </c>
      <c r="BE154" s="3">
        <v>400</v>
      </c>
      <c r="BF154" s="3">
        <v>3</v>
      </c>
      <c r="BG154" s="3" t="s">
        <v>31</v>
      </c>
      <c r="BH154" s="3" t="s">
        <v>27</v>
      </c>
      <c r="BI154" s="3">
        <v>3000</v>
      </c>
      <c r="BJ154" s="12">
        <f t="shared" si="5"/>
        <v>3750</v>
      </c>
      <c r="BK154" s="6" t="s">
        <v>93</v>
      </c>
      <c r="BL154" s="3" t="s">
        <v>206</v>
      </c>
      <c r="BM154" s="6">
        <v>999</v>
      </c>
      <c r="BN154" s="6">
        <v>3000</v>
      </c>
      <c r="BO154" s="3" t="s">
        <v>112</v>
      </c>
      <c r="BP154" s="6">
        <v>0.9</v>
      </c>
      <c r="BQ154" s="6">
        <v>500</v>
      </c>
      <c r="BR154" s="6" t="s">
        <v>132</v>
      </c>
      <c r="BS154" s="6">
        <v>900</v>
      </c>
      <c r="BT154" s="6">
        <v>0.9</v>
      </c>
      <c r="BU154" s="6" t="s">
        <v>22</v>
      </c>
      <c r="BV154" s="6" t="s">
        <v>2918</v>
      </c>
      <c r="BW154" s="6" t="s">
        <v>115</v>
      </c>
      <c r="BX154" s="6"/>
      <c r="BY154" s="6"/>
      <c r="BZ154" s="6"/>
      <c r="CA154" s="6" t="s">
        <v>17</v>
      </c>
      <c r="CB154" s="6">
        <v>2300</v>
      </c>
      <c r="CC154" s="17">
        <f>CB154/AM154</f>
        <v>2875</v>
      </c>
      <c r="CD154" s="6" t="s">
        <v>26</v>
      </c>
      <c r="CE154" s="6" t="s">
        <v>968</v>
      </c>
      <c r="CF154" s="6">
        <v>4.5</v>
      </c>
      <c r="CG154" s="6">
        <v>34000</v>
      </c>
      <c r="CH154" s="6">
        <v>202500</v>
      </c>
      <c r="CI154" s="6" t="s">
        <v>22</v>
      </c>
      <c r="CJ154" s="6" t="s">
        <v>221</v>
      </c>
      <c r="CK154" s="6"/>
      <c r="CL154" s="6"/>
      <c r="CM154" s="6"/>
      <c r="CN154" s="6"/>
      <c r="CO154" s="6" t="s">
        <v>2919</v>
      </c>
      <c r="CP154" s="6">
        <v>60000</v>
      </c>
      <c r="CQ154" s="6">
        <v>1000</v>
      </c>
      <c r="CR154" s="6">
        <v>10000</v>
      </c>
      <c r="CS154" s="6">
        <v>0</v>
      </c>
      <c r="CT154" s="6">
        <v>50000</v>
      </c>
      <c r="CU154" s="6" t="s">
        <v>31</v>
      </c>
      <c r="CV154" s="6">
        <v>3000</v>
      </c>
      <c r="CW154" s="6" t="s">
        <v>2920</v>
      </c>
      <c r="CX154" s="6" t="s">
        <v>36</v>
      </c>
      <c r="CY154" s="6" t="s">
        <v>37</v>
      </c>
      <c r="CZ154" s="6"/>
      <c r="DA154" s="6" t="s">
        <v>22</v>
      </c>
      <c r="DB154" s="6" t="s">
        <v>38</v>
      </c>
      <c r="DC154" s="6">
        <v>0</v>
      </c>
      <c r="DD154" s="6"/>
      <c r="DE154" s="6"/>
      <c r="DF154" s="6"/>
      <c r="DG154" s="6"/>
      <c r="DH154" s="6"/>
      <c r="DJ154" s="3" t="s">
        <v>2916</v>
      </c>
      <c r="DK154" s="3">
        <v>1</v>
      </c>
      <c r="DL154" s="3" t="s">
        <v>2921</v>
      </c>
      <c r="DM154" s="3" t="s">
        <v>2922</v>
      </c>
      <c r="DN154" s="3" t="s">
        <v>1745</v>
      </c>
      <c r="DO154" s="3" t="s">
        <v>2923</v>
      </c>
      <c r="DP154" s="3"/>
      <c r="DQ154" s="3"/>
      <c r="DR154" s="3"/>
      <c r="DS154" s="3" t="s">
        <v>2924</v>
      </c>
    </row>
    <row r="155" spans="2:123" ht="75" customHeight="1" x14ac:dyDescent="0.3">
      <c r="B155" s="3" t="s">
        <v>1054</v>
      </c>
      <c r="C155" s="3" t="s">
        <v>1055</v>
      </c>
      <c r="D155" s="3" t="s">
        <v>4246</v>
      </c>
      <c r="E155" s="3" t="s">
        <v>4258</v>
      </c>
      <c r="F155" s="3" t="s">
        <v>4259</v>
      </c>
      <c r="G155" s="3" t="s">
        <v>1004</v>
      </c>
      <c r="H155" s="3" t="s">
        <v>162</v>
      </c>
      <c r="I155" s="3" t="s">
        <v>1056</v>
      </c>
      <c r="J155" s="6">
        <v>47</v>
      </c>
      <c r="K155" s="3" t="s">
        <v>66</v>
      </c>
      <c r="L155" s="3" t="str">
        <f>INDEX({"Over 50","30-50","Under 30"},1,MATCH(J155,{500,50,30},-1))</f>
        <v>30-50</v>
      </c>
      <c r="M155" s="3" t="s">
        <v>6</v>
      </c>
      <c r="N155" s="3" t="s">
        <v>17</v>
      </c>
      <c r="O155" s="3"/>
      <c r="P155" s="6">
        <v>1659423789</v>
      </c>
      <c r="Q155" s="3" t="s">
        <v>8</v>
      </c>
      <c r="R155" s="3" t="s">
        <v>47</v>
      </c>
      <c r="S155" s="3" t="s">
        <v>9</v>
      </c>
      <c r="T155" s="6">
        <v>4</v>
      </c>
      <c r="U155" s="3" t="s">
        <v>10</v>
      </c>
      <c r="V155" s="3"/>
      <c r="W155" s="3" t="s">
        <v>68</v>
      </c>
      <c r="X155" s="3" t="s">
        <v>48</v>
      </c>
      <c r="Y155" s="3" t="s">
        <v>13</v>
      </c>
      <c r="Z155" s="6">
        <v>5</v>
      </c>
      <c r="AA155" s="6" t="str">
        <f>INDEX({"&gt;100","100-50","&lt;50"},1,MATCH(Z155,{25000,100,50},-1))</f>
        <v>&lt;50</v>
      </c>
      <c r="AB155" s="3" t="s">
        <v>418</v>
      </c>
      <c r="AC155" s="3"/>
      <c r="AD155" s="3"/>
      <c r="AE155" s="3"/>
      <c r="AF155" s="6"/>
      <c r="AG155" s="6"/>
      <c r="AH155" s="3" t="s">
        <v>49</v>
      </c>
      <c r="AI155" s="3" t="s">
        <v>69</v>
      </c>
      <c r="AJ155" s="3" t="s">
        <v>22</v>
      </c>
      <c r="AK155" s="3">
        <v>25</v>
      </c>
      <c r="AL155" s="3">
        <v>4</v>
      </c>
      <c r="AM155" s="3">
        <v>2</v>
      </c>
      <c r="AN155" s="3" t="s">
        <v>18</v>
      </c>
      <c r="AO155" s="3"/>
      <c r="AP155" s="3" t="s">
        <v>19</v>
      </c>
      <c r="AQ155" s="3" t="s">
        <v>353</v>
      </c>
      <c r="AR155" s="3" t="s">
        <v>51</v>
      </c>
      <c r="AS155" s="3"/>
      <c r="AT155" s="3"/>
      <c r="AU155" s="3"/>
      <c r="AV155" s="3"/>
      <c r="AW155" s="3"/>
      <c r="AX155" s="3"/>
      <c r="AY155" s="3"/>
      <c r="AZ155" s="3" t="s">
        <v>24</v>
      </c>
      <c r="BA155" s="3"/>
      <c r="BB155" s="3">
        <v>2.5</v>
      </c>
      <c r="BC155" s="3">
        <f t="shared" si="4"/>
        <v>2.5</v>
      </c>
      <c r="BD155" s="3" t="s">
        <v>25</v>
      </c>
      <c r="BE155" s="3">
        <v>400</v>
      </c>
      <c r="BF155" s="3">
        <v>3</v>
      </c>
      <c r="BG155" s="3" t="s">
        <v>31</v>
      </c>
      <c r="BH155" s="3" t="s">
        <v>27</v>
      </c>
      <c r="BI155" s="3">
        <v>0</v>
      </c>
      <c r="BJ155" s="12">
        <f t="shared" si="5"/>
        <v>0</v>
      </c>
      <c r="BK155" s="6" t="s">
        <v>93</v>
      </c>
      <c r="BL155" s="3" t="s">
        <v>112</v>
      </c>
      <c r="BM155" s="6">
        <v>700</v>
      </c>
      <c r="BN155" s="6">
        <v>4800</v>
      </c>
      <c r="BO155" s="3" t="s">
        <v>289</v>
      </c>
      <c r="BP155" s="6">
        <v>1000</v>
      </c>
      <c r="BQ155" s="6">
        <v>10800</v>
      </c>
      <c r="BR155" s="6" t="s">
        <v>1057</v>
      </c>
      <c r="BS155" s="6">
        <v>19800</v>
      </c>
      <c r="BT155" s="6">
        <v>1600</v>
      </c>
      <c r="BU155" s="6" t="s">
        <v>22</v>
      </c>
      <c r="BV155" s="6" t="s">
        <v>1058</v>
      </c>
      <c r="BW155" s="6" t="s">
        <v>381</v>
      </c>
      <c r="BX155" s="6"/>
      <c r="BY155" s="6"/>
      <c r="BZ155" s="6"/>
      <c r="CA155" s="6"/>
      <c r="CB155" s="6">
        <v>1500</v>
      </c>
      <c r="CC155" s="17">
        <f>CB155/AM155</f>
        <v>750</v>
      </c>
      <c r="CD155" s="6" t="s">
        <v>25</v>
      </c>
      <c r="CE155" s="6" t="s">
        <v>1059</v>
      </c>
      <c r="CF155" s="6">
        <v>4.5</v>
      </c>
      <c r="CG155" s="6">
        <v>45000</v>
      </c>
      <c r="CH155" s="6">
        <v>202500</v>
      </c>
      <c r="CI155" s="6" t="s">
        <v>17</v>
      </c>
      <c r="CJ155" s="6"/>
      <c r="CK155" s="6"/>
      <c r="CL155" s="6"/>
      <c r="CM155" s="6"/>
      <c r="CN155" s="6"/>
      <c r="CO155" s="6"/>
      <c r="CP155" s="6"/>
      <c r="CQ155" s="6">
        <v>0</v>
      </c>
      <c r="CR155" s="6">
        <v>2000</v>
      </c>
      <c r="CS155" s="6">
        <v>0</v>
      </c>
      <c r="CT155" s="6">
        <v>48000</v>
      </c>
      <c r="CU155" s="6" t="s">
        <v>25</v>
      </c>
      <c r="CV155" s="6">
        <v>3000</v>
      </c>
      <c r="CW155" s="6" t="s">
        <v>1060</v>
      </c>
      <c r="CX155" s="6" t="s">
        <v>36</v>
      </c>
      <c r="CY155" s="6" t="s">
        <v>37</v>
      </c>
      <c r="CZ155" s="6"/>
      <c r="DA155" s="6" t="s">
        <v>22</v>
      </c>
      <c r="DB155" s="6" t="s">
        <v>38</v>
      </c>
      <c r="DC155" s="6">
        <v>0</v>
      </c>
      <c r="DD155" s="6"/>
      <c r="DE155" s="6"/>
      <c r="DF155" s="6"/>
      <c r="DG155" s="6"/>
      <c r="DH155" s="6"/>
      <c r="DJ155" s="3" t="s">
        <v>1056</v>
      </c>
      <c r="DK155" s="3">
        <v>1</v>
      </c>
      <c r="DL155" s="3" t="s">
        <v>1061</v>
      </c>
      <c r="DM155" s="3" t="s">
        <v>1062</v>
      </c>
      <c r="DN155" s="3" t="s">
        <v>1063</v>
      </c>
      <c r="DO155" s="3" t="s">
        <v>1064</v>
      </c>
      <c r="DP155" s="3"/>
      <c r="DQ155" s="3"/>
      <c r="DR155" s="3"/>
      <c r="DS155" s="3" t="s">
        <v>1065</v>
      </c>
    </row>
    <row r="156" spans="2:123" ht="75" customHeight="1" x14ac:dyDescent="0.3">
      <c r="B156" s="3" t="s">
        <v>3263</v>
      </c>
      <c r="C156" s="3" t="s">
        <v>3264</v>
      </c>
      <c r="D156" s="3" t="s">
        <v>4262</v>
      </c>
      <c r="E156" s="3" t="s">
        <v>4263</v>
      </c>
      <c r="F156" s="3" t="s">
        <v>4264</v>
      </c>
      <c r="G156" s="3" t="s">
        <v>273</v>
      </c>
      <c r="H156" s="3" t="s">
        <v>89</v>
      </c>
      <c r="I156" s="3" t="s">
        <v>3265</v>
      </c>
      <c r="J156" s="6">
        <v>46</v>
      </c>
      <c r="K156" s="3" t="s">
        <v>66</v>
      </c>
      <c r="L156" s="3" t="str">
        <f>INDEX({"Over 50","30-50","Under 30"},1,MATCH(J156,{500,50,30},-1))</f>
        <v>30-50</v>
      </c>
      <c r="M156" s="3" t="s">
        <v>6</v>
      </c>
      <c r="N156" s="3" t="s">
        <v>17</v>
      </c>
      <c r="O156" s="3"/>
      <c r="P156" s="6">
        <v>1687801597</v>
      </c>
      <c r="Q156" s="3" t="s">
        <v>8</v>
      </c>
      <c r="R156" s="3" t="s">
        <v>47</v>
      </c>
      <c r="S156" s="3" t="s">
        <v>9</v>
      </c>
      <c r="T156" s="6">
        <v>4</v>
      </c>
      <c r="U156" s="3" t="s">
        <v>10</v>
      </c>
      <c r="V156" s="3"/>
      <c r="W156" s="3" t="s">
        <v>11</v>
      </c>
      <c r="X156" s="3" t="s">
        <v>12</v>
      </c>
      <c r="Y156" s="3" t="s">
        <v>68</v>
      </c>
      <c r="Z156" s="6">
        <v>0</v>
      </c>
      <c r="AA156" s="6" t="str">
        <f>INDEX({"&gt;100","100-50","&lt;50"},1,MATCH(Z156,{25000,100,50},-1))</f>
        <v>&lt;50</v>
      </c>
      <c r="AB156" s="3" t="s">
        <v>14</v>
      </c>
      <c r="AC156" s="3" t="s">
        <v>91</v>
      </c>
      <c r="AD156" s="3" t="s">
        <v>16</v>
      </c>
      <c r="AE156" s="3" t="s">
        <v>17</v>
      </c>
      <c r="AF156" s="6"/>
      <c r="AG156" s="6"/>
      <c r="AH156" s="3"/>
      <c r="AI156" s="3"/>
      <c r="AJ156" s="3"/>
      <c r="AK156" s="3"/>
      <c r="AL156" s="3"/>
      <c r="AM156" s="3">
        <v>1.5</v>
      </c>
      <c r="AN156" s="3" t="s">
        <v>18</v>
      </c>
      <c r="AO156" s="3"/>
      <c r="AP156" s="3" t="s">
        <v>70</v>
      </c>
      <c r="AQ156" s="3" t="s">
        <v>20</v>
      </c>
      <c r="AR156" s="3"/>
      <c r="AS156" s="3" t="s">
        <v>21</v>
      </c>
      <c r="AT156" s="3" t="s">
        <v>22</v>
      </c>
      <c r="AU156" s="3" t="s">
        <v>17</v>
      </c>
      <c r="AV156" s="3" t="s">
        <v>92</v>
      </c>
      <c r="AW156" s="3">
        <v>15</v>
      </c>
      <c r="AX156" s="3">
        <v>0</v>
      </c>
      <c r="AY156" s="3">
        <v>0</v>
      </c>
      <c r="AZ156" s="3" t="s">
        <v>24</v>
      </c>
      <c r="BA156" s="3">
        <v>4</v>
      </c>
      <c r="BB156" s="3"/>
      <c r="BC156" s="3">
        <f t="shared" si="4"/>
        <v>4</v>
      </c>
      <c r="BD156" s="3" t="s">
        <v>26</v>
      </c>
      <c r="BE156" s="3">
        <v>550</v>
      </c>
      <c r="BF156" s="3">
        <v>3</v>
      </c>
      <c r="BG156" s="3" t="s">
        <v>26</v>
      </c>
      <c r="BH156" s="3" t="s">
        <v>72</v>
      </c>
      <c r="BI156" s="3">
        <v>11000</v>
      </c>
      <c r="BJ156" s="12">
        <f t="shared" si="5"/>
        <v>7333.333333333333</v>
      </c>
      <c r="BK156" s="6" t="s">
        <v>28</v>
      </c>
      <c r="BL156" s="3" t="s">
        <v>54</v>
      </c>
      <c r="BM156" s="6">
        <v>2000</v>
      </c>
      <c r="BN156" s="6">
        <v>27200</v>
      </c>
      <c r="BO156" s="3" t="s">
        <v>3266</v>
      </c>
      <c r="BP156" s="6">
        <v>1500</v>
      </c>
      <c r="BQ156" s="6">
        <v>5400</v>
      </c>
      <c r="BR156" s="6"/>
      <c r="BS156" s="6"/>
      <c r="BT156" s="6"/>
      <c r="BU156" s="6" t="s">
        <v>22</v>
      </c>
      <c r="BV156" s="6" t="s">
        <v>3267</v>
      </c>
      <c r="BW156" s="6" t="s">
        <v>55</v>
      </c>
      <c r="BX156" s="6"/>
      <c r="BY156" s="6"/>
      <c r="BZ156" s="6"/>
      <c r="CA156" s="6"/>
      <c r="CB156" s="6">
        <v>0</v>
      </c>
      <c r="CC156" s="17">
        <f>CB156/AM156</f>
        <v>0</v>
      </c>
      <c r="CD156" s="6" t="s">
        <v>26</v>
      </c>
      <c r="CE156" s="6" t="s">
        <v>1131</v>
      </c>
      <c r="CF156" s="6">
        <v>6</v>
      </c>
      <c r="CG156" s="6">
        <v>47200</v>
      </c>
      <c r="CH156" s="6">
        <v>283200</v>
      </c>
      <c r="CI156" s="6" t="s">
        <v>22</v>
      </c>
      <c r="CJ156" s="6" t="s">
        <v>34</v>
      </c>
      <c r="CK156" s="6">
        <v>24000</v>
      </c>
      <c r="CL156" s="6"/>
      <c r="CM156" s="6"/>
      <c r="CN156" s="6"/>
      <c r="CO156" s="6"/>
      <c r="CP156" s="6"/>
      <c r="CQ156" s="6">
        <v>5000</v>
      </c>
      <c r="CR156" s="6">
        <v>8000</v>
      </c>
      <c r="CS156" s="6">
        <v>0</v>
      </c>
      <c r="CT156" s="6">
        <v>44000</v>
      </c>
      <c r="CU156" s="6" t="s">
        <v>26</v>
      </c>
      <c r="CV156" s="6">
        <v>3000</v>
      </c>
      <c r="CW156" s="6" t="s">
        <v>969</v>
      </c>
      <c r="CX156" s="6" t="s">
        <v>36</v>
      </c>
      <c r="CY156" s="6" t="s">
        <v>98</v>
      </c>
      <c r="CZ156" s="6"/>
      <c r="DA156" s="6" t="s">
        <v>22</v>
      </c>
      <c r="DB156" s="6" t="s">
        <v>38</v>
      </c>
      <c r="DC156" s="6">
        <v>0</v>
      </c>
      <c r="DD156" s="6"/>
      <c r="DE156" s="6"/>
      <c r="DF156" s="6"/>
      <c r="DG156" s="6"/>
      <c r="DH156" s="6"/>
      <c r="DJ156" s="3" t="s">
        <v>3265</v>
      </c>
      <c r="DK156" s="3">
        <v>1</v>
      </c>
      <c r="DL156" s="3" t="s">
        <v>3268</v>
      </c>
      <c r="DM156" s="3" t="s">
        <v>3269</v>
      </c>
      <c r="DN156" s="3" t="s">
        <v>3270</v>
      </c>
      <c r="DO156" s="3" t="s">
        <v>3271</v>
      </c>
      <c r="DP156" s="3"/>
      <c r="DQ156" s="3"/>
      <c r="DR156" s="3"/>
      <c r="DS156" s="3" t="s">
        <v>3272</v>
      </c>
    </row>
    <row r="157" spans="2:123" ht="75" customHeight="1" x14ac:dyDescent="0.3">
      <c r="B157" s="3" t="s">
        <v>3939</v>
      </c>
      <c r="C157" s="3" t="s">
        <v>3940</v>
      </c>
      <c r="D157" s="3" t="s">
        <v>4262</v>
      </c>
      <c r="E157" s="3" t="s">
        <v>4263</v>
      </c>
      <c r="F157" s="3" t="s">
        <v>4264</v>
      </c>
      <c r="G157" s="3" t="s">
        <v>215</v>
      </c>
      <c r="H157" s="3" t="s">
        <v>89</v>
      </c>
      <c r="I157" s="3" t="s">
        <v>3941</v>
      </c>
      <c r="J157" s="6">
        <v>36</v>
      </c>
      <c r="K157" s="3" t="s">
        <v>5</v>
      </c>
      <c r="L157" s="3" t="str">
        <f>INDEX({"Over 50","30-50","Under 30"},1,MATCH(J157,{500,50,30},-1))</f>
        <v>30-50</v>
      </c>
      <c r="M157" s="3" t="s">
        <v>6</v>
      </c>
      <c r="N157" s="3" t="s">
        <v>17</v>
      </c>
      <c r="O157" s="3"/>
      <c r="P157" s="6">
        <v>1659262405</v>
      </c>
      <c r="Q157" s="3" t="s">
        <v>8</v>
      </c>
      <c r="R157" s="3" t="s">
        <v>8</v>
      </c>
      <c r="S157" s="3" t="s">
        <v>9</v>
      </c>
      <c r="T157" s="6">
        <v>7</v>
      </c>
      <c r="U157" s="3" t="s">
        <v>147</v>
      </c>
      <c r="V157" s="3" t="s">
        <v>1184</v>
      </c>
      <c r="W157" s="3" t="s">
        <v>68</v>
      </c>
      <c r="X157" s="3" t="s">
        <v>13</v>
      </c>
      <c r="Y157" s="3" t="s">
        <v>12</v>
      </c>
      <c r="Z157" s="6">
        <v>0</v>
      </c>
      <c r="AA157" s="6" t="str">
        <f>INDEX({"&gt;100","100-50","&lt;50"},1,MATCH(Z157,{25000,100,50},-1))</f>
        <v>&lt;50</v>
      </c>
      <c r="AB157" s="3" t="s">
        <v>14</v>
      </c>
      <c r="AC157" s="3" t="s">
        <v>91</v>
      </c>
      <c r="AD157" s="3" t="s">
        <v>69</v>
      </c>
      <c r="AE157" s="3" t="s">
        <v>17</v>
      </c>
      <c r="AF157" s="6"/>
      <c r="AG157" s="6"/>
      <c r="AH157" s="3"/>
      <c r="AI157" s="3"/>
      <c r="AJ157" s="3"/>
      <c r="AK157" s="3"/>
      <c r="AL157" s="3"/>
      <c r="AM157" s="3">
        <v>1</v>
      </c>
      <c r="AN157" s="3" t="s">
        <v>18</v>
      </c>
      <c r="AO157" s="3"/>
      <c r="AP157" s="3" t="s">
        <v>70</v>
      </c>
      <c r="AQ157" s="3" t="s">
        <v>20</v>
      </c>
      <c r="AR157" s="3"/>
      <c r="AS157" s="3" t="s">
        <v>21</v>
      </c>
      <c r="AT157" s="3" t="s">
        <v>17</v>
      </c>
      <c r="AU157" s="3" t="s">
        <v>17</v>
      </c>
      <c r="AV157" s="3" t="s">
        <v>3942</v>
      </c>
      <c r="AW157" s="3">
        <v>15</v>
      </c>
      <c r="AX157" s="3">
        <v>0</v>
      </c>
      <c r="AY157" s="3">
        <v>0</v>
      </c>
      <c r="AZ157" s="3" t="s">
        <v>24</v>
      </c>
      <c r="BA157" s="3">
        <v>4</v>
      </c>
      <c r="BB157" s="3"/>
      <c r="BC157" s="3">
        <f t="shared" si="4"/>
        <v>4</v>
      </c>
      <c r="BD157" s="3" t="s">
        <v>26</v>
      </c>
      <c r="BE157" s="3">
        <v>550</v>
      </c>
      <c r="BF157" s="3">
        <v>3</v>
      </c>
      <c r="BG157" s="3" t="s">
        <v>31</v>
      </c>
      <c r="BH157" s="3" t="s">
        <v>27</v>
      </c>
      <c r="BI157" s="3">
        <v>3000</v>
      </c>
      <c r="BJ157" s="12">
        <f t="shared" si="5"/>
        <v>3000</v>
      </c>
      <c r="BK157" s="6" t="s">
        <v>93</v>
      </c>
      <c r="BL157" s="3" t="s">
        <v>167</v>
      </c>
      <c r="BM157" s="6">
        <v>600</v>
      </c>
      <c r="BN157" s="6">
        <v>5000</v>
      </c>
      <c r="BO157" s="3" t="s">
        <v>289</v>
      </c>
      <c r="BP157" s="6">
        <v>800</v>
      </c>
      <c r="BQ157" s="6">
        <v>8320</v>
      </c>
      <c r="BR157" s="6" t="s">
        <v>1057</v>
      </c>
      <c r="BS157" s="6">
        <v>11600</v>
      </c>
      <c r="BT157" s="6">
        <v>1000</v>
      </c>
      <c r="BU157" s="6" t="s">
        <v>22</v>
      </c>
      <c r="BV157" s="6" t="s">
        <v>3943</v>
      </c>
      <c r="BW157" s="6" t="s">
        <v>194</v>
      </c>
      <c r="BX157" s="6"/>
      <c r="BY157" s="6"/>
      <c r="BZ157" s="6"/>
      <c r="CA157" s="6"/>
      <c r="CB157" s="6">
        <v>0</v>
      </c>
      <c r="CC157" s="17">
        <f>CB157/AM157</f>
        <v>0</v>
      </c>
      <c r="CD157" s="6" t="s">
        <v>25</v>
      </c>
      <c r="CE157" s="6" t="s">
        <v>3944</v>
      </c>
      <c r="CF157" s="6">
        <v>3.5</v>
      </c>
      <c r="CG157" s="6">
        <v>46000</v>
      </c>
      <c r="CH157" s="6">
        <v>161000</v>
      </c>
      <c r="CI157" s="6" t="s">
        <v>22</v>
      </c>
      <c r="CJ157" s="6" t="s">
        <v>34</v>
      </c>
      <c r="CK157" s="6">
        <v>15000</v>
      </c>
      <c r="CL157" s="6"/>
      <c r="CM157" s="6"/>
      <c r="CN157" s="6"/>
      <c r="CO157" s="6"/>
      <c r="CP157" s="6"/>
      <c r="CQ157" s="6">
        <v>0</v>
      </c>
      <c r="CR157" s="6">
        <v>5000</v>
      </c>
      <c r="CS157" s="6">
        <v>0</v>
      </c>
      <c r="CT157" s="6">
        <v>28000</v>
      </c>
      <c r="CU157" s="6" t="s">
        <v>25</v>
      </c>
      <c r="CV157" s="6">
        <v>3000</v>
      </c>
      <c r="CW157" s="6" t="s">
        <v>383</v>
      </c>
      <c r="CX157" s="6" t="s">
        <v>36</v>
      </c>
      <c r="CY157" s="6" t="s">
        <v>37</v>
      </c>
      <c r="CZ157" s="6"/>
      <c r="DA157" s="6" t="s">
        <v>22</v>
      </c>
      <c r="DB157" s="6" t="s">
        <v>38</v>
      </c>
      <c r="DC157" s="6">
        <v>0</v>
      </c>
      <c r="DD157" s="6"/>
      <c r="DE157" s="6"/>
      <c r="DF157" s="6"/>
      <c r="DG157" s="6"/>
      <c r="DH157" s="6"/>
      <c r="DJ157" s="3" t="s">
        <v>3941</v>
      </c>
      <c r="DK157" s="3">
        <v>1</v>
      </c>
      <c r="DL157" s="3" t="s">
        <v>3945</v>
      </c>
      <c r="DM157" s="3" t="s">
        <v>3946</v>
      </c>
      <c r="DN157" s="3" t="s">
        <v>3947</v>
      </c>
      <c r="DO157" s="3" t="s">
        <v>3948</v>
      </c>
      <c r="DP157" s="3"/>
      <c r="DQ157" s="3"/>
      <c r="DR157" s="3"/>
      <c r="DS157" s="3"/>
    </row>
    <row r="158" spans="2:123" ht="75" customHeight="1" x14ac:dyDescent="0.3">
      <c r="B158" s="3" t="s">
        <v>1408</v>
      </c>
      <c r="C158" s="3" t="s">
        <v>1409</v>
      </c>
      <c r="D158" s="3" t="s">
        <v>4249</v>
      </c>
      <c r="E158" s="3" t="s">
        <v>4250</v>
      </c>
      <c r="F158" s="3" t="s">
        <v>4252</v>
      </c>
      <c r="G158" s="3" t="s">
        <v>1410</v>
      </c>
      <c r="H158" s="3" t="s">
        <v>127</v>
      </c>
      <c r="I158" s="3" t="s">
        <v>1411</v>
      </c>
      <c r="J158" s="6">
        <v>50</v>
      </c>
      <c r="K158" s="3" t="s">
        <v>66</v>
      </c>
      <c r="L158" s="3" t="str">
        <f>INDEX({"Over 50","30-50","Under 30"},1,MATCH(J158,{500,50,30},-1))</f>
        <v>30-50</v>
      </c>
      <c r="M158" s="3" t="s">
        <v>6</v>
      </c>
      <c r="N158" s="3" t="s">
        <v>17</v>
      </c>
      <c r="O158" s="3"/>
      <c r="P158" s="6">
        <v>1636516347</v>
      </c>
      <c r="Q158" s="3" t="s">
        <v>8</v>
      </c>
      <c r="R158" s="3" t="s">
        <v>67</v>
      </c>
      <c r="S158" s="3" t="s">
        <v>9</v>
      </c>
      <c r="T158" s="6">
        <v>4</v>
      </c>
      <c r="U158" s="3" t="s">
        <v>10</v>
      </c>
      <c r="V158" s="3"/>
      <c r="W158" s="3" t="s">
        <v>13</v>
      </c>
      <c r="X158" s="3" t="s">
        <v>12</v>
      </c>
      <c r="Y158" s="3" t="s">
        <v>68</v>
      </c>
      <c r="Z158" s="6">
        <v>0</v>
      </c>
      <c r="AA158" s="6" t="str">
        <f>INDEX({"&gt;100","100-50","&lt;50"},1,MATCH(Z158,{25000,100,50},-1))</f>
        <v>&lt;50</v>
      </c>
      <c r="AB158" s="3" t="s">
        <v>14</v>
      </c>
      <c r="AC158" s="3" t="s">
        <v>91</v>
      </c>
      <c r="AD158" s="3" t="s">
        <v>16</v>
      </c>
      <c r="AE158" s="3" t="s">
        <v>22</v>
      </c>
      <c r="AF158" s="6">
        <v>10</v>
      </c>
      <c r="AG158" s="6">
        <v>1</v>
      </c>
      <c r="AH158" s="3"/>
      <c r="AI158" s="3"/>
      <c r="AJ158" s="3"/>
      <c r="AK158" s="3"/>
      <c r="AL158" s="3"/>
      <c r="AM158" s="3">
        <v>1</v>
      </c>
      <c r="AN158" s="3" t="s">
        <v>18</v>
      </c>
      <c r="AO158" s="3"/>
      <c r="AP158" s="3" t="s">
        <v>19</v>
      </c>
      <c r="AQ158" s="3" t="s">
        <v>20</v>
      </c>
      <c r="AR158" s="3"/>
      <c r="AS158" s="3" t="s">
        <v>21</v>
      </c>
      <c r="AT158" s="3" t="s">
        <v>17</v>
      </c>
      <c r="AU158" s="3" t="s">
        <v>22</v>
      </c>
      <c r="AV158" s="3" t="s">
        <v>1412</v>
      </c>
      <c r="AW158" s="3">
        <v>16</v>
      </c>
      <c r="AX158" s="3">
        <v>0</v>
      </c>
      <c r="AY158" s="3">
        <v>0</v>
      </c>
      <c r="AZ158" s="3" t="s">
        <v>24</v>
      </c>
      <c r="BA158" s="3">
        <v>4</v>
      </c>
      <c r="BB158" s="3"/>
      <c r="BC158" s="3">
        <f t="shared" si="4"/>
        <v>4</v>
      </c>
      <c r="BD158" s="3" t="s">
        <v>25</v>
      </c>
      <c r="BE158" s="3">
        <v>480</v>
      </c>
      <c r="BF158" s="3">
        <v>3</v>
      </c>
      <c r="BG158" s="3" t="s">
        <v>31</v>
      </c>
      <c r="BH158" s="3" t="s">
        <v>27</v>
      </c>
      <c r="BI158" s="3">
        <v>6300</v>
      </c>
      <c r="BJ158" s="12">
        <f t="shared" si="5"/>
        <v>6300</v>
      </c>
      <c r="BK158" s="6" t="s">
        <v>28</v>
      </c>
      <c r="BL158" s="3" t="s">
        <v>167</v>
      </c>
      <c r="BM158" s="6">
        <v>700</v>
      </c>
      <c r="BN158" s="6">
        <v>5460</v>
      </c>
      <c r="BO158" s="3" t="s">
        <v>1057</v>
      </c>
      <c r="BP158" s="6">
        <v>1500</v>
      </c>
      <c r="BQ158" s="6">
        <v>16500</v>
      </c>
      <c r="BR158" s="6"/>
      <c r="BS158" s="6"/>
      <c r="BT158" s="6"/>
      <c r="BU158" s="6" t="s">
        <v>22</v>
      </c>
      <c r="BV158" s="6" t="s">
        <v>168</v>
      </c>
      <c r="BW158" s="6" t="s">
        <v>432</v>
      </c>
      <c r="BX158" s="6"/>
      <c r="BY158" s="6"/>
      <c r="BZ158" s="6"/>
      <c r="CA158" s="6" t="s">
        <v>17</v>
      </c>
      <c r="CB158" s="6">
        <v>3100</v>
      </c>
      <c r="CC158" s="17">
        <f>CB158/AM158</f>
        <v>3100</v>
      </c>
      <c r="CD158" s="6" t="s">
        <v>31</v>
      </c>
      <c r="CE158" s="6" t="s">
        <v>1413</v>
      </c>
      <c r="CF158" s="6">
        <v>2</v>
      </c>
      <c r="CG158" s="6">
        <v>45000</v>
      </c>
      <c r="CH158" s="6">
        <v>90000</v>
      </c>
      <c r="CI158" s="6" t="s">
        <v>17</v>
      </c>
      <c r="CJ158" s="6"/>
      <c r="CK158" s="6"/>
      <c r="CL158" s="6"/>
      <c r="CM158" s="6"/>
      <c r="CN158" s="6"/>
      <c r="CO158" s="6"/>
      <c r="CP158" s="6"/>
      <c r="CQ158" s="6">
        <v>0</v>
      </c>
      <c r="CR158" s="6">
        <v>5000</v>
      </c>
      <c r="CS158" s="6">
        <v>0</v>
      </c>
      <c r="CT158" s="6">
        <v>27000</v>
      </c>
      <c r="CU158" s="6" t="s">
        <v>25</v>
      </c>
      <c r="CV158" s="6">
        <v>3000</v>
      </c>
      <c r="CW158" s="6" t="s">
        <v>1414</v>
      </c>
      <c r="CX158" s="6" t="s">
        <v>36</v>
      </c>
      <c r="CY158" s="6" t="s">
        <v>37</v>
      </c>
      <c r="CZ158" s="6"/>
      <c r="DA158" s="6" t="s">
        <v>22</v>
      </c>
      <c r="DB158" s="6" t="s">
        <v>38</v>
      </c>
      <c r="DC158" s="6">
        <v>0</v>
      </c>
      <c r="DD158" s="6"/>
      <c r="DE158" s="6"/>
      <c r="DF158" s="6"/>
      <c r="DG158" s="6"/>
      <c r="DH158" s="6"/>
      <c r="DJ158" s="3" t="s">
        <v>1411</v>
      </c>
      <c r="DK158" s="3">
        <v>1</v>
      </c>
      <c r="DL158" s="3" t="s">
        <v>1415</v>
      </c>
      <c r="DM158" s="3" t="s">
        <v>1416</v>
      </c>
      <c r="DN158" s="3" t="s">
        <v>1417</v>
      </c>
      <c r="DO158" s="3" t="s">
        <v>1418</v>
      </c>
      <c r="DP158" s="3"/>
      <c r="DQ158" s="3"/>
      <c r="DR158" s="3"/>
      <c r="DS158" s="3"/>
    </row>
    <row r="159" spans="2:123" ht="75" customHeight="1" x14ac:dyDescent="0.3">
      <c r="B159" s="3" t="s">
        <v>2936</v>
      </c>
      <c r="C159" s="3" t="s">
        <v>2937</v>
      </c>
      <c r="D159" s="3" t="s">
        <v>4249</v>
      </c>
      <c r="E159" s="3" t="s">
        <v>4250</v>
      </c>
      <c r="F159" s="3" t="s">
        <v>4252</v>
      </c>
      <c r="G159" s="3" t="s">
        <v>806</v>
      </c>
      <c r="H159" s="3" t="s">
        <v>127</v>
      </c>
      <c r="I159" s="3" t="s">
        <v>2938</v>
      </c>
      <c r="J159" s="6">
        <v>46</v>
      </c>
      <c r="K159" s="3" t="s">
        <v>5</v>
      </c>
      <c r="L159" s="3" t="str">
        <f>INDEX({"Over 50","30-50","Under 30"},1,MATCH(J159,{500,50,30},-1))</f>
        <v>30-50</v>
      </c>
      <c r="M159" s="3" t="s">
        <v>6</v>
      </c>
      <c r="N159" s="3" t="s">
        <v>17</v>
      </c>
      <c r="O159" s="3"/>
      <c r="P159" s="6">
        <v>935215217</v>
      </c>
      <c r="Q159" s="3" t="s">
        <v>8</v>
      </c>
      <c r="R159" s="3" t="s">
        <v>67</v>
      </c>
      <c r="S159" s="3" t="s">
        <v>9</v>
      </c>
      <c r="T159" s="6">
        <v>5</v>
      </c>
      <c r="U159" s="3" t="s">
        <v>10</v>
      </c>
      <c r="V159" s="3"/>
      <c r="W159" s="3" t="s">
        <v>12</v>
      </c>
      <c r="X159" s="3" t="s">
        <v>68</v>
      </c>
      <c r="Y159" s="3" t="s">
        <v>48</v>
      </c>
      <c r="Z159" s="6">
        <v>1</v>
      </c>
      <c r="AA159" s="6" t="str">
        <f>INDEX({"&gt;100","100-50","&lt;50"},1,MATCH(Z159,{25000,100,50},-1))</f>
        <v>&lt;50</v>
      </c>
      <c r="AB159" s="3" t="s">
        <v>14</v>
      </c>
      <c r="AC159" s="3" t="s">
        <v>15</v>
      </c>
      <c r="AD159" s="3" t="s">
        <v>16</v>
      </c>
      <c r="AE159" s="3" t="s">
        <v>17</v>
      </c>
      <c r="AF159" s="6"/>
      <c r="AG159" s="6"/>
      <c r="AH159" s="3"/>
      <c r="AI159" s="3"/>
      <c r="AJ159" s="3"/>
      <c r="AK159" s="3"/>
      <c r="AL159" s="3"/>
      <c r="AM159" s="3">
        <v>1</v>
      </c>
      <c r="AN159" s="3" t="s">
        <v>18</v>
      </c>
      <c r="AO159" s="3"/>
      <c r="AP159" s="3" t="s">
        <v>19</v>
      </c>
      <c r="AQ159" s="3" t="s">
        <v>20</v>
      </c>
      <c r="AR159" s="3"/>
      <c r="AS159" s="3" t="s">
        <v>21</v>
      </c>
      <c r="AT159" s="3" t="s">
        <v>22</v>
      </c>
      <c r="AU159" s="3" t="s">
        <v>17</v>
      </c>
      <c r="AV159" s="3" t="s">
        <v>789</v>
      </c>
      <c r="AW159" s="3">
        <v>16</v>
      </c>
      <c r="AX159" s="3">
        <v>0</v>
      </c>
      <c r="AY159" s="3">
        <v>1</v>
      </c>
      <c r="AZ159" s="3" t="s">
        <v>24</v>
      </c>
      <c r="BA159" s="3">
        <v>4.5</v>
      </c>
      <c r="BB159" s="3"/>
      <c r="BC159" s="3">
        <f t="shared" si="4"/>
        <v>4.5</v>
      </c>
      <c r="BD159" s="3" t="s">
        <v>25</v>
      </c>
      <c r="BE159" s="3">
        <v>250</v>
      </c>
      <c r="BF159" s="3">
        <v>3</v>
      </c>
      <c r="BG159" s="3" t="s">
        <v>25</v>
      </c>
      <c r="BH159" s="3" t="s">
        <v>72</v>
      </c>
      <c r="BI159" s="3">
        <v>3000</v>
      </c>
      <c r="BJ159" s="12">
        <f t="shared" si="5"/>
        <v>3000</v>
      </c>
      <c r="BK159" s="6" t="s">
        <v>93</v>
      </c>
      <c r="BL159" s="3" t="s">
        <v>288</v>
      </c>
      <c r="BM159" s="6">
        <v>350</v>
      </c>
      <c r="BN159" s="6">
        <v>2940</v>
      </c>
      <c r="BO159" s="3" t="s">
        <v>54</v>
      </c>
      <c r="BP159" s="6">
        <v>550</v>
      </c>
      <c r="BQ159" s="6">
        <v>5940</v>
      </c>
      <c r="BR159" s="6" t="s">
        <v>30</v>
      </c>
      <c r="BS159" s="6">
        <v>6380</v>
      </c>
      <c r="BT159" s="6">
        <v>550</v>
      </c>
      <c r="BU159" s="6" t="s">
        <v>17</v>
      </c>
      <c r="BV159" s="6"/>
      <c r="BW159" s="6" t="s">
        <v>614</v>
      </c>
      <c r="BX159" s="6"/>
      <c r="BY159" s="6"/>
      <c r="BZ159" s="6"/>
      <c r="CA159" s="6" t="s">
        <v>17</v>
      </c>
      <c r="CB159" s="6">
        <v>780</v>
      </c>
      <c r="CC159" s="17">
        <f>CB159/AM159</f>
        <v>780</v>
      </c>
      <c r="CD159" s="6" t="s">
        <v>26</v>
      </c>
      <c r="CE159" s="6" t="s">
        <v>2939</v>
      </c>
      <c r="CF159" s="6">
        <v>4</v>
      </c>
      <c r="CG159" s="6">
        <v>45000</v>
      </c>
      <c r="CH159" s="6">
        <v>180000</v>
      </c>
      <c r="CI159" s="6" t="s">
        <v>17</v>
      </c>
      <c r="CJ159" s="6"/>
      <c r="CK159" s="6"/>
      <c r="CL159" s="6"/>
      <c r="CM159" s="6"/>
      <c r="CN159" s="6"/>
      <c r="CO159" s="6"/>
      <c r="CP159" s="6"/>
      <c r="CQ159" s="6">
        <v>800</v>
      </c>
      <c r="CR159" s="6">
        <v>2000</v>
      </c>
      <c r="CS159" s="6">
        <v>0</v>
      </c>
      <c r="CT159" s="6">
        <v>25000</v>
      </c>
      <c r="CU159" s="6" t="s">
        <v>25</v>
      </c>
      <c r="CV159" s="6">
        <v>3000</v>
      </c>
      <c r="CW159" s="6" t="s">
        <v>2940</v>
      </c>
      <c r="CX159" s="6" t="s">
        <v>36</v>
      </c>
      <c r="CY159" s="6" t="s">
        <v>37</v>
      </c>
      <c r="CZ159" s="6"/>
      <c r="DA159" s="6" t="s">
        <v>22</v>
      </c>
      <c r="DB159" s="6" t="s">
        <v>38</v>
      </c>
      <c r="DC159" s="6">
        <v>0</v>
      </c>
      <c r="DD159" s="6"/>
      <c r="DE159" s="6"/>
      <c r="DF159" s="6"/>
      <c r="DG159" s="6"/>
      <c r="DH159" s="6"/>
      <c r="DJ159" s="3" t="s">
        <v>2938</v>
      </c>
      <c r="DK159" s="3">
        <v>1</v>
      </c>
      <c r="DL159" s="3" t="s">
        <v>2941</v>
      </c>
      <c r="DM159" s="3" t="s">
        <v>2942</v>
      </c>
      <c r="DN159" s="3" t="s">
        <v>2943</v>
      </c>
      <c r="DO159" s="3" t="s">
        <v>2944</v>
      </c>
      <c r="DP159" s="3"/>
      <c r="DQ159" s="3"/>
      <c r="DR159" s="3"/>
      <c r="DS159" s="3"/>
    </row>
    <row r="160" spans="2:123" ht="75" customHeight="1" x14ac:dyDescent="0.3">
      <c r="B160" s="3" t="s">
        <v>3254</v>
      </c>
      <c r="C160" s="3" t="s">
        <v>3255</v>
      </c>
      <c r="D160" s="3" t="s">
        <v>4246</v>
      </c>
      <c r="E160" s="3" t="s">
        <v>4280</v>
      </c>
      <c r="F160" s="3" t="s">
        <v>4281</v>
      </c>
      <c r="G160" s="3" t="s">
        <v>2554</v>
      </c>
      <c r="H160" s="3" t="s">
        <v>820</v>
      </c>
      <c r="I160" s="3" t="s">
        <v>3256</v>
      </c>
      <c r="J160" s="6">
        <v>56</v>
      </c>
      <c r="K160" s="3" t="s">
        <v>5</v>
      </c>
      <c r="L160" s="3" t="str">
        <f>INDEX({"Over 50","30-50","Under 30"},1,MATCH(J160,{500,50,30},-1))</f>
        <v>Over 50</v>
      </c>
      <c r="M160" s="3" t="s">
        <v>331</v>
      </c>
      <c r="N160" s="3" t="s">
        <v>22</v>
      </c>
      <c r="O160" s="3" t="s">
        <v>22</v>
      </c>
      <c r="P160" s="6">
        <v>987094949</v>
      </c>
      <c r="Q160" s="3" t="s">
        <v>67</v>
      </c>
      <c r="R160" s="3" t="s">
        <v>47</v>
      </c>
      <c r="S160" s="3" t="s">
        <v>9</v>
      </c>
      <c r="T160" s="6">
        <v>3</v>
      </c>
      <c r="U160" s="3" t="s">
        <v>10</v>
      </c>
      <c r="V160" s="3"/>
      <c r="W160" s="3" t="s">
        <v>12</v>
      </c>
      <c r="X160" s="3" t="s">
        <v>48</v>
      </c>
      <c r="Y160" s="3" t="s">
        <v>68</v>
      </c>
      <c r="Z160" s="6">
        <v>2</v>
      </c>
      <c r="AA160" s="6" t="str">
        <f>INDEX({"&gt;100","100-50","&lt;50"},1,MATCH(Z160,{25000,100,50},-1))</f>
        <v>&lt;50</v>
      </c>
      <c r="AB160" s="3" t="s">
        <v>14</v>
      </c>
      <c r="AC160" s="3" t="s">
        <v>49</v>
      </c>
      <c r="AD160" s="3" t="s">
        <v>69</v>
      </c>
      <c r="AE160" s="3" t="s">
        <v>17</v>
      </c>
      <c r="AF160" s="6"/>
      <c r="AG160" s="6"/>
      <c r="AH160" s="3"/>
      <c r="AI160" s="3"/>
      <c r="AJ160" s="3"/>
      <c r="AK160" s="3"/>
      <c r="AL160" s="3"/>
      <c r="AM160" s="3">
        <v>1.6</v>
      </c>
      <c r="AN160" s="3" t="s">
        <v>18</v>
      </c>
      <c r="AO160" s="3"/>
      <c r="AP160" s="3" t="s">
        <v>19</v>
      </c>
      <c r="AQ160" s="3" t="s">
        <v>20</v>
      </c>
      <c r="AR160" s="3"/>
      <c r="AS160" s="3" t="s">
        <v>21</v>
      </c>
      <c r="AT160" s="3" t="s">
        <v>17</v>
      </c>
      <c r="AU160" s="3" t="s">
        <v>17</v>
      </c>
      <c r="AV160" s="3" t="s">
        <v>789</v>
      </c>
      <c r="AW160" s="3">
        <v>16</v>
      </c>
      <c r="AX160" s="3">
        <v>0</v>
      </c>
      <c r="AY160" s="3">
        <v>1</v>
      </c>
      <c r="AZ160" s="3" t="s">
        <v>601</v>
      </c>
      <c r="BA160" s="3">
        <v>3</v>
      </c>
      <c r="BB160" s="3"/>
      <c r="BC160" s="3">
        <f t="shared" si="4"/>
        <v>3</v>
      </c>
      <c r="BD160" s="3" t="s">
        <v>25</v>
      </c>
      <c r="BE160" s="3">
        <v>150</v>
      </c>
      <c r="BF160" s="3">
        <v>7</v>
      </c>
      <c r="BG160" s="3" t="s">
        <v>25</v>
      </c>
      <c r="BH160" s="3" t="s">
        <v>72</v>
      </c>
      <c r="BI160" s="3">
        <v>12000</v>
      </c>
      <c r="BJ160" s="12">
        <f t="shared" si="5"/>
        <v>7500</v>
      </c>
      <c r="BK160" s="6" t="s">
        <v>93</v>
      </c>
      <c r="BL160" s="3" t="s">
        <v>112</v>
      </c>
      <c r="BM160" s="6">
        <v>500</v>
      </c>
      <c r="BN160" s="6">
        <v>2300</v>
      </c>
      <c r="BO160" s="3" t="s">
        <v>263</v>
      </c>
      <c r="BP160" s="6">
        <v>2000</v>
      </c>
      <c r="BQ160" s="6">
        <v>9200</v>
      </c>
      <c r="BR160" s="6" t="s">
        <v>132</v>
      </c>
      <c r="BS160" s="6">
        <v>15400</v>
      </c>
      <c r="BT160" s="6">
        <v>1400</v>
      </c>
      <c r="BU160" s="6" t="s">
        <v>22</v>
      </c>
      <c r="BV160" s="6" t="s">
        <v>3257</v>
      </c>
      <c r="BW160" s="6" t="s">
        <v>55</v>
      </c>
      <c r="BX160" s="6"/>
      <c r="BY160" s="6"/>
      <c r="BZ160" s="6"/>
      <c r="CA160" s="6" t="s">
        <v>17</v>
      </c>
      <c r="CB160" s="6">
        <v>1660</v>
      </c>
      <c r="CC160" s="17">
        <f>CB160/AM160</f>
        <v>1037.5</v>
      </c>
      <c r="CD160" s="6" t="s">
        <v>25</v>
      </c>
      <c r="CE160" s="6" t="s">
        <v>3258</v>
      </c>
      <c r="CF160" s="6">
        <v>4</v>
      </c>
      <c r="CG160" s="6">
        <v>46000</v>
      </c>
      <c r="CH160" s="6">
        <v>184000</v>
      </c>
      <c r="CI160" s="6" t="s">
        <v>17</v>
      </c>
      <c r="CJ160" s="6"/>
      <c r="CK160" s="6"/>
      <c r="CL160" s="6"/>
      <c r="CM160" s="6"/>
      <c r="CN160" s="6"/>
      <c r="CO160" s="6"/>
      <c r="CP160" s="6"/>
      <c r="CQ160" s="6">
        <v>1500</v>
      </c>
      <c r="CR160" s="6">
        <v>2000</v>
      </c>
      <c r="CS160" s="6">
        <v>2</v>
      </c>
      <c r="CT160" s="6">
        <v>38000</v>
      </c>
      <c r="CU160" s="6" t="s">
        <v>25</v>
      </c>
      <c r="CV160" s="6">
        <v>2500</v>
      </c>
      <c r="CW160" s="6" t="s">
        <v>3259</v>
      </c>
      <c r="CX160" s="6" t="s">
        <v>36</v>
      </c>
      <c r="CY160" s="6" t="s">
        <v>37</v>
      </c>
      <c r="CZ160" s="6"/>
      <c r="DA160" s="6" t="s">
        <v>22</v>
      </c>
      <c r="DB160" s="6" t="s">
        <v>38</v>
      </c>
      <c r="DC160" s="6">
        <v>0</v>
      </c>
      <c r="DD160" s="6"/>
      <c r="DE160" s="6"/>
      <c r="DF160" s="6"/>
      <c r="DG160" s="6"/>
      <c r="DH160" s="6"/>
      <c r="DJ160" s="3" t="s">
        <v>3256</v>
      </c>
      <c r="DK160" s="3">
        <v>1</v>
      </c>
      <c r="DL160" s="3" t="s">
        <v>3260</v>
      </c>
      <c r="DM160" s="3" t="s">
        <v>3261</v>
      </c>
      <c r="DN160" s="3" t="s">
        <v>840</v>
      </c>
      <c r="DO160" s="3" t="s">
        <v>3262</v>
      </c>
      <c r="DP160" s="3"/>
      <c r="DQ160" s="3"/>
      <c r="DR160" s="3"/>
      <c r="DS160" s="3"/>
    </row>
    <row r="161" spans="2:123" ht="75" customHeight="1" x14ac:dyDescent="0.3">
      <c r="B161" s="3" t="s">
        <v>2091</v>
      </c>
      <c r="C161" s="3" t="s">
        <v>2092</v>
      </c>
      <c r="D161" s="3" t="s">
        <v>4246</v>
      </c>
      <c r="E161" s="3" t="s">
        <v>4258</v>
      </c>
      <c r="F161" s="3" t="s">
        <v>4259</v>
      </c>
      <c r="G161" s="3" t="s">
        <v>1421</v>
      </c>
      <c r="H161" s="3" t="s">
        <v>162</v>
      </c>
      <c r="I161" s="3" t="s">
        <v>2093</v>
      </c>
      <c r="J161" s="6">
        <v>55</v>
      </c>
      <c r="K161" s="3" t="s">
        <v>5</v>
      </c>
      <c r="L161" s="3" t="str">
        <f>INDEX({"Over 50","30-50","Under 30"},1,MATCH(J161,{500,50,30},-1))</f>
        <v>Over 50</v>
      </c>
      <c r="M161" s="3" t="s">
        <v>6</v>
      </c>
      <c r="N161" s="3" t="s">
        <v>17</v>
      </c>
      <c r="O161" s="3"/>
      <c r="P161" s="6">
        <v>1687579323</v>
      </c>
      <c r="Q161" s="3" t="s">
        <v>8</v>
      </c>
      <c r="R161" s="3" t="s">
        <v>47</v>
      </c>
      <c r="S161" s="3" t="s">
        <v>9</v>
      </c>
      <c r="T161" s="6">
        <v>4</v>
      </c>
      <c r="U161" s="3" t="s">
        <v>10</v>
      </c>
      <c r="V161" s="3"/>
      <c r="W161" s="3" t="s">
        <v>48</v>
      </c>
      <c r="X161" s="3" t="s">
        <v>12</v>
      </c>
      <c r="Y161" s="3" t="s">
        <v>68</v>
      </c>
      <c r="Z161" s="6">
        <v>10</v>
      </c>
      <c r="AA161" s="6" t="str">
        <f>INDEX({"&gt;100","100-50","&lt;50"},1,MATCH(Z161,{25000,100,50},-1))</f>
        <v>&lt;50</v>
      </c>
      <c r="AB161" s="3" t="s">
        <v>418</v>
      </c>
      <c r="AC161" s="3"/>
      <c r="AD161" s="3"/>
      <c r="AE161" s="3"/>
      <c r="AF161" s="6"/>
      <c r="AG161" s="6"/>
      <c r="AH161" s="3" t="s">
        <v>49</v>
      </c>
      <c r="AI161" s="3" t="s">
        <v>69</v>
      </c>
      <c r="AJ161" s="3" t="s">
        <v>22</v>
      </c>
      <c r="AK161" s="3">
        <v>40</v>
      </c>
      <c r="AL161" s="3">
        <v>10</v>
      </c>
      <c r="AM161" s="3">
        <v>1</v>
      </c>
      <c r="AN161" s="3" t="s">
        <v>18</v>
      </c>
      <c r="AO161" s="3"/>
      <c r="AP161" s="3" t="s">
        <v>19</v>
      </c>
      <c r="AQ161" s="3" t="s">
        <v>353</v>
      </c>
      <c r="AR161" s="3" t="s">
        <v>2094</v>
      </c>
      <c r="AS161" s="3"/>
      <c r="AT161" s="3"/>
      <c r="AU161" s="3"/>
      <c r="AV161" s="3"/>
      <c r="AW161" s="3"/>
      <c r="AX161" s="3"/>
      <c r="AY161" s="3"/>
      <c r="AZ161" s="3" t="s">
        <v>24</v>
      </c>
      <c r="BA161" s="3"/>
      <c r="BB161" s="3">
        <v>3.7</v>
      </c>
      <c r="BC161" s="3">
        <f t="shared" si="4"/>
        <v>3.7</v>
      </c>
      <c r="BD161" s="3" t="s">
        <v>25</v>
      </c>
      <c r="BE161" s="3">
        <v>0</v>
      </c>
      <c r="BF161" s="3">
        <v>0</v>
      </c>
      <c r="BG161" s="3" t="s">
        <v>25</v>
      </c>
      <c r="BH161" s="3" t="s">
        <v>72</v>
      </c>
      <c r="BI161" s="3">
        <v>0</v>
      </c>
      <c r="BJ161" s="12">
        <f t="shared" si="5"/>
        <v>0</v>
      </c>
      <c r="BK161" s="6" t="s">
        <v>93</v>
      </c>
      <c r="BL161" s="3" t="s">
        <v>1238</v>
      </c>
      <c r="BM161" s="6">
        <v>1000</v>
      </c>
      <c r="BN161" s="6">
        <v>3800</v>
      </c>
      <c r="BO161" s="3" t="s">
        <v>54</v>
      </c>
      <c r="BP161" s="6">
        <v>1000</v>
      </c>
      <c r="BQ161" s="6">
        <v>11200</v>
      </c>
      <c r="BR161" s="6" t="s">
        <v>356</v>
      </c>
      <c r="BS161" s="6">
        <v>11600</v>
      </c>
      <c r="BT161" s="6">
        <v>1000</v>
      </c>
      <c r="BU161" s="6" t="s">
        <v>17</v>
      </c>
      <c r="BV161" s="6"/>
      <c r="BW161" s="6" t="s">
        <v>219</v>
      </c>
      <c r="BX161" s="6"/>
      <c r="BY161" s="6"/>
      <c r="BZ161" s="6"/>
      <c r="CA161" s="6" t="s">
        <v>22</v>
      </c>
      <c r="CB161" s="6">
        <v>731</v>
      </c>
      <c r="CC161" s="17">
        <f>CB161/AM161</f>
        <v>731</v>
      </c>
      <c r="CD161" s="6" t="s">
        <v>31</v>
      </c>
      <c r="CE161" s="6" t="s">
        <v>2095</v>
      </c>
      <c r="CF161" s="6">
        <v>3</v>
      </c>
      <c r="CG161" s="6">
        <v>40000</v>
      </c>
      <c r="CH161" s="6">
        <v>120000</v>
      </c>
      <c r="CI161" s="6" t="s">
        <v>22</v>
      </c>
      <c r="CJ161" s="6" t="s">
        <v>221</v>
      </c>
      <c r="CK161" s="6"/>
      <c r="CL161" s="6"/>
      <c r="CM161" s="6"/>
      <c r="CN161" s="6"/>
      <c r="CO161" s="6" t="s">
        <v>853</v>
      </c>
      <c r="CP161" s="6">
        <v>20000</v>
      </c>
      <c r="CQ161" s="6">
        <v>4500</v>
      </c>
      <c r="CR161" s="6">
        <v>2400</v>
      </c>
      <c r="CS161" s="6">
        <v>0</v>
      </c>
      <c r="CT161" s="6">
        <v>23000</v>
      </c>
      <c r="CU161" s="6" t="s">
        <v>25</v>
      </c>
      <c r="CV161" s="6">
        <v>2500</v>
      </c>
      <c r="CW161" s="6" t="s">
        <v>2096</v>
      </c>
      <c r="CX161" s="6" t="s">
        <v>36</v>
      </c>
      <c r="CY161" s="6" t="s">
        <v>37</v>
      </c>
      <c r="CZ161" s="6"/>
      <c r="DA161" s="6" t="s">
        <v>22</v>
      </c>
      <c r="DB161" s="6" t="s">
        <v>38</v>
      </c>
      <c r="DC161" s="6">
        <v>0</v>
      </c>
      <c r="DD161" s="6"/>
      <c r="DE161" s="6"/>
      <c r="DF161" s="6"/>
      <c r="DG161" s="6"/>
      <c r="DH161" s="6"/>
      <c r="DJ161" s="3" t="s">
        <v>2097</v>
      </c>
      <c r="DK161" s="3">
        <v>1</v>
      </c>
      <c r="DL161" s="3" t="s">
        <v>2098</v>
      </c>
      <c r="DM161" s="3" t="s">
        <v>2099</v>
      </c>
      <c r="DN161" s="3" t="s">
        <v>2100</v>
      </c>
      <c r="DO161" s="3" t="s">
        <v>2101</v>
      </c>
      <c r="DP161" s="3"/>
      <c r="DQ161" s="3"/>
      <c r="DR161" s="3"/>
      <c r="DS161" s="3" t="s">
        <v>2102</v>
      </c>
    </row>
    <row r="162" spans="2:123" ht="75" customHeight="1" x14ac:dyDescent="0.3">
      <c r="B162" s="3" t="s">
        <v>1343</v>
      </c>
      <c r="C162" s="3" t="s">
        <v>1344</v>
      </c>
      <c r="D162" s="3" t="s">
        <v>4243</v>
      </c>
      <c r="E162" s="3" t="s">
        <v>4244</v>
      </c>
      <c r="F162" s="3" t="s">
        <v>4245</v>
      </c>
      <c r="G162" s="3" t="s">
        <v>1345</v>
      </c>
      <c r="H162" s="3" t="s">
        <v>89</v>
      </c>
      <c r="I162" s="3" t="s">
        <v>1346</v>
      </c>
      <c r="J162" s="6">
        <v>59</v>
      </c>
      <c r="K162" s="3" t="s">
        <v>5</v>
      </c>
      <c r="L162" s="3" t="str">
        <f>INDEX({"Over 50","30-50","Under 30"},1,MATCH(J162,{500,50,30},-1))</f>
        <v>Over 50</v>
      </c>
      <c r="M162" s="3" t="s">
        <v>6</v>
      </c>
      <c r="N162" s="3" t="s">
        <v>17</v>
      </c>
      <c r="O162" s="3"/>
      <c r="P162" s="6">
        <v>1647093721</v>
      </c>
      <c r="Q162" s="3" t="s">
        <v>67</v>
      </c>
      <c r="R162" s="3" t="s">
        <v>47</v>
      </c>
      <c r="S162" s="3" t="s">
        <v>9</v>
      </c>
      <c r="T162" s="6">
        <v>4</v>
      </c>
      <c r="U162" s="3" t="s">
        <v>10</v>
      </c>
      <c r="V162" s="3"/>
      <c r="W162" s="3" t="s">
        <v>68</v>
      </c>
      <c r="X162" s="3" t="s">
        <v>68</v>
      </c>
      <c r="Y162" s="3" t="s">
        <v>48</v>
      </c>
      <c r="Z162" s="6">
        <v>0</v>
      </c>
      <c r="AA162" s="6" t="str">
        <f>INDEX({"&gt;100","100-50","&lt;50"},1,MATCH(Z162,{25000,100,50},-1))</f>
        <v>&lt;50</v>
      </c>
      <c r="AB162" s="3" t="s">
        <v>14</v>
      </c>
      <c r="AC162" s="3" t="s">
        <v>49</v>
      </c>
      <c r="AD162" s="3" t="s">
        <v>16</v>
      </c>
      <c r="AE162" s="3" t="s">
        <v>22</v>
      </c>
      <c r="AF162" s="6">
        <v>20</v>
      </c>
      <c r="AG162" s="6">
        <v>5</v>
      </c>
      <c r="AH162" s="3"/>
      <c r="AI162" s="3"/>
      <c r="AJ162" s="3"/>
      <c r="AK162" s="3"/>
      <c r="AL162" s="3"/>
      <c r="AM162" s="3">
        <v>2</v>
      </c>
      <c r="AN162" s="3" t="s">
        <v>18</v>
      </c>
      <c r="AO162" s="3"/>
      <c r="AP162" s="3" t="s">
        <v>70</v>
      </c>
      <c r="AQ162" s="3" t="s">
        <v>20</v>
      </c>
      <c r="AR162" s="3"/>
      <c r="AS162" s="3" t="s">
        <v>21</v>
      </c>
      <c r="AT162" s="3" t="s">
        <v>22</v>
      </c>
      <c r="AU162" s="3" t="s">
        <v>17</v>
      </c>
      <c r="AV162" s="3" t="s">
        <v>23</v>
      </c>
      <c r="AW162" s="3">
        <v>16</v>
      </c>
      <c r="AX162" s="3">
        <v>0</v>
      </c>
      <c r="AY162" s="3">
        <v>0</v>
      </c>
      <c r="AZ162" s="3" t="s">
        <v>24</v>
      </c>
      <c r="BA162" s="3">
        <v>3</v>
      </c>
      <c r="BB162" s="3"/>
      <c r="BC162" s="3">
        <f t="shared" si="4"/>
        <v>3</v>
      </c>
      <c r="BD162" s="3" t="s">
        <v>25</v>
      </c>
      <c r="BE162" s="3">
        <v>550</v>
      </c>
      <c r="BF162" s="3">
        <v>3</v>
      </c>
      <c r="BG162" s="3" t="s">
        <v>31</v>
      </c>
      <c r="BH162" s="3" t="s">
        <v>27</v>
      </c>
      <c r="BI162" s="3">
        <v>4500</v>
      </c>
      <c r="BJ162" s="12">
        <f t="shared" si="5"/>
        <v>2250</v>
      </c>
      <c r="BK162" s="6" t="s">
        <v>93</v>
      </c>
      <c r="BL162" s="3" t="s">
        <v>288</v>
      </c>
      <c r="BM162" s="6">
        <v>600</v>
      </c>
      <c r="BN162" s="6">
        <v>5000</v>
      </c>
      <c r="BO162" s="3" t="s">
        <v>289</v>
      </c>
      <c r="BP162" s="6">
        <v>1400</v>
      </c>
      <c r="BQ162" s="6">
        <v>15000</v>
      </c>
      <c r="BR162" s="6" t="s">
        <v>30</v>
      </c>
      <c r="BS162" s="6">
        <v>1600</v>
      </c>
      <c r="BT162" s="6">
        <v>17600</v>
      </c>
      <c r="BU162" s="6" t="s">
        <v>22</v>
      </c>
      <c r="BV162" s="6" t="s">
        <v>1347</v>
      </c>
      <c r="BW162" s="6" t="s">
        <v>194</v>
      </c>
      <c r="BX162" s="6"/>
      <c r="BY162" s="6"/>
      <c r="BZ162" s="6"/>
      <c r="CA162" s="6" t="s">
        <v>17</v>
      </c>
      <c r="CB162" s="6">
        <v>2000</v>
      </c>
      <c r="CC162" s="17">
        <f>CB162/AM162</f>
        <v>1000</v>
      </c>
      <c r="CD162" s="6" t="s">
        <v>25</v>
      </c>
      <c r="CE162" s="6" t="s">
        <v>1348</v>
      </c>
      <c r="CF162" s="6">
        <v>6</v>
      </c>
      <c r="CG162" s="6">
        <v>45000</v>
      </c>
      <c r="CH162" s="6">
        <v>270000</v>
      </c>
      <c r="CI162" s="6" t="s">
        <v>17</v>
      </c>
      <c r="CJ162" s="6"/>
      <c r="CK162" s="6"/>
      <c r="CL162" s="6"/>
      <c r="CM162" s="6"/>
      <c r="CN162" s="6"/>
      <c r="CO162" s="6"/>
      <c r="CP162" s="6"/>
      <c r="CQ162" s="6">
        <v>0</v>
      </c>
      <c r="CR162" s="6">
        <v>7000</v>
      </c>
      <c r="CS162" s="6">
        <v>0</v>
      </c>
      <c r="CT162" s="6">
        <v>55000</v>
      </c>
      <c r="CU162" s="6" t="s">
        <v>25</v>
      </c>
      <c r="CV162" s="6">
        <v>2000</v>
      </c>
      <c r="CW162" s="6" t="s">
        <v>1349</v>
      </c>
      <c r="CX162" s="6" t="s">
        <v>36</v>
      </c>
      <c r="CY162" s="6" t="s">
        <v>98</v>
      </c>
      <c r="CZ162" s="6"/>
      <c r="DA162" s="6" t="s">
        <v>22</v>
      </c>
      <c r="DB162" s="6" t="s">
        <v>38</v>
      </c>
      <c r="DC162" s="6">
        <v>0</v>
      </c>
      <c r="DD162" s="6"/>
      <c r="DE162" s="6"/>
      <c r="DF162" s="6"/>
      <c r="DG162" s="6"/>
      <c r="DH162" s="6"/>
      <c r="DJ162" s="3" t="s">
        <v>1346</v>
      </c>
      <c r="DK162" s="3">
        <v>1</v>
      </c>
      <c r="DL162" s="3" t="s">
        <v>1350</v>
      </c>
      <c r="DM162" s="3" t="s">
        <v>1351</v>
      </c>
      <c r="DN162" s="3" t="s">
        <v>1352</v>
      </c>
      <c r="DO162" s="3" t="s">
        <v>1353</v>
      </c>
      <c r="DP162" s="3"/>
      <c r="DQ162" s="3"/>
      <c r="DR162" s="3"/>
      <c r="DS162" s="3"/>
    </row>
    <row r="163" spans="2:123" ht="75" customHeight="1" x14ac:dyDescent="0.3">
      <c r="B163" s="3" t="s">
        <v>1837</v>
      </c>
      <c r="C163" s="3" t="s">
        <v>1838</v>
      </c>
      <c r="D163" s="3" t="s">
        <v>4246</v>
      </c>
      <c r="E163" s="3" t="s">
        <v>4253</v>
      </c>
      <c r="F163" s="3" t="s">
        <v>4254</v>
      </c>
      <c r="G163" s="3" t="s">
        <v>1839</v>
      </c>
      <c r="H163" s="3" t="s">
        <v>162</v>
      </c>
      <c r="I163" s="3" t="s">
        <v>1840</v>
      </c>
      <c r="J163" s="6">
        <v>45</v>
      </c>
      <c r="K163" s="3" t="s">
        <v>66</v>
      </c>
      <c r="L163" s="3" t="str">
        <f>INDEX({"Over 50","30-50","Under 30"},1,MATCH(J163,{500,50,30},-1))</f>
        <v>30-50</v>
      </c>
      <c r="M163" s="3" t="s">
        <v>6</v>
      </c>
      <c r="N163" s="3" t="s">
        <v>17</v>
      </c>
      <c r="O163" s="3"/>
      <c r="P163" s="6">
        <v>1687507817</v>
      </c>
      <c r="Q163" s="3" t="s">
        <v>8</v>
      </c>
      <c r="R163" s="3" t="s">
        <v>67</v>
      </c>
      <c r="S163" s="3" t="s">
        <v>9</v>
      </c>
      <c r="T163" s="6">
        <v>4</v>
      </c>
      <c r="U163" s="3" t="s">
        <v>10</v>
      </c>
      <c r="V163" s="3"/>
      <c r="W163" s="3" t="s">
        <v>68</v>
      </c>
      <c r="X163" s="3" t="s">
        <v>12</v>
      </c>
      <c r="Y163" s="3" t="s">
        <v>48</v>
      </c>
      <c r="Z163" s="6">
        <v>10</v>
      </c>
      <c r="AA163" s="6" t="str">
        <f>INDEX({"&gt;100","100-50","&lt;50"},1,MATCH(Z163,{25000,100,50},-1))</f>
        <v>&lt;50</v>
      </c>
      <c r="AB163" s="3" t="s">
        <v>164</v>
      </c>
      <c r="AC163" s="3" t="s">
        <v>834</v>
      </c>
      <c r="AD163" s="3" t="s">
        <v>16</v>
      </c>
      <c r="AE163" s="3" t="s">
        <v>17</v>
      </c>
      <c r="AF163" s="6"/>
      <c r="AG163" s="6"/>
      <c r="AH163" s="3" t="s">
        <v>91</v>
      </c>
      <c r="AI163" s="3" t="s">
        <v>16</v>
      </c>
      <c r="AJ163" s="3" t="s">
        <v>22</v>
      </c>
      <c r="AK163" s="3">
        <v>30</v>
      </c>
      <c r="AL163" s="3">
        <v>7</v>
      </c>
      <c r="AM163" s="3">
        <v>2</v>
      </c>
      <c r="AN163" s="3" t="s">
        <v>18</v>
      </c>
      <c r="AO163" s="3"/>
      <c r="AP163" s="3" t="s">
        <v>70</v>
      </c>
      <c r="AQ163" s="3" t="s">
        <v>20</v>
      </c>
      <c r="AR163" s="3"/>
      <c r="AS163" s="3" t="s">
        <v>479</v>
      </c>
      <c r="AT163" s="3"/>
      <c r="AU163" s="3"/>
      <c r="AV163" s="3"/>
      <c r="AW163" s="3">
        <v>15</v>
      </c>
      <c r="AX163" s="3">
        <v>0</v>
      </c>
      <c r="AY163" s="3">
        <v>0</v>
      </c>
      <c r="AZ163" s="3" t="s">
        <v>658</v>
      </c>
      <c r="BA163" s="3">
        <v>3</v>
      </c>
      <c r="BB163" s="3">
        <v>2</v>
      </c>
      <c r="BC163" s="3">
        <f t="shared" si="4"/>
        <v>5</v>
      </c>
      <c r="BD163" s="3" t="s">
        <v>25</v>
      </c>
      <c r="BE163" s="3">
        <v>200</v>
      </c>
      <c r="BF163" s="3">
        <v>3</v>
      </c>
      <c r="BG163" s="3" t="s">
        <v>26</v>
      </c>
      <c r="BH163" s="3" t="s">
        <v>27</v>
      </c>
      <c r="BI163" s="3">
        <v>13000</v>
      </c>
      <c r="BJ163" s="12">
        <f t="shared" si="5"/>
        <v>6500</v>
      </c>
      <c r="BK163" s="6" t="s">
        <v>93</v>
      </c>
      <c r="BL163" s="3" t="s">
        <v>54</v>
      </c>
      <c r="BM163" s="6">
        <v>1000</v>
      </c>
      <c r="BN163" s="6">
        <v>10500</v>
      </c>
      <c r="BO163" s="3" t="s">
        <v>54</v>
      </c>
      <c r="BP163" s="6">
        <v>1000</v>
      </c>
      <c r="BQ163" s="6">
        <v>10500</v>
      </c>
      <c r="BR163" s="6" t="s">
        <v>112</v>
      </c>
      <c r="BS163" s="6">
        <v>4000</v>
      </c>
      <c r="BT163" s="6">
        <v>1000</v>
      </c>
      <c r="BU163" s="6" t="s">
        <v>22</v>
      </c>
      <c r="BV163" s="6" t="s">
        <v>1841</v>
      </c>
      <c r="BW163" s="6" t="s">
        <v>943</v>
      </c>
      <c r="BX163" s="6"/>
      <c r="BY163" s="6"/>
      <c r="BZ163" s="6"/>
      <c r="CA163" s="6"/>
      <c r="CB163" s="6">
        <v>3320</v>
      </c>
      <c r="CC163" s="17">
        <f>CB163/AM163</f>
        <v>1660</v>
      </c>
      <c r="CD163" s="6" t="s">
        <v>31</v>
      </c>
      <c r="CE163" s="6" t="s">
        <v>1842</v>
      </c>
      <c r="CF163" s="6">
        <v>3</v>
      </c>
      <c r="CG163" s="6">
        <v>46500</v>
      </c>
      <c r="CH163" s="6">
        <v>165000</v>
      </c>
      <c r="CI163" s="6" t="s">
        <v>22</v>
      </c>
      <c r="CJ163" s="6" t="s">
        <v>1253</v>
      </c>
      <c r="CK163" s="6"/>
      <c r="CL163" s="6">
        <v>5000</v>
      </c>
      <c r="CM163" s="6"/>
      <c r="CN163" s="6"/>
      <c r="CO163" s="6"/>
      <c r="CP163" s="6"/>
      <c r="CQ163" s="6">
        <v>500</v>
      </c>
      <c r="CR163" s="6">
        <v>3000</v>
      </c>
      <c r="CS163" s="6">
        <v>165</v>
      </c>
      <c r="CT163" s="6">
        <v>48000</v>
      </c>
      <c r="CU163" s="6" t="s">
        <v>25</v>
      </c>
      <c r="CV163" s="6">
        <v>2000</v>
      </c>
      <c r="CW163" s="6" t="s">
        <v>1174</v>
      </c>
      <c r="CX163" s="6" t="s">
        <v>36</v>
      </c>
      <c r="CY163" s="6" t="s">
        <v>37</v>
      </c>
      <c r="CZ163" s="6"/>
      <c r="DA163" s="6" t="s">
        <v>22</v>
      </c>
      <c r="DB163" s="6" t="s">
        <v>38</v>
      </c>
      <c r="DC163" s="6">
        <v>0</v>
      </c>
      <c r="DD163" s="6"/>
      <c r="DE163" s="6"/>
      <c r="DF163" s="6"/>
      <c r="DG163" s="6"/>
      <c r="DH163" s="6"/>
      <c r="DJ163" s="3" t="s">
        <v>1840</v>
      </c>
      <c r="DK163" s="3">
        <v>1</v>
      </c>
      <c r="DL163" s="3" t="s">
        <v>1843</v>
      </c>
      <c r="DM163" s="3" t="s">
        <v>1844</v>
      </c>
      <c r="DN163" s="3" t="s">
        <v>1845</v>
      </c>
      <c r="DO163" s="3" t="s">
        <v>1846</v>
      </c>
      <c r="DP163" s="3"/>
      <c r="DQ163" s="3"/>
      <c r="DR163" s="3"/>
      <c r="DS163" s="3" t="s">
        <v>1847</v>
      </c>
    </row>
    <row r="164" spans="2:123" ht="75" customHeight="1" x14ac:dyDescent="0.3">
      <c r="B164" s="3" t="s">
        <v>2703</v>
      </c>
      <c r="C164" s="3" t="s">
        <v>2704</v>
      </c>
      <c r="D164" s="3" t="s">
        <v>4243</v>
      </c>
      <c r="E164" s="3" t="s">
        <v>4282</v>
      </c>
      <c r="F164" s="3" t="s">
        <v>4283</v>
      </c>
      <c r="G164" s="3" t="s">
        <v>1554</v>
      </c>
      <c r="H164" s="3" t="s">
        <v>89</v>
      </c>
      <c r="I164" s="3" t="s">
        <v>2705</v>
      </c>
      <c r="J164" s="6">
        <v>69</v>
      </c>
      <c r="K164" s="3" t="s">
        <v>5</v>
      </c>
      <c r="L164" s="3" t="str">
        <f>INDEX({"Over 50","30-50","Under 30"},1,MATCH(J164,{500,50,30},-1))</f>
        <v>Over 50</v>
      </c>
      <c r="M164" s="3" t="s">
        <v>6</v>
      </c>
      <c r="N164" s="3" t="s">
        <v>17</v>
      </c>
      <c r="O164" s="3"/>
      <c r="P164" s="6">
        <v>1638899434</v>
      </c>
      <c r="Q164" s="3" t="s">
        <v>47</v>
      </c>
      <c r="R164" s="3" t="s">
        <v>47</v>
      </c>
      <c r="S164" s="3" t="s">
        <v>9</v>
      </c>
      <c r="T164" s="6">
        <v>3</v>
      </c>
      <c r="U164" s="3" t="s">
        <v>10</v>
      </c>
      <c r="V164" s="3"/>
      <c r="W164" s="3" t="s">
        <v>12</v>
      </c>
      <c r="X164" s="3" t="s">
        <v>68</v>
      </c>
      <c r="Y164" s="3" t="s">
        <v>48</v>
      </c>
      <c r="Z164" s="6">
        <v>5</v>
      </c>
      <c r="AA164" s="6" t="str">
        <f>INDEX({"&gt;100","100-50","&lt;50"},1,MATCH(Z164,{25000,100,50},-1))</f>
        <v>&lt;50</v>
      </c>
      <c r="AB164" s="3" t="s">
        <v>14</v>
      </c>
      <c r="AC164" s="3" t="s">
        <v>49</v>
      </c>
      <c r="AD164" s="3" t="s">
        <v>16</v>
      </c>
      <c r="AE164" s="3" t="s">
        <v>17</v>
      </c>
      <c r="AF164" s="6"/>
      <c r="AG164" s="6"/>
      <c r="AH164" s="3"/>
      <c r="AI164" s="3"/>
      <c r="AJ164" s="3"/>
      <c r="AK164" s="3"/>
      <c r="AL164" s="3"/>
      <c r="AM164" s="3">
        <v>2</v>
      </c>
      <c r="AN164" s="3" t="s">
        <v>18</v>
      </c>
      <c r="AO164" s="3"/>
      <c r="AP164" s="3" t="s">
        <v>19</v>
      </c>
      <c r="AQ164" s="3" t="s">
        <v>20</v>
      </c>
      <c r="AR164" s="3"/>
      <c r="AS164" s="3" t="s">
        <v>21</v>
      </c>
      <c r="AT164" s="3" t="s">
        <v>17</v>
      </c>
      <c r="AU164" s="3" t="s">
        <v>17</v>
      </c>
      <c r="AV164" s="3" t="s">
        <v>789</v>
      </c>
      <c r="AW164" s="3">
        <v>15</v>
      </c>
      <c r="AX164" s="3">
        <v>0</v>
      </c>
      <c r="AY164" s="3">
        <v>1</v>
      </c>
      <c r="AZ164" s="3" t="s">
        <v>601</v>
      </c>
      <c r="BA164" s="3">
        <v>3.2</v>
      </c>
      <c r="BB164" s="3"/>
      <c r="BC164" s="3">
        <f t="shared" si="4"/>
        <v>3.2</v>
      </c>
      <c r="BD164" s="3" t="s">
        <v>25</v>
      </c>
      <c r="BE164" s="3">
        <v>200</v>
      </c>
      <c r="BF164" s="3">
        <v>4</v>
      </c>
      <c r="BG164" s="3" t="s">
        <v>25</v>
      </c>
      <c r="BH164" s="3" t="s">
        <v>27</v>
      </c>
      <c r="BI164" s="3">
        <v>4480</v>
      </c>
      <c r="BJ164" s="12">
        <f t="shared" si="5"/>
        <v>2240</v>
      </c>
      <c r="BK164" s="6">
        <v>1</v>
      </c>
      <c r="BL164" s="3" t="s">
        <v>206</v>
      </c>
      <c r="BM164" s="6">
        <v>500</v>
      </c>
      <c r="BN164" s="6">
        <v>8200</v>
      </c>
      <c r="BO164" s="3"/>
      <c r="BP164" s="6"/>
      <c r="BQ164" s="6"/>
      <c r="BR164" s="6"/>
      <c r="BS164" s="6"/>
      <c r="BT164" s="6"/>
      <c r="BU164" s="6" t="s">
        <v>22</v>
      </c>
      <c r="BV164" s="6" t="s">
        <v>2706</v>
      </c>
      <c r="BW164" s="6" t="s">
        <v>1602</v>
      </c>
      <c r="BX164" s="6"/>
      <c r="BY164" s="6"/>
      <c r="BZ164" s="6"/>
      <c r="CA164" s="6" t="s">
        <v>17</v>
      </c>
      <c r="CB164" s="6">
        <v>1480</v>
      </c>
      <c r="CC164" s="17">
        <f>CB164/AM164</f>
        <v>740</v>
      </c>
      <c r="CD164" s="6" t="s">
        <v>25</v>
      </c>
      <c r="CE164" s="6" t="s">
        <v>2707</v>
      </c>
      <c r="CF164" s="6">
        <v>4.2</v>
      </c>
      <c r="CG164" s="6">
        <v>40000</v>
      </c>
      <c r="CH164" s="6">
        <v>168000</v>
      </c>
      <c r="CI164" s="6" t="s">
        <v>22</v>
      </c>
      <c r="CJ164" s="6" t="s">
        <v>2708</v>
      </c>
      <c r="CK164" s="6">
        <v>20000</v>
      </c>
      <c r="CL164" s="6">
        <v>2000</v>
      </c>
      <c r="CM164" s="6">
        <v>60000</v>
      </c>
      <c r="CN164" s="6">
        <v>56000</v>
      </c>
      <c r="CO164" s="6"/>
      <c r="CP164" s="6"/>
      <c r="CQ164" s="6">
        <v>200</v>
      </c>
      <c r="CR164" s="6">
        <v>2000</v>
      </c>
      <c r="CS164" s="6">
        <v>0</v>
      </c>
      <c r="CT164" s="6">
        <v>39000</v>
      </c>
      <c r="CU164" s="6" t="s">
        <v>25</v>
      </c>
      <c r="CV164" s="6">
        <v>2000</v>
      </c>
      <c r="CW164" s="6" t="s">
        <v>2709</v>
      </c>
      <c r="CX164" s="6" t="s">
        <v>36</v>
      </c>
      <c r="CY164" s="6" t="s">
        <v>37</v>
      </c>
      <c r="CZ164" s="6"/>
      <c r="DA164" s="6" t="s">
        <v>22</v>
      </c>
      <c r="DB164" s="6" t="s">
        <v>38</v>
      </c>
      <c r="DC164" s="6">
        <v>0</v>
      </c>
      <c r="DD164" s="6"/>
      <c r="DE164" s="6"/>
      <c r="DF164" s="6"/>
      <c r="DG164" s="6"/>
      <c r="DH164" s="6"/>
      <c r="DJ164" s="3" t="s">
        <v>2705</v>
      </c>
      <c r="DK164" s="3">
        <v>1</v>
      </c>
      <c r="DL164" s="3" t="s">
        <v>2710</v>
      </c>
      <c r="DM164" s="3" t="s">
        <v>2711</v>
      </c>
      <c r="DN164" s="3" t="s">
        <v>2712</v>
      </c>
      <c r="DO164" s="3" t="s">
        <v>2713</v>
      </c>
      <c r="DP164" s="3"/>
      <c r="DQ164" s="3"/>
      <c r="DR164" s="3"/>
      <c r="DS164" s="3"/>
    </row>
    <row r="165" spans="2:123" ht="75" customHeight="1" x14ac:dyDescent="0.3">
      <c r="B165" s="3" t="s">
        <v>3115</v>
      </c>
      <c r="C165" s="3" t="s">
        <v>3116</v>
      </c>
      <c r="D165" s="3" t="s">
        <v>4246</v>
      </c>
      <c r="E165" s="3" t="s">
        <v>4253</v>
      </c>
      <c r="F165" s="3" t="s">
        <v>4254</v>
      </c>
      <c r="G165" s="3" t="s">
        <v>161</v>
      </c>
      <c r="H165" s="3" t="s">
        <v>162</v>
      </c>
      <c r="I165" s="3" t="s">
        <v>3117</v>
      </c>
      <c r="J165" s="6">
        <v>55</v>
      </c>
      <c r="K165" s="3" t="s">
        <v>66</v>
      </c>
      <c r="L165" s="3" t="str">
        <f>INDEX({"Over 50","30-50","Under 30"},1,MATCH(J165,{500,50,30},-1))</f>
        <v>Over 50</v>
      </c>
      <c r="M165" s="3" t="s">
        <v>6</v>
      </c>
      <c r="N165" s="3" t="s">
        <v>17</v>
      </c>
      <c r="O165" s="3"/>
      <c r="P165" s="6">
        <v>1286220996</v>
      </c>
      <c r="Q165" s="3" t="s">
        <v>67</v>
      </c>
      <c r="R165" s="3" t="s">
        <v>67</v>
      </c>
      <c r="S165" s="3" t="s">
        <v>9</v>
      </c>
      <c r="T165" s="6">
        <v>3</v>
      </c>
      <c r="U165" s="3" t="s">
        <v>10</v>
      </c>
      <c r="V165" s="3"/>
      <c r="W165" s="3" t="s">
        <v>68</v>
      </c>
      <c r="X165" s="3" t="s">
        <v>13</v>
      </c>
      <c r="Y165" s="3" t="s">
        <v>48</v>
      </c>
      <c r="Z165" s="6">
        <v>5</v>
      </c>
      <c r="AA165" s="6" t="str">
        <f>INDEX({"&gt;100","100-50","&lt;50"},1,MATCH(Z165,{25000,100,50},-1))</f>
        <v>&lt;50</v>
      </c>
      <c r="AB165" s="3" t="s">
        <v>164</v>
      </c>
      <c r="AC165" s="3" t="s">
        <v>15</v>
      </c>
      <c r="AD165" s="3" t="s">
        <v>822</v>
      </c>
      <c r="AE165" s="3" t="s">
        <v>17</v>
      </c>
      <c r="AF165" s="6"/>
      <c r="AG165" s="6"/>
      <c r="AH165" s="3" t="s">
        <v>15</v>
      </c>
      <c r="AI165" s="3" t="s">
        <v>69</v>
      </c>
      <c r="AJ165" s="3" t="s">
        <v>17</v>
      </c>
      <c r="AK165" s="3"/>
      <c r="AL165" s="3"/>
      <c r="AM165" s="3">
        <v>1.4</v>
      </c>
      <c r="AN165" s="3" t="s">
        <v>18</v>
      </c>
      <c r="AO165" s="3"/>
      <c r="AP165" s="3" t="s">
        <v>19</v>
      </c>
      <c r="AQ165" s="3" t="s">
        <v>20</v>
      </c>
      <c r="AR165" s="3"/>
      <c r="AS165" s="3" t="s">
        <v>21</v>
      </c>
      <c r="AT165" s="3" t="s">
        <v>17</v>
      </c>
      <c r="AU165" s="3" t="s">
        <v>17</v>
      </c>
      <c r="AV165" s="3" t="s">
        <v>165</v>
      </c>
      <c r="AW165" s="3">
        <v>16</v>
      </c>
      <c r="AX165" s="3">
        <v>0</v>
      </c>
      <c r="AY165" s="3">
        <v>0</v>
      </c>
      <c r="AZ165" s="3" t="s">
        <v>1995</v>
      </c>
      <c r="BA165" s="3">
        <v>3.8</v>
      </c>
      <c r="BB165" s="3">
        <v>4</v>
      </c>
      <c r="BC165" s="3">
        <f t="shared" si="4"/>
        <v>7.8</v>
      </c>
      <c r="BD165" s="3" t="s">
        <v>25</v>
      </c>
      <c r="BE165" s="3">
        <v>550</v>
      </c>
      <c r="BF165" s="3">
        <v>2</v>
      </c>
      <c r="BG165" s="3" t="s">
        <v>31</v>
      </c>
      <c r="BH165" s="3" t="s">
        <v>27</v>
      </c>
      <c r="BI165" s="3">
        <v>8500</v>
      </c>
      <c r="BJ165" s="12">
        <f t="shared" si="5"/>
        <v>6071.4285714285716</v>
      </c>
      <c r="BK165" s="6" t="s">
        <v>93</v>
      </c>
      <c r="BL165" s="3" t="s">
        <v>3118</v>
      </c>
      <c r="BM165" s="6">
        <v>600</v>
      </c>
      <c r="BN165" s="6">
        <v>4900</v>
      </c>
      <c r="BO165" s="3" t="s">
        <v>289</v>
      </c>
      <c r="BP165" s="6">
        <v>1000</v>
      </c>
      <c r="BQ165" s="6">
        <v>10200</v>
      </c>
      <c r="BR165" s="6" t="s">
        <v>1057</v>
      </c>
      <c r="BS165" s="6">
        <v>12000</v>
      </c>
      <c r="BT165" s="6">
        <v>1100</v>
      </c>
      <c r="BU165" s="6" t="s">
        <v>22</v>
      </c>
      <c r="BV165" s="6" t="s">
        <v>193</v>
      </c>
      <c r="BW165" s="6" t="s">
        <v>905</v>
      </c>
      <c r="BX165" s="6"/>
      <c r="BY165" s="6"/>
      <c r="BZ165" s="6"/>
      <c r="CA165" s="6"/>
      <c r="CB165" s="6">
        <v>0</v>
      </c>
      <c r="CC165" s="17">
        <f>CB165/AM165</f>
        <v>0</v>
      </c>
      <c r="CD165" s="6" t="s">
        <v>25</v>
      </c>
      <c r="CE165" s="6" t="s">
        <v>3119</v>
      </c>
      <c r="CF165" s="6">
        <v>5.5</v>
      </c>
      <c r="CG165" s="6">
        <v>46000</v>
      </c>
      <c r="CH165" s="6">
        <v>253000</v>
      </c>
      <c r="CI165" s="6" t="s">
        <v>17</v>
      </c>
      <c r="CJ165" s="6"/>
      <c r="CK165" s="6"/>
      <c r="CL165" s="6"/>
      <c r="CM165" s="6"/>
      <c r="CN165" s="6"/>
      <c r="CO165" s="6"/>
      <c r="CP165" s="6"/>
      <c r="CQ165" s="6">
        <v>0</v>
      </c>
      <c r="CR165" s="6">
        <v>5000</v>
      </c>
      <c r="CS165" s="6">
        <v>0</v>
      </c>
      <c r="CT165" s="6">
        <v>35000</v>
      </c>
      <c r="CU165" s="6" t="s">
        <v>25</v>
      </c>
      <c r="CV165" s="6">
        <v>2000</v>
      </c>
      <c r="CW165" s="6" t="s">
        <v>3120</v>
      </c>
      <c r="CX165" s="6" t="s">
        <v>36</v>
      </c>
      <c r="CY165" s="6" t="s">
        <v>37</v>
      </c>
      <c r="CZ165" s="6"/>
      <c r="DA165" s="6" t="s">
        <v>22</v>
      </c>
      <c r="DB165" s="6" t="s">
        <v>38</v>
      </c>
      <c r="DC165" s="6">
        <v>0</v>
      </c>
      <c r="DD165" s="6"/>
      <c r="DE165" s="6"/>
      <c r="DF165" s="6"/>
      <c r="DG165" s="6"/>
      <c r="DH165" s="6"/>
      <c r="DJ165" s="3" t="s">
        <v>3117</v>
      </c>
      <c r="DK165" s="3">
        <v>1</v>
      </c>
      <c r="DL165" s="3" t="s">
        <v>3121</v>
      </c>
      <c r="DM165" s="3" t="s">
        <v>3122</v>
      </c>
      <c r="DN165" s="3" t="s">
        <v>3123</v>
      </c>
      <c r="DO165" s="3" t="s">
        <v>3124</v>
      </c>
      <c r="DP165" s="3"/>
      <c r="DQ165" s="3"/>
      <c r="DR165" s="3"/>
      <c r="DS165" s="3"/>
    </row>
    <row r="166" spans="2:123" ht="75" customHeight="1" x14ac:dyDescent="0.3">
      <c r="B166" s="3" t="s">
        <v>734</v>
      </c>
      <c r="C166" s="3" t="s">
        <v>735</v>
      </c>
      <c r="D166" s="3" t="s">
        <v>4246</v>
      </c>
      <c r="E166" s="3" t="s">
        <v>4253</v>
      </c>
      <c r="F166" s="3" t="s">
        <v>4254</v>
      </c>
      <c r="G166" s="3" t="s">
        <v>736</v>
      </c>
      <c r="H166" s="3" t="s">
        <v>162</v>
      </c>
      <c r="I166" s="3" t="s">
        <v>737</v>
      </c>
      <c r="J166" s="6">
        <v>45</v>
      </c>
      <c r="K166" s="3" t="s">
        <v>66</v>
      </c>
      <c r="L166" s="3" t="str">
        <f>INDEX({"Over 50","30-50","Under 30"},1,MATCH(J166,{500,50,30},-1))</f>
        <v>30-50</v>
      </c>
      <c r="M166" s="3" t="s">
        <v>6</v>
      </c>
      <c r="N166" s="3" t="s">
        <v>17</v>
      </c>
      <c r="O166" s="3"/>
      <c r="P166" s="6">
        <v>914746504</v>
      </c>
      <c r="Q166" s="3" t="s">
        <v>8</v>
      </c>
      <c r="R166" s="3" t="s">
        <v>8</v>
      </c>
      <c r="S166" s="3" t="s">
        <v>234</v>
      </c>
      <c r="T166" s="6">
        <v>5</v>
      </c>
      <c r="U166" s="3" t="s">
        <v>10</v>
      </c>
      <c r="V166" s="3"/>
      <c r="W166" s="3" t="s">
        <v>12</v>
      </c>
      <c r="X166" s="3" t="s">
        <v>68</v>
      </c>
      <c r="Y166" s="3" t="s">
        <v>48</v>
      </c>
      <c r="Z166" s="6">
        <v>0</v>
      </c>
      <c r="AA166" s="6" t="str">
        <f>INDEX({"&gt;100","100-50","&lt;50"},1,MATCH(Z166,{25000,100,50},-1))</f>
        <v>&lt;50</v>
      </c>
      <c r="AB166" s="3" t="s">
        <v>164</v>
      </c>
      <c r="AC166" s="3" t="s">
        <v>15</v>
      </c>
      <c r="AD166" s="3" t="s">
        <v>69</v>
      </c>
      <c r="AE166" s="3" t="s">
        <v>22</v>
      </c>
      <c r="AF166" s="6">
        <v>70</v>
      </c>
      <c r="AG166" s="6">
        <v>2</v>
      </c>
      <c r="AH166" s="3" t="s">
        <v>15</v>
      </c>
      <c r="AI166" s="3" t="s">
        <v>69</v>
      </c>
      <c r="AJ166" s="3" t="s">
        <v>17</v>
      </c>
      <c r="AK166" s="3"/>
      <c r="AL166" s="3"/>
      <c r="AM166" s="3">
        <v>1.5</v>
      </c>
      <c r="AN166" s="3" t="s">
        <v>18</v>
      </c>
      <c r="AO166" s="3"/>
      <c r="AP166" s="3" t="s">
        <v>70</v>
      </c>
      <c r="AQ166" s="3" t="s">
        <v>353</v>
      </c>
      <c r="AR166" s="3" t="s">
        <v>738</v>
      </c>
      <c r="AS166" s="3"/>
      <c r="AT166" s="3"/>
      <c r="AU166" s="3"/>
      <c r="AV166" s="3"/>
      <c r="AW166" s="3"/>
      <c r="AX166" s="3"/>
      <c r="AY166" s="3"/>
      <c r="AZ166" s="3" t="s">
        <v>130</v>
      </c>
      <c r="BA166" s="3">
        <v>1.5</v>
      </c>
      <c r="BB166" s="3">
        <v>1.4</v>
      </c>
      <c r="BC166" s="3">
        <f t="shared" si="4"/>
        <v>2.9</v>
      </c>
      <c r="BD166" s="3" t="s">
        <v>25</v>
      </c>
      <c r="BE166" s="3">
        <v>250</v>
      </c>
      <c r="BF166" s="3">
        <v>2</v>
      </c>
      <c r="BG166" s="3" t="s">
        <v>31</v>
      </c>
      <c r="BH166" s="3" t="s">
        <v>27</v>
      </c>
      <c r="BI166" s="3">
        <v>2520</v>
      </c>
      <c r="BJ166" s="12">
        <f t="shared" si="5"/>
        <v>1680</v>
      </c>
      <c r="BK166" s="6" t="s">
        <v>93</v>
      </c>
      <c r="BL166" s="3" t="s">
        <v>288</v>
      </c>
      <c r="BM166" s="6">
        <v>500</v>
      </c>
      <c r="BN166" s="6">
        <v>4500</v>
      </c>
      <c r="BO166" s="3" t="s">
        <v>263</v>
      </c>
      <c r="BP166" s="6">
        <v>500</v>
      </c>
      <c r="BQ166" s="6">
        <v>3600</v>
      </c>
      <c r="BR166" s="6" t="s">
        <v>739</v>
      </c>
      <c r="BS166" s="6">
        <v>750</v>
      </c>
      <c r="BT166" s="6">
        <v>250</v>
      </c>
      <c r="BU166" s="6" t="s">
        <v>22</v>
      </c>
      <c r="BV166" s="6" t="s">
        <v>740</v>
      </c>
      <c r="BW166" s="6" t="s">
        <v>614</v>
      </c>
      <c r="BX166" s="6"/>
      <c r="BY166" s="6"/>
      <c r="BZ166" s="6"/>
      <c r="CA166" s="6" t="s">
        <v>17</v>
      </c>
      <c r="CB166" s="6">
        <v>1360</v>
      </c>
      <c r="CC166" s="17">
        <f>CB166/AM166</f>
        <v>906.66666666666663</v>
      </c>
      <c r="CD166" s="6" t="s">
        <v>31</v>
      </c>
      <c r="CE166" s="6" t="s">
        <v>741</v>
      </c>
      <c r="CF166" s="6">
        <v>1.2</v>
      </c>
      <c r="CG166" s="6">
        <v>37000</v>
      </c>
      <c r="CH166" s="6">
        <v>44400</v>
      </c>
      <c r="CI166" s="6" t="s">
        <v>17</v>
      </c>
      <c r="CJ166" s="6"/>
      <c r="CK166" s="6"/>
      <c r="CL166" s="6"/>
      <c r="CM166" s="6"/>
      <c r="CN166" s="6"/>
      <c r="CO166" s="6"/>
      <c r="CP166" s="6"/>
      <c r="CQ166" s="6">
        <v>1200</v>
      </c>
      <c r="CR166" s="6">
        <v>1800</v>
      </c>
      <c r="CS166" s="6">
        <v>0</v>
      </c>
      <c r="CT166" s="6">
        <v>33000</v>
      </c>
      <c r="CU166" s="6" t="s">
        <v>25</v>
      </c>
      <c r="CV166" s="6">
        <v>2000</v>
      </c>
      <c r="CW166" s="6" t="s">
        <v>742</v>
      </c>
      <c r="CX166" s="6" t="s">
        <v>36</v>
      </c>
      <c r="CY166" s="6" t="s">
        <v>37</v>
      </c>
      <c r="CZ166" s="6"/>
      <c r="DA166" s="6" t="s">
        <v>22</v>
      </c>
      <c r="DB166" s="6" t="s">
        <v>38</v>
      </c>
      <c r="DC166" s="6">
        <v>0</v>
      </c>
      <c r="DD166" s="6"/>
      <c r="DE166" s="6"/>
      <c r="DF166" s="6"/>
      <c r="DG166" s="6"/>
      <c r="DH166" s="6"/>
      <c r="DJ166" s="3" t="s">
        <v>743</v>
      </c>
      <c r="DK166" s="3">
        <v>1</v>
      </c>
      <c r="DL166" s="3" t="s">
        <v>744</v>
      </c>
      <c r="DM166" s="3" t="s">
        <v>745</v>
      </c>
      <c r="DN166" s="3" t="s">
        <v>746</v>
      </c>
      <c r="DO166" s="3" t="s">
        <v>747</v>
      </c>
      <c r="DP166" s="3"/>
      <c r="DQ166" s="3"/>
      <c r="DR166" s="3"/>
      <c r="DS166" s="3" t="s">
        <v>748</v>
      </c>
    </row>
    <row r="167" spans="2:123" ht="75" customHeight="1" x14ac:dyDescent="0.3">
      <c r="B167" s="3" t="s">
        <v>3626</v>
      </c>
      <c r="C167" s="3" t="s">
        <v>3627</v>
      </c>
      <c r="D167" s="3" t="s">
        <v>4249</v>
      </c>
      <c r="E167" s="3" t="s">
        <v>4250</v>
      </c>
      <c r="F167" s="3" t="s">
        <v>4252</v>
      </c>
      <c r="G167" s="3" t="s">
        <v>180</v>
      </c>
      <c r="H167" s="3" t="s">
        <v>127</v>
      </c>
      <c r="I167" s="3" t="s">
        <v>3628</v>
      </c>
      <c r="J167" s="6">
        <v>33</v>
      </c>
      <c r="K167" s="3" t="s">
        <v>66</v>
      </c>
      <c r="L167" s="3" t="str">
        <f>INDEX({"Over 50","30-50","Under 30"},1,MATCH(J167,{500,50,30},-1))</f>
        <v>30-50</v>
      </c>
      <c r="M167" s="3" t="s">
        <v>46</v>
      </c>
      <c r="N167" s="3" t="s">
        <v>22</v>
      </c>
      <c r="O167" s="3" t="s">
        <v>22</v>
      </c>
      <c r="P167" s="6">
        <v>975634612</v>
      </c>
      <c r="Q167" s="3" t="s">
        <v>67</v>
      </c>
      <c r="R167" s="3" t="s">
        <v>67</v>
      </c>
      <c r="S167" s="3" t="s">
        <v>9</v>
      </c>
      <c r="T167" s="6">
        <v>4</v>
      </c>
      <c r="U167" s="3" t="s">
        <v>10</v>
      </c>
      <c r="V167" s="3"/>
      <c r="W167" s="3" t="s">
        <v>12</v>
      </c>
      <c r="X167" s="3" t="s">
        <v>68</v>
      </c>
      <c r="Y167" s="3" t="s">
        <v>48</v>
      </c>
      <c r="Z167" s="6">
        <v>5</v>
      </c>
      <c r="AA167" s="6" t="str">
        <f>INDEX({"&gt;100","100-50","&lt;50"},1,MATCH(Z167,{25000,100,50},-1))</f>
        <v>&lt;50</v>
      </c>
      <c r="AB167" s="3" t="s">
        <v>14</v>
      </c>
      <c r="AC167" s="3" t="s">
        <v>15</v>
      </c>
      <c r="AD167" s="3" t="s">
        <v>16</v>
      </c>
      <c r="AE167" s="3" t="s">
        <v>22</v>
      </c>
      <c r="AF167" s="6">
        <v>20</v>
      </c>
      <c r="AG167" s="6">
        <v>4</v>
      </c>
      <c r="AH167" s="3"/>
      <c r="AI167" s="3"/>
      <c r="AJ167" s="3"/>
      <c r="AK167" s="3"/>
      <c r="AL167" s="3"/>
      <c r="AM167" s="3">
        <v>0.52</v>
      </c>
      <c r="AN167" s="3" t="s">
        <v>18</v>
      </c>
      <c r="AO167" s="3"/>
      <c r="AP167" s="3" t="s">
        <v>19</v>
      </c>
      <c r="AQ167" s="3" t="s">
        <v>20</v>
      </c>
      <c r="AR167" s="3"/>
      <c r="AS167" s="3" t="s">
        <v>21</v>
      </c>
      <c r="AT167" s="3" t="s">
        <v>22</v>
      </c>
      <c r="AU167" s="3" t="s">
        <v>17</v>
      </c>
      <c r="AV167" s="3" t="s">
        <v>304</v>
      </c>
      <c r="AW167" s="3">
        <v>16</v>
      </c>
      <c r="AX167" s="3">
        <v>0</v>
      </c>
      <c r="AY167" s="3">
        <v>0</v>
      </c>
      <c r="AZ167" s="3" t="s">
        <v>601</v>
      </c>
      <c r="BA167" s="3">
        <v>2</v>
      </c>
      <c r="BB167" s="3"/>
      <c r="BC167" s="3">
        <f t="shared" si="4"/>
        <v>2</v>
      </c>
      <c r="BD167" s="3" t="s">
        <v>25</v>
      </c>
      <c r="BE167" s="3">
        <v>550</v>
      </c>
      <c r="BF167" s="3">
        <v>3</v>
      </c>
      <c r="BG167" s="3" t="s">
        <v>25</v>
      </c>
      <c r="BH167" s="3" t="s">
        <v>27</v>
      </c>
      <c r="BI167" s="3">
        <v>3600</v>
      </c>
      <c r="BJ167" s="12">
        <f t="shared" si="5"/>
        <v>6923.0769230769229</v>
      </c>
      <c r="BK167" s="6" t="s">
        <v>93</v>
      </c>
      <c r="BL167" s="3" t="s">
        <v>288</v>
      </c>
      <c r="BM167" s="6">
        <v>250</v>
      </c>
      <c r="BN167" s="6">
        <v>2650</v>
      </c>
      <c r="BO167" s="3" t="s">
        <v>263</v>
      </c>
      <c r="BP167" s="6">
        <v>500</v>
      </c>
      <c r="BQ167" s="6">
        <v>1700</v>
      </c>
      <c r="BR167" s="6" t="s">
        <v>54</v>
      </c>
      <c r="BS167" s="6">
        <v>4550</v>
      </c>
      <c r="BT167" s="6">
        <v>350</v>
      </c>
      <c r="BU167" s="6" t="s">
        <v>22</v>
      </c>
      <c r="BV167" s="6" t="s">
        <v>3629</v>
      </c>
      <c r="BW167" s="6" t="s">
        <v>55</v>
      </c>
      <c r="BX167" s="6"/>
      <c r="BY167" s="6"/>
      <c r="BZ167" s="6"/>
      <c r="CA167" s="6"/>
      <c r="CB167" s="6">
        <v>0</v>
      </c>
      <c r="CC167" s="17">
        <f>CB167/AM167</f>
        <v>0</v>
      </c>
      <c r="CD167" s="6" t="s">
        <v>25</v>
      </c>
      <c r="CE167" s="6" t="s">
        <v>3630</v>
      </c>
      <c r="CF167" s="6">
        <v>2</v>
      </c>
      <c r="CG167" s="6">
        <v>44000</v>
      </c>
      <c r="CH167" s="6">
        <v>88000</v>
      </c>
      <c r="CI167" s="6" t="s">
        <v>22</v>
      </c>
      <c r="CJ167" s="6" t="s">
        <v>1253</v>
      </c>
      <c r="CK167" s="6"/>
      <c r="CL167" s="6">
        <v>3000</v>
      </c>
      <c r="CM167" s="6"/>
      <c r="CN167" s="6"/>
      <c r="CO167" s="6"/>
      <c r="CP167" s="6"/>
      <c r="CQ167" s="6">
        <v>3000</v>
      </c>
      <c r="CR167" s="6">
        <v>1000</v>
      </c>
      <c r="CS167" s="6">
        <v>0</v>
      </c>
      <c r="CT167" s="6">
        <v>21000</v>
      </c>
      <c r="CU167" s="6" t="s">
        <v>25</v>
      </c>
      <c r="CV167" s="6">
        <v>2000</v>
      </c>
      <c r="CW167" s="6" t="s">
        <v>3631</v>
      </c>
      <c r="CX167" s="6" t="s">
        <v>36</v>
      </c>
      <c r="CY167" s="6" t="s">
        <v>37</v>
      </c>
      <c r="CZ167" s="6"/>
      <c r="DA167" s="6" t="s">
        <v>22</v>
      </c>
      <c r="DB167" s="6" t="s">
        <v>38</v>
      </c>
      <c r="DC167" s="6">
        <v>0</v>
      </c>
      <c r="DD167" s="6"/>
      <c r="DE167" s="6"/>
      <c r="DF167" s="6"/>
      <c r="DG167" s="6"/>
      <c r="DH167" s="6"/>
      <c r="DJ167" s="3" t="s">
        <v>3628</v>
      </c>
      <c r="DK167" s="3">
        <v>1</v>
      </c>
      <c r="DL167" s="3" t="s">
        <v>3632</v>
      </c>
      <c r="DM167" s="3" t="s">
        <v>3633</v>
      </c>
      <c r="DN167" s="3" t="s">
        <v>3634</v>
      </c>
      <c r="DO167" s="3" t="s">
        <v>3635</v>
      </c>
      <c r="DP167" s="3"/>
      <c r="DQ167" s="3"/>
      <c r="DR167" s="3"/>
      <c r="DS167" s="3"/>
    </row>
    <row r="168" spans="2:123" ht="75" customHeight="1" x14ac:dyDescent="0.3">
      <c r="B168" s="3" t="s">
        <v>2813</v>
      </c>
      <c r="C168" s="3" t="s">
        <v>2814</v>
      </c>
      <c r="D168" s="3" t="s">
        <v>4249</v>
      </c>
      <c r="E168" s="3" t="s">
        <v>4250</v>
      </c>
      <c r="F168" s="3" t="s">
        <v>4252</v>
      </c>
      <c r="G168" s="3" t="s">
        <v>180</v>
      </c>
      <c r="H168" s="3" t="s">
        <v>127</v>
      </c>
      <c r="I168" s="3" t="s">
        <v>2815</v>
      </c>
      <c r="J168" s="6">
        <v>41</v>
      </c>
      <c r="K168" s="3" t="s">
        <v>66</v>
      </c>
      <c r="L168" s="3" t="str">
        <f>INDEX({"Over 50","30-50","Under 30"},1,MATCH(J168,{500,50,30},-1))</f>
        <v>30-50</v>
      </c>
      <c r="M168" s="3" t="s">
        <v>46</v>
      </c>
      <c r="N168" s="3" t="s">
        <v>22</v>
      </c>
      <c r="O168" s="3" t="s">
        <v>22</v>
      </c>
      <c r="P168" s="6">
        <v>942895537</v>
      </c>
      <c r="Q168" s="3" t="s">
        <v>67</v>
      </c>
      <c r="R168" s="3" t="s">
        <v>8</v>
      </c>
      <c r="S168" s="3" t="s">
        <v>9</v>
      </c>
      <c r="T168" s="6">
        <v>4</v>
      </c>
      <c r="U168" s="3" t="s">
        <v>10</v>
      </c>
      <c r="V168" s="3"/>
      <c r="W168" s="3" t="s">
        <v>12</v>
      </c>
      <c r="X168" s="3" t="s">
        <v>68</v>
      </c>
      <c r="Y168" s="3" t="s">
        <v>48</v>
      </c>
      <c r="Z168" s="6">
        <v>0</v>
      </c>
      <c r="AA168" s="6" t="str">
        <f>INDEX({"&gt;100","100-50","&lt;50"},1,MATCH(Z168,{25000,100,50},-1))</f>
        <v>&lt;50</v>
      </c>
      <c r="AB168" s="3" t="s">
        <v>14</v>
      </c>
      <c r="AC168" s="3" t="s">
        <v>91</v>
      </c>
      <c r="AD168" s="3" t="s">
        <v>16</v>
      </c>
      <c r="AE168" s="3" t="s">
        <v>17</v>
      </c>
      <c r="AF168" s="6"/>
      <c r="AG168" s="6"/>
      <c r="AH168" s="3"/>
      <c r="AI168" s="3"/>
      <c r="AJ168" s="3"/>
      <c r="AK168" s="3"/>
      <c r="AL168" s="3"/>
      <c r="AM168" s="3">
        <v>1</v>
      </c>
      <c r="AN168" s="3" t="s">
        <v>18</v>
      </c>
      <c r="AO168" s="3"/>
      <c r="AP168" s="3" t="s">
        <v>19</v>
      </c>
      <c r="AQ168" s="3" t="s">
        <v>20</v>
      </c>
      <c r="AR168" s="3"/>
      <c r="AS168" s="3" t="s">
        <v>21</v>
      </c>
      <c r="AT168" s="3" t="s">
        <v>17</v>
      </c>
      <c r="AU168" s="3" t="s">
        <v>17</v>
      </c>
      <c r="AV168" s="3" t="s">
        <v>2816</v>
      </c>
      <c r="AW168" s="3">
        <v>16</v>
      </c>
      <c r="AX168" s="3">
        <v>0</v>
      </c>
      <c r="AY168" s="3">
        <v>0</v>
      </c>
      <c r="AZ168" s="3" t="s">
        <v>24</v>
      </c>
      <c r="BA168" s="3">
        <v>3.2</v>
      </c>
      <c r="BB168" s="3"/>
      <c r="BC168" s="3">
        <f t="shared" si="4"/>
        <v>3.2</v>
      </c>
      <c r="BD168" s="3" t="s">
        <v>25</v>
      </c>
      <c r="BE168" s="3">
        <v>450</v>
      </c>
      <c r="BF168" s="3">
        <v>4</v>
      </c>
      <c r="BG168" s="3" t="s">
        <v>31</v>
      </c>
      <c r="BH168" s="3" t="s">
        <v>72</v>
      </c>
      <c r="BI168" s="3">
        <v>2400</v>
      </c>
      <c r="BJ168" s="12">
        <f t="shared" si="5"/>
        <v>2400</v>
      </c>
      <c r="BK168" s="6" t="s">
        <v>93</v>
      </c>
      <c r="BL168" s="3" t="s">
        <v>167</v>
      </c>
      <c r="BM168" s="6">
        <v>800</v>
      </c>
      <c r="BN168" s="6">
        <v>8500</v>
      </c>
      <c r="BO168" s="3" t="s">
        <v>54</v>
      </c>
      <c r="BP168" s="6">
        <v>500</v>
      </c>
      <c r="BQ168" s="6">
        <v>6300</v>
      </c>
      <c r="BR168" s="6" t="s">
        <v>1057</v>
      </c>
      <c r="BS168" s="6">
        <v>4500</v>
      </c>
      <c r="BT168" s="6">
        <v>500</v>
      </c>
      <c r="BU168" s="6" t="s">
        <v>22</v>
      </c>
      <c r="BV168" s="6" t="s">
        <v>2817</v>
      </c>
      <c r="BW168" s="6" t="s">
        <v>588</v>
      </c>
      <c r="BX168" s="6"/>
      <c r="BY168" s="6"/>
      <c r="BZ168" s="6"/>
      <c r="CA168" s="6" t="s">
        <v>17</v>
      </c>
      <c r="CB168" s="6">
        <v>340</v>
      </c>
      <c r="CC168" s="17">
        <f>CB168/AM168</f>
        <v>340</v>
      </c>
      <c r="CD168" s="6" t="s">
        <v>26</v>
      </c>
      <c r="CE168" s="6" t="s">
        <v>2818</v>
      </c>
      <c r="CF168" s="6">
        <v>2</v>
      </c>
      <c r="CG168" s="6">
        <v>43000</v>
      </c>
      <c r="CH168" s="6">
        <v>86000</v>
      </c>
      <c r="CI168" s="6" t="s">
        <v>17</v>
      </c>
      <c r="CJ168" s="6"/>
      <c r="CK168" s="6"/>
      <c r="CL168" s="6"/>
      <c r="CM168" s="6"/>
      <c r="CN168" s="6"/>
      <c r="CO168" s="6"/>
      <c r="CP168" s="6"/>
      <c r="CQ168" s="6">
        <v>600</v>
      </c>
      <c r="CR168" s="6">
        <v>1200</v>
      </c>
      <c r="CS168" s="6">
        <v>0</v>
      </c>
      <c r="CT168" s="6">
        <v>22000</v>
      </c>
      <c r="CU168" s="6" t="s">
        <v>25</v>
      </c>
      <c r="CV168" s="6">
        <v>1500</v>
      </c>
      <c r="CW168" s="6" t="s">
        <v>2819</v>
      </c>
      <c r="CX168" s="6" t="s">
        <v>36</v>
      </c>
      <c r="CY168" s="6" t="s">
        <v>98</v>
      </c>
      <c r="CZ168" s="6"/>
      <c r="DA168" s="6" t="s">
        <v>22</v>
      </c>
      <c r="DB168" s="6" t="s">
        <v>38</v>
      </c>
      <c r="DC168" s="6">
        <v>0</v>
      </c>
      <c r="DD168" s="6"/>
      <c r="DE168" s="6"/>
      <c r="DF168" s="6"/>
      <c r="DG168" s="6"/>
      <c r="DH168" s="6"/>
      <c r="DJ168" s="3" t="s">
        <v>2815</v>
      </c>
      <c r="DK168" s="3">
        <v>1</v>
      </c>
      <c r="DL168" s="3" t="s">
        <v>2820</v>
      </c>
      <c r="DM168" s="3" t="s">
        <v>2821</v>
      </c>
      <c r="DN168" s="3" t="s">
        <v>2822</v>
      </c>
      <c r="DO168" s="3" t="s">
        <v>2823</v>
      </c>
      <c r="DP168" s="3"/>
      <c r="DQ168" s="3"/>
      <c r="DR168" s="3"/>
      <c r="DS168" s="3"/>
    </row>
    <row r="169" spans="2:123" ht="75" customHeight="1" x14ac:dyDescent="0.3">
      <c r="B169" s="3" t="s">
        <v>1928</v>
      </c>
      <c r="C169" s="3" t="s">
        <v>1929</v>
      </c>
      <c r="D169" s="3" t="s">
        <v>4249</v>
      </c>
      <c r="E169" s="3" t="s">
        <v>4250</v>
      </c>
      <c r="F169" s="3" t="s">
        <v>4252</v>
      </c>
      <c r="G169" s="3" t="s">
        <v>551</v>
      </c>
      <c r="H169" s="3" t="s">
        <v>127</v>
      </c>
      <c r="I169" s="3" t="s">
        <v>1930</v>
      </c>
      <c r="J169" s="6">
        <v>50</v>
      </c>
      <c r="K169" s="3" t="s">
        <v>66</v>
      </c>
      <c r="L169" s="3" t="str">
        <f>INDEX({"Over 50","30-50","Under 30"},1,MATCH(J169,{500,50,30},-1))</f>
        <v>30-50</v>
      </c>
      <c r="M169" s="3" t="s">
        <v>46</v>
      </c>
      <c r="N169" s="3" t="s">
        <v>22</v>
      </c>
      <c r="O169" s="3" t="s">
        <v>22</v>
      </c>
      <c r="P169" s="6">
        <v>986691783</v>
      </c>
      <c r="Q169" s="3" t="s">
        <v>67</v>
      </c>
      <c r="R169" s="3" t="s">
        <v>67</v>
      </c>
      <c r="S169" s="3" t="s">
        <v>9</v>
      </c>
      <c r="T169" s="6">
        <v>4</v>
      </c>
      <c r="U169" s="3" t="s">
        <v>10</v>
      </c>
      <c r="V169" s="3"/>
      <c r="W169" s="3" t="s">
        <v>11</v>
      </c>
      <c r="X169" s="3" t="s">
        <v>12</v>
      </c>
      <c r="Y169" s="3" t="s">
        <v>68</v>
      </c>
      <c r="Z169" s="6">
        <v>5</v>
      </c>
      <c r="AA169" s="6" t="str">
        <f>INDEX({"&gt;100","100-50","&lt;50"},1,MATCH(Z169,{25000,100,50},-1))</f>
        <v>&lt;50</v>
      </c>
      <c r="AB169" s="3" t="s">
        <v>14</v>
      </c>
      <c r="AC169" s="3" t="s">
        <v>15</v>
      </c>
      <c r="AD169" s="3" t="s">
        <v>16</v>
      </c>
      <c r="AE169" s="3" t="s">
        <v>22</v>
      </c>
      <c r="AF169" s="6">
        <v>20</v>
      </c>
      <c r="AG169" s="6">
        <v>7</v>
      </c>
      <c r="AH169" s="3"/>
      <c r="AI169" s="3"/>
      <c r="AJ169" s="3"/>
      <c r="AK169" s="3"/>
      <c r="AL169" s="3"/>
      <c r="AM169" s="3">
        <v>0.5</v>
      </c>
      <c r="AN169" s="3" t="s">
        <v>18</v>
      </c>
      <c r="AO169" s="3"/>
      <c r="AP169" s="3" t="s">
        <v>19</v>
      </c>
      <c r="AQ169" s="3" t="s">
        <v>353</v>
      </c>
      <c r="AR169" s="3" t="s">
        <v>1931</v>
      </c>
      <c r="AS169" s="3"/>
      <c r="AT169" s="3"/>
      <c r="AU169" s="3"/>
      <c r="AV169" s="3"/>
      <c r="AW169" s="3"/>
      <c r="AX169" s="3"/>
      <c r="AY169" s="3"/>
      <c r="AZ169" s="3" t="s">
        <v>24</v>
      </c>
      <c r="BA169" s="3">
        <v>4</v>
      </c>
      <c r="BB169" s="3"/>
      <c r="BC169" s="3">
        <f t="shared" si="4"/>
        <v>4</v>
      </c>
      <c r="BD169" s="3" t="s">
        <v>26</v>
      </c>
      <c r="BE169" s="3">
        <v>500</v>
      </c>
      <c r="BF169" s="3">
        <v>3</v>
      </c>
      <c r="BG169" s="3" t="s">
        <v>26</v>
      </c>
      <c r="BH169" s="3" t="s">
        <v>72</v>
      </c>
      <c r="BI169" s="3">
        <v>4500</v>
      </c>
      <c r="BJ169" s="12">
        <f t="shared" si="5"/>
        <v>9000</v>
      </c>
      <c r="BK169" s="6" t="s">
        <v>93</v>
      </c>
      <c r="BL169" s="3" t="s">
        <v>30</v>
      </c>
      <c r="BM169" s="6">
        <v>300</v>
      </c>
      <c r="BN169" s="6">
        <v>2040</v>
      </c>
      <c r="BO169" s="3" t="s">
        <v>131</v>
      </c>
      <c r="BP169" s="6">
        <v>300</v>
      </c>
      <c r="BQ169" s="6">
        <v>3300</v>
      </c>
      <c r="BR169" s="6" t="s">
        <v>538</v>
      </c>
      <c r="BS169" s="6">
        <v>3300</v>
      </c>
      <c r="BT169" s="6">
        <v>300</v>
      </c>
      <c r="BU169" s="6" t="s">
        <v>22</v>
      </c>
      <c r="BV169" s="6" t="s">
        <v>1932</v>
      </c>
      <c r="BW169" s="6" t="s">
        <v>686</v>
      </c>
      <c r="BX169" s="6"/>
      <c r="BY169" s="6"/>
      <c r="BZ169" s="6"/>
      <c r="CA169" s="6"/>
      <c r="CB169" s="6">
        <v>0</v>
      </c>
      <c r="CC169" s="17">
        <f>CB169/AM169</f>
        <v>0</v>
      </c>
      <c r="CD169" s="6" t="s">
        <v>26</v>
      </c>
      <c r="CE169" s="6" t="s">
        <v>986</v>
      </c>
      <c r="CF169" s="6">
        <v>2</v>
      </c>
      <c r="CG169" s="6">
        <v>42000</v>
      </c>
      <c r="CH169" s="6">
        <v>84000</v>
      </c>
      <c r="CI169" s="6" t="s">
        <v>17</v>
      </c>
      <c r="CJ169" s="6"/>
      <c r="CK169" s="6"/>
      <c r="CL169" s="6"/>
      <c r="CM169" s="6"/>
      <c r="CN169" s="6"/>
      <c r="CO169" s="6"/>
      <c r="CP169" s="6"/>
      <c r="CQ169" s="6">
        <v>3000</v>
      </c>
      <c r="CR169" s="6">
        <v>4000</v>
      </c>
      <c r="CS169" s="6">
        <v>0</v>
      </c>
      <c r="CT169" s="6">
        <v>18000</v>
      </c>
      <c r="CU169" s="6" t="s">
        <v>26</v>
      </c>
      <c r="CV169" s="6">
        <v>1500</v>
      </c>
      <c r="CW169" s="6" t="s">
        <v>996</v>
      </c>
      <c r="CX169" s="6" t="s">
        <v>36</v>
      </c>
      <c r="CY169" s="6" t="s">
        <v>98</v>
      </c>
      <c r="CZ169" s="6"/>
      <c r="DA169" s="6" t="s">
        <v>22</v>
      </c>
      <c r="DB169" s="6" t="s">
        <v>38</v>
      </c>
      <c r="DC169" s="6">
        <v>0</v>
      </c>
      <c r="DD169" s="6"/>
      <c r="DE169" s="6"/>
      <c r="DF169" s="6"/>
      <c r="DG169" s="6"/>
      <c r="DH169" s="6"/>
      <c r="DJ169" s="3" t="s">
        <v>1930</v>
      </c>
      <c r="DK169" s="3">
        <v>1</v>
      </c>
      <c r="DL169" s="3" t="s">
        <v>1933</v>
      </c>
      <c r="DM169" s="3" t="s">
        <v>1934</v>
      </c>
      <c r="DN169" s="3" t="s">
        <v>1935</v>
      </c>
      <c r="DO169" s="3" t="s">
        <v>1936</v>
      </c>
      <c r="DP169" s="3"/>
      <c r="DQ169" s="3"/>
      <c r="DR169" s="3"/>
      <c r="DS169" s="3"/>
    </row>
    <row r="170" spans="2:123" ht="75" customHeight="1" x14ac:dyDescent="0.3">
      <c r="B170" s="3" t="s">
        <v>3352</v>
      </c>
      <c r="C170" s="3" t="s">
        <v>3353</v>
      </c>
      <c r="D170" s="3" t="s">
        <v>4246</v>
      </c>
      <c r="E170" s="3" t="s">
        <v>4280</v>
      </c>
      <c r="F170" s="3" t="s">
        <v>4281</v>
      </c>
      <c r="G170" s="3" t="s">
        <v>3354</v>
      </c>
      <c r="H170" s="3" t="s">
        <v>820</v>
      </c>
      <c r="I170" s="3" t="s">
        <v>3355</v>
      </c>
      <c r="J170" s="6">
        <v>44</v>
      </c>
      <c r="K170" s="3" t="s">
        <v>5</v>
      </c>
      <c r="L170" s="3" t="str">
        <f>INDEX({"Over 50","30-50","Under 30"},1,MATCH(J170,{500,50,30},-1))</f>
        <v>30-50</v>
      </c>
      <c r="M170" s="3" t="s">
        <v>46</v>
      </c>
      <c r="N170" s="3" t="s">
        <v>22</v>
      </c>
      <c r="O170" s="3" t="s">
        <v>22</v>
      </c>
      <c r="P170" s="6">
        <v>988446056</v>
      </c>
      <c r="Q170" s="3" t="s">
        <v>8</v>
      </c>
      <c r="R170" s="3" t="s">
        <v>67</v>
      </c>
      <c r="S170" s="3" t="s">
        <v>9</v>
      </c>
      <c r="T170" s="6">
        <v>4</v>
      </c>
      <c r="U170" s="3" t="s">
        <v>10</v>
      </c>
      <c r="V170" s="3"/>
      <c r="W170" s="3" t="s">
        <v>12</v>
      </c>
      <c r="X170" s="3" t="s">
        <v>68</v>
      </c>
      <c r="Y170" s="3" t="s">
        <v>13</v>
      </c>
      <c r="Z170" s="6">
        <v>2</v>
      </c>
      <c r="AA170" s="6" t="str">
        <f>INDEX({"&gt;100","100-50","&lt;50"},1,MATCH(Z170,{25000,100,50},-1))</f>
        <v>&lt;50</v>
      </c>
      <c r="AB170" s="3" t="s">
        <v>14</v>
      </c>
      <c r="AC170" s="3" t="s">
        <v>91</v>
      </c>
      <c r="AD170" s="3" t="s">
        <v>69</v>
      </c>
      <c r="AE170" s="3" t="s">
        <v>17</v>
      </c>
      <c r="AF170" s="6"/>
      <c r="AG170" s="6"/>
      <c r="AH170" s="3"/>
      <c r="AI170" s="3"/>
      <c r="AJ170" s="3"/>
      <c r="AK170" s="3"/>
      <c r="AL170" s="3"/>
      <c r="AM170" s="3">
        <v>1.3</v>
      </c>
      <c r="AN170" s="3" t="s">
        <v>18</v>
      </c>
      <c r="AO170" s="3"/>
      <c r="AP170" s="3" t="s">
        <v>70</v>
      </c>
      <c r="AQ170" s="3" t="s">
        <v>20</v>
      </c>
      <c r="AR170" s="3"/>
      <c r="AS170" s="3" t="s">
        <v>21</v>
      </c>
      <c r="AT170" s="3" t="s">
        <v>17</v>
      </c>
      <c r="AU170" s="3" t="s">
        <v>17</v>
      </c>
      <c r="AV170" s="3" t="s">
        <v>789</v>
      </c>
      <c r="AW170" s="3">
        <v>16</v>
      </c>
      <c r="AX170" s="3">
        <v>1</v>
      </c>
      <c r="AY170" s="3">
        <v>1</v>
      </c>
      <c r="AZ170" s="3" t="s">
        <v>601</v>
      </c>
      <c r="BA170" s="3">
        <v>3.2</v>
      </c>
      <c r="BB170" s="3"/>
      <c r="BC170" s="3">
        <f t="shared" si="4"/>
        <v>3.2</v>
      </c>
      <c r="BD170" s="3" t="s">
        <v>25</v>
      </c>
      <c r="BE170" s="3">
        <v>300</v>
      </c>
      <c r="BF170" s="3">
        <v>5</v>
      </c>
      <c r="BG170" s="3" t="s">
        <v>31</v>
      </c>
      <c r="BH170" s="3" t="s">
        <v>27</v>
      </c>
      <c r="BI170" s="3">
        <v>4600</v>
      </c>
      <c r="BJ170" s="12">
        <f t="shared" si="5"/>
        <v>3538.4615384615386</v>
      </c>
      <c r="BK170" s="6" t="s">
        <v>93</v>
      </c>
      <c r="BL170" s="3" t="s">
        <v>3044</v>
      </c>
      <c r="BM170" s="6">
        <v>300</v>
      </c>
      <c r="BN170" s="6">
        <v>2400</v>
      </c>
      <c r="BO170" s="3" t="s">
        <v>54</v>
      </c>
      <c r="BP170" s="6">
        <v>600</v>
      </c>
      <c r="BQ170" s="6">
        <v>6300</v>
      </c>
      <c r="BR170" s="6" t="s">
        <v>132</v>
      </c>
      <c r="BS170" s="6">
        <v>5280</v>
      </c>
      <c r="BT170" s="6">
        <v>500</v>
      </c>
      <c r="BU170" s="6" t="s">
        <v>22</v>
      </c>
      <c r="BV170" s="6" t="s">
        <v>3356</v>
      </c>
      <c r="BW170" s="6" t="s">
        <v>1206</v>
      </c>
      <c r="BX170" s="6"/>
      <c r="BY170" s="6"/>
      <c r="BZ170" s="6"/>
      <c r="CA170" s="6" t="s">
        <v>17</v>
      </c>
      <c r="CB170" s="6">
        <v>510</v>
      </c>
      <c r="CC170" s="17">
        <f>CB170/AM170</f>
        <v>392.30769230769232</v>
      </c>
      <c r="CD170" s="6" t="s">
        <v>25</v>
      </c>
      <c r="CE170" s="6" t="s">
        <v>3357</v>
      </c>
      <c r="CF170" s="6">
        <v>2.8</v>
      </c>
      <c r="CG170" s="6">
        <v>44000</v>
      </c>
      <c r="CH170" s="6">
        <v>123200</v>
      </c>
      <c r="CI170" s="6" t="s">
        <v>22</v>
      </c>
      <c r="CJ170" s="6" t="s">
        <v>221</v>
      </c>
      <c r="CK170" s="6"/>
      <c r="CL170" s="6"/>
      <c r="CM170" s="6"/>
      <c r="CN170" s="6"/>
      <c r="CO170" s="6" t="s">
        <v>2919</v>
      </c>
      <c r="CP170" s="6">
        <v>5200</v>
      </c>
      <c r="CQ170" s="6">
        <v>4600</v>
      </c>
      <c r="CR170" s="6">
        <v>1200</v>
      </c>
      <c r="CS170" s="6">
        <v>0</v>
      </c>
      <c r="CT170" s="6">
        <v>24000</v>
      </c>
      <c r="CU170" s="6" t="s">
        <v>25</v>
      </c>
      <c r="CV170" s="6">
        <v>1400</v>
      </c>
      <c r="CW170" s="6" t="s">
        <v>3358</v>
      </c>
      <c r="CX170" s="6" t="s">
        <v>36</v>
      </c>
      <c r="CY170" s="6" t="s">
        <v>37</v>
      </c>
      <c r="CZ170" s="6"/>
      <c r="DA170" s="6" t="s">
        <v>22</v>
      </c>
      <c r="DB170" s="6" t="s">
        <v>38</v>
      </c>
      <c r="DC170" s="6">
        <v>0</v>
      </c>
      <c r="DD170" s="6"/>
      <c r="DE170" s="6"/>
      <c r="DF170" s="6"/>
      <c r="DG170" s="6"/>
      <c r="DH170" s="6"/>
      <c r="DJ170" s="3" t="s">
        <v>3355</v>
      </c>
      <c r="DK170" s="3">
        <v>1</v>
      </c>
      <c r="DL170" s="3" t="s">
        <v>3359</v>
      </c>
      <c r="DM170" s="3" t="s">
        <v>3360</v>
      </c>
      <c r="DN170" s="3" t="s">
        <v>3361</v>
      </c>
      <c r="DO170" s="3" t="s">
        <v>3362</v>
      </c>
      <c r="DP170" s="3"/>
      <c r="DQ170" s="3"/>
      <c r="DR170" s="3"/>
      <c r="DS170" s="3"/>
    </row>
    <row r="171" spans="2:123" ht="75" customHeight="1" x14ac:dyDescent="0.3">
      <c r="B171" s="3" t="s">
        <v>1552</v>
      </c>
      <c r="C171" s="3" t="s">
        <v>1553</v>
      </c>
      <c r="D171" s="3" t="s">
        <v>4243</v>
      </c>
      <c r="E171" s="3" t="s">
        <v>4282</v>
      </c>
      <c r="F171" s="3" t="s">
        <v>4283</v>
      </c>
      <c r="G171" s="3" t="s">
        <v>1554</v>
      </c>
      <c r="H171" s="3" t="s">
        <v>89</v>
      </c>
      <c r="I171" s="3" t="s">
        <v>1555</v>
      </c>
      <c r="J171" s="6">
        <v>28</v>
      </c>
      <c r="K171" s="3" t="s">
        <v>66</v>
      </c>
      <c r="L171" s="3" t="str">
        <f>INDEX({"Over 50","30-50","Under 30"},1,MATCH(J171,{500,50,30},-1))</f>
        <v>Under 30</v>
      </c>
      <c r="M171" s="3" t="s">
        <v>46</v>
      </c>
      <c r="N171" s="3" t="s">
        <v>22</v>
      </c>
      <c r="O171" s="3" t="s">
        <v>22</v>
      </c>
      <c r="P171" s="6">
        <v>1656246924</v>
      </c>
      <c r="Q171" s="3" t="s">
        <v>47</v>
      </c>
      <c r="R171" s="3" t="s">
        <v>47</v>
      </c>
      <c r="S171" s="3" t="s">
        <v>9</v>
      </c>
      <c r="T171" s="6">
        <v>3</v>
      </c>
      <c r="U171" s="3" t="s">
        <v>10</v>
      </c>
      <c r="V171" s="3"/>
      <c r="W171" s="3" t="s">
        <v>12</v>
      </c>
      <c r="X171" s="3" t="s">
        <v>48</v>
      </c>
      <c r="Y171" s="3" t="s">
        <v>68</v>
      </c>
      <c r="Z171" s="6">
        <v>10</v>
      </c>
      <c r="AA171" s="6" t="str">
        <f>INDEX({"&gt;100","100-50","&lt;50"},1,MATCH(Z171,{25000,100,50},-1))</f>
        <v>&lt;50</v>
      </c>
      <c r="AB171" s="3" t="s">
        <v>14</v>
      </c>
      <c r="AC171" s="3" t="s">
        <v>91</v>
      </c>
      <c r="AD171" s="3" t="s">
        <v>16</v>
      </c>
      <c r="AE171" s="3" t="s">
        <v>17</v>
      </c>
      <c r="AF171" s="6"/>
      <c r="AG171" s="6"/>
      <c r="AH171" s="3"/>
      <c r="AI171" s="3"/>
      <c r="AJ171" s="3"/>
      <c r="AK171" s="3"/>
      <c r="AL171" s="3"/>
      <c r="AM171" s="3">
        <v>1.5</v>
      </c>
      <c r="AN171" s="3" t="s">
        <v>18</v>
      </c>
      <c r="AO171" s="3"/>
      <c r="AP171" s="3" t="s">
        <v>19</v>
      </c>
      <c r="AQ171" s="3" t="s">
        <v>20</v>
      </c>
      <c r="AR171" s="3"/>
      <c r="AS171" s="3" t="s">
        <v>21</v>
      </c>
      <c r="AT171" s="3" t="s">
        <v>17</v>
      </c>
      <c r="AU171" s="3" t="s">
        <v>17</v>
      </c>
      <c r="AV171" s="3" t="s">
        <v>789</v>
      </c>
      <c r="AW171" s="3">
        <v>15</v>
      </c>
      <c r="AX171" s="3">
        <v>0</v>
      </c>
      <c r="AY171" s="3">
        <v>0</v>
      </c>
      <c r="AZ171" s="3" t="s">
        <v>601</v>
      </c>
      <c r="BA171" s="3">
        <v>3.3</v>
      </c>
      <c r="BB171" s="3"/>
      <c r="BC171" s="3">
        <f t="shared" si="4"/>
        <v>3.3</v>
      </c>
      <c r="BD171" s="3" t="s">
        <v>25</v>
      </c>
      <c r="BE171" s="3">
        <v>350</v>
      </c>
      <c r="BF171" s="3">
        <v>5</v>
      </c>
      <c r="BG171" s="3" t="s">
        <v>25</v>
      </c>
      <c r="BH171" s="3" t="s">
        <v>27</v>
      </c>
      <c r="BI171" s="3">
        <v>5200</v>
      </c>
      <c r="BJ171" s="12">
        <f t="shared" si="5"/>
        <v>3466.6666666666665</v>
      </c>
      <c r="BK171" s="6" t="s">
        <v>93</v>
      </c>
      <c r="BL171" s="3" t="s">
        <v>112</v>
      </c>
      <c r="BM171" s="6">
        <v>1000</v>
      </c>
      <c r="BN171" s="6">
        <v>2300</v>
      </c>
      <c r="BO171" s="3" t="s">
        <v>263</v>
      </c>
      <c r="BP171" s="6">
        <v>1200</v>
      </c>
      <c r="BQ171" s="6">
        <v>4200</v>
      </c>
      <c r="BR171" s="6" t="s">
        <v>132</v>
      </c>
      <c r="BS171" s="6">
        <v>7700</v>
      </c>
      <c r="BT171" s="6">
        <v>700</v>
      </c>
      <c r="BU171" s="6" t="s">
        <v>22</v>
      </c>
      <c r="BV171" s="6" t="s">
        <v>1556</v>
      </c>
      <c r="BW171" s="6" t="s">
        <v>194</v>
      </c>
      <c r="BX171" s="6"/>
      <c r="BY171" s="6"/>
      <c r="BZ171" s="6"/>
      <c r="CA171" s="6" t="s">
        <v>17</v>
      </c>
      <c r="CB171" s="6">
        <v>510</v>
      </c>
      <c r="CC171" s="17">
        <f>CB171/AM171</f>
        <v>340</v>
      </c>
      <c r="CD171" s="6" t="s">
        <v>26</v>
      </c>
      <c r="CE171" s="6" t="s">
        <v>1557</v>
      </c>
      <c r="CF171" s="6">
        <v>2.5</v>
      </c>
      <c r="CG171" s="6">
        <v>44000</v>
      </c>
      <c r="CH171" s="6">
        <v>110000</v>
      </c>
      <c r="CI171" s="6" t="s">
        <v>22</v>
      </c>
      <c r="CJ171" s="6" t="s">
        <v>1481</v>
      </c>
      <c r="CK171" s="6"/>
      <c r="CL171" s="6">
        <v>6000</v>
      </c>
      <c r="CM171" s="6">
        <v>12000</v>
      </c>
      <c r="CN171" s="6"/>
      <c r="CO171" s="6"/>
      <c r="CP171" s="6"/>
      <c r="CQ171" s="6">
        <v>200</v>
      </c>
      <c r="CR171" s="6">
        <v>2500</v>
      </c>
      <c r="CS171" s="6">
        <v>5</v>
      </c>
      <c r="CT171" s="6">
        <v>32000</v>
      </c>
      <c r="CU171" s="6" t="s">
        <v>25</v>
      </c>
      <c r="CV171" s="6">
        <v>1200</v>
      </c>
      <c r="CW171" s="6" t="s">
        <v>1558</v>
      </c>
      <c r="CX171" s="6" t="s">
        <v>36</v>
      </c>
      <c r="CY171" s="6" t="s">
        <v>37</v>
      </c>
      <c r="CZ171" s="6"/>
      <c r="DA171" s="6" t="s">
        <v>22</v>
      </c>
      <c r="DB171" s="6" t="s">
        <v>38</v>
      </c>
      <c r="DC171" s="6">
        <v>0</v>
      </c>
      <c r="DD171" s="6"/>
      <c r="DE171" s="6"/>
      <c r="DF171" s="6"/>
      <c r="DG171" s="6"/>
      <c r="DH171" s="6"/>
      <c r="DJ171" s="3" t="s">
        <v>1559</v>
      </c>
      <c r="DK171" s="3">
        <v>1</v>
      </c>
      <c r="DL171" s="3" t="s">
        <v>1560</v>
      </c>
      <c r="DM171" s="3" t="s">
        <v>1561</v>
      </c>
      <c r="DN171" s="3" t="s">
        <v>1562</v>
      </c>
      <c r="DO171" s="3" t="s">
        <v>1563</v>
      </c>
      <c r="DP171" s="3"/>
      <c r="DQ171" s="3"/>
      <c r="DR171" s="3"/>
      <c r="DS171" s="3"/>
    </row>
    <row r="172" spans="2:123" ht="75" customHeight="1" x14ac:dyDescent="0.3">
      <c r="B172" s="3" t="s">
        <v>3144</v>
      </c>
      <c r="C172" s="3" t="s">
        <v>3145</v>
      </c>
      <c r="D172" s="3" t="s">
        <v>4249</v>
      </c>
      <c r="E172" s="3" t="s">
        <v>4250</v>
      </c>
      <c r="F172" s="3" t="s">
        <v>4252</v>
      </c>
      <c r="G172" s="3" t="s">
        <v>806</v>
      </c>
      <c r="H172" s="3" t="s">
        <v>127</v>
      </c>
      <c r="I172" s="3" t="s">
        <v>3146</v>
      </c>
      <c r="J172" s="6">
        <v>59</v>
      </c>
      <c r="K172" s="3" t="s">
        <v>5</v>
      </c>
      <c r="L172" s="3" t="str">
        <f>INDEX({"Over 50","30-50","Under 30"},1,MATCH(J172,{500,50,30},-1))</f>
        <v>Over 50</v>
      </c>
      <c r="M172" s="3" t="s">
        <v>6</v>
      </c>
      <c r="N172" s="3" t="s">
        <v>17</v>
      </c>
      <c r="O172" s="3"/>
      <c r="P172" s="6">
        <v>1685628565</v>
      </c>
      <c r="Q172" s="3" t="s">
        <v>67</v>
      </c>
      <c r="R172" s="3" t="s">
        <v>47</v>
      </c>
      <c r="S172" s="3" t="s">
        <v>9</v>
      </c>
      <c r="T172" s="6">
        <v>5</v>
      </c>
      <c r="U172" s="3" t="s">
        <v>10</v>
      </c>
      <c r="V172" s="3"/>
      <c r="W172" s="3" t="s">
        <v>12</v>
      </c>
      <c r="X172" s="3" t="s">
        <v>68</v>
      </c>
      <c r="Y172" s="3" t="s">
        <v>13</v>
      </c>
      <c r="Z172" s="6">
        <v>2</v>
      </c>
      <c r="AA172" s="6" t="str">
        <f>INDEX({"&gt;100","100-50","&lt;50"},1,MATCH(Z172,{25000,100,50},-1))</f>
        <v>&lt;50</v>
      </c>
      <c r="AB172" s="3" t="s">
        <v>14</v>
      </c>
      <c r="AC172" s="3" t="s">
        <v>15</v>
      </c>
      <c r="AD172" s="3" t="s">
        <v>16</v>
      </c>
      <c r="AE172" s="3" t="s">
        <v>17</v>
      </c>
      <c r="AF172" s="6"/>
      <c r="AG172" s="6"/>
      <c r="AH172" s="3"/>
      <c r="AI172" s="3"/>
      <c r="AJ172" s="3"/>
      <c r="AK172" s="3"/>
      <c r="AL172" s="3"/>
      <c r="AM172" s="3">
        <v>0.7</v>
      </c>
      <c r="AN172" s="3" t="s">
        <v>18</v>
      </c>
      <c r="AO172" s="3"/>
      <c r="AP172" s="3" t="s">
        <v>19</v>
      </c>
      <c r="AQ172" s="3" t="s">
        <v>20</v>
      </c>
      <c r="AR172" s="3"/>
      <c r="AS172" s="3" t="s">
        <v>21</v>
      </c>
      <c r="AT172" s="3" t="s">
        <v>17</v>
      </c>
      <c r="AU172" s="3" t="s">
        <v>17</v>
      </c>
      <c r="AV172" s="3" t="s">
        <v>789</v>
      </c>
      <c r="AW172" s="3">
        <v>16</v>
      </c>
      <c r="AX172" s="3">
        <v>0</v>
      </c>
      <c r="AY172" s="3">
        <v>1</v>
      </c>
      <c r="AZ172" s="3" t="s">
        <v>24</v>
      </c>
      <c r="BA172" s="3">
        <v>3.5</v>
      </c>
      <c r="BB172" s="3"/>
      <c r="BC172" s="3">
        <f t="shared" si="4"/>
        <v>3.5</v>
      </c>
      <c r="BD172" s="3" t="s">
        <v>25</v>
      </c>
      <c r="BE172" s="3">
        <v>400</v>
      </c>
      <c r="BF172" s="3">
        <v>3</v>
      </c>
      <c r="BG172" s="3" t="s">
        <v>26</v>
      </c>
      <c r="BH172" s="3" t="s">
        <v>72</v>
      </c>
      <c r="BI172" s="3">
        <v>1200</v>
      </c>
      <c r="BJ172" s="12">
        <f t="shared" si="5"/>
        <v>1714.2857142857144</v>
      </c>
      <c r="BK172" s="6" t="s">
        <v>93</v>
      </c>
      <c r="BL172" s="3" t="s">
        <v>288</v>
      </c>
      <c r="BM172" s="6">
        <v>400</v>
      </c>
      <c r="BN172" s="6">
        <v>3360</v>
      </c>
      <c r="BO172" s="3" t="s">
        <v>54</v>
      </c>
      <c r="BP172" s="6">
        <v>500</v>
      </c>
      <c r="BQ172" s="6">
        <v>5400</v>
      </c>
      <c r="BR172" s="6" t="s">
        <v>30</v>
      </c>
      <c r="BS172" s="6">
        <v>2900</v>
      </c>
      <c r="BT172" s="6">
        <v>250</v>
      </c>
      <c r="BU172" s="6" t="s">
        <v>17</v>
      </c>
      <c r="BV172" s="6"/>
      <c r="BW172" s="6" t="s">
        <v>55</v>
      </c>
      <c r="BX172" s="6"/>
      <c r="BY172" s="6"/>
      <c r="BZ172" s="6"/>
      <c r="CA172" s="6" t="s">
        <v>17</v>
      </c>
      <c r="CB172" s="6">
        <v>280</v>
      </c>
      <c r="CC172" s="17">
        <f>CB172/AM172</f>
        <v>400</v>
      </c>
      <c r="CD172" s="6" t="s">
        <v>25</v>
      </c>
      <c r="CE172" s="6" t="s">
        <v>3147</v>
      </c>
      <c r="CF172" s="6">
        <v>2</v>
      </c>
      <c r="CG172" s="6">
        <v>46000</v>
      </c>
      <c r="CH172" s="6">
        <v>92000</v>
      </c>
      <c r="CI172" s="6" t="s">
        <v>22</v>
      </c>
      <c r="CJ172" s="6" t="s">
        <v>1253</v>
      </c>
      <c r="CK172" s="6"/>
      <c r="CL172" s="6">
        <v>6000</v>
      </c>
      <c r="CM172" s="6"/>
      <c r="CN172" s="6"/>
      <c r="CO172" s="6"/>
      <c r="CP172" s="6"/>
      <c r="CQ172" s="6">
        <v>600</v>
      </c>
      <c r="CR172" s="6">
        <v>2000</v>
      </c>
      <c r="CS172" s="6">
        <v>0</v>
      </c>
      <c r="CT172" s="6">
        <v>18000</v>
      </c>
      <c r="CU172" s="6" t="s">
        <v>25</v>
      </c>
      <c r="CV172" s="6">
        <v>1200</v>
      </c>
      <c r="CW172" s="6" t="s">
        <v>3148</v>
      </c>
      <c r="CX172" s="6" t="s">
        <v>36</v>
      </c>
      <c r="CY172" s="6" t="s">
        <v>37</v>
      </c>
      <c r="CZ172" s="6"/>
      <c r="DA172" s="6" t="s">
        <v>22</v>
      </c>
      <c r="DB172" s="6" t="s">
        <v>38</v>
      </c>
      <c r="DC172" s="6">
        <v>0</v>
      </c>
      <c r="DD172" s="6"/>
      <c r="DE172" s="6"/>
      <c r="DF172" s="6"/>
      <c r="DG172" s="6"/>
      <c r="DH172" s="6"/>
      <c r="DJ172" s="3" t="s">
        <v>3146</v>
      </c>
      <c r="DK172" s="3">
        <v>1</v>
      </c>
      <c r="DL172" s="3" t="s">
        <v>3149</v>
      </c>
      <c r="DM172" s="3" t="s">
        <v>3150</v>
      </c>
      <c r="DN172" s="3" t="s">
        <v>3151</v>
      </c>
      <c r="DO172" s="3" t="s">
        <v>3152</v>
      </c>
      <c r="DP172" s="3"/>
      <c r="DQ172" s="3"/>
      <c r="DR172" s="3"/>
      <c r="DS172" s="3"/>
    </row>
    <row r="173" spans="2:123" ht="75" customHeight="1" x14ac:dyDescent="0.3">
      <c r="B173" s="3" t="s">
        <v>4024</v>
      </c>
      <c r="C173" s="3" t="s">
        <v>4025</v>
      </c>
      <c r="D173" s="3" t="s">
        <v>4246</v>
      </c>
      <c r="E173" s="3" t="s">
        <v>4260</v>
      </c>
      <c r="F173" s="3" t="s">
        <v>4261</v>
      </c>
      <c r="G173" s="3" t="s">
        <v>4026</v>
      </c>
      <c r="H173" s="3" t="s">
        <v>64</v>
      </c>
      <c r="I173" s="3" t="s">
        <v>2509</v>
      </c>
      <c r="J173" s="6">
        <v>52</v>
      </c>
      <c r="K173" s="3" t="s">
        <v>66</v>
      </c>
      <c r="L173" s="3" t="str">
        <f>INDEX({"Over 50","30-50","Under 30"},1,MATCH(J173,{500,50,30},-1))</f>
        <v>Over 50</v>
      </c>
      <c r="M173" s="3" t="s">
        <v>6</v>
      </c>
      <c r="N173" s="3" t="s">
        <v>17</v>
      </c>
      <c r="O173" s="3"/>
      <c r="P173" s="6">
        <v>1683244696</v>
      </c>
      <c r="Q173" s="3" t="s">
        <v>67</v>
      </c>
      <c r="R173" s="3" t="s">
        <v>7</v>
      </c>
      <c r="S173" s="3" t="s">
        <v>9</v>
      </c>
      <c r="T173" s="6">
        <v>5</v>
      </c>
      <c r="U173" s="3" t="s">
        <v>10</v>
      </c>
      <c r="V173" s="3"/>
      <c r="W173" s="3" t="s">
        <v>48</v>
      </c>
      <c r="X173" s="3" t="s">
        <v>68</v>
      </c>
      <c r="Y173" s="3" t="s">
        <v>261</v>
      </c>
      <c r="Z173" s="6">
        <v>50</v>
      </c>
      <c r="AA173" s="6" t="str">
        <f>INDEX({"&gt;100","100-50","&lt;50"},1,MATCH(Z173,{25000,100,50},-1))</f>
        <v>&lt;50</v>
      </c>
      <c r="AB173" s="3" t="s">
        <v>14</v>
      </c>
      <c r="AC173" s="3" t="s">
        <v>91</v>
      </c>
      <c r="AD173" s="3" t="s">
        <v>16</v>
      </c>
      <c r="AE173" s="3" t="s">
        <v>17</v>
      </c>
      <c r="AF173" s="6"/>
      <c r="AG173" s="6"/>
      <c r="AH173" s="3"/>
      <c r="AI173" s="3"/>
      <c r="AJ173" s="3"/>
      <c r="AK173" s="3"/>
      <c r="AL173" s="3"/>
      <c r="AM173" s="3">
        <v>1</v>
      </c>
      <c r="AN173" s="3" t="s">
        <v>18</v>
      </c>
      <c r="AO173" s="3"/>
      <c r="AP173" s="3" t="s">
        <v>19</v>
      </c>
      <c r="AQ173" s="3" t="s">
        <v>20</v>
      </c>
      <c r="AR173" s="3"/>
      <c r="AS173" s="3" t="s">
        <v>21</v>
      </c>
      <c r="AT173" s="3" t="s">
        <v>17</v>
      </c>
      <c r="AU173" s="3" t="s">
        <v>17</v>
      </c>
      <c r="AV173" s="3" t="s">
        <v>262</v>
      </c>
      <c r="AW173" s="3">
        <v>13</v>
      </c>
      <c r="AX173" s="3">
        <v>5</v>
      </c>
      <c r="AY173" s="3">
        <v>0</v>
      </c>
      <c r="AZ173" s="3" t="s">
        <v>601</v>
      </c>
      <c r="BA173" s="3">
        <v>3</v>
      </c>
      <c r="BB173" s="3"/>
      <c r="BC173" s="3">
        <f t="shared" si="4"/>
        <v>3</v>
      </c>
      <c r="BD173" s="3" t="s">
        <v>25</v>
      </c>
      <c r="BE173" s="3">
        <v>300</v>
      </c>
      <c r="BF173" s="3">
        <v>4</v>
      </c>
      <c r="BG173" s="3" t="s">
        <v>31</v>
      </c>
      <c r="BH173" s="3" t="s">
        <v>27</v>
      </c>
      <c r="BI173" s="3">
        <v>6000</v>
      </c>
      <c r="BJ173" s="12">
        <f t="shared" si="5"/>
        <v>6000</v>
      </c>
      <c r="BK173" s="6" t="s">
        <v>28</v>
      </c>
      <c r="BL173" s="3" t="s">
        <v>112</v>
      </c>
      <c r="BM173" s="6">
        <v>300</v>
      </c>
      <c r="BN173" s="6">
        <v>1350</v>
      </c>
      <c r="BO173" s="3" t="s">
        <v>263</v>
      </c>
      <c r="BP173" s="6">
        <v>1000</v>
      </c>
      <c r="BQ173" s="6">
        <v>3500</v>
      </c>
      <c r="BR173" s="6"/>
      <c r="BS173" s="6"/>
      <c r="BT173" s="6"/>
      <c r="BU173" s="6" t="s">
        <v>22</v>
      </c>
      <c r="BV173" s="6" t="s">
        <v>4027</v>
      </c>
      <c r="BW173" s="6" t="s">
        <v>208</v>
      </c>
      <c r="BX173" s="6"/>
      <c r="BY173" s="6"/>
      <c r="BZ173" s="6"/>
      <c r="CA173" s="6"/>
      <c r="CB173" s="6">
        <v>3000</v>
      </c>
      <c r="CC173" s="17">
        <f>CB173/AM173</f>
        <v>3000</v>
      </c>
      <c r="CD173" s="6" t="s">
        <v>26</v>
      </c>
      <c r="CE173" s="6" t="s">
        <v>4028</v>
      </c>
      <c r="CF173" s="6">
        <v>2.8</v>
      </c>
      <c r="CG173" s="6">
        <v>46500</v>
      </c>
      <c r="CH173" s="6">
        <v>130200</v>
      </c>
      <c r="CI173" s="6" t="s">
        <v>17</v>
      </c>
      <c r="CJ173" s="6"/>
      <c r="CK173" s="6"/>
      <c r="CL173" s="6"/>
      <c r="CM173" s="6"/>
      <c r="CN173" s="6"/>
      <c r="CO173" s="6"/>
      <c r="CP173" s="6"/>
      <c r="CQ173" s="6">
        <v>0</v>
      </c>
      <c r="CR173" s="6">
        <v>500</v>
      </c>
      <c r="CS173" s="6">
        <v>0</v>
      </c>
      <c r="CT173" s="6">
        <v>10000</v>
      </c>
      <c r="CU173" s="6" t="s">
        <v>31</v>
      </c>
      <c r="CV173" s="6">
        <v>1200</v>
      </c>
      <c r="CW173" s="6" t="s">
        <v>4029</v>
      </c>
      <c r="CX173" s="6" t="s">
        <v>36</v>
      </c>
      <c r="CY173" s="6" t="s">
        <v>37</v>
      </c>
      <c r="CZ173" s="6"/>
      <c r="DA173" s="6" t="s">
        <v>22</v>
      </c>
      <c r="DB173" s="6" t="s">
        <v>38</v>
      </c>
      <c r="DC173" s="6">
        <v>0</v>
      </c>
      <c r="DD173" s="6"/>
      <c r="DE173" s="6"/>
      <c r="DF173" s="6"/>
      <c r="DG173" s="6"/>
      <c r="DH173" s="6"/>
      <c r="DJ173" s="3" t="s">
        <v>4030</v>
      </c>
      <c r="DK173" s="3">
        <v>1</v>
      </c>
      <c r="DL173" s="3" t="s">
        <v>4031</v>
      </c>
      <c r="DM173" s="3" t="s">
        <v>4032</v>
      </c>
      <c r="DN173" s="3" t="s">
        <v>4033</v>
      </c>
      <c r="DO173" s="3" t="s">
        <v>4034</v>
      </c>
      <c r="DP173" s="3"/>
      <c r="DQ173" s="3"/>
      <c r="DR173" s="3"/>
      <c r="DS173" s="3"/>
    </row>
    <row r="174" spans="2:123" ht="75" customHeight="1" x14ac:dyDescent="0.3">
      <c r="B174" s="3" t="s">
        <v>1622</v>
      </c>
      <c r="C174" s="3" t="s">
        <v>1623</v>
      </c>
      <c r="D174" s="3" t="s">
        <v>4243</v>
      </c>
      <c r="E174" s="3" t="s">
        <v>4282</v>
      </c>
      <c r="F174" s="3" t="s">
        <v>4283</v>
      </c>
      <c r="G174" s="3" t="s">
        <v>551</v>
      </c>
      <c r="H174" s="3" t="s">
        <v>89</v>
      </c>
      <c r="I174" s="3" t="s">
        <v>1624</v>
      </c>
      <c r="J174" s="6">
        <v>46</v>
      </c>
      <c r="K174" s="3" t="s">
        <v>5</v>
      </c>
      <c r="L174" s="3" t="str">
        <f>INDEX({"Over 50","30-50","Under 30"},1,MATCH(J174,{500,50,30},-1))</f>
        <v>30-50</v>
      </c>
      <c r="M174" s="3" t="s">
        <v>46</v>
      </c>
      <c r="N174" s="3" t="s">
        <v>22</v>
      </c>
      <c r="O174" s="3" t="s">
        <v>22</v>
      </c>
      <c r="P174" s="6">
        <v>978092603</v>
      </c>
      <c r="Q174" s="3" t="s">
        <v>8</v>
      </c>
      <c r="R174" s="3" t="s">
        <v>8</v>
      </c>
      <c r="S174" s="3" t="s">
        <v>9</v>
      </c>
      <c r="T174" s="6">
        <v>5</v>
      </c>
      <c r="U174" s="3" t="s">
        <v>10</v>
      </c>
      <c r="V174" s="3"/>
      <c r="W174" s="3" t="s">
        <v>11</v>
      </c>
      <c r="X174" s="3" t="s">
        <v>48</v>
      </c>
      <c r="Y174" s="3" t="s">
        <v>68</v>
      </c>
      <c r="Z174" s="6">
        <v>15</v>
      </c>
      <c r="AA174" s="6" t="str">
        <f>INDEX({"&gt;100","100-50","&lt;50"},1,MATCH(Z174,{25000,100,50},-1))</f>
        <v>&lt;50</v>
      </c>
      <c r="AB174" s="3" t="s">
        <v>14</v>
      </c>
      <c r="AC174" s="3" t="s">
        <v>91</v>
      </c>
      <c r="AD174" s="3" t="s">
        <v>16</v>
      </c>
      <c r="AE174" s="3" t="s">
        <v>22</v>
      </c>
      <c r="AF174" s="6">
        <v>3</v>
      </c>
      <c r="AG174" s="6">
        <v>2</v>
      </c>
      <c r="AH174" s="3"/>
      <c r="AI174" s="3"/>
      <c r="AJ174" s="3"/>
      <c r="AK174" s="3"/>
      <c r="AL174" s="3"/>
      <c r="AM174" s="3">
        <v>1</v>
      </c>
      <c r="AN174" s="3" t="s">
        <v>18</v>
      </c>
      <c r="AO174" s="3"/>
      <c r="AP174" s="3" t="s">
        <v>19</v>
      </c>
      <c r="AQ174" s="3" t="s">
        <v>20</v>
      </c>
      <c r="AR174" s="3"/>
      <c r="AS174" s="3" t="s">
        <v>21</v>
      </c>
      <c r="AT174" s="3" t="s">
        <v>22</v>
      </c>
      <c r="AU174" s="3" t="s">
        <v>17</v>
      </c>
      <c r="AV174" s="3" t="s">
        <v>1625</v>
      </c>
      <c r="AW174" s="3">
        <v>14</v>
      </c>
      <c r="AX174" s="3">
        <v>0</v>
      </c>
      <c r="AY174" s="3">
        <v>0</v>
      </c>
      <c r="AZ174" s="3" t="s">
        <v>287</v>
      </c>
      <c r="BA174" s="3">
        <v>2.5</v>
      </c>
      <c r="BB174" s="3"/>
      <c r="BC174" s="3">
        <f t="shared" si="4"/>
        <v>2.5</v>
      </c>
      <c r="BD174" s="3" t="s">
        <v>25</v>
      </c>
      <c r="BE174" s="3">
        <v>400</v>
      </c>
      <c r="BF174" s="3">
        <v>3</v>
      </c>
      <c r="BG174" s="3" t="s">
        <v>31</v>
      </c>
      <c r="BH174" s="3" t="s">
        <v>27</v>
      </c>
      <c r="BI174" s="3">
        <v>5000</v>
      </c>
      <c r="BJ174" s="12">
        <f t="shared" si="5"/>
        <v>5000</v>
      </c>
      <c r="BK174" s="6" t="s">
        <v>93</v>
      </c>
      <c r="BL174" s="3" t="s">
        <v>29</v>
      </c>
      <c r="BM174" s="6">
        <v>400</v>
      </c>
      <c r="BN174" s="6">
        <v>1600</v>
      </c>
      <c r="BO174" s="3" t="s">
        <v>263</v>
      </c>
      <c r="BP174" s="6">
        <v>1500</v>
      </c>
      <c r="BQ174" s="6">
        <v>4950</v>
      </c>
      <c r="BR174" s="6" t="s">
        <v>54</v>
      </c>
      <c r="BS174" s="6">
        <v>4500</v>
      </c>
      <c r="BT174" s="6">
        <v>500</v>
      </c>
      <c r="BU174" s="6" t="s">
        <v>22</v>
      </c>
      <c r="BV174" s="6" t="s">
        <v>1626</v>
      </c>
      <c r="BW174" s="6" t="s">
        <v>1627</v>
      </c>
      <c r="BX174" s="6"/>
      <c r="BY174" s="6"/>
      <c r="BZ174" s="6"/>
      <c r="CA174" s="6" t="s">
        <v>17</v>
      </c>
      <c r="CB174" s="6">
        <v>1680</v>
      </c>
      <c r="CC174" s="17">
        <f>CB174/AM174</f>
        <v>1680</v>
      </c>
      <c r="CD174" s="6" t="s">
        <v>26</v>
      </c>
      <c r="CE174" s="6" t="s">
        <v>1628</v>
      </c>
      <c r="CF174" s="6">
        <v>2.5</v>
      </c>
      <c r="CG174" s="6">
        <v>48000</v>
      </c>
      <c r="CH174" s="6">
        <v>120000</v>
      </c>
      <c r="CI174" s="6" t="s">
        <v>22</v>
      </c>
      <c r="CJ174" s="6" t="s">
        <v>1629</v>
      </c>
      <c r="CK174" s="6">
        <v>150000</v>
      </c>
      <c r="CL174" s="6"/>
      <c r="CM174" s="6"/>
      <c r="CN174" s="6">
        <v>3500</v>
      </c>
      <c r="CO174" s="6"/>
      <c r="CP174" s="6"/>
      <c r="CQ174" s="6">
        <v>1000</v>
      </c>
      <c r="CR174" s="6">
        <v>5000</v>
      </c>
      <c r="CS174" s="6">
        <v>60</v>
      </c>
      <c r="CT174" s="6">
        <v>32000</v>
      </c>
      <c r="CU174" s="6" t="s">
        <v>26</v>
      </c>
      <c r="CV174" s="6">
        <v>1000</v>
      </c>
      <c r="CW174" s="6" t="s">
        <v>1630</v>
      </c>
      <c r="CX174" s="6" t="s">
        <v>36</v>
      </c>
      <c r="CY174" s="6" t="s">
        <v>98</v>
      </c>
      <c r="CZ174" s="6"/>
      <c r="DA174" s="6" t="s">
        <v>22</v>
      </c>
      <c r="DB174" s="6" t="s">
        <v>38</v>
      </c>
      <c r="DC174" s="6">
        <v>0</v>
      </c>
      <c r="DD174" s="6"/>
      <c r="DE174" s="6"/>
      <c r="DF174" s="6"/>
      <c r="DG174" s="6"/>
      <c r="DH174" s="6"/>
      <c r="DJ174" s="3" t="s">
        <v>1624</v>
      </c>
      <c r="DK174" s="3">
        <v>1</v>
      </c>
      <c r="DL174" s="3" t="s">
        <v>1631</v>
      </c>
      <c r="DM174" s="3" t="s">
        <v>1632</v>
      </c>
      <c r="DN174" s="3" t="s">
        <v>1633</v>
      </c>
      <c r="DO174" s="3" t="s">
        <v>1634</v>
      </c>
      <c r="DP174" s="3"/>
      <c r="DQ174" s="3"/>
      <c r="DR174" s="3"/>
      <c r="DS174" s="3"/>
    </row>
    <row r="175" spans="2:123" ht="75" customHeight="1" x14ac:dyDescent="0.3">
      <c r="B175" s="3" t="s">
        <v>4203</v>
      </c>
      <c r="C175" s="3" t="s">
        <v>4204</v>
      </c>
      <c r="D175" s="3" t="s">
        <v>4246</v>
      </c>
      <c r="E175" s="3" t="s">
        <v>4258</v>
      </c>
      <c r="F175" s="3" t="s">
        <v>4259</v>
      </c>
      <c r="G175" s="3" t="s">
        <v>1236</v>
      </c>
      <c r="H175" s="3" t="s">
        <v>162</v>
      </c>
      <c r="I175" s="3" t="s">
        <v>4205</v>
      </c>
      <c r="J175" s="6">
        <v>52</v>
      </c>
      <c r="K175" s="3" t="s">
        <v>66</v>
      </c>
      <c r="L175" s="3" t="str">
        <f>INDEX({"Over 50","30-50","Under 30"},1,MATCH(J175,{500,50,30},-1))</f>
        <v>Over 50</v>
      </c>
      <c r="M175" s="3" t="s">
        <v>331</v>
      </c>
      <c r="N175" s="3" t="s">
        <v>22</v>
      </c>
      <c r="O175" s="3" t="s">
        <v>22</v>
      </c>
      <c r="P175" s="6">
        <v>1654969801</v>
      </c>
      <c r="Q175" s="3" t="s">
        <v>67</v>
      </c>
      <c r="R175" s="3" t="s">
        <v>47</v>
      </c>
      <c r="S175" s="3" t="s">
        <v>9</v>
      </c>
      <c r="T175" s="6">
        <v>4</v>
      </c>
      <c r="U175" s="3" t="s">
        <v>10</v>
      </c>
      <c r="V175" s="3"/>
      <c r="W175" s="3" t="s">
        <v>68</v>
      </c>
      <c r="X175" s="3" t="s">
        <v>12</v>
      </c>
      <c r="Y175" s="3" t="s">
        <v>48</v>
      </c>
      <c r="Z175" s="6">
        <v>5</v>
      </c>
      <c r="AA175" s="6" t="str">
        <f>INDEX({"&gt;100","100-50","&lt;50"},1,MATCH(Z175,{25000,100,50},-1))</f>
        <v>&lt;50</v>
      </c>
      <c r="AB175" s="3" t="s">
        <v>418</v>
      </c>
      <c r="AC175" s="3"/>
      <c r="AD175" s="3"/>
      <c r="AE175" s="3"/>
      <c r="AF175" s="6"/>
      <c r="AG175" s="6"/>
      <c r="AH175" s="3" t="s">
        <v>91</v>
      </c>
      <c r="AI175" s="3" t="s">
        <v>69</v>
      </c>
      <c r="AJ175" s="3" t="s">
        <v>17</v>
      </c>
      <c r="AK175" s="3"/>
      <c r="AL175" s="3"/>
      <c r="AM175" s="3">
        <v>1.2</v>
      </c>
      <c r="AN175" s="3" t="s">
        <v>18</v>
      </c>
      <c r="AO175" s="3"/>
      <c r="AP175" s="3" t="s">
        <v>70</v>
      </c>
      <c r="AQ175" s="3" t="s">
        <v>353</v>
      </c>
      <c r="AR175" s="3" t="s">
        <v>1759</v>
      </c>
      <c r="AS175" s="3"/>
      <c r="AT175" s="3"/>
      <c r="AU175" s="3"/>
      <c r="AV175" s="3"/>
      <c r="AW175" s="3"/>
      <c r="AX175" s="3"/>
      <c r="AY175" s="3"/>
      <c r="AZ175" s="3" t="s">
        <v>287</v>
      </c>
      <c r="BA175" s="3"/>
      <c r="BB175" s="3">
        <v>3</v>
      </c>
      <c r="BC175" s="3">
        <f t="shared" si="4"/>
        <v>3</v>
      </c>
      <c r="BD175" s="3" t="s">
        <v>25</v>
      </c>
      <c r="BE175" s="3">
        <v>0</v>
      </c>
      <c r="BF175" s="3">
        <v>0</v>
      </c>
      <c r="BG175" s="3" t="s">
        <v>26</v>
      </c>
      <c r="BH175" s="3" t="s">
        <v>27</v>
      </c>
      <c r="BI175" s="3">
        <v>0</v>
      </c>
      <c r="BJ175" s="12">
        <f t="shared" si="5"/>
        <v>0</v>
      </c>
      <c r="BK175" s="6" t="s">
        <v>93</v>
      </c>
      <c r="BL175" s="3" t="s">
        <v>1238</v>
      </c>
      <c r="BM175" s="6">
        <v>3300</v>
      </c>
      <c r="BN175" s="6">
        <v>14000</v>
      </c>
      <c r="BO175" s="3" t="s">
        <v>289</v>
      </c>
      <c r="BP175" s="6">
        <v>500</v>
      </c>
      <c r="BQ175" s="6">
        <v>5400</v>
      </c>
      <c r="BR175" s="6" t="s">
        <v>54</v>
      </c>
      <c r="BS175" s="6">
        <v>6600</v>
      </c>
      <c r="BT175" s="6">
        <v>600</v>
      </c>
      <c r="BU175" s="6" t="s">
        <v>17</v>
      </c>
      <c r="BV175" s="6"/>
      <c r="BW175" s="6" t="s">
        <v>707</v>
      </c>
      <c r="BX175" s="6"/>
      <c r="BY175" s="6"/>
      <c r="BZ175" s="6"/>
      <c r="CA175" s="6" t="s">
        <v>17</v>
      </c>
      <c r="CB175" s="6">
        <v>3000</v>
      </c>
      <c r="CC175" s="17">
        <f>CB175/AM175</f>
        <v>2500</v>
      </c>
      <c r="CD175" s="6" t="s">
        <v>31</v>
      </c>
      <c r="CE175" s="6" t="s">
        <v>4206</v>
      </c>
      <c r="CF175" s="6">
        <v>3.5</v>
      </c>
      <c r="CG175" s="6">
        <v>46000</v>
      </c>
      <c r="CH175" s="6">
        <v>161000</v>
      </c>
      <c r="CI175" s="6" t="s">
        <v>22</v>
      </c>
      <c r="CJ175" s="6" t="s">
        <v>1253</v>
      </c>
      <c r="CK175" s="6"/>
      <c r="CL175" s="6">
        <v>10000</v>
      </c>
      <c r="CM175" s="6"/>
      <c r="CN175" s="6"/>
      <c r="CO175" s="6"/>
      <c r="CP175" s="6"/>
      <c r="CQ175" s="6">
        <v>0</v>
      </c>
      <c r="CR175" s="6">
        <v>2000</v>
      </c>
      <c r="CS175" s="6">
        <v>0</v>
      </c>
      <c r="CT175" s="6">
        <v>32000</v>
      </c>
      <c r="CU175" s="6" t="s">
        <v>25</v>
      </c>
      <c r="CV175" s="6">
        <v>1000</v>
      </c>
      <c r="CW175" s="6" t="s">
        <v>383</v>
      </c>
      <c r="CX175" s="6" t="s">
        <v>36</v>
      </c>
      <c r="CY175" s="6" t="s">
        <v>37</v>
      </c>
      <c r="CZ175" s="6"/>
      <c r="DA175" s="6" t="s">
        <v>22</v>
      </c>
      <c r="DB175" s="6" t="s">
        <v>38</v>
      </c>
      <c r="DC175" s="6">
        <v>0</v>
      </c>
      <c r="DD175" s="6"/>
      <c r="DE175" s="6"/>
      <c r="DF175" s="6"/>
      <c r="DG175" s="6"/>
      <c r="DH175" s="6"/>
      <c r="DJ175" s="3" t="s">
        <v>4205</v>
      </c>
      <c r="DK175" s="3">
        <v>1</v>
      </c>
      <c r="DL175" s="3" t="s">
        <v>4207</v>
      </c>
      <c r="DM175" s="3" t="s">
        <v>4208</v>
      </c>
      <c r="DN175" s="3" t="s">
        <v>4209</v>
      </c>
      <c r="DO175" s="3" t="s">
        <v>4210</v>
      </c>
      <c r="DP175" s="3"/>
      <c r="DQ175" s="3"/>
      <c r="DR175" s="3"/>
      <c r="DS175" s="3"/>
    </row>
    <row r="176" spans="2:123" ht="75" customHeight="1" x14ac:dyDescent="0.3">
      <c r="B176" s="3" t="s">
        <v>4035</v>
      </c>
      <c r="C176" s="3" t="s">
        <v>4036</v>
      </c>
      <c r="D176" s="3" t="s">
        <v>4249</v>
      </c>
      <c r="E176" s="3" t="s">
        <v>4250</v>
      </c>
      <c r="F176" s="3" t="s">
        <v>4252</v>
      </c>
      <c r="G176" s="3" t="s">
        <v>126</v>
      </c>
      <c r="H176" s="3" t="s">
        <v>127</v>
      </c>
      <c r="I176" s="3" t="s">
        <v>4037</v>
      </c>
      <c r="J176" s="6">
        <v>42</v>
      </c>
      <c r="K176" s="3" t="s">
        <v>5</v>
      </c>
      <c r="L176" s="3" t="str">
        <f>INDEX({"Over 50","30-50","Under 30"},1,MATCH(J176,{500,50,30},-1))</f>
        <v>30-50</v>
      </c>
      <c r="M176" s="3" t="s">
        <v>46</v>
      </c>
      <c r="N176" s="3" t="s">
        <v>22</v>
      </c>
      <c r="O176" s="3" t="s">
        <v>22</v>
      </c>
      <c r="P176" s="6">
        <v>982388308</v>
      </c>
      <c r="Q176" s="3" t="s">
        <v>8</v>
      </c>
      <c r="R176" s="3" t="s">
        <v>67</v>
      </c>
      <c r="S176" s="3" t="s">
        <v>9</v>
      </c>
      <c r="T176" s="6">
        <v>6</v>
      </c>
      <c r="U176" s="3" t="s">
        <v>10</v>
      </c>
      <c r="V176" s="3"/>
      <c r="W176" s="3" t="s">
        <v>68</v>
      </c>
      <c r="X176" s="3" t="s">
        <v>11</v>
      </c>
      <c r="Y176" s="3" t="s">
        <v>12</v>
      </c>
      <c r="Z176" s="6">
        <v>50</v>
      </c>
      <c r="AA176" s="6" t="str">
        <f>INDEX({"&gt;100","100-50","&lt;50"},1,MATCH(Z176,{25000,100,50},-1))</f>
        <v>&lt;50</v>
      </c>
      <c r="AB176" s="3" t="s">
        <v>14</v>
      </c>
      <c r="AC176" s="3" t="s">
        <v>15</v>
      </c>
      <c r="AD176" s="3" t="s">
        <v>16</v>
      </c>
      <c r="AE176" s="3" t="s">
        <v>22</v>
      </c>
      <c r="AF176" s="6">
        <v>60</v>
      </c>
      <c r="AG176" s="6">
        <v>3</v>
      </c>
      <c r="AH176" s="3"/>
      <c r="AI176" s="3"/>
      <c r="AJ176" s="3"/>
      <c r="AK176" s="3"/>
      <c r="AL176" s="3"/>
      <c r="AM176" s="3">
        <v>1</v>
      </c>
      <c r="AN176" s="3" t="s">
        <v>18</v>
      </c>
      <c r="AO176" s="3"/>
      <c r="AP176" s="3" t="s">
        <v>19</v>
      </c>
      <c r="AQ176" s="3" t="s">
        <v>20</v>
      </c>
      <c r="AR176" s="3"/>
      <c r="AS176" s="3" t="s">
        <v>21</v>
      </c>
      <c r="AT176" s="3" t="s">
        <v>22</v>
      </c>
      <c r="AU176" s="3" t="s">
        <v>17</v>
      </c>
      <c r="AV176" s="3" t="s">
        <v>23</v>
      </c>
      <c r="AW176" s="3">
        <v>14</v>
      </c>
      <c r="AX176" s="3">
        <v>5</v>
      </c>
      <c r="AY176" s="3">
        <v>1</v>
      </c>
      <c r="AZ176" s="3" t="s">
        <v>24</v>
      </c>
      <c r="BA176" s="3">
        <v>2</v>
      </c>
      <c r="BB176" s="3"/>
      <c r="BC176" s="3">
        <f t="shared" si="4"/>
        <v>2</v>
      </c>
      <c r="BD176" s="3" t="s">
        <v>25</v>
      </c>
      <c r="BE176" s="3">
        <v>400</v>
      </c>
      <c r="BF176" s="3">
        <v>4</v>
      </c>
      <c r="BG176" s="3" t="s">
        <v>31</v>
      </c>
      <c r="BH176" s="3" t="s">
        <v>27</v>
      </c>
      <c r="BI176" s="3">
        <v>2500</v>
      </c>
      <c r="BJ176" s="12">
        <f t="shared" si="5"/>
        <v>2500</v>
      </c>
      <c r="BK176" s="6" t="s">
        <v>93</v>
      </c>
      <c r="BL176" s="3" t="s">
        <v>132</v>
      </c>
      <c r="BM176" s="6">
        <v>450</v>
      </c>
      <c r="BN176" s="6">
        <v>3150</v>
      </c>
      <c r="BO176" s="3" t="s">
        <v>112</v>
      </c>
      <c r="BP176" s="6">
        <v>450</v>
      </c>
      <c r="BQ176" s="6">
        <v>2250</v>
      </c>
      <c r="BR176" s="6" t="s">
        <v>206</v>
      </c>
      <c r="BS176" s="6">
        <v>3375</v>
      </c>
      <c r="BT176" s="6">
        <v>450</v>
      </c>
      <c r="BU176" s="6" t="s">
        <v>22</v>
      </c>
      <c r="BV176" s="6" t="s">
        <v>4038</v>
      </c>
      <c r="BW176" s="6" t="s">
        <v>1206</v>
      </c>
      <c r="BX176" s="6"/>
      <c r="BY176" s="6"/>
      <c r="BZ176" s="6"/>
      <c r="CA176" s="6"/>
      <c r="CB176" s="6">
        <v>4000</v>
      </c>
      <c r="CC176" s="17">
        <f>CB176/AM176</f>
        <v>4000</v>
      </c>
      <c r="CD176" s="6" t="s">
        <v>26</v>
      </c>
      <c r="CE176" s="6" t="s">
        <v>4039</v>
      </c>
      <c r="CF176" s="6">
        <v>2</v>
      </c>
      <c r="CG176" s="6">
        <v>45000</v>
      </c>
      <c r="CH176" s="6">
        <v>90000</v>
      </c>
      <c r="CI176" s="6" t="s">
        <v>17</v>
      </c>
      <c r="CJ176" s="6"/>
      <c r="CK176" s="6"/>
      <c r="CL176" s="6"/>
      <c r="CM176" s="6"/>
      <c r="CN176" s="6"/>
      <c r="CO176" s="6"/>
      <c r="CP176" s="6"/>
      <c r="CQ176" s="6">
        <v>1000</v>
      </c>
      <c r="CR176" s="6">
        <v>1000</v>
      </c>
      <c r="CS176" s="6">
        <v>0</v>
      </c>
      <c r="CT176" s="6">
        <v>24000</v>
      </c>
      <c r="CU176" s="6" t="s">
        <v>25</v>
      </c>
      <c r="CV176" s="6">
        <v>1000</v>
      </c>
      <c r="CW176" s="6" t="s">
        <v>4040</v>
      </c>
      <c r="CX176" s="6" t="s">
        <v>36</v>
      </c>
      <c r="CY176" s="6" t="s">
        <v>37</v>
      </c>
      <c r="CZ176" s="6"/>
      <c r="DA176" s="6" t="s">
        <v>22</v>
      </c>
      <c r="DB176" s="6" t="s">
        <v>38</v>
      </c>
      <c r="DC176" s="6">
        <v>0</v>
      </c>
      <c r="DD176" s="6"/>
      <c r="DE176" s="6"/>
      <c r="DF176" s="6"/>
      <c r="DG176" s="6"/>
      <c r="DH176" s="6"/>
      <c r="DJ176" s="3" t="s">
        <v>4041</v>
      </c>
      <c r="DK176" s="3">
        <v>1</v>
      </c>
      <c r="DL176" s="3" t="s">
        <v>4042</v>
      </c>
      <c r="DM176" s="3" t="s">
        <v>4043</v>
      </c>
      <c r="DN176" s="3" t="s">
        <v>4044</v>
      </c>
      <c r="DO176" s="3" t="s">
        <v>4045</v>
      </c>
      <c r="DP176" s="3"/>
      <c r="DQ176" s="3"/>
      <c r="DR176" s="3"/>
      <c r="DS176" s="3"/>
    </row>
    <row r="177" spans="2:123" ht="75" customHeight="1" x14ac:dyDescent="0.3">
      <c r="B177" s="3" t="s">
        <v>1267</v>
      </c>
      <c r="C177" s="3" t="s">
        <v>1268</v>
      </c>
      <c r="D177" s="3" t="s">
        <v>4246</v>
      </c>
      <c r="E177" s="3" t="s">
        <v>4260</v>
      </c>
      <c r="F177" s="3" t="s">
        <v>4261</v>
      </c>
      <c r="G177" s="3" t="s">
        <v>1269</v>
      </c>
      <c r="H177" s="3" t="s">
        <v>64</v>
      </c>
      <c r="I177" s="3" t="s">
        <v>1270</v>
      </c>
      <c r="J177" s="6">
        <v>49</v>
      </c>
      <c r="K177" s="3" t="s">
        <v>66</v>
      </c>
      <c r="L177" s="3" t="str">
        <f>INDEX({"Over 50","30-50","Under 30"},1,MATCH(J177,{500,50,30},-1))</f>
        <v>30-50</v>
      </c>
      <c r="M177" s="3" t="s">
        <v>46</v>
      </c>
      <c r="N177" s="3" t="s">
        <v>22</v>
      </c>
      <c r="O177" s="3" t="s">
        <v>22</v>
      </c>
      <c r="P177" s="6">
        <v>1645041795</v>
      </c>
      <c r="Q177" s="3" t="s">
        <v>67</v>
      </c>
      <c r="R177" s="3" t="s">
        <v>67</v>
      </c>
      <c r="S177" s="3" t="s">
        <v>9</v>
      </c>
      <c r="T177" s="6">
        <v>2</v>
      </c>
      <c r="U177" s="3" t="s">
        <v>10</v>
      </c>
      <c r="V177" s="3"/>
      <c r="W177" s="3" t="s">
        <v>68</v>
      </c>
      <c r="X177" s="3" t="s">
        <v>12</v>
      </c>
      <c r="Y177" s="3" t="s">
        <v>11</v>
      </c>
      <c r="Z177" s="6">
        <v>10</v>
      </c>
      <c r="AA177" s="6" t="str">
        <f>INDEX({"&gt;100","100-50","&lt;50"},1,MATCH(Z177,{25000,100,50},-1))</f>
        <v>&lt;50</v>
      </c>
      <c r="AB177" s="3" t="s">
        <v>14</v>
      </c>
      <c r="AC177" s="3" t="s">
        <v>15</v>
      </c>
      <c r="AD177" s="3" t="s">
        <v>16</v>
      </c>
      <c r="AE177" s="3" t="s">
        <v>17</v>
      </c>
      <c r="AF177" s="6"/>
      <c r="AG177" s="6"/>
      <c r="AH177" s="3"/>
      <c r="AI177" s="3"/>
      <c r="AJ177" s="3"/>
      <c r="AK177" s="3"/>
      <c r="AL177" s="3"/>
      <c r="AM177" s="3">
        <v>0.7</v>
      </c>
      <c r="AN177" s="3" t="s">
        <v>18</v>
      </c>
      <c r="AO177" s="3"/>
      <c r="AP177" s="3" t="s">
        <v>303</v>
      </c>
      <c r="AQ177" s="3" t="s">
        <v>20</v>
      </c>
      <c r="AR177" s="3"/>
      <c r="AS177" s="3" t="s">
        <v>21</v>
      </c>
      <c r="AT177" s="3" t="s">
        <v>17</v>
      </c>
      <c r="AU177" s="3" t="s">
        <v>17</v>
      </c>
      <c r="AV177" s="3" t="s">
        <v>92</v>
      </c>
      <c r="AW177" s="3">
        <v>15</v>
      </c>
      <c r="AX177" s="3">
        <v>1</v>
      </c>
      <c r="AY177" s="3">
        <v>0</v>
      </c>
      <c r="AZ177" s="3" t="s">
        <v>601</v>
      </c>
      <c r="BA177" s="3">
        <v>4</v>
      </c>
      <c r="BB177" s="3"/>
      <c r="BC177" s="3">
        <f t="shared" si="4"/>
        <v>4</v>
      </c>
      <c r="BD177" s="3" t="s">
        <v>25</v>
      </c>
      <c r="BE177" s="3">
        <v>500</v>
      </c>
      <c r="BF177" s="3">
        <v>5</v>
      </c>
      <c r="BG177" s="3" t="s">
        <v>31</v>
      </c>
      <c r="BH177" s="3" t="s">
        <v>72</v>
      </c>
      <c r="BI177" s="3">
        <v>600</v>
      </c>
      <c r="BJ177" s="12">
        <f t="shared" si="5"/>
        <v>857.14285714285722</v>
      </c>
      <c r="BK177" s="6" t="s">
        <v>93</v>
      </c>
      <c r="BL177" s="3" t="s">
        <v>54</v>
      </c>
      <c r="BM177" s="6">
        <v>200</v>
      </c>
      <c r="BN177" s="6">
        <v>2100</v>
      </c>
      <c r="BO177" s="3" t="s">
        <v>73</v>
      </c>
      <c r="BP177" s="6">
        <v>500</v>
      </c>
      <c r="BQ177" s="6">
        <v>6250</v>
      </c>
      <c r="BR177" s="6" t="s">
        <v>206</v>
      </c>
      <c r="BS177" s="6">
        <v>1300</v>
      </c>
      <c r="BT177" s="6">
        <v>999</v>
      </c>
      <c r="BU177" s="6" t="s">
        <v>22</v>
      </c>
      <c r="BV177" s="6" t="s">
        <v>1271</v>
      </c>
      <c r="BW177" s="6" t="s">
        <v>614</v>
      </c>
      <c r="BX177" s="6"/>
      <c r="BY177" s="6"/>
      <c r="BZ177" s="6"/>
      <c r="CA177" s="6" t="s">
        <v>17</v>
      </c>
      <c r="CB177" s="6">
        <v>960</v>
      </c>
      <c r="CC177" s="17">
        <f>CB177/AM177</f>
        <v>1371.4285714285716</v>
      </c>
      <c r="CD177" s="6" t="s">
        <v>26</v>
      </c>
      <c r="CE177" s="6" t="s">
        <v>968</v>
      </c>
      <c r="CF177" s="6">
        <v>3</v>
      </c>
      <c r="CG177" s="6">
        <v>40000</v>
      </c>
      <c r="CH177" s="6">
        <v>120000</v>
      </c>
      <c r="CI177" s="6" t="s">
        <v>17</v>
      </c>
      <c r="CJ177" s="6"/>
      <c r="CK177" s="6"/>
      <c r="CL177" s="6"/>
      <c r="CM177" s="6"/>
      <c r="CN177" s="6"/>
      <c r="CO177" s="6"/>
      <c r="CP177" s="6"/>
      <c r="CQ177" s="6">
        <v>500</v>
      </c>
      <c r="CR177" s="6">
        <v>1800</v>
      </c>
      <c r="CS177" s="6">
        <v>0</v>
      </c>
      <c r="CT177" s="6">
        <v>21000</v>
      </c>
      <c r="CU177" s="6" t="s">
        <v>25</v>
      </c>
      <c r="CV177" s="6">
        <v>1000</v>
      </c>
      <c r="CW177" s="6" t="s">
        <v>1272</v>
      </c>
      <c r="CX177" s="6" t="s">
        <v>36</v>
      </c>
      <c r="CY177" s="6" t="s">
        <v>98</v>
      </c>
      <c r="CZ177" s="6"/>
      <c r="DA177" s="6" t="s">
        <v>22</v>
      </c>
      <c r="DB177" s="6" t="s">
        <v>38</v>
      </c>
      <c r="DC177" s="6">
        <v>0</v>
      </c>
      <c r="DD177" s="6"/>
      <c r="DE177" s="6"/>
      <c r="DF177" s="6"/>
      <c r="DG177" s="6"/>
      <c r="DH177" s="6"/>
      <c r="DJ177" s="3" t="s">
        <v>1270</v>
      </c>
      <c r="DK177" s="3">
        <v>1</v>
      </c>
      <c r="DL177" s="3" t="s">
        <v>1273</v>
      </c>
      <c r="DM177" s="3" t="s">
        <v>1274</v>
      </c>
      <c r="DN177" s="3" t="s">
        <v>1275</v>
      </c>
      <c r="DO177" s="3" t="s">
        <v>1276</v>
      </c>
      <c r="DP177" s="3"/>
      <c r="DQ177" s="3"/>
      <c r="DR177" s="3"/>
      <c r="DS177" s="3"/>
    </row>
    <row r="178" spans="2:123" ht="75" customHeight="1" x14ac:dyDescent="0.3">
      <c r="B178" s="3" t="s">
        <v>1541</v>
      </c>
      <c r="C178" s="3" t="s">
        <v>1542</v>
      </c>
      <c r="D178" s="3" t="s">
        <v>4249</v>
      </c>
      <c r="E178" s="3" t="s">
        <v>4250</v>
      </c>
      <c r="F178" s="3" t="s">
        <v>4252</v>
      </c>
      <c r="G178" s="3" t="s">
        <v>773</v>
      </c>
      <c r="H178" s="3" t="s">
        <v>127</v>
      </c>
      <c r="I178" s="3" t="s">
        <v>1543</v>
      </c>
      <c r="J178" s="6">
        <v>45</v>
      </c>
      <c r="K178" s="3" t="s">
        <v>5</v>
      </c>
      <c r="L178" s="3" t="str">
        <f>INDEX({"Over 50","30-50","Under 30"},1,MATCH(J178,{500,50,30},-1))</f>
        <v>30-50</v>
      </c>
      <c r="M178" s="3" t="s">
        <v>6</v>
      </c>
      <c r="N178" s="3" t="s">
        <v>17</v>
      </c>
      <c r="O178" s="3"/>
      <c r="P178" s="6">
        <v>1652586439</v>
      </c>
      <c r="Q178" s="3" t="s">
        <v>67</v>
      </c>
      <c r="R178" s="3" t="s">
        <v>8</v>
      </c>
      <c r="S178" s="3" t="s">
        <v>9</v>
      </c>
      <c r="T178" s="6">
        <v>4</v>
      </c>
      <c r="U178" s="3" t="s">
        <v>10</v>
      </c>
      <c r="V178" s="3"/>
      <c r="W178" s="3" t="s">
        <v>68</v>
      </c>
      <c r="X178" s="3" t="s">
        <v>12</v>
      </c>
      <c r="Y178" s="3" t="s">
        <v>48</v>
      </c>
      <c r="Z178" s="6">
        <v>5</v>
      </c>
      <c r="AA178" s="6" t="str">
        <f>INDEX({"&gt;100","100-50","&lt;50"},1,MATCH(Z178,{25000,100,50},-1))</f>
        <v>&lt;50</v>
      </c>
      <c r="AB178" s="3" t="s">
        <v>14</v>
      </c>
      <c r="AC178" s="3" t="s">
        <v>91</v>
      </c>
      <c r="AD178" s="3" t="s">
        <v>16</v>
      </c>
      <c r="AE178" s="3" t="s">
        <v>17</v>
      </c>
      <c r="AF178" s="6"/>
      <c r="AG178" s="6"/>
      <c r="AH178" s="3"/>
      <c r="AI178" s="3"/>
      <c r="AJ178" s="3"/>
      <c r="AK178" s="3"/>
      <c r="AL178" s="3"/>
      <c r="AM178" s="3">
        <v>1.5</v>
      </c>
      <c r="AN178" s="3" t="s">
        <v>18</v>
      </c>
      <c r="AO178" s="3"/>
      <c r="AP178" s="3" t="s">
        <v>70</v>
      </c>
      <c r="AQ178" s="3" t="s">
        <v>20</v>
      </c>
      <c r="AR178" s="3"/>
      <c r="AS178" s="3" t="s">
        <v>21</v>
      </c>
      <c r="AT178" s="3" t="s">
        <v>22</v>
      </c>
      <c r="AU178" s="3" t="s">
        <v>17</v>
      </c>
      <c r="AV178" s="3" t="s">
        <v>23</v>
      </c>
      <c r="AW178" s="3">
        <v>14</v>
      </c>
      <c r="AX178" s="3">
        <v>5</v>
      </c>
      <c r="AY178" s="3">
        <v>1</v>
      </c>
      <c r="AZ178" s="3" t="s">
        <v>601</v>
      </c>
      <c r="BA178" s="3">
        <v>3</v>
      </c>
      <c r="BB178" s="3"/>
      <c r="BC178" s="3">
        <f t="shared" si="4"/>
        <v>3</v>
      </c>
      <c r="BD178" s="3" t="s">
        <v>25</v>
      </c>
      <c r="BE178" s="3">
        <v>300</v>
      </c>
      <c r="BF178" s="3">
        <v>3</v>
      </c>
      <c r="BG178" s="3" t="s">
        <v>31</v>
      </c>
      <c r="BH178" s="3" t="s">
        <v>72</v>
      </c>
      <c r="BI178" s="3">
        <v>6000</v>
      </c>
      <c r="BJ178" s="12">
        <f t="shared" si="5"/>
        <v>4000</v>
      </c>
      <c r="BK178" s="6" t="s">
        <v>28</v>
      </c>
      <c r="BL178" s="3" t="s">
        <v>206</v>
      </c>
      <c r="BM178" s="6">
        <v>1500</v>
      </c>
      <c r="BN178" s="6">
        <v>610</v>
      </c>
      <c r="BO178" s="3" t="s">
        <v>1185</v>
      </c>
      <c r="BP178" s="6">
        <v>1500</v>
      </c>
      <c r="BQ178" s="6">
        <v>3500</v>
      </c>
      <c r="BR178" s="6"/>
      <c r="BS178" s="6"/>
      <c r="BT178" s="6"/>
      <c r="BU178" s="6" t="s">
        <v>17</v>
      </c>
      <c r="BV178" s="6"/>
      <c r="BW178" s="6" t="s">
        <v>1544</v>
      </c>
      <c r="BX178" s="6"/>
      <c r="BY178" s="6"/>
      <c r="BZ178" s="6"/>
      <c r="CA178" s="6"/>
      <c r="CB178" s="6">
        <v>3000</v>
      </c>
      <c r="CC178" s="17">
        <f>CB178/AM178</f>
        <v>2000</v>
      </c>
      <c r="CD178" s="6" t="s">
        <v>31</v>
      </c>
      <c r="CE178" s="6" t="s">
        <v>1545</v>
      </c>
      <c r="CF178" s="6">
        <v>4.5</v>
      </c>
      <c r="CG178" s="6">
        <v>45000</v>
      </c>
      <c r="CH178" s="6">
        <v>202500</v>
      </c>
      <c r="CI178" s="6" t="s">
        <v>22</v>
      </c>
      <c r="CJ178" s="6" t="s">
        <v>34</v>
      </c>
      <c r="CK178" s="6">
        <v>10400</v>
      </c>
      <c r="CL178" s="6"/>
      <c r="CM178" s="6"/>
      <c r="CN178" s="6"/>
      <c r="CO178" s="6"/>
      <c r="CP178" s="6"/>
      <c r="CQ178" s="6">
        <v>1000</v>
      </c>
      <c r="CR178" s="6">
        <v>3000</v>
      </c>
      <c r="CS178" s="6">
        <v>0</v>
      </c>
      <c r="CT178" s="6">
        <v>20000</v>
      </c>
      <c r="CU178" s="6" t="s">
        <v>31</v>
      </c>
      <c r="CV178" s="6">
        <v>1000</v>
      </c>
      <c r="CW178" s="6" t="s">
        <v>1546</v>
      </c>
      <c r="CX178" s="6" t="s">
        <v>36</v>
      </c>
      <c r="CY178" s="6" t="s">
        <v>37</v>
      </c>
      <c r="CZ178" s="6"/>
      <c r="DA178" s="6" t="s">
        <v>22</v>
      </c>
      <c r="DB178" s="6" t="s">
        <v>38</v>
      </c>
      <c r="DC178" s="6">
        <v>0</v>
      </c>
      <c r="DD178" s="6"/>
      <c r="DE178" s="6"/>
      <c r="DF178" s="6"/>
      <c r="DG178" s="6"/>
      <c r="DH178" s="6"/>
      <c r="DJ178" s="3" t="s">
        <v>1547</v>
      </c>
      <c r="DK178" s="3">
        <v>1</v>
      </c>
      <c r="DL178" s="3" t="s">
        <v>1548</v>
      </c>
      <c r="DM178" s="3" t="s">
        <v>1549</v>
      </c>
      <c r="DN178" s="3" t="s">
        <v>1550</v>
      </c>
      <c r="DO178" s="3" t="s">
        <v>1551</v>
      </c>
      <c r="DP178" s="3"/>
      <c r="DQ178" s="3"/>
      <c r="DR178" s="3"/>
      <c r="DS178" s="3"/>
    </row>
    <row r="179" spans="2:123" ht="75" customHeight="1" x14ac:dyDescent="0.3">
      <c r="B179" s="3" t="s">
        <v>4186</v>
      </c>
      <c r="C179" s="3" t="s">
        <v>4187</v>
      </c>
      <c r="D179" s="3" t="s">
        <v>4243</v>
      </c>
      <c r="E179" s="3" t="s">
        <v>4282</v>
      </c>
      <c r="F179" s="3" t="s">
        <v>4283</v>
      </c>
      <c r="G179" s="3" t="s">
        <v>551</v>
      </c>
      <c r="H179" s="3" t="s">
        <v>89</v>
      </c>
      <c r="I179" s="3" t="s">
        <v>4188</v>
      </c>
      <c r="J179" s="6">
        <v>55</v>
      </c>
      <c r="K179" s="3" t="s">
        <v>5</v>
      </c>
      <c r="L179" s="3" t="str">
        <f>INDEX({"Over 50","30-50","Under 30"},1,MATCH(J179,{500,50,30},-1))</f>
        <v>Over 50</v>
      </c>
      <c r="M179" s="3" t="s">
        <v>6</v>
      </c>
      <c r="N179" s="3" t="s">
        <v>17</v>
      </c>
      <c r="O179" s="3"/>
      <c r="P179" s="6">
        <v>1699758860</v>
      </c>
      <c r="Q179" s="3" t="s">
        <v>8</v>
      </c>
      <c r="R179" s="3" t="s">
        <v>67</v>
      </c>
      <c r="S179" s="3" t="s">
        <v>9</v>
      </c>
      <c r="T179" s="6">
        <v>4</v>
      </c>
      <c r="U179" s="3" t="s">
        <v>10</v>
      </c>
      <c r="V179" s="3"/>
      <c r="W179" s="3" t="s">
        <v>12</v>
      </c>
      <c r="X179" s="3" t="s">
        <v>48</v>
      </c>
      <c r="Y179" s="3" t="s">
        <v>68</v>
      </c>
      <c r="Z179" s="6">
        <v>5</v>
      </c>
      <c r="AA179" s="6" t="str">
        <f>INDEX({"&gt;100","100-50","&lt;50"},1,MATCH(Z179,{25000,100,50},-1))</f>
        <v>&lt;50</v>
      </c>
      <c r="AB179" s="3" t="s">
        <v>14</v>
      </c>
      <c r="AC179" s="3" t="s">
        <v>15</v>
      </c>
      <c r="AD179" s="3" t="s">
        <v>16</v>
      </c>
      <c r="AE179" s="3" t="s">
        <v>17</v>
      </c>
      <c r="AF179" s="6"/>
      <c r="AG179" s="6"/>
      <c r="AH179" s="3"/>
      <c r="AI179" s="3"/>
      <c r="AJ179" s="3"/>
      <c r="AK179" s="3"/>
      <c r="AL179" s="3"/>
      <c r="AM179" s="3">
        <v>0.8</v>
      </c>
      <c r="AN179" s="3" t="s">
        <v>18</v>
      </c>
      <c r="AO179" s="3"/>
      <c r="AP179" s="3" t="s">
        <v>19</v>
      </c>
      <c r="AQ179" s="3" t="s">
        <v>20</v>
      </c>
      <c r="AR179" s="3"/>
      <c r="AS179" s="3" t="s">
        <v>21</v>
      </c>
      <c r="AT179" s="3" t="s">
        <v>17</v>
      </c>
      <c r="AU179" s="3" t="s">
        <v>17</v>
      </c>
      <c r="AV179" s="3" t="s">
        <v>4189</v>
      </c>
      <c r="AW179" s="3">
        <v>15</v>
      </c>
      <c r="AX179" s="3">
        <v>1</v>
      </c>
      <c r="AY179" s="3">
        <v>0</v>
      </c>
      <c r="AZ179" s="3" t="s">
        <v>287</v>
      </c>
      <c r="BA179" s="3">
        <v>2.5</v>
      </c>
      <c r="BB179" s="3"/>
      <c r="BC179" s="3">
        <f t="shared" si="4"/>
        <v>2.5</v>
      </c>
      <c r="BD179" s="3" t="s">
        <v>25</v>
      </c>
      <c r="BE179" s="3">
        <v>400</v>
      </c>
      <c r="BF179" s="3">
        <v>3</v>
      </c>
      <c r="BG179" s="3" t="s">
        <v>31</v>
      </c>
      <c r="BH179" s="3" t="s">
        <v>27</v>
      </c>
      <c r="BI179" s="3">
        <v>300</v>
      </c>
      <c r="BJ179" s="12">
        <f t="shared" si="5"/>
        <v>375</v>
      </c>
      <c r="BK179" s="6" t="s">
        <v>93</v>
      </c>
      <c r="BL179" s="3" t="s">
        <v>167</v>
      </c>
      <c r="BM179" s="6">
        <v>300</v>
      </c>
      <c r="BN179" s="6">
        <v>1920</v>
      </c>
      <c r="BO179" s="3" t="s">
        <v>132</v>
      </c>
      <c r="BP179" s="6">
        <v>300</v>
      </c>
      <c r="BQ179" s="6">
        <v>2220</v>
      </c>
      <c r="BR179" s="6" t="s">
        <v>112</v>
      </c>
      <c r="BS179" s="6">
        <v>920</v>
      </c>
      <c r="BT179" s="6">
        <v>200</v>
      </c>
      <c r="BU179" s="6" t="s">
        <v>22</v>
      </c>
      <c r="BV179" s="6" t="s">
        <v>4190</v>
      </c>
      <c r="BW179" s="6" t="s">
        <v>905</v>
      </c>
      <c r="BX179" s="6"/>
      <c r="BY179" s="6"/>
      <c r="BZ179" s="6"/>
      <c r="CA179" s="6"/>
      <c r="CB179" s="6">
        <v>540</v>
      </c>
      <c r="CC179" s="17">
        <f>CB179/AM179</f>
        <v>675</v>
      </c>
      <c r="CD179" s="6" t="s">
        <v>25</v>
      </c>
      <c r="CE179" s="6" t="s">
        <v>4191</v>
      </c>
      <c r="CF179" s="6">
        <v>2</v>
      </c>
      <c r="CG179" s="6">
        <v>45600</v>
      </c>
      <c r="CH179" s="6">
        <v>91200</v>
      </c>
      <c r="CI179" s="6" t="s">
        <v>22</v>
      </c>
      <c r="CJ179" s="6" t="s">
        <v>4192</v>
      </c>
      <c r="CK179" s="6">
        <v>50000</v>
      </c>
      <c r="CL179" s="6"/>
      <c r="CM179" s="6">
        <v>3000</v>
      </c>
      <c r="CN179" s="6">
        <v>3000</v>
      </c>
      <c r="CO179" s="6"/>
      <c r="CP179" s="6"/>
      <c r="CQ179" s="6">
        <v>0</v>
      </c>
      <c r="CR179" s="6">
        <v>2000</v>
      </c>
      <c r="CS179" s="6">
        <v>0</v>
      </c>
      <c r="CT179" s="6">
        <v>20000</v>
      </c>
      <c r="CU179" s="6" t="s">
        <v>25</v>
      </c>
      <c r="CV179" s="6">
        <v>1000</v>
      </c>
      <c r="CW179" s="6" t="s">
        <v>2436</v>
      </c>
      <c r="CX179" s="6" t="s">
        <v>36</v>
      </c>
      <c r="CY179" s="6" t="s">
        <v>98</v>
      </c>
      <c r="CZ179" s="6"/>
      <c r="DA179" s="6" t="s">
        <v>22</v>
      </c>
      <c r="DB179" s="6" t="s">
        <v>38</v>
      </c>
      <c r="DC179" s="6">
        <v>0</v>
      </c>
      <c r="DD179" s="6"/>
      <c r="DE179" s="6"/>
      <c r="DF179" s="6"/>
      <c r="DG179" s="6"/>
      <c r="DH179" s="6"/>
      <c r="DJ179" s="3" t="s">
        <v>4188</v>
      </c>
      <c r="DK179" s="3">
        <v>1</v>
      </c>
      <c r="DL179" s="3" t="s">
        <v>4193</v>
      </c>
      <c r="DM179" s="3" t="s">
        <v>4194</v>
      </c>
      <c r="DN179" s="3" t="s">
        <v>4195</v>
      </c>
      <c r="DO179" s="3" t="s">
        <v>4196</v>
      </c>
      <c r="DP179" s="3"/>
      <c r="DQ179" s="3"/>
      <c r="DR179" s="3"/>
      <c r="DS179" s="3" t="s">
        <v>4197</v>
      </c>
    </row>
    <row r="180" spans="2:123" ht="75" customHeight="1" x14ac:dyDescent="0.3">
      <c r="B180" s="3" t="s">
        <v>3761</v>
      </c>
      <c r="C180" s="3" t="s">
        <v>3762</v>
      </c>
      <c r="D180" s="3" t="s">
        <v>4249</v>
      </c>
      <c r="E180" s="3" t="s">
        <v>4250</v>
      </c>
      <c r="F180" s="3" t="s">
        <v>4252</v>
      </c>
      <c r="G180" s="3" t="s">
        <v>180</v>
      </c>
      <c r="H180" s="3" t="s">
        <v>127</v>
      </c>
      <c r="I180" s="3" t="s">
        <v>3763</v>
      </c>
      <c r="J180" s="6">
        <v>62</v>
      </c>
      <c r="K180" s="3" t="s">
        <v>66</v>
      </c>
      <c r="L180" s="3" t="str">
        <f>INDEX({"Over 50","30-50","Under 30"},1,MATCH(J180,{500,50,30},-1))</f>
        <v>Over 50</v>
      </c>
      <c r="M180" s="3" t="s">
        <v>275</v>
      </c>
      <c r="N180" s="3" t="s">
        <v>275</v>
      </c>
      <c r="O180" s="3"/>
      <c r="P180" s="6"/>
      <c r="Q180" s="3" t="s">
        <v>8</v>
      </c>
      <c r="R180" s="3" t="s">
        <v>67</v>
      </c>
      <c r="S180" s="3" t="s">
        <v>9</v>
      </c>
      <c r="T180" s="6">
        <v>6</v>
      </c>
      <c r="U180" s="3" t="s">
        <v>10</v>
      </c>
      <c r="V180" s="3"/>
      <c r="W180" s="3" t="s">
        <v>13</v>
      </c>
      <c r="X180" s="3" t="s">
        <v>68</v>
      </c>
      <c r="Y180" s="3" t="s">
        <v>12</v>
      </c>
      <c r="Z180" s="6">
        <v>0</v>
      </c>
      <c r="AA180" s="6" t="str">
        <f>INDEX({"&gt;100","100-50","&lt;50"},1,MATCH(Z180,{25000,100,50},-1))</f>
        <v>&lt;50</v>
      </c>
      <c r="AB180" s="3" t="s">
        <v>14</v>
      </c>
      <c r="AC180" s="3" t="s">
        <v>15</v>
      </c>
      <c r="AD180" s="3" t="s">
        <v>16</v>
      </c>
      <c r="AE180" s="3" t="s">
        <v>17</v>
      </c>
      <c r="AF180" s="6"/>
      <c r="AG180" s="6"/>
      <c r="AH180" s="3"/>
      <c r="AI180" s="3"/>
      <c r="AJ180" s="3"/>
      <c r="AK180" s="3"/>
      <c r="AL180" s="3"/>
      <c r="AM180" s="3">
        <v>1</v>
      </c>
      <c r="AN180" s="3" t="s">
        <v>18</v>
      </c>
      <c r="AO180" s="3"/>
      <c r="AP180" s="3" t="s">
        <v>19</v>
      </c>
      <c r="AQ180" s="3" t="s">
        <v>20</v>
      </c>
      <c r="AR180" s="3"/>
      <c r="AS180" s="3" t="s">
        <v>21</v>
      </c>
      <c r="AT180" s="3" t="s">
        <v>17</v>
      </c>
      <c r="AU180" s="3" t="s">
        <v>17</v>
      </c>
      <c r="AV180" s="3" t="s">
        <v>789</v>
      </c>
      <c r="AW180" s="3">
        <v>16</v>
      </c>
      <c r="AX180" s="3">
        <v>0</v>
      </c>
      <c r="AY180" s="3">
        <v>1</v>
      </c>
      <c r="AZ180" s="3" t="s">
        <v>24</v>
      </c>
      <c r="BA180" s="3">
        <v>3.5</v>
      </c>
      <c r="BB180" s="3"/>
      <c r="BC180" s="3">
        <f t="shared" si="4"/>
        <v>3.5</v>
      </c>
      <c r="BD180" s="3" t="s">
        <v>25</v>
      </c>
      <c r="BE180" s="3">
        <v>350</v>
      </c>
      <c r="BF180" s="3">
        <v>4</v>
      </c>
      <c r="BG180" s="3" t="s">
        <v>31</v>
      </c>
      <c r="BH180" s="3" t="s">
        <v>72</v>
      </c>
      <c r="BI180" s="3">
        <v>2400</v>
      </c>
      <c r="BJ180" s="12">
        <f t="shared" si="5"/>
        <v>2400</v>
      </c>
      <c r="BK180" s="6" t="s">
        <v>93</v>
      </c>
      <c r="BL180" s="3" t="s">
        <v>112</v>
      </c>
      <c r="BM180" s="6">
        <v>500</v>
      </c>
      <c r="BN180" s="6">
        <v>2300</v>
      </c>
      <c r="BO180" s="3" t="s">
        <v>54</v>
      </c>
      <c r="BP180" s="6">
        <v>400</v>
      </c>
      <c r="BQ180" s="6">
        <v>3500</v>
      </c>
      <c r="BR180" s="6" t="s">
        <v>206</v>
      </c>
      <c r="BS180" s="6">
        <v>3800</v>
      </c>
      <c r="BT180" s="6">
        <v>400</v>
      </c>
      <c r="BU180" s="6" t="s">
        <v>22</v>
      </c>
      <c r="BV180" s="6" t="s">
        <v>3764</v>
      </c>
      <c r="BW180" s="6" t="s">
        <v>55</v>
      </c>
      <c r="BX180" s="6"/>
      <c r="BY180" s="6"/>
      <c r="BZ180" s="6"/>
      <c r="CA180" s="6" t="s">
        <v>17</v>
      </c>
      <c r="CB180" s="6">
        <v>140</v>
      </c>
      <c r="CC180" s="17">
        <f>CB180/AM180</f>
        <v>140</v>
      </c>
      <c r="CD180" s="6" t="s">
        <v>25</v>
      </c>
      <c r="CE180" s="6" t="s">
        <v>3765</v>
      </c>
      <c r="CF180" s="6">
        <v>1</v>
      </c>
      <c r="CG180" s="6">
        <v>43000</v>
      </c>
      <c r="CH180" s="6">
        <v>43000</v>
      </c>
      <c r="CI180" s="6" t="s">
        <v>17</v>
      </c>
      <c r="CJ180" s="6"/>
      <c r="CK180" s="6"/>
      <c r="CL180" s="6"/>
      <c r="CM180" s="6"/>
      <c r="CN180" s="6"/>
      <c r="CO180" s="6"/>
      <c r="CP180" s="6"/>
      <c r="CQ180" s="6">
        <v>500</v>
      </c>
      <c r="CR180" s="6">
        <v>1000</v>
      </c>
      <c r="CS180" s="6">
        <v>0</v>
      </c>
      <c r="CT180" s="6">
        <v>14000</v>
      </c>
      <c r="CU180" s="6" t="s">
        <v>25</v>
      </c>
      <c r="CV180" s="6">
        <v>1000</v>
      </c>
      <c r="CW180" s="6" t="s">
        <v>3148</v>
      </c>
      <c r="CX180" s="6" t="s">
        <v>36</v>
      </c>
      <c r="CY180" s="6" t="s">
        <v>37</v>
      </c>
      <c r="CZ180" s="6"/>
      <c r="DA180" s="6" t="s">
        <v>22</v>
      </c>
      <c r="DB180" s="6" t="s">
        <v>38</v>
      </c>
      <c r="DC180" s="6">
        <v>0</v>
      </c>
      <c r="DD180" s="6"/>
      <c r="DE180" s="6"/>
      <c r="DF180" s="6"/>
      <c r="DG180" s="6"/>
      <c r="DH180" s="6"/>
      <c r="DJ180" s="3" t="s">
        <v>3763</v>
      </c>
      <c r="DK180" s="3">
        <v>1</v>
      </c>
      <c r="DL180" s="3" t="s">
        <v>3766</v>
      </c>
      <c r="DM180" s="3" t="s">
        <v>3767</v>
      </c>
      <c r="DN180" s="3" t="s">
        <v>3768</v>
      </c>
      <c r="DO180" s="3" t="s">
        <v>3769</v>
      </c>
      <c r="DP180" s="3"/>
      <c r="DQ180" s="3"/>
      <c r="DR180" s="3"/>
      <c r="DS180" s="3" t="s">
        <v>3770</v>
      </c>
    </row>
    <row r="181" spans="2:123" ht="75" customHeight="1" x14ac:dyDescent="0.3">
      <c r="B181" s="3" t="s">
        <v>991</v>
      </c>
      <c r="C181" s="3" t="s">
        <v>992</v>
      </c>
      <c r="D181" s="3" t="s">
        <v>4249</v>
      </c>
      <c r="E181" s="3" t="s">
        <v>4250</v>
      </c>
      <c r="F181" s="3" t="s">
        <v>4252</v>
      </c>
      <c r="G181" s="3" t="s">
        <v>806</v>
      </c>
      <c r="H181" s="3" t="s">
        <v>127</v>
      </c>
      <c r="I181" s="3" t="s">
        <v>993</v>
      </c>
      <c r="J181" s="6">
        <v>37</v>
      </c>
      <c r="K181" s="3" t="s">
        <v>66</v>
      </c>
      <c r="L181" s="3" t="str">
        <f>INDEX({"Over 50","30-50","Under 30"},1,MATCH(J181,{500,50,30},-1))</f>
        <v>30-50</v>
      </c>
      <c r="M181" s="3" t="s">
        <v>6</v>
      </c>
      <c r="N181" s="3" t="s">
        <v>17</v>
      </c>
      <c r="O181" s="3"/>
      <c r="P181" s="6">
        <v>1256726247</v>
      </c>
      <c r="Q181" s="3" t="s">
        <v>8</v>
      </c>
      <c r="R181" s="3" t="s">
        <v>8</v>
      </c>
      <c r="S181" s="3" t="s">
        <v>9</v>
      </c>
      <c r="T181" s="6">
        <v>3</v>
      </c>
      <c r="U181" s="3" t="s">
        <v>10</v>
      </c>
      <c r="V181" s="3"/>
      <c r="W181" s="3" t="s">
        <v>13</v>
      </c>
      <c r="X181" s="3" t="s">
        <v>68</v>
      </c>
      <c r="Y181" s="3" t="s">
        <v>12</v>
      </c>
      <c r="Z181" s="6">
        <v>0</v>
      </c>
      <c r="AA181" s="6" t="str">
        <f>INDEX({"&gt;100","100-50","&lt;50"},1,MATCH(Z181,{25000,100,50},-1))</f>
        <v>&lt;50</v>
      </c>
      <c r="AB181" s="3" t="s">
        <v>14</v>
      </c>
      <c r="AC181" s="3" t="s">
        <v>834</v>
      </c>
      <c r="AD181" s="3" t="s">
        <v>16</v>
      </c>
      <c r="AE181" s="3" t="s">
        <v>17</v>
      </c>
      <c r="AF181" s="6"/>
      <c r="AG181" s="6"/>
      <c r="AH181" s="3"/>
      <c r="AI181" s="3"/>
      <c r="AJ181" s="3"/>
      <c r="AK181" s="3"/>
      <c r="AL181" s="3"/>
      <c r="AM181" s="3">
        <v>0.45</v>
      </c>
      <c r="AN181" s="3" t="s">
        <v>18</v>
      </c>
      <c r="AO181" s="3"/>
      <c r="AP181" s="3" t="s">
        <v>19</v>
      </c>
      <c r="AQ181" s="3" t="s">
        <v>20</v>
      </c>
      <c r="AR181" s="3"/>
      <c r="AS181" s="3" t="s">
        <v>21</v>
      </c>
      <c r="AT181" s="3" t="s">
        <v>22</v>
      </c>
      <c r="AU181" s="3" t="s">
        <v>17</v>
      </c>
      <c r="AV181" s="3" t="s">
        <v>994</v>
      </c>
      <c r="AW181" s="3">
        <v>16</v>
      </c>
      <c r="AX181" s="3">
        <v>0</v>
      </c>
      <c r="AY181" s="3">
        <v>0</v>
      </c>
      <c r="AZ181" s="3" t="s">
        <v>355</v>
      </c>
      <c r="BA181" s="3">
        <v>4</v>
      </c>
      <c r="BB181" s="3"/>
      <c r="BC181" s="3">
        <f t="shared" si="4"/>
        <v>4</v>
      </c>
      <c r="BD181" s="3" t="s">
        <v>26</v>
      </c>
      <c r="BE181" s="3">
        <v>500</v>
      </c>
      <c r="BF181" s="3">
        <v>5</v>
      </c>
      <c r="BG181" s="3" t="s">
        <v>31</v>
      </c>
      <c r="BH181" s="3" t="s">
        <v>27</v>
      </c>
      <c r="BI181" s="3">
        <v>6500</v>
      </c>
      <c r="BJ181" s="12">
        <f t="shared" si="5"/>
        <v>14444.444444444443</v>
      </c>
      <c r="BK181" s="6" t="s">
        <v>93</v>
      </c>
      <c r="BL181" s="3" t="s">
        <v>167</v>
      </c>
      <c r="BM181" s="6">
        <v>150</v>
      </c>
      <c r="BN181" s="6">
        <v>1100</v>
      </c>
      <c r="BO181" s="3" t="s">
        <v>54</v>
      </c>
      <c r="BP181" s="6">
        <v>350</v>
      </c>
      <c r="BQ181" s="6">
        <v>3800</v>
      </c>
      <c r="BR181" s="6" t="s">
        <v>538</v>
      </c>
      <c r="BS181" s="6">
        <v>4900</v>
      </c>
      <c r="BT181" s="6">
        <v>400</v>
      </c>
      <c r="BU181" s="6" t="s">
        <v>17</v>
      </c>
      <c r="BV181" s="6"/>
      <c r="BW181" s="6" t="s">
        <v>134</v>
      </c>
      <c r="BX181" s="6"/>
      <c r="BY181" s="6"/>
      <c r="BZ181" s="6"/>
      <c r="CA181" s="6"/>
      <c r="CB181" s="6">
        <v>0</v>
      </c>
      <c r="CC181" s="17">
        <f>CB181/AM181</f>
        <v>0</v>
      </c>
      <c r="CD181" s="6" t="s">
        <v>25</v>
      </c>
      <c r="CE181" s="6" t="s">
        <v>995</v>
      </c>
      <c r="CF181" s="6">
        <v>1.5</v>
      </c>
      <c r="CG181" s="6">
        <v>45000</v>
      </c>
      <c r="CH181" s="6">
        <v>67500</v>
      </c>
      <c r="CI181" s="6" t="s">
        <v>17</v>
      </c>
      <c r="CJ181" s="6"/>
      <c r="CK181" s="6"/>
      <c r="CL181" s="6"/>
      <c r="CM181" s="6"/>
      <c r="CN181" s="6"/>
      <c r="CO181" s="6"/>
      <c r="CP181" s="6"/>
      <c r="CQ181" s="6">
        <v>0</v>
      </c>
      <c r="CR181" s="6">
        <v>1000</v>
      </c>
      <c r="CS181" s="6">
        <v>0</v>
      </c>
      <c r="CT181" s="6">
        <v>12000</v>
      </c>
      <c r="CU181" s="6" t="s">
        <v>26</v>
      </c>
      <c r="CV181" s="6">
        <v>1000</v>
      </c>
      <c r="CW181" s="6" t="s">
        <v>996</v>
      </c>
      <c r="CX181" s="6" t="s">
        <v>36</v>
      </c>
      <c r="CY181" s="6" t="s">
        <v>98</v>
      </c>
      <c r="CZ181" s="6"/>
      <c r="DA181" s="6" t="s">
        <v>22</v>
      </c>
      <c r="DB181" s="6" t="s">
        <v>38</v>
      </c>
      <c r="DC181" s="6">
        <v>0</v>
      </c>
      <c r="DD181" s="6"/>
      <c r="DE181" s="6"/>
      <c r="DF181" s="6"/>
      <c r="DG181" s="6"/>
      <c r="DH181" s="6"/>
      <c r="DJ181" s="3" t="s">
        <v>997</v>
      </c>
      <c r="DK181" s="3">
        <v>1</v>
      </c>
      <c r="DL181" s="3" t="s">
        <v>998</v>
      </c>
      <c r="DM181" s="3" t="s">
        <v>999</v>
      </c>
      <c r="DN181" s="3" t="s">
        <v>1000</v>
      </c>
      <c r="DO181" s="3" t="s">
        <v>1001</v>
      </c>
      <c r="DP181" s="3"/>
      <c r="DQ181" s="3"/>
      <c r="DR181" s="3"/>
      <c r="DS181" s="3"/>
    </row>
    <row r="182" spans="2:123" ht="75" customHeight="1" x14ac:dyDescent="0.3">
      <c r="B182" s="3" t="s">
        <v>2476</v>
      </c>
      <c r="C182" s="3" t="s">
        <v>2477</v>
      </c>
      <c r="D182" s="3" t="s">
        <v>4249</v>
      </c>
      <c r="E182" s="3" t="s">
        <v>4250</v>
      </c>
      <c r="F182" s="3" t="s">
        <v>4252</v>
      </c>
      <c r="G182" s="3" t="s">
        <v>551</v>
      </c>
      <c r="H182" s="3" t="s">
        <v>127</v>
      </c>
      <c r="I182" s="3" t="s">
        <v>2478</v>
      </c>
      <c r="J182" s="6">
        <v>52</v>
      </c>
      <c r="K182" s="3" t="s">
        <v>66</v>
      </c>
      <c r="L182" s="3" t="str">
        <f>INDEX({"Over 50","30-50","Under 30"},1,MATCH(J182,{500,50,30},-1))</f>
        <v>Over 50</v>
      </c>
      <c r="M182" s="3" t="s">
        <v>6</v>
      </c>
      <c r="N182" s="3" t="s">
        <v>17</v>
      </c>
      <c r="O182" s="3"/>
      <c r="P182" s="6">
        <v>1294220131</v>
      </c>
      <c r="Q182" s="3" t="s">
        <v>47</v>
      </c>
      <c r="R182" s="3" t="s">
        <v>862</v>
      </c>
      <c r="S182" s="3" t="s">
        <v>9</v>
      </c>
      <c r="T182" s="6">
        <v>4</v>
      </c>
      <c r="U182" s="3" t="s">
        <v>10</v>
      </c>
      <c r="V182" s="3"/>
      <c r="W182" s="3" t="s">
        <v>68</v>
      </c>
      <c r="X182" s="3" t="s">
        <v>11</v>
      </c>
      <c r="Y182" s="3" t="s">
        <v>12</v>
      </c>
      <c r="Z182" s="6">
        <v>10</v>
      </c>
      <c r="AA182" s="6" t="str">
        <f>INDEX({"&gt;100","100-50","&lt;50"},1,MATCH(Z182,{25000,100,50},-1))</f>
        <v>&lt;50</v>
      </c>
      <c r="AB182" s="3" t="s">
        <v>14</v>
      </c>
      <c r="AC182" s="3" t="s">
        <v>834</v>
      </c>
      <c r="AD182" s="3" t="s">
        <v>16</v>
      </c>
      <c r="AE182" s="3" t="s">
        <v>22</v>
      </c>
      <c r="AF182" s="6">
        <v>20</v>
      </c>
      <c r="AG182" s="6">
        <v>3</v>
      </c>
      <c r="AH182" s="3"/>
      <c r="AI182" s="3"/>
      <c r="AJ182" s="3"/>
      <c r="AK182" s="3"/>
      <c r="AL182" s="3"/>
      <c r="AM182" s="3">
        <v>0.28000000000000003</v>
      </c>
      <c r="AN182" s="3" t="s">
        <v>18</v>
      </c>
      <c r="AO182" s="3"/>
      <c r="AP182" s="3" t="s">
        <v>19</v>
      </c>
      <c r="AQ182" s="3" t="s">
        <v>20</v>
      </c>
      <c r="AR182" s="3"/>
      <c r="AS182" s="3" t="s">
        <v>21</v>
      </c>
      <c r="AT182" s="3" t="s">
        <v>22</v>
      </c>
      <c r="AU182" s="3" t="s">
        <v>17</v>
      </c>
      <c r="AV182" s="3" t="s">
        <v>2479</v>
      </c>
      <c r="AW182" s="3">
        <v>15</v>
      </c>
      <c r="AX182" s="3">
        <v>0</v>
      </c>
      <c r="AY182" s="3">
        <v>0</v>
      </c>
      <c r="AZ182" s="3" t="s">
        <v>24</v>
      </c>
      <c r="BA182" s="3">
        <v>3.5</v>
      </c>
      <c r="BB182" s="3"/>
      <c r="BC182" s="3">
        <f t="shared" si="4"/>
        <v>3.5</v>
      </c>
      <c r="BD182" s="3" t="s">
        <v>25</v>
      </c>
      <c r="BE182" s="3">
        <v>350</v>
      </c>
      <c r="BF182" s="3">
        <v>3</v>
      </c>
      <c r="BG182" s="3" t="s">
        <v>26</v>
      </c>
      <c r="BH182" s="3" t="s">
        <v>72</v>
      </c>
      <c r="BI182" s="3">
        <v>600</v>
      </c>
      <c r="BJ182" s="12">
        <f t="shared" si="5"/>
        <v>2142.8571428571427</v>
      </c>
      <c r="BK182" s="6" t="s">
        <v>93</v>
      </c>
      <c r="BL182" s="3" t="s">
        <v>54</v>
      </c>
      <c r="BM182" s="6">
        <v>75</v>
      </c>
      <c r="BN182" s="6">
        <v>780</v>
      </c>
      <c r="BO182" s="3" t="s">
        <v>356</v>
      </c>
      <c r="BP182" s="6">
        <v>300</v>
      </c>
      <c r="BQ182" s="6">
        <v>3480</v>
      </c>
      <c r="BR182" s="6" t="s">
        <v>1480</v>
      </c>
      <c r="BS182" s="6">
        <v>1200</v>
      </c>
      <c r="BT182" s="6">
        <v>4000</v>
      </c>
      <c r="BU182" s="6" t="s">
        <v>22</v>
      </c>
      <c r="BV182" s="6" t="s">
        <v>2480</v>
      </c>
      <c r="BW182" s="6" t="s">
        <v>905</v>
      </c>
      <c r="BX182" s="6"/>
      <c r="BY182" s="6"/>
      <c r="BZ182" s="6"/>
      <c r="CA182" s="6"/>
      <c r="CB182" s="6">
        <v>0</v>
      </c>
      <c r="CC182" s="17">
        <f>CB182/AM182</f>
        <v>0</v>
      </c>
      <c r="CD182" s="6" t="s">
        <v>26</v>
      </c>
      <c r="CE182" s="6" t="s">
        <v>1511</v>
      </c>
      <c r="CF182" s="6">
        <v>0.9</v>
      </c>
      <c r="CG182" s="6">
        <v>42000</v>
      </c>
      <c r="CH182" s="6">
        <v>37800</v>
      </c>
      <c r="CI182" s="6" t="s">
        <v>22</v>
      </c>
      <c r="CJ182" s="6" t="s">
        <v>542</v>
      </c>
      <c r="CK182" s="6"/>
      <c r="CL182" s="6"/>
      <c r="CM182" s="6">
        <v>60000</v>
      </c>
      <c r="CN182" s="6"/>
      <c r="CO182" s="6"/>
      <c r="CP182" s="6"/>
      <c r="CQ182" s="6">
        <v>0</v>
      </c>
      <c r="CR182" s="6">
        <v>2000</v>
      </c>
      <c r="CS182" s="6">
        <v>0</v>
      </c>
      <c r="CT182" s="6">
        <v>10000</v>
      </c>
      <c r="CU182" s="6" t="s">
        <v>25</v>
      </c>
      <c r="CV182" s="6">
        <v>1000</v>
      </c>
      <c r="CW182" s="6" t="s">
        <v>2481</v>
      </c>
      <c r="CX182" s="6" t="s">
        <v>36</v>
      </c>
      <c r="CY182" s="6" t="s">
        <v>98</v>
      </c>
      <c r="CZ182" s="6"/>
      <c r="DA182" s="6" t="s">
        <v>22</v>
      </c>
      <c r="DB182" s="6" t="s">
        <v>38</v>
      </c>
      <c r="DC182" s="6">
        <v>0</v>
      </c>
      <c r="DD182" s="6"/>
      <c r="DE182" s="6"/>
      <c r="DF182" s="6"/>
      <c r="DG182" s="6"/>
      <c r="DH182" s="6"/>
      <c r="DJ182" s="3" t="s">
        <v>2482</v>
      </c>
      <c r="DK182" s="3">
        <v>1</v>
      </c>
      <c r="DL182" s="3" t="s">
        <v>2483</v>
      </c>
      <c r="DM182" s="3" t="s">
        <v>2484</v>
      </c>
      <c r="DN182" s="3" t="s">
        <v>2485</v>
      </c>
      <c r="DO182" s="3" t="s">
        <v>2486</v>
      </c>
      <c r="DP182" s="3"/>
      <c r="DQ182" s="3"/>
      <c r="DR182" s="3"/>
      <c r="DS182" s="3"/>
    </row>
    <row r="183" spans="2:123" ht="75" customHeight="1" x14ac:dyDescent="0.3">
      <c r="B183" s="3" t="s">
        <v>3209</v>
      </c>
      <c r="C183" s="3" t="s">
        <v>3210</v>
      </c>
      <c r="D183" s="3" t="s">
        <v>4249</v>
      </c>
      <c r="E183" s="3" t="s">
        <v>4250</v>
      </c>
      <c r="F183" s="3" t="s">
        <v>4252</v>
      </c>
      <c r="G183" s="3" t="s">
        <v>351</v>
      </c>
      <c r="H183" s="3" t="s">
        <v>127</v>
      </c>
      <c r="I183" s="3" t="s">
        <v>3211</v>
      </c>
      <c r="J183" s="6">
        <v>48</v>
      </c>
      <c r="K183" s="3" t="s">
        <v>5</v>
      </c>
      <c r="L183" s="3" t="str">
        <f>INDEX({"Over 50","30-50","Under 30"},1,MATCH(J183,{500,50,30},-1))</f>
        <v>30-50</v>
      </c>
      <c r="M183" s="3" t="s">
        <v>6</v>
      </c>
      <c r="N183" s="3" t="s">
        <v>17</v>
      </c>
      <c r="O183" s="3"/>
      <c r="P183" s="6">
        <v>1629811682</v>
      </c>
      <c r="Q183" s="3" t="s">
        <v>8</v>
      </c>
      <c r="R183" s="3" t="s">
        <v>47</v>
      </c>
      <c r="S183" s="3" t="s">
        <v>9</v>
      </c>
      <c r="T183" s="6">
        <v>4</v>
      </c>
      <c r="U183" s="3" t="s">
        <v>147</v>
      </c>
      <c r="V183" s="3" t="s">
        <v>3212</v>
      </c>
      <c r="W183" s="3" t="s">
        <v>48</v>
      </c>
      <c r="X183" s="3" t="s">
        <v>12</v>
      </c>
      <c r="Y183" s="3" t="s">
        <v>68</v>
      </c>
      <c r="Z183" s="6">
        <v>0</v>
      </c>
      <c r="AA183" s="6" t="str">
        <f>INDEX({"&gt;100","100-50","&lt;50"},1,MATCH(Z183,{25000,100,50},-1))</f>
        <v>&lt;50</v>
      </c>
      <c r="AB183" s="3" t="s">
        <v>14</v>
      </c>
      <c r="AC183" s="3" t="s">
        <v>15</v>
      </c>
      <c r="AD183" s="3" t="s">
        <v>16</v>
      </c>
      <c r="AE183" s="3" t="s">
        <v>17</v>
      </c>
      <c r="AF183" s="6"/>
      <c r="AG183" s="6"/>
      <c r="AH183" s="3"/>
      <c r="AI183" s="3"/>
      <c r="AJ183" s="3"/>
      <c r="AK183" s="3"/>
      <c r="AL183" s="3"/>
      <c r="AM183" s="3">
        <v>0.8</v>
      </c>
      <c r="AN183" s="3" t="s">
        <v>18</v>
      </c>
      <c r="AO183" s="3"/>
      <c r="AP183" s="3" t="s">
        <v>19</v>
      </c>
      <c r="AQ183" s="3" t="s">
        <v>20</v>
      </c>
      <c r="AR183" s="3"/>
      <c r="AS183" s="3" t="s">
        <v>21</v>
      </c>
      <c r="AT183" s="3" t="s">
        <v>17</v>
      </c>
      <c r="AU183" s="3" t="s">
        <v>17</v>
      </c>
      <c r="AV183" s="3" t="s">
        <v>23</v>
      </c>
      <c r="AW183" s="3">
        <v>14</v>
      </c>
      <c r="AX183" s="3">
        <v>15</v>
      </c>
      <c r="AY183" s="3">
        <v>0</v>
      </c>
      <c r="AZ183" s="3" t="s">
        <v>24</v>
      </c>
      <c r="BA183" s="3">
        <v>3</v>
      </c>
      <c r="BB183" s="3"/>
      <c r="BC183" s="3">
        <f t="shared" si="4"/>
        <v>3</v>
      </c>
      <c r="BD183" s="3" t="s">
        <v>25</v>
      </c>
      <c r="BE183" s="3">
        <v>450</v>
      </c>
      <c r="BF183" s="3">
        <v>4</v>
      </c>
      <c r="BG183" s="3" t="s">
        <v>26</v>
      </c>
      <c r="BH183" s="3" t="s">
        <v>72</v>
      </c>
      <c r="BI183" s="3">
        <v>1600</v>
      </c>
      <c r="BJ183" s="12">
        <f t="shared" si="5"/>
        <v>2000</v>
      </c>
      <c r="BK183" s="6" t="s">
        <v>28</v>
      </c>
      <c r="BL183" s="3" t="s">
        <v>29</v>
      </c>
      <c r="BM183" s="6">
        <v>700</v>
      </c>
      <c r="BN183" s="6">
        <v>6020</v>
      </c>
      <c r="BO183" s="3" t="s">
        <v>54</v>
      </c>
      <c r="BP183" s="6">
        <v>1500</v>
      </c>
      <c r="BQ183" s="6">
        <v>16500</v>
      </c>
      <c r="BR183" s="6"/>
      <c r="BS183" s="6"/>
      <c r="BT183" s="6"/>
      <c r="BU183" s="6" t="s">
        <v>22</v>
      </c>
      <c r="BV183" s="6" t="s">
        <v>3213</v>
      </c>
      <c r="BW183" s="6" t="s">
        <v>357</v>
      </c>
      <c r="BX183" s="6"/>
      <c r="BY183" s="6"/>
      <c r="BZ183" s="6"/>
      <c r="CA183" s="6"/>
      <c r="CB183" s="6">
        <v>420</v>
      </c>
      <c r="CC183" s="17">
        <f>CB183/AM183</f>
        <v>525</v>
      </c>
      <c r="CD183" s="6" t="s">
        <v>25</v>
      </c>
      <c r="CE183" s="6" t="s">
        <v>3214</v>
      </c>
      <c r="CF183" s="6">
        <v>2.5</v>
      </c>
      <c r="CG183" s="6">
        <v>42000</v>
      </c>
      <c r="CH183" s="6">
        <v>105000</v>
      </c>
      <c r="CI183" s="6" t="s">
        <v>22</v>
      </c>
      <c r="CJ183" s="6" t="s">
        <v>221</v>
      </c>
      <c r="CK183" s="6"/>
      <c r="CL183" s="6"/>
      <c r="CM183" s="6"/>
      <c r="CN183" s="6"/>
      <c r="CO183" s="6" t="s">
        <v>3215</v>
      </c>
      <c r="CP183" s="6">
        <v>12000</v>
      </c>
      <c r="CQ183" s="6">
        <v>400</v>
      </c>
      <c r="CR183" s="6">
        <v>1600</v>
      </c>
      <c r="CS183" s="6">
        <v>0</v>
      </c>
      <c r="CT183" s="6">
        <v>9000</v>
      </c>
      <c r="CU183" s="6" t="s">
        <v>25</v>
      </c>
      <c r="CV183" s="6">
        <v>600</v>
      </c>
      <c r="CW183" s="6" t="s">
        <v>3216</v>
      </c>
      <c r="CX183" s="6" t="s">
        <v>36</v>
      </c>
      <c r="CY183" s="6" t="s">
        <v>37</v>
      </c>
      <c r="CZ183" s="6"/>
      <c r="DA183" s="6" t="s">
        <v>22</v>
      </c>
      <c r="DB183" s="6" t="s">
        <v>38</v>
      </c>
      <c r="DC183" s="6">
        <v>0</v>
      </c>
      <c r="DD183" s="6"/>
      <c r="DE183" s="6"/>
      <c r="DF183" s="6"/>
      <c r="DG183" s="6"/>
      <c r="DH183" s="6"/>
      <c r="DJ183" s="3" t="s">
        <v>3217</v>
      </c>
      <c r="DK183" s="3">
        <v>1</v>
      </c>
      <c r="DL183" s="3" t="s">
        <v>3218</v>
      </c>
      <c r="DM183" s="3" t="s">
        <v>3219</v>
      </c>
      <c r="DN183" s="3" t="s">
        <v>3220</v>
      </c>
      <c r="DO183" s="3" t="s">
        <v>3221</v>
      </c>
      <c r="DP183" s="3"/>
      <c r="DQ183" s="3"/>
      <c r="DR183" s="3"/>
      <c r="DS183" s="3"/>
    </row>
    <row r="184" spans="2:123" ht="75" customHeight="1" x14ac:dyDescent="0.3">
      <c r="B184" s="3" t="s">
        <v>2431</v>
      </c>
      <c r="C184" s="3" t="s">
        <v>2432</v>
      </c>
      <c r="D184" s="3" t="s">
        <v>4262</v>
      </c>
      <c r="E184" s="3" t="s">
        <v>4263</v>
      </c>
      <c r="F184" s="3" t="s">
        <v>4264</v>
      </c>
      <c r="G184" s="3" t="s">
        <v>215</v>
      </c>
      <c r="H184" s="3" t="s">
        <v>89</v>
      </c>
      <c r="I184" s="3" t="s">
        <v>2433</v>
      </c>
      <c r="J184" s="6">
        <v>60</v>
      </c>
      <c r="K184" s="3" t="s">
        <v>5</v>
      </c>
      <c r="L184" s="3" t="str">
        <f>INDEX({"Over 50","30-50","Under 30"},1,MATCH(J184,{500,50,30},-1))</f>
        <v>Over 50</v>
      </c>
      <c r="M184" s="3" t="s">
        <v>6</v>
      </c>
      <c r="N184" s="3" t="s">
        <v>17</v>
      </c>
      <c r="O184" s="3"/>
      <c r="P184" s="6">
        <v>1236984251</v>
      </c>
      <c r="Q184" s="3" t="s">
        <v>8</v>
      </c>
      <c r="R184" s="3" t="s">
        <v>67</v>
      </c>
      <c r="S184" s="3" t="s">
        <v>9</v>
      </c>
      <c r="T184" s="6">
        <v>5</v>
      </c>
      <c r="U184" s="3" t="s">
        <v>147</v>
      </c>
      <c r="V184" s="3" t="s">
        <v>443</v>
      </c>
      <c r="W184" s="3" t="s">
        <v>11</v>
      </c>
      <c r="X184" s="3" t="s">
        <v>12</v>
      </c>
      <c r="Y184" s="3" t="s">
        <v>13</v>
      </c>
      <c r="Z184" s="6">
        <v>0</v>
      </c>
      <c r="AA184" s="6" t="str">
        <f>INDEX({"&gt;100","100-50","&lt;50"},1,MATCH(Z184,{25000,100,50},-1))</f>
        <v>&lt;50</v>
      </c>
      <c r="AB184" s="3" t="s">
        <v>14</v>
      </c>
      <c r="AC184" s="3" t="s">
        <v>49</v>
      </c>
      <c r="AD184" s="3" t="s">
        <v>16</v>
      </c>
      <c r="AE184" s="3" t="s">
        <v>17</v>
      </c>
      <c r="AF184" s="6"/>
      <c r="AG184" s="6"/>
      <c r="AH184" s="3"/>
      <c r="AI184" s="3"/>
      <c r="AJ184" s="3"/>
      <c r="AK184" s="3"/>
      <c r="AL184" s="3"/>
      <c r="AM184" s="3">
        <v>1.5</v>
      </c>
      <c r="AN184" s="3" t="s">
        <v>18</v>
      </c>
      <c r="AO184" s="3"/>
      <c r="AP184" s="3" t="s">
        <v>19</v>
      </c>
      <c r="AQ184" s="3" t="s">
        <v>20</v>
      </c>
      <c r="AR184" s="3"/>
      <c r="AS184" s="3" t="s">
        <v>21</v>
      </c>
      <c r="AT184" s="3" t="s">
        <v>17</v>
      </c>
      <c r="AU184" s="3" t="s">
        <v>22</v>
      </c>
      <c r="AV184" s="3" t="s">
        <v>92</v>
      </c>
      <c r="AW184" s="3">
        <v>15</v>
      </c>
      <c r="AX184" s="3">
        <v>0</v>
      </c>
      <c r="AY184" s="3">
        <v>0</v>
      </c>
      <c r="AZ184" s="3" t="s">
        <v>24</v>
      </c>
      <c r="BA184" s="3">
        <v>1</v>
      </c>
      <c r="BB184" s="3"/>
      <c r="BC184" s="3">
        <f t="shared" si="4"/>
        <v>1</v>
      </c>
      <c r="BD184" s="3" t="s">
        <v>25</v>
      </c>
      <c r="BE184" s="3">
        <v>400</v>
      </c>
      <c r="BF184" s="3">
        <v>3</v>
      </c>
      <c r="BG184" s="3" t="s">
        <v>26</v>
      </c>
      <c r="BH184" s="3" t="s">
        <v>27</v>
      </c>
      <c r="BI184" s="3">
        <v>3900</v>
      </c>
      <c r="BJ184" s="12">
        <f t="shared" si="5"/>
        <v>2600</v>
      </c>
      <c r="BK184" s="6" t="s">
        <v>93</v>
      </c>
      <c r="BL184" s="3" t="s">
        <v>263</v>
      </c>
      <c r="BM184" s="6">
        <v>1400</v>
      </c>
      <c r="BN184" s="6">
        <v>5320</v>
      </c>
      <c r="BO184" s="3" t="s">
        <v>112</v>
      </c>
      <c r="BP184" s="6">
        <v>1000</v>
      </c>
      <c r="BQ184" s="6">
        <v>4300</v>
      </c>
      <c r="BR184" s="6" t="s">
        <v>132</v>
      </c>
      <c r="BS184" s="6">
        <v>5040</v>
      </c>
      <c r="BT184" s="6">
        <v>700</v>
      </c>
      <c r="BU184" s="6" t="s">
        <v>22</v>
      </c>
      <c r="BV184" s="6" t="s">
        <v>2434</v>
      </c>
      <c r="BW184" s="6" t="s">
        <v>381</v>
      </c>
      <c r="BX184" s="6"/>
      <c r="BY184" s="6"/>
      <c r="BZ184" s="6"/>
      <c r="CA184" s="6"/>
      <c r="CB184" s="6">
        <v>0</v>
      </c>
      <c r="CC184" s="17">
        <f>CB184/AM184</f>
        <v>0</v>
      </c>
      <c r="CD184" s="6" t="s">
        <v>26</v>
      </c>
      <c r="CE184" s="6" t="s">
        <v>2435</v>
      </c>
      <c r="CF184" s="6">
        <v>1.5</v>
      </c>
      <c r="CG184" s="6">
        <v>46300</v>
      </c>
      <c r="CH184" s="6">
        <v>69450</v>
      </c>
      <c r="CI184" s="6" t="s">
        <v>17</v>
      </c>
      <c r="CJ184" s="6"/>
      <c r="CK184" s="6"/>
      <c r="CL184" s="6"/>
      <c r="CM184" s="6"/>
      <c r="CN184" s="6"/>
      <c r="CO184" s="6"/>
      <c r="CP184" s="6"/>
      <c r="CQ184" s="6">
        <v>2000</v>
      </c>
      <c r="CR184" s="6">
        <v>8000</v>
      </c>
      <c r="CS184" s="6">
        <v>0</v>
      </c>
      <c r="CT184" s="6">
        <v>27000</v>
      </c>
      <c r="CU184" s="6" t="s">
        <v>26</v>
      </c>
      <c r="CV184" s="6">
        <v>200</v>
      </c>
      <c r="CW184" s="6" t="s">
        <v>2436</v>
      </c>
      <c r="CX184" s="6" t="s">
        <v>36</v>
      </c>
      <c r="CY184" s="6" t="s">
        <v>628</v>
      </c>
      <c r="CZ184" s="6"/>
      <c r="DA184" s="6" t="s">
        <v>22</v>
      </c>
      <c r="DB184" s="6" t="s">
        <v>38</v>
      </c>
      <c r="DC184" s="6">
        <v>0</v>
      </c>
      <c r="DD184" s="6"/>
      <c r="DE184" s="6"/>
      <c r="DF184" s="6"/>
      <c r="DG184" s="6"/>
      <c r="DH184" s="6"/>
      <c r="DJ184" s="3" t="s">
        <v>2433</v>
      </c>
      <c r="DK184" s="3">
        <v>1</v>
      </c>
      <c r="DL184" s="3" t="s">
        <v>2437</v>
      </c>
      <c r="DM184" s="3" t="s">
        <v>2438</v>
      </c>
      <c r="DN184" s="3" t="s">
        <v>2439</v>
      </c>
      <c r="DO184" s="3" t="s">
        <v>2440</v>
      </c>
      <c r="DP184" s="3"/>
      <c r="DQ184" s="3"/>
      <c r="DR184" s="3"/>
      <c r="DS184" s="3" t="s">
        <v>2441</v>
      </c>
    </row>
    <row r="185" spans="2:123" ht="75" customHeight="1" x14ac:dyDescent="0.3">
      <c r="B185" s="3" t="s">
        <v>1246</v>
      </c>
      <c r="C185" s="3" t="s">
        <v>1247</v>
      </c>
      <c r="D185" s="3" t="s">
        <v>4249</v>
      </c>
      <c r="E185" s="3" t="s">
        <v>4250</v>
      </c>
      <c r="F185" s="3" t="s">
        <v>4252</v>
      </c>
      <c r="G185" s="3" t="s">
        <v>1248</v>
      </c>
      <c r="H185" s="3" t="s">
        <v>127</v>
      </c>
      <c r="I185" s="3" t="s">
        <v>1249</v>
      </c>
      <c r="J185" s="6">
        <v>38</v>
      </c>
      <c r="K185" s="3" t="s">
        <v>66</v>
      </c>
      <c r="L185" s="3" t="str">
        <f>INDEX({"Over 50","30-50","Under 30"},1,MATCH(J185,{500,50,30},-1))</f>
        <v>30-50</v>
      </c>
      <c r="M185" s="3" t="s">
        <v>46</v>
      </c>
      <c r="N185" s="3" t="s">
        <v>22</v>
      </c>
      <c r="O185" s="3" t="s">
        <v>22</v>
      </c>
      <c r="P185" s="6">
        <v>1276417851</v>
      </c>
      <c r="Q185" s="3" t="s">
        <v>67</v>
      </c>
      <c r="R185" s="3" t="s">
        <v>67</v>
      </c>
      <c r="S185" s="3" t="s">
        <v>9</v>
      </c>
      <c r="T185" s="6">
        <v>5</v>
      </c>
      <c r="U185" s="3" t="s">
        <v>147</v>
      </c>
      <c r="V185" s="3" t="s">
        <v>1250</v>
      </c>
      <c r="W185" s="3" t="s">
        <v>13</v>
      </c>
      <c r="X185" s="3" t="s">
        <v>48</v>
      </c>
      <c r="Y185" s="3" t="s">
        <v>11</v>
      </c>
      <c r="Z185" s="6">
        <v>10</v>
      </c>
      <c r="AA185" s="6" t="str">
        <f>INDEX({"&gt;100","100-50","&lt;50"},1,MATCH(Z185,{25000,100,50},-1))</f>
        <v>&lt;50</v>
      </c>
      <c r="AB185" s="3" t="s">
        <v>14</v>
      </c>
      <c r="AC185" s="3" t="s">
        <v>49</v>
      </c>
      <c r="AD185" s="3" t="s">
        <v>16</v>
      </c>
      <c r="AE185" s="3" t="s">
        <v>17</v>
      </c>
      <c r="AF185" s="6"/>
      <c r="AG185" s="6"/>
      <c r="AH185" s="3"/>
      <c r="AI185" s="3"/>
      <c r="AJ185" s="3"/>
      <c r="AK185" s="3"/>
      <c r="AL185" s="3"/>
      <c r="AM185" s="3">
        <v>3</v>
      </c>
      <c r="AN185" s="3" t="s">
        <v>18</v>
      </c>
      <c r="AO185" s="3"/>
      <c r="AP185" s="3" t="s">
        <v>19</v>
      </c>
      <c r="AQ185" s="3" t="s">
        <v>20</v>
      </c>
      <c r="AR185" s="3"/>
      <c r="AS185" s="3" t="s">
        <v>21</v>
      </c>
      <c r="AT185" s="3" t="s">
        <v>17</v>
      </c>
      <c r="AU185" s="3" t="s">
        <v>17</v>
      </c>
      <c r="AV185" s="3" t="s">
        <v>1251</v>
      </c>
      <c r="AW185" s="3">
        <v>16</v>
      </c>
      <c r="AX185" s="3">
        <v>0</v>
      </c>
      <c r="AY185" s="3">
        <v>0</v>
      </c>
      <c r="AZ185" s="3" t="s">
        <v>24</v>
      </c>
      <c r="BA185" s="3">
        <v>4.5</v>
      </c>
      <c r="BB185" s="3"/>
      <c r="BC185" s="3">
        <f t="shared" si="4"/>
        <v>4.5</v>
      </c>
      <c r="BD185" s="3" t="s">
        <v>25</v>
      </c>
      <c r="BE185" s="3">
        <v>700</v>
      </c>
      <c r="BF185" s="3">
        <v>5</v>
      </c>
      <c r="BG185" s="3" t="s">
        <v>31</v>
      </c>
      <c r="BH185" s="3" t="s">
        <v>72</v>
      </c>
      <c r="BI185" s="3">
        <v>30000</v>
      </c>
      <c r="BJ185" s="12">
        <f t="shared" si="5"/>
        <v>10000</v>
      </c>
      <c r="BK185" s="6" t="s">
        <v>28</v>
      </c>
      <c r="BL185" s="3" t="s">
        <v>167</v>
      </c>
      <c r="BM185" s="6">
        <v>3600</v>
      </c>
      <c r="BN185" s="6">
        <v>23760</v>
      </c>
      <c r="BO185" s="3" t="s">
        <v>538</v>
      </c>
      <c r="BP185" s="6">
        <v>7000</v>
      </c>
      <c r="BQ185" s="6">
        <v>78800</v>
      </c>
      <c r="BR185" s="6"/>
      <c r="BS185" s="6"/>
      <c r="BT185" s="6"/>
      <c r="BU185" s="6" t="s">
        <v>22</v>
      </c>
      <c r="BV185" s="6" t="s">
        <v>1252</v>
      </c>
      <c r="BW185" s="6" t="s">
        <v>614</v>
      </c>
      <c r="BX185" s="6"/>
      <c r="BY185" s="6"/>
      <c r="BZ185" s="6"/>
      <c r="CA185" s="6" t="s">
        <v>17</v>
      </c>
      <c r="CB185" s="6">
        <v>6500</v>
      </c>
      <c r="CC185" s="17">
        <f>CB185/AM185</f>
        <v>2166.6666666666665</v>
      </c>
      <c r="CD185" s="6" t="s">
        <v>31</v>
      </c>
      <c r="CE185" s="6" t="s">
        <v>741</v>
      </c>
      <c r="CF185" s="6">
        <v>9</v>
      </c>
      <c r="CG185" s="6">
        <v>42000</v>
      </c>
      <c r="CH185" s="6">
        <v>378000</v>
      </c>
      <c r="CI185" s="6" t="s">
        <v>22</v>
      </c>
      <c r="CJ185" s="6" t="s">
        <v>1253</v>
      </c>
      <c r="CK185" s="6"/>
      <c r="CL185" s="6">
        <v>4000</v>
      </c>
      <c r="CM185" s="6"/>
      <c r="CN185" s="6"/>
      <c r="CO185" s="6"/>
      <c r="CP185" s="6"/>
      <c r="CQ185" s="6">
        <v>0</v>
      </c>
      <c r="CR185" s="6">
        <v>9000</v>
      </c>
      <c r="CS185" s="6">
        <v>0</v>
      </c>
      <c r="CT185" s="6">
        <v>83000</v>
      </c>
      <c r="CU185" s="6" t="s">
        <v>25</v>
      </c>
      <c r="CV185" s="6">
        <v>18</v>
      </c>
      <c r="CW185" s="6" t="s">
        <v>996</v>
      </c>
      <c r="CX185" s="6" t="s">
        <v>36</v>
      </c>
      <c r="CY185" s="6" t="s">
        <v>37</v>
      </c>
      <c r="CZ185" s="6"/>
      <c r="DA185" s="6" t="s">
        <v>22</v>
      </c>
      <c r="DB185" s="6" t="s">
        <v>38</v>
      </c>
      <c r="DC185" s="6">
        <v>0</v>
      </c>
      <c r="DD185" s="6"/>
      <c r="DE185" s="6"/>
      <c r="DF185" s="6"/>
      <c r="DG185" s="6"/>
      <c r="DH185" s="6"/>
      <c r="DJ185" s="3" t="s">
        <v>1249</v>
      </c>
      <c r="DK185" s="3">
        <v>1</v>
      </c>
      <c r="DL185" s="3" t="s">
        <v>1254</v>
      </c>
      <c r="DM185" s="3" t="s">
        <v>1255</v>
      </c>
      <c r="DN185" s="3" t="s">
        <v>1256</v>
      </c>
      <c r="DO185" s="3" t="s">
        <v>1257</v>
      </c>
      <c r="DP185" s="3"/>
      <c r="DQ185" s="3"/>
      <c r="DR185" s="3"/>
      <c r="DS185" s="3"/>
    </row>
    <row r="186" spans="2:123" ht="75" customHeight="1" x14ac:dyDescent="0.3">
      <c r="B186" s="3" t="s">
        <v>859</v>
      </c>
      <c r="C186" s="3" t="s">
        <v>860</v>
      </c>
      <c r="D186" s="3" t="s">
        <v>4262</v>
      </c>
      <c r="E186" s="3" t="s">
        <v>4284</v>
      </c>
      <c r="F186" s="3" t="s">
        <v>4285</v>
      </c>
      <c r="G186" s="3" t="s">
        <v>440</v>
      </c>
      <c r="H186" s="3" t="s">
        <v>441</v>
      </c>
      <c r="I186" s="3" t="s">
        <v>861</v>
      </c>
      <c r="J186" s="6">
        <v>56</v>
      </c>
      <c r="K186" s="3" t="s">
        <v>5</v>
      </c>
      <c r="L186" s="3" t="str">
        <f>INDEX({"Over 50","30-50","Under 30"},1,MATCH(J186,{500,50,30},-1))</f>
        <v>Over 50</v>
      </c>
      <c r="M186" s="3" t="s">
        <v>331</v>
      </c>
      <c r="N186" s="3" t="s">
        <v>22</v>
      </c>
      <c r="O186" s="3" t="s">
        <v>22</v>
      </c>
      <c r="P186" s="6">
        <v>914872527</v>
      </c>
      <c r="Q186" s="3" t="s">
        <v>67</v>
      </c>
      <c r="R186" s="3" t="s">
        <v>862</v>
      </c>
      <c r="S186" s="3" t="s">
        <v>9</v>
      </c>
      <c r="T186" s="6">
        <v>6</v>
      </c>
      <c r="U186" s="3" t="s">
        <v>10</v>
      </c>
      <c r="V186" s="3"/>
      <c r="W186" s="3" t="s">
        <v>68</v>
      </c>
      <c r="X186" s="3" t="s">
        <v>13</v>
      </c>
      <c r="Y186" s="3" t="s">
        <v>11</v>
      </c>
      <c r="Z186" s="6">
        <v>0</v>
      </c>
      <c r="AA186" s="6" t="str">
        <f>INDEX({"&gt;100","100-50","&lt;50"},1,MATCH(Z186,{25000,100,50},-1))</f>
        <v>&lt;50</v>
      </c>
      <c r="AB186" s="3" t="s">
        <v>14</v>
      </c>
      <c r="AC186" s="3" t="s">
        <v>49</v>
      </c>
      <c r="AD186" s="3" t="s">
        <v>16</v>
      </c>
      <c r="AE186" s="3" t="s">
        <v>22</v>
      </c>
      <c r="AF186" s="6">
        <v>60</v>
      </c>
      <c r="AG186" s="6">
        <v>1</v>
      </c>
      <c r="AH186" s="3"/>
      <c r="AI186" s="3"/>
      <c r="AJ186" s="3"/>
      <c r="AK186" s="3"/>
      <c r="AL186" s="3"/>
      <c r="AM186" s="3">
        <v>5</v>
      </c>
      <c r="AN186" s="3" t="s">
        <v>18</v>
      </c>
      <c r="AO186" s="3"/>
      <c r="AP186" s="3" t="s">
        <v>70</v>
      </c>
      <c r="AQ186" s="3" t="s">
        <v>20</v>
      </c>
      <c r="AR186" s="3"/>
      <c r="AS186" s="3" t="s">
        <v>21</v>
      </c>
      <c r="AT186" s="3" t="s">
        <v>17</v>
      </c>
      <c r="AU186" s="3" t="s">
        <v>22</v>
      </c>
      <c r="AV186" s="3" t="s">
        <v>149</v>
      </c>
      <c r="AW186" s="3">
        <v>15</v>
      </c>
      <c r="AX186" s="3">
        <v>0</v>
      </c>
      <c r="AY186" s="3">
        <v>0</v>
      </c>
      <c r="AZ186" s="3" t="s">
        <v>24</v>
      </c>
      <c r="BA186" s="3">
        <v>4</v>
      </c>
      <c r="BB186" s="3"/>
      <c r="BC186" s="3">
        <f t="shared" si="4"/>
        <v>4</v>
      </c>
      <c r="BD186" s="3" t="s">
        <v>25</v>
      </c>
      <c r="BE186" s="3">
        <v>300</v>
      </c>
      <c r="BF186" s="3">
        <v>4</v>
      </c>
      <c r="BG186" s="3" t="s">
        <v>26</v>
      </c>
      <c r="BH186" s="3" t="s">
        <v>72</v>
      </c>
      <c r="BI186" s="3">
        <v>35000</v>
      </c>
      <c r="BJ186" s="12">
        <f t="shared" si="5"/>
        <v>7000</v>
      </c>
      <c r="BK186" s="6">
        <v>1</v>
      </c>
      <c r="BL186" s="3" t="s">
        <v>54</v>
      </c>
      <c r="BM186" s="6">
        <v>7500</v>
      </c>
      <c r="BN186" s="6">
        <v>75000000</v>
      </c>
      <c r="BO186" s="3"/>
      <c r="BP186" s="6"/>
      <c r="BQ186" s="6"/>
      <c r="BR186" s="6"/>
      <c r="BS186" s="6"/>
      <c r="BT186" s="6"/>
      <c r="BU186" s="6" t="s">
        <v>17</v>
      </c>
      <c r="BV186" s="6"/>
      <c r="BW186" s="6" t="s">
        <v>519</v>
      </c>
      <c r="BX186" s="6"/>
      <c r="BY186" s="6"/>
      <c r="BZ186" s="6"/>
      <c r="CA186" s="6"/>
      <c r="CB186" s="18">
        <v>450000</v>
      </c>
      <c r="CC186" s="17">
        <f>CB186/AM186</f>
        <v>90000</v>
      </c>
      <c r="CD186" s="6" t="s">
        <v>25</v>
      </c>
      <c r="CE186" s="6" t="s">
        <v>801</v>
      </c>
      <c r="CF186" s="6">
        <v>9.5</v>
      </c>
      <c r="CG186" s="6">
        <v>47000</v>
      </c>
      <c r="CH186" s="6">
        <v>450000</v>
      </c>
      <c r="CI186" s="6" t="s">
        <v>22</v>
      </c>
      <c r="CJ186" s="6" t="s">
        <v>34</v>
      </c>
      <c r="CK186" s="6">
        <v>100000000</v>
      </c>
      <c r="CL186" s="6"/>
      <c r="CM186" s="6"/>
      <c r="CN186" s="6"/>
      <c r="CO186" s="6"/>
      <c r="CP186" s="6"/>
      <c r="CQ186" s="6">
        <v>1500000</v>
      </c>
      <c r="CR186" s="6">
        <v>0</v>
      </c>
      <c r="CS186" s="6">
        <v>70000</v>
      </c>
      <c r="CT186" s="6">
        <v>30000000</v>
      </c>
      <c r="CU186" s="6" t="s">
        <v>25</v>
      </c>
      <c r="CV186" s="6">
        <v>0</v>
      </c>
      <c r="CW186" s="6" t="s">
        <v>448</v>
      </c>
      <c r="CX186" s="6" t="s">
        <v>78</v>
      </c>
      <c r="CY186" s="6"/>
      <c r="CZ186" s="6" t="s">
        <v>37</v>
      </c>
      <c r="DA186" s="6" t="s">
        <v>22</v>
      </c>
      <c r="DB186" s="6" t="s">
        <v>38</v>
      </c>
      <c r="DC186" s="6">
        <v>0</v>
      </c>
      <c r="DD186" s="6"/>
      <c r="DE186" s="6"/>
      <c r="DF186" s="6"/>
      <c r="DG186" s="6"/>
      <c r="DH186" s="6"/>
      <c r="DJ186" s="3" t="s">
        <v>861</v>
      </c>
      <c r="DK186" s="3">
        <v>1</v>
      </c>
      <c r="DL186" s="3" t="s">
        <v>863</v>
      </c>
      <c r="DM186" s="3" t="s">
        <v>864</v>
      </c>
      <c r="DN186" s="3" t="s">
        <v>865</v>
      </c>
      <c r="DO186" s="3" t="s">
        <v>866</v>
      </c>
      <c r="DP186" s="3"/>
      <c r="DQ186" s="3"/>
      <c r="DR186" s="3"/>
      <c r="DS186" s="3"/>
    </row>
    <row r="187" spans="2:123" ht="75" customHeight="1" x14ac:dyDescent="0.3">
      <c r="B187" s="3" t="s">
        <v>2138</v>
      </c>
      <c r="C187" s="3" t="s">
        <v>2139</v>
      </c>
      <c r="D187" s="3" t="s">
        <v>4249</v>
      </c>
      <c r="E187" s="3" t="s">
        <v>4255</v>
      </c>
      <c r="F187" s="3" t="s">
        <v>4256</v>
      </c>
      <c r="G187" s="3" t="s">
        <v>622</v>
      </c>
      <c r="H187" s="3" t="s">
        <v>3</v>
      </c>
      <c r="I187" s="3" t="s">
        <v>2140</v>
      </c>
      <c r="J187" s="6">
        <v>24</v>
      </c>
      <c r="K187" s="3" t="s">
        <v>5</v>
      </c>
      <c r="L187" s="3" t="str">
        <f>INDEX({"Over 50","30-50","Under 30"},1,MATCH(J187,{500,50,30},-1))</f>
        <v>Under 30</v>
      </c>
      <c r="M187" s="3" t="s">
        <v>46</v>
      </c>
      <c r="N187" s="3" t="s">
        <v>22</v>
      </c>
      <c r="O187" s="3"/>
      <c r="P187" s="6">
        <v>868337557</v>
      </c>
      <c r="Q187" s="3" t="s">
        <v>8</v>
      </c>
      <c r="R187" s="3" t="s">
        <v>8</v>
      </c>
      <c r="S187" s="3" t="s">
        <v>9</v>
      </c>
      <c r="T187" s="6">
        <v>5</v>
      </c>
      <c r="U187" s="3" t="s">
        <v>147</v>
      </c>
      <c r="V187" s="3" t="s">
        <v>318</v>
      </c>
      <c r="W187" s="3" t="s">
        <v>68</v>
      </c>
      <c r="X187" s="3" t="s">
        <v>48</v>
      </c>
      <c r="Y187" s="3" t="s">
        <v>12</v>
      </c>
      <c r="Z187" s="6">
        <v>80</v>
      </c>
      <c r="AA187" s="6" t="str">
        <f>INDEX({"&gt;100","100-50","&lt;50"},1,MATCH(Z187,{25000,100,50},-1))</f>
        <v>100-50</v>
      </c>
      <c r="AB187" s="3" t="s">
        <v>14</v>
      </c>
      <c r="AC187" s="3" t="s">
        <v>49</v>
      </c>
      <c r="AD187" s="3" t="s">
        <v>16</v>
      </c>
      <c r="AE187" s="3" t="s">
        <v>17</v>
      </c>
      <c r="AF187" s="6"/>
      <c r="AG187" s="6"/>
      <c r="AH187" s="3"/>
      <c r="AI187" s="3"/>
      <c r="AJ187" s="3"/>
      <c r="AK187" s="3"/>
      <c r="AL187" s="3"/>
      <c r="AM187" s="3">
        <v>2.5</v>
      </c>
      <c r="AN187" s="3" t="s">
        <v>50</v>
      </c>
      <c r="AO187" s="3" t="s">
        <v>51</v>
      </c>
      <c r="AP187" s="3" t="s">
        <v>19</v>
      </c>
      <c r="AQ187" s="3" t="s">
        <v>20</v>
      </c>
      <c r="AR187" s="3"/>
      <c r="AS187" s="3" t="s">
        <v>21</v>
      </c>
      <c r="AT187" s="3" t="s">
        <v>17</v>
      </c>
      <c r="AU187" s="3" t="s">
        <v>22</v>
      </c>
      <c r="AV187" s="3" t="s">
        <v>149</v>
      </c>
      <c r="AW187" s="3">
        <v>13</v>
      </c>
      <c r="AX187" s="3">
        <v>0</v>
      </c>
      <c r="AY187" s="3">
        <v>5</v>
      </c>
      <c r="AZ187" s="3" t="s">
        <v>24</v>
      </c>
      <c r="BA187" s="3">
        <v>5</v>
      </c>
      <c r="BB187" s="3"/>
      <c r="BC187" s="3">
        <f t="shared" si="4"/>
        <v>5</v>
      </c>
      <c r="BD187" s="3" t="s">
        <v>25</v>
      </c>
      <c r="BE187" s="3">
        <v>400</v>
      </c>
      <c r="BF187" s="3">
        <v>3</v>
      </c>
      <c r="BG187" s="3" t="s">
        <v>31</v>
      </c>
      <c r="BH187" s="3" t="s">
        <v>27</v>
      </c>
      <c r="BI187" s="3">
        <v>7000</v>
      </c>
      <c r="BJ187" s="12">
        <f t="shared" si="5"/>
        <v>2800</v>
      </c>
      <c r="BK187" s="6" t="s">
        <v>28</v>
      </c>
      <c r="BL187" s="3" t="s">
        <v>2141</v>
      </c>
      <c r="BM187" s="6">
        <v>5000</v>
      </c>
      <c r="BN187" s="6">
        <v>35000000</v>
      </c>
      <c r="BO187" s="3" t="s">
        <v>370</v>
      </c>
      <c r="BP187" s="6">
        <v>5000</v>
      </c>
      <c r="BQ187" s="6">
        <v>25000000</v>
      </c>
      <c r="BR187" s="6"/>
      <c r="BS187" s="6"/>
      <c r="BT187" s="6"/>
      <c r="BU187" s="6" t="s">
        <v>17</v>
      </c>
      <c r="BV187" s="6"/>
      <c r="BW187" s="6" t="s">
        <v>2142</v>
      </c>
      <c r="BX187" s="6"/>
      <c r="BY187" s="6"/>
      <c r="BZ187" s="6"/>
      <c r="CA187" s="6"/>
      <c r="CB187" s="6">
        <v>0</v>
      </c>
      <c r="CC187" s="17">
        <f>CB187/AM187</f>
        <v>0</v>
      </c>
      <c r="CD187" s="6" t="s">
        <v>25</v>
      </c>
      <c r="CE187" s="6" t="s">
        <v>2143</v>
      </c>
      <c r="CF187" s="6">
        <v>5</v>
      </c>
      <c r="CG187" s="6">
        <v>43000</v>
      </c>
      <c r="CH187" s="6">
        <v>215000</v>
      </c>
      <c r="CI187" s="6" t="s">
        <v>22</v>
      </c>
      <c r="CJ187" s="6" t="s">
        <v>34</v>
      </c>
      <c r="CK187" s="6">
        <v>0</v>
      </c>
      <c r="CL187" s="6"/>
      <c r="CM187" s="6"/>
      <c r="CN187" s="6"/>
      <c r="CO187" s="6"/>
      <c r="CP187" s="6"/>
      <c r="CQ187" s="6">
        <v>0</v>
      </c>
      <c r="CR187" s="6">
        <v>1500000</v>
      </c>
      <c r="CS187" s="6">
        <v>0</v>
      </c>
      <c r="CT187" s="6">
        <v>15000000</v>
      </c>
      <c r="CU187" s="6" t="s">
        <v>25</v>
      </c>
      <c r="CV187" s="6">
        <v>0</v>
      </c>
      <c r="CW187" s="6" t="s">
        <v>2144</v>
      </c>
      <c r="CX187" s="6" t="s">
        <v>36</v>
      </c>
      <c r="CY187" s="6" t="s">
        <v>37</v>
      </c>
      <c r="CZ187" s="6"/>
      <c r="DA187" s="6" t="s">
        <v>22</v>
      </c>
      <c r="DB187" s="6" t="s">
        <v>38</v>
      </c>
      <c r="DC187" s="6">
        <v>0</v>
      </c>
      <c r="DD187" s="6"/>
      <c r="DE187" s="6"/>
      <c r="DF187" s="6"/>
      <c r="DG187" s="6"/>
      <c r="DH187" s="6"/>
      <c r="DJ187" s="3" t="s">
        <v>2145</v>
      </c>
      <c r="DK187" s="3">
        <v>1</v>
      </c>
      <c r="DL187" s="3" t="s">
        <v>2146</v>
      </c>
      <c r="DM187" s="3" t="s">
        <v>2147</v>
      </c>
      <c r="DN187" s="3" t="s">
        <v>2148</v>
      </c>
      <c r="DO187" s="3" t="s">
        <v>2149</v>
      </c>
      <c r="DP187" s="3"/>
      <c r="DQ187" s="3"/>
      <c r="DR187" s="3"/>
      <c r="DS187" s="3"/>
    </row>
    <row r="188" spans="2:123" ht="75" customHeight="1" x14ac:dyDescent="0.3">
      <c r="B188" s="3" t="s">
        <v>514</v>
      </c>
      <c r="C188" s="3" t="s">
        <v>515</v>
      </c>
      <c r="D188" s="3" t="s">
        <v>4262</v>
      </c>
      <c r="E188" s="3" t="s">
        <v>4284</v>
      </c>
      <c r="F188" s="3" t="s">
        <v>4285</v>
      </c>
      <c r="G188" s="3" t="s">
        <v>440</v>
      </c>
      <c r="H188" s="3" t="s">
        <v>441</v>
      </c>
      <c r="I188" s="3" t="s">
        <v>516</v>
      </c>
      <c r="J188" s="6">
        <v>43</v>
      </c>
      <c r="K188" s="3" t="s">
        <v>5</v>
      </c>
      <c r="L188" s="3" t="str">
        <f>INDEX({"Over 50","30-50","Under 30"},1,MATCH(J188,{500,50,30},-1))</f>
        <v>30-50</v>
      </c>
      <c r="M188" s="3" t="s">
        <v>6</v>
      </c>
      <c r="N188" s="3" t="s">
        <v>17</v>
      </c>
      <c r="O188" s="3"/>
      <c r="P188" s="6">
        <v>974409434</v>
      </c>
      <c r="Q188" s="3" t="s">
        <v>67</v>
      </c>
      <c r="R188" s="3" t="s">
        <v>67</v>
      </c>
      <c r="S188" s="3" t="s">
        <v>9</v>
      </c>
      <c r="T188" s="6">
        <v>8</v>
      </c>
      <c r="U188" s="3" t="s">
        <v>10</v>
      </c>
      <c r="V188" s="3"/>
      <c r="W188" s="3" t="s">
        <v>48</v>
      </c>
      <c r="X188" s="3" t="s">
        <v>13</v>
      </c>
      <c r="Y188" s="3" t="s">
        <v>68</v>
      </c>
      <c r="Z188" s="6">
        <v>0</v>
      </c>
      <c r="AA188" s="6" t="str">
        <f>INDEX({"&gt;100","100-50","&lt;50"},1,MATCH(Z188,{25000,100,50},-1))</f>
        <v>&lt;50</v>
      </c>
      <c r="AB188" s="3" t="s">
        <v>14</v>
      </c>
      <c r="AC188" s="3" t="s">
        <v>91</v>
      </c>
      <c r="AD188" s="3" t="s">
        <v>16</v>
      </c>
      <c r="AE188" s="3" t="s">
        <v>17</v>
      </c>
      <c r="AF188" s="6"/>
      <c r="AG188" s="6"/>
      <c r="AH188" s="3"/>
      <c r="AI188" s="3"/>
      <c r="AJ188" s="3"/>
      <c r="AK188" s="3"/>
      <c r="AL188" s="3"/>
      <c r="AM188" s="3">
        <v>1.2</v>
      </c>
      <c r="AN188" s="3" t="s">
        <v>18</v>
      </c>
      <c r="AO188" s="3"/>
      <c r="AP188" s="3" t="s">
        <v>19</v>
      </c>
      <c r="AQ188" s="3" t="s">
        <v>20</v>
      </c>
      <c r="AR188" s="3"/>
      <c r="AS188" s="3" t="s">
        <v>21</v>
      </c>
      <c r="AT188" s="3" t="s">
        <v>17</v>
      </c>
      <c r="AU188" s="3" t="s">
        <v>22</v>
      </c>
      <c r="AV188" s="3" t="s">
        <v>517</v>
      </c>
      <c r="AW188" s="3">
        <v>15</v>
      </c>
      <c r="AX188" s="3">
        <v>2</v>
      </c>
      <c r="AY188" s="3">
        <v>0</v>
      </c>
      <c r="AZ188" s="3" t="s">
        <v>287</v>
      </c>
      <c r="BA188" s="3">
        <v>4.5</v>
      </c>
      <c r="BB188" s="3"/>
      <c r="BC188" s="3">
        <f t="shared" si="4"/>
        <v>4.5</v>
      </c>
      <c r="BD188" s="3" t="s">
        <v>25</v>
      </c>
      <c r="BE188" s="3">
        <v>200</v>
      </c>
      <c r="BF188" s="3">
        <v>4</v>
      </c>
      <c r="BG188" s="3" t="s">
        <v>31</v>
      </c>
      <c r="BH188" s="3" t="s">
        <v>72</v>
      </c>
      <c r="BI188" s="3">
        <v>15000</v>
      </c>
      <c r="BJ188" s="12">
        <f t="shared" si="5"/>
        <v>12500</v>
      </c>
      <c r="BK188" s="6">
        <v>1</v>
      </c>
      <c r="BL188" s="3" t="s">
        <v>54</v>
      </c>
      <c r="BM188" s="6">
        <v>2400</v>
      </c>
      <c r="BN188" s="6">
        <v>28000000</v>
      </c>
      <c r="BO188" s="3"/>
      <c r="BP188" s="6"/>
      <c r="BQ188" s="6"/>
      <c r="BR188" s="6"/>
      <c r="BS188" s="6"/>
      <c r="BT188" s="6"/>
      <c r="BU188" s="6" t="s">
        <v>17</v>
      </c>
      <c r="BV188" s="6"/>
      <c r="BW188" s="6" t="s">
        <v>519</v>
      </c>
      <c r="BX188" s="6"/>
      <c r="BY188" s="6"/>
      <c r="BZ188" s="6"/>
      <c r="CA188" s="6"/>
      <c r="CB188" s="6">
        <v>0</v>
      </c>
      <c r="CC188" s="17">
        <f>CB188/AM188</f>
        <v>0</v>
      </c>
      <c r="CD188" s="6" t="s">
        <v>26</v>
      </c>
      <c r="CE188" s="6" t="s">
        <v>520</v>
      </c>
      <c r="CF188" s="6">
        <v>4.5</v>
      </c>
      <c r="CG188" s="6">
        <v>44000</v>
      </c>
      <c r="CH188" s="6">
        <v>200000</v>
      </c>
      <c r="CI188" s="6" t="s">
        <v>17</v>
      </c>
      <c r="CJ188" s="6"/>
      <c r="CK188" s="6"/>
      <c r="CL188" s="6"/>
      <c r="CM188" s="6"/>
      <c r="CN188" s="6"/>
      <c r="CO188" s="6"/>
      <c r="CP188" s="6"/>
      <c r="CQ188" s="6">
        <v>450000</v>
      </c>
      <c r="CR188" s="6">
        <v>0</v>
      </c>
      <c r="CS188" s="6">
        <v>0</v>
      </c>
      <c r="CT188" s="6">
        <v>13500000</v>
      </c>
      <c r="CU188" s="6" t="s">
        <v>25</v>
      </c>
      <c r="CV188" s="6">
        <v>0</v>
      </c>
      <c r="CW188" s="6" t="s">
        <v>448</v>
      </c>
      <c r="CX188" s="6" t="s">
        <v>78</v>
      </c>
      <c r="CY188" s="6"/>
      <c r="CZ188" s="6" t="s">
        <v>37</v>
      </c>
      <c r="DA188" s="6" t="s">
        <v>22</v>
      </c>
      <c r="DB188" s="6" t="s">
        <v>38</v>
      </c>
      <c r="DC188" s="6">
        <v>0</v>
      </c>
      <c r="DD188" s="6"/>
      <c r="DE188" s="6"/>
      <c r="DF188" s="6"/>
      <c r="DG188" s="6"/>
      <c r="DH188" s="6"/>
      <c r="DJ188" s="3" t="s">
        <v>516</v>
      </c>
      <c r="DK188" s="3">
        <v>1</v>
      </c>
      <c r="DL188" s="3" t="s">
        <v>521</v>
      </c>
      <c r="DM188" s="3" t="s">
        <v>522</v>
      </c>
      <c r="DN188" s="3" t="s">
        <v>523</v>
      </c>
      <c r="DO188" s="3" t="s">
        <v>524</v>
      </c>
      <c r="DP188" s="3"/>
      <c r="DQ188" s="3"/>
      <c r="DR188" s="3"/>
      <c r="DS188" s="3"/>
    </row>
    <row r="189" spans="2:123" ht="75" customHeight="1" x14ac:dyDescent="0.3">
      <c r="B189" s="3" t="s">
        <v>2071</v>
      </c>
      <c r="C189" s="3" t="s">
        <v>2072</v>
      </c>
      <c r="D189" s="3" t="s">
        <v>4262</v>
      </c>
      <c r="E189" s="3" t="s">
        <v>4284</v>
      </c>
      <c r="F189" s="3" t="s">
        <v>4286</v>
      </c>
      <c r="G189" s="3" t="s">
        <v>2073</v>
      </c>
      <c r="H189" s="3" t="s">
        <v>441</v>
      </c>
      <c r="I189" s="3" t="s">
        <v>2074</v>
      </c>
      <c r="J189" s="6">
        <v>62</v>
      </c>
      <c r="K189" s="3" t="s">
        <v>5</v>
      </c>
      <c r="L189" s="3" t="str">
        <f>INDEX({"Over 50","30-50","Under 30"},1,MATCH(J189,{500,50,30},-1))</f>
        <v>Over 50</v>
      </c>
      <c r="M189" s="3" t="s">
        <v>46</v>
      </c>
      <c r="N189" s="3" t="s">
        <v>22</v>
      </c>
      <c r="O189" s="3" t="s">
        <v>22</v>
      </c>
      <c r="P189" s="6">
        <v>987120593</v>
      </c>
      <c r="Q189" s="3" t="s">
        <v>8</v>
      </c>
      <c r="R189" s="3" t="s">
        <v>47</v>
      </c>
      <c r="S189" s="3" t="s">
        <v>9</v>
      </c>
      <c r="T189" s="6">
        <v>6</v>
      </c>
      <c r="U189" s="3" t="s">
        <v>10</v>
      </c>
      <c r="V189" s="3"/>
      <c r="W189" s="3" t="s">
        <v>68</v>
      </c>
      <c r="X189" s="3" t="s">
        <v>11</v>
      </c>
      <c r="Y189" s="3" t="s">
        <v>261</v>
      </c>
      <c r="Z189" s="6">
        <v>50</v>
      </c>
      <c r="AA189" s="6" t="str">
        <f>INDEX({"&gt;100","100-50","&lt;50"},1,MATCH(Z189,{25000,100,50},-1))</f>
        <v>&lt;50</v>
      </c>
      <c r="AB189" s="3" t="s">
        <v>14</v>
      </c>
      <c r="AC189" s="3" t="s">
        <v>15</v>
      </c>
      <c r="AD189" s="3" t="s">
        <v>16</v>
      </c>
      <c r="AE189" s="3" t="s">
        <v>17</v>
      </c>
      <c r="AF189" s="6"/>
      <c r="AG189" s="6"/>
      <c r="AH189" s="3"/>
      <c r="AI189" s="3"/>
      <c r="AJ189" s="3"/>
      <c r="AK189" s="3"/>
      <c r="AL189" s="3"/>
      <c r="AM189" s="3">
        <v>0.5</v>
      </c>
      <c r="AN189" s="3" t="s">
        <v>18</v>
      </c>
      <c r="AO189" s="3"/>
      <c r="AP189" s="3" t="s">
        <v>19</v>
      </c>
      <c r="AQ189" s="3" t="s">
        <v>20</v>
      </c>
      <c r="AR189" s="3"/>
      <c r="AS189" s="3" t="s">
        <v>21</v>
      </c>
      <c r="AT189" s="3" t="s">
        <v>17</v>
      </c>
      <c r="AU189" s="3" t="s">
        <v>22</v>
      </c>
      <c r="AV189" s="3" t="s">
        <v>149</v>
      </c>
      <c r="AW189" s="3">
        <v>13</v>
      </c>
      <c r="AX189" s="3">
        <v>1</v>
      </c>
      <c r="AY189" s="3">
        <v>1</v>
      </c>
      <c r="AZ189" s="3" t="s">
        <v>287</v>
      </c>
      <c r="BA189" s="3">
        <v>2</v>
      </c>
      <c r="BB189" s="3"/>
      <c r="BC189" s="3">
        <f t="shared" si="4"/>
        <v>2</v>
      </c>
      <c r="BD189" s="3" t="s">
        <v>31</v>
      </c>
      <c r="BE189" s="3">
        <v>350</v>
      </c>
      <c r="BF189" s="3">
        <v>5</v>
      </c>
      <c r="BG189" s="3" t="s">
        <v>31</v>
      </c>
      <c r="BH189" s="3" t="s">
        <v>27</v>
      </c>
      <c r="BI189" s="3">
        <v>1500</v>
      </c>
      <c r="BJ189" s="12">
        <f t="shared" si="5"/>
        <v>3000</v>
      </c>
      <c r="BK189" s="6">
        <v>1</v>
      </c>
      <c r="BL189" s="3" t="s">
        <v>54</v>
      </c>
      <c r="BM189" s="6">
        <v>1000</v>
      </c>
      <c r="BN189" s="6">
        <v>13000000</v>
      </c>
      <c r="BO189" s="3"/>
      <c r="BP189" s="6"/>
      <c r="BQ189" s="6"/>
      <c r="BR189" s="6"/>
      <c r="BS189" s="6"/>
      <c r="BT189" s="6"/>
      <c r="BU189" s="6" t="s">
        <v>17</v>
      </c>
      <c r="BV189" s="6"/>
      <c r="BW189" s="6" t="s">
        <v>2075</v>
      </c>
      <c r="BX189" s="6"/>
      <c r="BY189" s="6"/>
      <c r="BZ189" s="6"/>
      <c r="CA189" s="6" t="s">
        <v>17</v>
      </c>
      <c r="CB189" s="18">
        <v>490000</v>
      </c>
      <c r="CC189" s="17">
        <f>CB189/AM189</f>
        <v>980000</v>
      </c>
      <c r="CD189" s="6" t="s">
        <v>26</v>
      </c>
      <c r="CE189" s="6" t="s">
        <v>2076</v>
      </c>
      <c r="CF189" s="6">
        <v>2</v>
      </c>
      <c r="CG189" s="6">
        <v>42000</v>
      </c>
      <c r="CH189" s="6">
        <v>84000</v>
      </c>
      <c r="CI189" s="6" t="s">
        <v>17</v>
      </c>
      <c r="CJ189" s="6"/>
      <c r="CK189" s="6"/>
      <c r="CL189" s="6"/>
      <c r="CM189" s="6"/>
      <c r="CN189" s="6"/>
      <c r="CO189" s="6"/>
      <c r="CP189" s="6"/>
      <c r="CQ189" s="6">
        <v>600000</v>
      </c>
      <c r="CR189" s="6">
        <v>0</v>
      </c>
      <c r="CS189" s="6">
        <v>180000</v>
      </c>
      <c r="CT189" s="6">
        <v>7500000</v>
      </c>
      <c r="CU189" s="6" t="s">
        <v>26</v>
      </c>
      <c r="CV189" s="6">
        <v>0</v>
      </c>
      <c r="CW189" s="6" t="s">
        <v>448</v>
      </c>
      <c r="CX189" s="6" t="s">
        <v>78</v>
      </c>
      <c r="CY189" s="6"/>
      <c r="CZ189" s="6" t="s">
        <v>37</v>
      </c>
      <c r="DA189" s="6" t="s">
        <v>22</v>
      </c>
      <c r="DB189" s="6" t="s">
        <v>38</v>
      </c>
      <c r="DC189" s="6">
        <v>0</v>
      </c>
      <c r="DD189" s="6"/>
      <c r="DE189" s="6"/>
      <c r="DF189" s="6"/>
      <c r="DG189" s="6"/>
      <c r="DH189" s="6"/>
      <c r="DJ189" s="3" t="s">
        <v>2074</v>
      </c>
      <c r="DK189" s="3">
        <v>1</v>
      </c>
      <c r="DL189" s="3" t="s">
        <v>2077</v>
      </c>
      <c r="DM189" s="3" t="s">
        <v>2078</v>
      </c>
      <c r="DN189" s="3" t="s">
        <v>2079</v>
      </c>
      <c r="DO189" s="3" t="s">
        <v>2080</v>
      </c>
      <c r="DP189" s="3"/>
      <c r="DQ189" s="3"/>
      <c r="DR189" s="3"/>
      <c r="DS189" s="3"/>
    </row>
    <row r="190" spans="2:123" ht="75" customHeight="1" x14ac:dyDescent="0.3">
      <c r="B190" s="3" t="s">
        <v>1036</v>
      </c>
      <c r="C190" s="3" t="s">
        <v>1037</v>
      </c>
      <c r="D190" s="3" t="s">
        <v>4262</v>
      </c>
      <c r="E190" s="3" t="s">
        <v>4284</v>
      </c>
      <c r="F190" s="3" t="s">
        <v>4285</v>
      </c>
      <c r="G190" s="3" t="s">
        <v>440</v>
      </c>
      <c r="H190" s="3" t="s">
        <v>441</v>
      </c>
      <c r="I190" s="3" t="s">
        <v>1038</v>
      </c>
      <c r="J190" s="6">
        <v>41</v>
      </c>
      <c r="K190" s="3" t="s">
        <v>5</v>
      </c>
      <c r="L190" s="3" t="str">
        <f>INDEX({"Over 50","30-50","Under 30"},1,MATCH(J190,{500,50,30},-1))</f>
        <v>30-50</v>
      </c>
      <c r="M190" s="3" t="s">
        <v>369</v>
      </c>
      <c r="N190" s="3" t="s">
        <v>22</v>
      </c>
      <c r="O190" s="3" t="s">
        <v>22</v>
      </c>
      <c r="P190" s="6">
        <v>973661159</v>
      </c>
      <c r="Q190" s="3" t="s">
        <v>8</v>
      </c>
      <c r="R190" s="3" t="s">
        <v>7</v>
      </c>
      <c r="S190" s="3" t="s">
        <v>9</v>
      </c>
      <c r="T190" s="6">
        <v>4</v>
      </c>
      <c r="U190" s="3" t="s">
        <v>10</v>
      </c>
      <c r="V190" s="3"/>
      <c r="W190" s="3" t="s">
        <v>261</v>
      </c>
      <c r="X190" s="3" t="s">
        <v>13</v>
      </c>
      <c r="Y190" s="3" t="s">
        <v>68</v>
      </c>
      <c r="Z190" s="6">
        <v>0</v>
      </c>
      <c r="AA190" s="6" t="str">
        <f>INDEX({"&gt;100","100-50","&lt;50"},1,MATCH(Z190,{25000,100,50},-1))</f>
        <v>&lt;50</v>
      </c>
      <c r="AB190" s="3" t="s">
        <v>14</v>
      </c>
      <c r="AC190" s="3" t="s">
        <v>91</v>
      </c>
      <c r="AD190" s="3" t="s">
        <v>16</v>
      </c>
      <c r="AE190" s="3" t="s">
        <v>17</v>
      </c>
      <c r="AF190" s="6"/>
      <c r="AG190" s="6"/>
      <c r="AH190" s="3"/>
      <c r="AI190" s="3"/>
      <c r="AJ190" s="3"/>
      <c r="AK190" s="3"/>
      <c r="AL190" s="3"/>
      <c r="AM190" s="3">
        <v>1.2</v>
      </c>
      <c r="AN190" s="3" t="s">
        <v>18</v>
      </c>
      <c r="AO190" s="3"/>
      <c r="AP190" s="3" t="s">
        <v>19</v>
      </c>
      <c r="AQ190" s="3" t="s">
        <v>20</v>
      </c>
      <c r="AR190" s="3"/>
      <c r="AS190" s="3" t="s">
        <v>21</v>
      </c>
      <c r="AT190" s="3" t="s">
        <v>22</v>
      </c>
      <c r="AU190" s="3" t="s">
        <v>22</v>
      </c>
      <c r="AV190" s="3" t="s">
        <v>149</v>
      </c>
      <c r="AW190" s="3">
        <v>15</v>
      </c>
      <c r="AX190" s="3">
        <v>2</v>
      </c>
      <c r="AY190" s="3">
        <v>1</v>
      </c>
      <c r="AZ190" s="3" t="s">
        <v>392</v>
      </c>
      <c r="BA190" s="3">
        <v>4</v>
      </c>
      <c r="BB190" s="3"/>
      <c r="BC190" s="3">
        <f t="shared" si="4"/>
        <v>4</v>
      </c>
      <c r="BD190" s="3" t="s">
        <v>25</v>
      </c>
      <c r="BE190" s="3">
        <v>200</v>
      </c>
      <c r="BF190" s="3">
        <v>3</v>
      </c>
      <c r="BG190" s="3" t="s">
        <v>31</v>
      </c>
      <c r="BH190" s="3" t="s">
        <v>72</v>
      </c>
      <c r="BI190" s="3">
        <v>10000</v>
      </c>
      <c r="BJ190" s="12">
        <f t="shared" si="5"/>
        <v>8333.3333333333339</v>
      </c>
      <c r="BK190" s="6">
        <v>1</v>
      </c>
      <c r="BL190" s="3" t="s">
        <v>288</v>
      </c>
      <c r="BM190" s="6">
        <v>1000</v>
      </c>
      <c r="BN190" s="6">
        <v>10000000</v>
      </c>
      <c r="BO190" s="3"/>
      <c r="BP190" s="6"/>
      <c r="BQ190" s="6"/>
      <c r="BR190" s="6"/>
      <c r="BS190" s="6"/>
      <c r="BT190" s="6"/>
      <c r="BU190" s="6" t="s">
        <v>22</v>
      </c>
      <c r="BV190" s="6" t="s">
        <v>528</v>
      </c>
      <c r="BW190" s="6" t="s">
        <v>1039</v>
      </c>
      <c r="BX190" s="6"/>
      <c r="BY190" s="6"/>
      <c r="BZ190" s="6"/>
      <c r="CA190" s="6" t="s">
        <v>17</v>
      </c>
      <c r="CB190" s="18">
        <v>3600000</v>
      </c>
      <c r="CC190" s="17">
        <f>CB190/AM190</f>
        <v>3000000</v>
      </c>
      <c r="CD190" s="6" t="s">
        <v>26</v>
      </c>
      <c r="CE190" s="6" t="s">
        <v>1040</v>
      </c>
      <c r="CF190" s="6">
        <v>2.5</v>
      </c>
      <c r="CG190" s="6">
        <v>40000</v>
      </c>
      <c r="CH190" s="6">
        <v>120000</v>
      </c>
      <c r="CI190" s="6" t="s">
        <v>22</v>
      </c>
      <c r="CJ190" s="6" t="s">
        <v>34</v>
      </c>
      <c r="CK190" s="6">
        <v>300000000</v>
      </c>
      <c r="CL190" s="6"/>
      <c r="CM190" s="6"/>
      <c r="CN190" s="6"/>
      <c r="CO190" s="6"/>
      <c r="CP190" s="6"/>
      <c r="CQ190" s="6">
        <v>500000</v>
      </c>
      <c r="CR190" s="6">
        <v>0</v>
      </c>
      <c r="CS190" s="6">
        <v>70000</v>
      </c>
      <c r="CT190" s="6">
        <v>7500000</v>
      </c>
      <c r="CU190" s="6" t="s">
        <v>25</v>
      </c>
      <c r="CV190" s="6">
        <v>0</v>
      </c>
      <c r="CW190" s="6" t="s">
        <v>448</v>
      </c>
      <c r="CX190" s="6" t="s">
        <v>36</v>
      </c>
      <c r="CY190" s="6" t="s">
        <v>37</v>
      </c>
      <c r="CZ190" s="6"/>
      <c r="DA190" s="6" t="s">
        <v>22</v>
      </c>
      <c r="DB190" s="6" t="s">
        <v>38</v>
      </c>
      <c r="DC190" s="6">
        <v>0</v>
      </c>
      <c r="DD190" s="6"/>
      <c r="DE190" s="6"/>
      <c r="DF190" s="6"/>
      <c r="DG190" s="6"/>
      <c r="DH190" s="6"/>
      <c r="DJ190" s="3" t="s">
        <v>1038</v>
      </c>
      <c r="DK190" s="3">
        <v>1</v>
      </c>
      <c r="DL190" s="3" t="s">
        <v>1041</v>
      </c>
      <c r="DM190" s="3" t="s">
        <v>1042</v>
      </c>
      <c r="DN190" s="3" t="s">
        <v>1043</v>
      </c>
      <c r="DO190" s="3" t="s">
        <v>1044</v>
      </c>
      <c r="DP190" s="3"/>
      <c r="DQ190" s="3"/>
      <c r="DR190" s="3"/>
      <c r="DS190" s="3"/>
    </row>
    <row r="191" spans="2:123" ht="75" customHeight="1" x14ac:dyDescent="0.3">
      <c r="B191" s="3" t="s">
        <v>3170</v>
      </c>
      <c r="C191" s="3" t="s">
        <v>3171</v>
      </c>
      <c r="D191" s="3" t="s">
        <v>4262</v>
      </c>
      <c r="E191" s="3" t="s">
        <v>4284</v>
      </c>
      <c r="F191" s="3" t="s">
        <v>4285</v>
      </c>
      <c r="G191" s="3" t="s">
        <v>440</v>
      </c>
      <c r="H191" s="3" t="s">
        <v>441</v>
      </c>
      <c r="I191" s="3" t="s">
        <v>3172</v>
      </c>
      <c r="J191" s="6">
        <v>33</v>
      </c>
      <c r="K191" s="3" t="s">
        <v>66</v>
      </c>
      <c r="L191" s="3" t="str">
        <f>INDEX({"Over 50","30-50","Under 30"},1,MATCH(J191,{500,50,30},-1))</f>
        <v>30-50</v>
      </c>
      <c r="M191" s="3" t="s">
        <v>6</v>
      </c>
      <c r="N191" s="3" t="s">
        <v>17</v>
      </c>
      <c r="O191" s="3"/>
      <c r="P191" s="6">
        <v>1643137588</v>
      </c>
      <c r="Q191" s="3" t="s">
        <v>7</v>
      </c>
      <c r="R191" s="3" t="s">
        <v>67</v>
      </c>
      <c r="S191" s="3" t="s">
        <v>9</v>
      </c>
      <c r="T191" s="6">
        <v>4</v>
      </c>
      <c r="U191" s="3" t="s">
        <v>10</v>
      </c>
      <c r="V191" s="3"/>
      <c r="W191" s="3" t="s">
        <v>48</v>
      </c>
      <c r="X191" s="3" t="s">
        <v>13</v>
      </c>
      <c r="Y191" s="3" t="s">
        <v>11</v>
      </c>
      <c r="Z191" s="6">
        <v>0</v>
      </c>
      <c r="AA191" s="6" t="str">
        <f>INDEX({"&gt;100","100-50","&lt;50"},1,MATCH(Z191,{25000,100,50},-1))</f>
        <v>&lt;50</v>
      </c>
      <c r="AB191" s="3" t="s">
        <v>14</v>
      </c>
      <c r="AC191" s="3" t="s">
        <v>15</v>
      </c>
      <c r="AD191" s="3" t="s">
        <v>69</v>
      </c>
      <c r="AE191" s="3" t="s">
        <v>17</v>
      </c>
      <c r="AF191" s="6"/>
      <c r="AG191" s="6"/>
      <c r="AH191" s="3"/>
      <c r="AI191" s="3"/>
      <c r="AJ191" s="3"/>
      <c r="AK191" s="3"/>
      <c r="AL191" s="3"/>
      <c r="AM191" s="3">
        <v>0.5</v>
      </c>
      <c r="AN191" s="3" t="s">
        <v>18</v>
      </c>
      <c r="AO191" s="3"/>
      <c r="AP191" s="3" t="s">
        <v>70</v>
      </c>
      <c r="AQ191" s="3" t="s">
        <v>20</v>
      </c>
      <c r="AR191" s="3"/>
      <c r="AS191" s="3" t="s">
        <v>21</v>
      </c>
      <c r="AT191" s="3" t="s">
        <v>17</v>
      </c>
      <c r="AU191" s="3" t="s">
        <v>22</v>
      </c>
      <c r="AV191" s="3" t="s">
        <v>149</v>
      </c>
      <c r="AW191" s="3">
        <v>15</v>
      </c>
      <c r="AX191" s="3">
        <v>1</v>
      </c>
      <c r="AY191" s="3">
        <v>0</v>
      </c>
      <c r="AZ191" s="3" t="s">
        <v>24</v>
      </c>
      <c r="BA191" s="3">
        <v>4</v>
      </c>
      <c r="BB191" s="3"/>
      <c r="BC191" s="3">
        <f t="shared" si="4"/>
        <v>4</v>
      </c>
      <c r="BD191" s="3" t="s">
        <v>26</v>
      </c>
      <c r="BE191" s="3">
        <v>200</v>
      </c>
      <c r="BF191" s="3">
        <v>4</v>
      </c>
      <c r="BG191" s="3" t="s">
        <v>31</v>
      </c>
      <c r="BH191" s="3" t="s">
        <v>72</v>
      </c>
      <c r="BI191" s="3">
        <v>5000</v>
      </c>
      <c r="BJ191" s="12">
        <f t="shared" si="5"/>
        <v>10000</v>
      </c>
      <c r="BK191" s="6">
        <v>1</v>
      </c>
      <c r="BL191" s="3" t="s">
        <v>54</v>
      </c>
      <c r="BM191" s="6">
        <v>1500</v>
      </c>
      <c r="BN191" s="6">
        <v>7500000</v>
      </c>
      <c r="BO191" s="3"/>
      <c r="BP191" s="6"/>
      <c r="BQ191" s="6"/>
      <c r="BR191" s="6"/>
      <c r="BS191" s="6"/>
      <c r="BT191" s="6"/>
      <c r="BU191" s="6" t="s">
        <v>17</v>
      </c>
      <c r="BV191" s="6"/>
      <c r="BW191" s="6" t="s">
        <v>800</v>
      </c>
      <c r="BX191" s="6"/>
      <c r="BY191" s="6"/>
      <c r="BZ191" s="6"/>
      <c r="CA191" s="6"/>
      <c r="CB191" s="6">
        <v>0</v>
      </c>
      <c r="CC191" s="17">
        <f>CB191/AM191</f>
        <v>0</v>
      </c>
      <c r="CD191" s="6" t="s">
        <v>25</v>
      </c>
      <c r="CE191" s="6" t="s">
        <v>518</v>
      </c>
      <c r="CF191" s="6">
        <v>2</v>
      </c>
      <c r="CG191" s="6">
        <v>40000</v>
      </c>
      <c r="CH191" s="6">
        <v>80000</v>
      </c>
      <c r="CI191" s="6" t="s">
        <v>22</v>
      </c>
      <c r="CJ191" s="6" t="s">
        <v>34</v>
      </c>
      <c r="CK191" s="6">
        <v>30000000</v>
      </c>
      <c r="CL191" s="6"/>
      <c r="CM191" s="6"/>
      <c r="CN191" s="6"/>
      <c r="CO191" s="6"/>
      <c r="CP191" s="6"/>
      <c r="CQ191" s="6">
        <v>200000</v>
      </c>
      <c r="CR191" s="6">
        <v>0</v>
      </c>
      <c r="CS191" s="6">
        <v>0</v>
      </c>
      <c r="CT191" s="6">
        <v>6000000</v>
      </c>
      <c r="CU191" s="6" t="s">
        <v>26</v>
      </c>
      <c r="CV191" s="6">
        <v>0</v>
      </c>
      <c r="CW191" s="6" t="s">
        <v>448</v>
      </c>
      <c r="CX191" s="6" t="s">
        <v>78</v>
      </c>
      <c r="CY191" s="6"/>
      <c r="CZ191" s="6" t="s">
        <v>37</v>
      </c>
      <c r="DA191" s="6" t="s">
        <v>22</v>
      </c>
      <c r="DB191" s="6" t="s">
        <v>38</v>
      </c>
      <c r="DC191" s="6">
        <v>0</v>
      </c>
      <c r="DD191" s="6"/>
      <c r="DE191" s="6"/>
      <c r="DF191" s="6"/>
      <c r="DG191" s="6"/>
      <c r="DH191" s="6"/>
      <c r="DJ191" s="3" t="s">
        <v>3172</v>
      </c>
      <c r="DK191" s="3">
        <v>1</v>
      </c>
      <c r="DL191" s="3" t="s">
        <v>3173</v>
      </c>
      <c r="DM191" s="3" t="s">
        <v>3174</v>
      </c>
      <c r="DN191" s="3" t="s">
        <v>3175</v>
      </c>
      <c r="DO191" s="3" t="s">
        <v>3176</v>
      </c>
      <c r="DP191" s="3"/>
      <c r="DQ191" s="3"/>
      <c r="DR191" s="3"/>
      <c r="DS191" s="3"/>
    </row>
    <row r="192" spans="2:123" ht="75" customHeight="1" x14ac:dyDescent="0.3">
      <c r="B192" s="3" t="s">
        <v>475</v>
      </c>
      <c r="C192" s="3" t="s">
        <v>476</v>
      </c>
      <c r="D192" s="3" t="s">
        <v>4262</v>
      </c>
      <c r="E192" s="3" t="s">
        <v>4284</v>
      </c>
      <c r="F192" s="3" t="s">
        <v>4286</v>
      </c>
      <c r="G192" s="3" t="s">
        <v>477</v>
      </c>
      <c r="H192" s="3" t="s">
        <v>441</v>
      </c>
      <c r="I192" s="3" t="s">
        <v>478</v>
      </c>
      <c r="J192" s="6">
        <v>63</v>
      </c>
      <c r="K192" s="3" t="s">
        <v>5</v>
      </c>
      <c r="L192" s="3" t="str">
        <f>INDEX({"Over 50","30-50","Under 30"},1,MATCH(J192,{500,50,30},-1))</f>
        <v>Over 50</v>
      </c>
      <c r="M192" s="3" t="s">
        <v>275</v>
      </c>
      <c r="N192" s="3" t="s">
        <v>275</v>
      </c>
      <c r="O192" s="3"/>
      <c r="P192" s="6"/>
      <c r="Q192" s="3" t="s">
        <v>8</v>
      </c>
      <c r="R192" s="3" t="s">
        <v>47</v>
      </c>
      <c r="S192" s="3" t="s">
        <v>234</v>
      </c>
      <c r="T192" s="6">
        <v>3</v>
      </c>
      <c r="U192" s="3" t="s">
        <v>147</v>
      </c>
      <c r="V192" s="3" t="s">
        <v>443</v>
      </c>
      <c r="W192" s="3" t="s">
        <v>261</v>
      </c>
      <c r="X192" s="3" t="s">
        <v>48</v>
      </c>
      <c r="Y192" s="3" t="s">
        <v>12</v>
      </c>
      <c r="Z192" s="6">
        <v>0</v>
      </c>
      <c r="AA192" s="6" t="str">
        <f>INDEX({"&gt;100","100-50","&lt;50"},1,MATCH(Z192,{25000,100,50},-1))</f>
        <v>&lt;50</v>
      </c>
      <c r="AB192" s="3" t="s">
        <v>14</v>
      </c>
      <c r="AC192" s="3" t="s">
        <v>49</v>
      </c>
      <c r="AD192" s="3" t="s">
        <v>69</v>
      </c>
      <c r="AE192" s="3" t="s">
        <v>17</v>
      </c>
      <c r="AF192" s="6"/>
      <c r="AG192" s="6"/>
      <c r="AH192" s="3"/>
      <c r="AI192" s="3"/>
      <c r="AJ192" s="3"/>
      <c r="AK192" s="3"/>
      <c r="AL192" s="3"/>
      <c r="AM192" s="3">
        <v>2</v>
      </c>
      <c r="AN192" s="3" t="s">
        <v>18</v>
      </c>
      <c r="AO192" s="3"/>
      <c r="AP192" s="3" t="s">
        <v>303</v>
      </c>
      <c r="AQ192" s="3" t="s">
        <v>20</v>
      </c>
      <c r="AR192" s="3"/>
      <c r="AS192" s="3" t="s">
        <v>479</v>
      </c>
      <c r="AT192" s="3"/>
      <c r="AU192" s="3"/>
      <c r="AV192" s="3"/>
      <c r="AW192" s="3">
        <v>15</v>
      </c>
      <c r="AX192" s="3">
        <v>3</v>
      </c>
      <c r="AY192" s="3">
        <v>3</v>
      </c>
      <c r="AZ192" s="3" t="s">
        <v>24</v>
      </c>
      <c r="BA192" s="3">
        <v>2</v>
      </c>
      <c r="BB192" s="3"/>
      <c r="BC192" s="3">
        <f t="shared" si="4"/>
        <v>2</v>
      </c>
      <c r="BD192" s="3" t="s">
        <v>26</v>
      </c>
      <c r="BE192" s="3">
        <v>500</v>
      </c>
      <c r="BF192" s="3">
        <v>5</v>
      </c>
      <c r="BG192" s="3" t="s">
        <v>26</v>
      </c>
      <c r="BH192" s="3" t="s">
        <v>27</v>
      </c>
      <c r="BI192" s="3">
        <v>11070</v>
      </c>
      <c r="BJ192" s="12">
        <f t="shared" si="5"/>
        <v>5535</v>
      </c>
      <c r="BK192" s="6">
        <v>1</v>
      </c>
      <c r="BL192" s="3" t="s">
        <v>480</v>
      </c>
      <c r="BM192" s="6">
        <v>2500</v>
      </c>
      <c r="BN192" s="6">
        <v>47000000</v>
      </c>
      <c r="BO192" s="3"/>
      <c r="BP192" s="6"/>
      <c r="BQ192" s="6"/>
      <c r="BR192" s="6"/>
      <c r="BS192" s="6"/>
      <c r="BT192" s="6"/>
      <c r="BU192" s="6" t="s">
        <v>22</v>
      </c>
      <c r="BV192" s="6" t="s">
        <v>112</v>
      </c>
      <c r="BW192" s="6" t="s">
        <v>481</v>
      </c>
      <c r="BX192" s="6"/>
      <c r="BY192" s="6"/>
      <c r="BZ192" s="6"/>
      <c r="CA192" s="6"/>
      <c r="CB192" s="6">
        <v>0</v>
      </c>
      <c r="CC192" s="17">
        <f>CB192/AM192</f>
        <v>0</v>
      </c>
      <c r="CD192" s="6" t="s">
        <v>26</v>
      </c>
      <c r="CE192" s="6" t="s">
        <v>371</v>
      </c>
      <c r="CF192" s="6">
        <v>5</v>
      </c>
      <c r="CG192" s="6">
        <v>47000</v>
      </c>
      <c r="CH192" s="6">
        <v>256000</v>
      </c>
      <c r="CI192" s="6" t="s">
        <v>17</v>
      </c>
      <c r="CJ192" s="6"/>
      <c r="CK192" s="6"/>
      <c r="CL192" s="6"/>
      <c r="CM192" s="6"/>
      <c r="CN192" s="6"/>
      <c r="CO192" s="6"/>
      <c r="CP192" s="6"/>
      <c r="CQ192" s="6">
        <v>0</v>
      </c>
      <c r="CR192" s="6">
        <v>0</v>
      </c>
      <c r="CS192" s="6">
        <v>150000</v>
      </c>
      <c r="CT192" s="6">
        <v>5000000</v>
      </c>
      <c r="CU192" s="6" t="s">
        <v>26</v>
      </c>
      <c r="CV192" s="6">
        <v>0</v>
      </c>
      <c r="CW192" s="6" t="s">
        <v>448</v>
      </c>
      <c r="CX192" s="6" t="s">
        <v>78</v>
      </c>
      <c r="CY192" s="6"/>
      <c r="CZ192" s="6" t="s">
        <v>37</v>
      </c>
      <c r="DA192" s="6" t="s">
        <v>22</v>
      </c>
      <c r="DB192" s="6" t="s">
        <v>38</v>
      </c>
      <c r="DC192" s="6">
        <v>0</v>
      </c>
      <c r="DD192" s="6"/>
      <c r="DE192" s="6"/>
      <c r="DF192" s="6"/>
      <c r="DG192" s="6"/>
      <c r="DH192" s="6"/>
      <c r="DJ192" s="3" t="s">
        <v>478</v>
      </c>
      <c r="DK192" s="3">
        <v>1</v>
      </c>
      <c r="DL192" s="3" t="s">
        <v>482</v>
      </c>
      <c r="DM192" s="3" t="s">
        <v>483</v>
      </c>
      <c r="DN192" s="3" t="s">
        <v>484</v>
      </c>
      <c r="DO192" s="3" t="s">
        <v>485</v>
      </c>
      <c r="DP192" s="3"/>
      <c r="DQ192" s="3"/>
      <c r="DR192" s="3"/>
      <c r="DS192" s="3"/>
    </row>
    <row r="193" spans="2:123" ht="75" customHeight="1" x14ac:dyDescent="0.3">
      <c r="B193" s="3" t="s">
        <v>1027</v>
      </c>
      <c r="C193" s="3" t="s">
        <v>1028</v>
      </c>
      <c r="D193" s="3" t="s">
        <v>4262</v>
      </c>
      <c r="E193" s="3" t="s">
        <v>4284</v>
      </c>
      <c r="F193" s="3" t="s">
        <v>4285</v>
      </c>
      <c r="G193" s="3" t="s">
        <v>440</v>
      </c>
      <c r="H193" s="3" t="s">
        <v>441</v>
      </c>
      <c r="I193" s="3" t="s">
        <v>1029</v>
      </c>
      <c r="J193" s="6">
        <v>50</v>
      </c>
      <c r="K193" s="3" t="s">
        <v>66</v>
      </c>
      <c r="L193" s="3" t="str">
        <f>INDEX({"Over 50","30-50","Under 30"},1,MATCH(J193,{500,50,30},-1))</f>
        <v>30-50</v>
      </c>
      <c r="M193" s="3" t="s">
        <v>6</v>
      </c>
      <c r="N193" s="3" t="s">
        <v>17</v>
      </c>
      <c r="O193" s="3"/>
      <c r="P193" s="6">
        <v>1696530690</v>
      </c>
      <c r="Q193" s="3" t="s">
        <v>7</v>
      </c>
      <c r="R193" s="3" t="s">
        <v>7</v>
      </c>
      <c r="S193" s="3" t="s">
        <v>9</v>
      </c>
      <c r="T193" s="6">
        <v>4</v>
      </c>
      <c r="U193" s="3" t="s">
        <v>10</v>
      </c>
      <c r="V193" s="3"/>
      <c r="W193" s="3" t="s">
        <v>13</v>
      </c>
      <c r="X193" s="3" t="s">
        <v>12</v>
      </c>
      <c r="Y193" s="3" t="s">
        <v>68</v>
      </c>
      <c r="Z193" s="6">
        <v>0</v>
      </c>
      <c r="AA193" s="6" t="str">
        <f>INDEX({"&gt;100","100-50","&lt;50"},1,MATCH(Z193,{25000,100,50},-1))</f>
        <v>&lt;50</v>
      </c>
      <c r="AB193" s="3" t="s">
        <v>14</v>
      </c>
      <c r="AC193" s="3" t="s">
        <v>91</v>
      </c>
      <c r="AD193" s="3" t="s">
        <v>16</v>
      </c>
      <c r="AE193" s="3" t="s">
        <v>17</v>
      </c>
      <c r="AF193" s="6"/>
      <c r="AG193" s="6"/>
      <c r="AH193" s="3"/>
      <c r="AI193" s="3"/>
      <c r="AJ193" s="3"/>
      <c r="AK193" s="3"/>
      <c r="AL193" s="3"/>
      <c r="AM193" s="3">
        <v>1.2</v>
      </c>
      <c r="AN193" s="3" t="s">
        <v>18</v>
      </c>
      <c r="AO193" s="3"/>
      <c r="AP193" s="3" t="s">
        <v>70</v>
      </c>
      <c r="AQ193" s="3" t="s">
        <v>20</v>
      </c>
      <c r="AR193" s="3"/>
      <c r="AS193" s="3" t="s">
        <v>21</v>
      </c>
      <c r="AT193" s="3" t="s">
        <v>17</v>
      </c>
      <c r="AU193" s="3" t="s">
        <v>22</v>
      </c>
      <c r="AV193" s="3" t="s">
        <v>23</v>
      </c>
      <c r="AW193" s="3">
        <v>15</v>
      </c>
      <c r="AX193" s="3">
        <v>0</v>
      </c>
      <c r="AY193" s="3">
        <v>0</v>
      </c>
      <c r="AZ193" s="3" t="s">
        <v>24</v>
      </c>
      <c r="BA193" s="3">
        <v>3</v>
      </c>
      <c r="BB193" s="3"/>
      <c r="BC193" s="3">
        <f t="shared" si="4"/>
        <v>3</v>
      </c>
      <c r="BD193" s="3" t="s">
        <v>25</v>
      </c>
      <c r="BE193" s="3">
        <v>240</v>
      </c>
      <c r="BF193" s="3">
        <v>4</v>
      </c>
      <c r="BG193" s="3" t="s">
        <v>26</v>
      </c>
      <c r="BH193" s="3" t="s">
        <v>72</v>
      </c>
      <c r="BI193" s="3">
        <v>6000</v>
      </c>
      <c r="BJ193" s="12">
        <f t="shared" si="5"/>
        <v>5000</v>
      </c>
      <c r="BK193" s="6">
        <v>1</v>
      </c>
      <c r="BL193" s="3" t="s">
        <v>73</v>
      </c>
      <c r="BM193" s="6">
        <v>2400</v>
      </c>
      <c r="BN193" s="6">
        <v>30000000</v>
      </c>
      <c r="BO193" s="3"/>
      <c r="BP193" s="6"/>
      <c r="BQ193" s="6"/>
      <c r="BR193" s="6"/>
      <c r="BS193" s="6"/>
      <c r="BT193" s="6"/>
      <c r="BU193" s="6" t="s">
        <v>22</v>
      </c>
      <c r="BV193" s="6" t="s">
        <v>1030</v>
      </c>
      <c r="BW193" s="6" t="s">
        <v>55</v>
      </c>
      <c r="BX193" s="6"/>
      <c r="BY193" s="6"/>
      <c r="BZ193" s="6"/>
      <c r="CA193" s="6" t="s">
        <v>17</v>
      </c>
      <c r="CB193" s="18">
        <v>250000</v>
      </c>
      <c r="CC193" s="17">
        <f>CB193/AM193</f>
        <v>208333.33333333334</v>
      </c>
      <c r="CD193" s="6" t="s">
        <v>25</v>
      </c>
      <c r="CE193" s="6" t="s">
        <v>1031</v>
      </c>
      <c r="CF193" s="6">
        <v>3</v>
      </c>
      <c r="CG193" s="6">
        <v>45500</v>
      </c>
      <c r="CH193" s="6">
        <v>136000</v>
      </c>
      <c r="CI193" s="6" t="s">
        <v>22</v>
      </c>
      <c r="CJ193" s="6" t="s">
        <v>34</v>
      </c>
      <c r="CK193" s="6">
        <v>0</v>
      </c>
      <c r="CL193" s="6"/>
      <c r="CM193" s="6"/>
      <c r="CN193" s="6"/>
      <c r="CO193" s="6"/>
      <c r="CP193" s="6"/>
      <c r="CQ193" s="6">
        <v>300000</v>
      </c>
      <c r="CR193" s="6">
        <v>0</v>
      </c>
      <c r="CS193" s="6">
        <v>0</v>
      </c>
      <c r="CT193" s="6">
        <v>5000000</v>
      </c>
      <c r="CU193" s="6" t="s">
        <v>25</v>
      </c>
      <c r="CV193" s="6">
        <v>0</v>
      </c>
      <c r="CW193" s="6" t="s">
        <v>448</v>
      </c>
      <c r="CX193" s="6" t="s">
        <v>78</v>
      </c>
      <c r="CY193" s="6"/>
      <c r="CZ193" s="6" t="s">
        <v>37</v>
      </c>
      <c r="DA193" s="6" t="s">
        <v>22</v>
      </c>
      <c r="DB193" s="6" t="s">
        <v>38</v>
      </c>
      <c r="DC193" s="6">
        <v>0</v>
      </c>
      <c r="DD193" s="6"/>
      <c r="DE193" s="6"/>
      <c r="DF193" s="6"/>
      <c r="DG193" s="6"/>
      <c r="DH193" s="6"/>
      <c r="DJ193" s="3" t="s">
        <v>1029</v>
      </c>
      <c r="DK193" s="3">
        <v>1</v>
      </c>
      <c r="DL193" s="3" t="s">
        <v>1032</v>
      </c>
      <c r="DM193" s="3" t="s">
        <v>1033</v>
      </c>
      <c r="DN193" s="3" t="s">
        <v>1034</v>
      </c>
      <c r="DO193" s="3" t="s">
        <v>1035</v>
      </c>
      <c r="DP193" s="3"/>
      <c r="DQ193" s="3"/>
      <c r="DR193" s="3"/>
      <c r="DS193" s="3"/>
    </row>
    <row r="194" spans="2:123" ht="75" customHeight="1" x14ac:dyDescent="0.3">
      <c r="B194" s="3" t="s">
        <v>438</v>
      </c>
      <c r="C194" s="3" t="s">
        <v>439</v>
      </c>
      <c r="D194" s="3" t="s">
        <v>4262</v>
      </c>
      <c r="E194" s="3" t="s">
        <v>4284</v>
      </c>
      <c r="F194" s="3" t="s">
        <v>4287</v>
      </c>
      <c r="G194" s="3" t="s">
        <v>440</v>
      </c>
      <c r="H194" s="3" t="s">
        <v>441</v>
      </c>
      <c r="I194" s="3" t="s">
        <v>442</v>
      </c>
      <c r="J194" s="6">
        <v>29</v>
      </c>
      <c r="K194" s="3" t="s">
        <v>5</v>
      </c>
      <c r="L194" s="3" t="str">
        <f>INDEX({"Over 50","30-50","Under 30"},1,MATCH(J194,{500,50,30},-1))</f>
        <v>Under 30</v>
      </c>
      <c r="M194" s="3" t="s">
        <v>369</v>
      </c>
      <c r="N194" s="3" t="s">
        <v>22</v>
      </c>
      <c r="O194" s="3" t="s">
        <v>17</v>
      </c>
      <c r="P194" s="6">
        <v>974394470</v>
      </c>
      <c r="Q194" s="3" t="s">
        <v>8</v>
      </c>
      <c r="R194" s="3" t="s">
        <v>47</v>
      </c>
      <c r="S194" s="3" t="s">
        <v>9</v>
      </c>
      <c r="T194" s="6">
        <v>5</v>
      </c>
      <c r="U194" s="3" t="s">
        <v>147</v>
      </c>
      <c r="V194" s="3" t="s">
        <v>443</v>
      </c>
      <c r="W194" s="3" t="s">
        <v>12</v>
      </c>
      <c r="X194" s="3" t="s">
        <v>261</v>
      </c>
      <c r="Y194" s="3" t="s">
        <v>11</v>
      </c>
      <c r="Z194" s="6">
        <v>0</v>
      </c>
      <c r="AA194" s="6" t="str">
        <f>INDEX({"&gt;100","100-50","&lt;50"},1,MATCH(Z194,{25000,100,50},-1))</f>
        <v>&lt;50</v>
      </c>
      <c r="AB194" s="3" t="s">
        <v>14</v>
      </c>
      <c r="AC194" s="3" t="s">
        <v>15</v>
      </c>
      <c r="AD194" s="3" t="s">
        <v>16</v>
      </c>
      <c r="AE194" s="3" t="s">
        <v>17</v>
      </c>
      <c r="AF194" s="6"/>
      <c r="AG194" s="6"/>
      <c r="AH194" s="3"/>
      <c r="AI194" s="3"/>
      <c r="AJ194" s="3"/>
      <c r="AK194" s="3"/>
      <c r="AL194" s="3"/>
      <c r="AM194" s="3">
        <v>1</v>
      </c>
      <c r="AN194" s="3" t="s">
        <v>18</v>
      </c>
      <c r="AO194" s="3"/>
      <c r="AP194" s="3" t="s">
        <v>70</v>
      </c>
      <c r="AQ194" s="3" t="s">
        <v>20</v>
      </c>
      <c r="AR194" s="3"/>
      <c r="AS194" s="3" t="s">
        <v>21</v>
      </c>
      <c r="AT194" s="3" t="s">
        <v>17</v>
      </c>
      <c r="AU194" s="3" t="s">
        <v>22</v>
      </c>
      <c r="AV194" s="3" t="s">
        <v>149</v>
      </c>
      <c r="AW194" s="3">
        <v>15</v>
      </c>
      <c r="AX194" s="3">
        <v>1</v>
      </c>
      <c r="AY194" s="3">
        <v>0</v>
      </c>
      <c r="AZ194" s="3" t="s">
        <v>24</v>
      </c>
      <c r="BA194" s="3">
        <v>1.1000000000000001</v>
      </c>
      <c r="BB194" s="3"/>
      <c r="BC194" s="3">
        <f t="shared" si="4"/>
        <v>1.1000000000000001</v>
      </c>
      <c r="BD194" s="3" t="s">
        <v>25</v>
      </c>
      <c r="BE194" s="3">
        <v>350</v>
      </c>
      <c r="BF194" s="3">
        <v>3</v>
      </c>
      <c r="BG194" s="3" t="s">
        <v>25</v>
      </c>
      <c r="BH194" s="3" t="s">
        <v>72</v>
      </c>
      <c r="BI194" s="3">
        <v>5000</v>
      </c>
      <c r="BJ194" s="12">
        <f t="shared" si="5"/>
        <v>5000</v>
      </c>
      <c r="BK194" s="6">
        <v>1</v>
      </c>
      <c r="BL194" s="3" t="s">
        <v>444</v>
      </c>
      <c r="BM194" s="6">
        <v>1000</v>
      </c>
      <c r="BN194" s="6">
        <v>3600000</v>
      </c>
      <c r="BO194" s="3"/>
      <c r="BP194" s="6"/>
      <c r="BQ194" s="6"/>
      <c r="BR194" s="6"/>
      <c r="BS194" s="6"/>
      <c r="BT194" s="6"/>
      <c r="BU194" s="6" t="s">
        <v>22</v>
      </c>
      <c r="BV194" s="6" t="s">
        <v>445</v>
      </c>
      <c r="BW194" s="6" t="s">
        <v>446</v>
      </c>
      <c r="BX194" s="6"/>
      <c r="BY194" s="6"/>
      <c r="BZ194" s="6"/>
      <c r="CA194" s="6" t="s">
        <v>17</v>
      </c>
      <c r="CB194" s="18">
        <v>520000</v>
      </c>
      <c r="CC194" s="17">
        <f>CB194/AM194</f>
        <v>520000</v>
      </c>
      <c r="CD194" s="6" t="s">
        <v>26</v>
      </c>
      <c r="CE194" s="6" t="s">
        <v>447</v>
      </c>
      <c r="CF194" s="6">
        <v>1.1000000000000001</v>
      </c>
      <c r="CG194" s="6">
        <v>46600</v>
      </c>
      <c r="CH194" s="6">
        <v>48000</v>
      </c>
      <c r="CI194" s="6" t="s">
        <v>22</v>
      </c>
      <c r="CJ194" s="6" t="s">
        <v>34</v>
      </c>
      <c r="CK194" s="6">
        <v>0</v>
      </c>
      <c r="CL194" s="6"/>
      <c r="CM194" s="6"/>
      <c r="CN194" s="6"/>
      <c r="CO194" s="6"/>
      <c r="CP194" s="6"/>
      <c r="CQ194" s="6">
        <v>150000</v>
      </c>
      <c r="CR194" s="6">
        <v>0</v>
      </c>
      <c r="CS194" s="6">
        <v>0</v>
      </c>
      <c r="CT194" s="6">
        <v>3000000</v>
      </c>
      <c r="CU194" s="6" t="s">
        <v>25</v>
      </c>
      <c r="CV194" s="6">
        <v>0</v>
      </c>
      <c r="CW194" s="6" t="s">
        <v>448</v>
      </c>
      <c r="CX194" s="6" t="s">
        <v>78</v>
      </c>
      <c r="CY194" s="6"/>
      <c r="CZ194" s="6" t="s">
        <v>37</v>
      </c>
      <c r="DA194" s="6" t="s">
        <v>22</v>
      </c>
      <c r="DB194" s="6" t="s">
        <v>38</v>
      </c>
      <c r="DC194" s="6">
        <v>0</v>
      </c>
      <c r="DD194" s="6"/>
      <c r="DE194" s="6"/>
      <c r="DF194" s="6"/>
      <c r="DG194" s="6"/>
      <c r="DH194" s="6"/>
      <c r="DJ194" s="3" t="s">
        <v>442</v>
      </c>
      <c r="DK194" s="3">
        <v>1</v>
      </c>
      <c r="DL194" s="3" t="s">
        <v>449</v>
      </c>
      <c r="DM194" s="3" t="s">
        <v>450</v>
      </c>
      <c r="DN194" s="3" t="s">
        <v>451</v>
      </c>
      <c r="DO194" s="3" t="s">
        <v>452</v>
      </c>
      <c r="DP194" s="3"/>
      <c r="DQ194" s="3"/>
      <c r="DR194" s="3"/>
      <c r="DS194" s="3"/>
    </row>
    <row r="195" spans="2:123" ht="75" customHeight="1" x14ac:dyDescent="0.3">
      <c r="B195" s="3" t="s">
        <v>2773</v>
      </c>
      <c r="C195" s="3" t="s">
        <v>2774</v>
      </c>
      <c r="D195" s="3" t="s">
        <v>4262</v>
      </c>
      <c r="E195" s="3" t="s">
        <v>4284</v>
      </c>
      <c r="F195" s="3" t="s">
        <v>4286</v>
      </c>
      <c r="G195" s="3" t="s">
        <v>2775</v>
      </c>
      <c r="H195" s="3" t="s">
        <v>441</v>
      </c>
      <c r="I195" s="3" t="s">
        <v>2776</v>
      </c>
      <c r="J195" s="6">
        <v>45</v>
      </c>
      <c r="K195" s="3" t="s">
        <v>5</v>
      </c>
      <c r="L195" s="3" t="str">
        <f>INDEX({"Over 50","30-50","Under 30"},1,MATCH(J195,{500,50,30},-1))</f>
        <v>30-50</v>
      </c>
      <c r="M195" s="3" t="s">
        <v>6</v>
      </c>
      <c r="N195" s="3" t="s">
        <v>17</v>
      </c>
      <c r="O195" s="3"/>
      <c r="P195" s="6">
        <v>987810073</v>
      </c>
      <c r="Q195" s="3" t="s">
        <v>8</v>
      </c>
      <c r="R195" s="3" t="s">
        <v>67</v>
      </c>
      <c r="S195" s="3" t="s">
        <v>9</v>
      </c>
      <c r="T195" s="6">
        <v>6</v>
      </c>
      <c r="U195" s="3" t="s">
        <v>10</v>
      </c>
      <c r="V195" s="3"/>
      <c r="W195" s="3" t="s">
        <v>13</v>
      </c>
      <c r="X195" s="3" t="s">
        <v>12</v>
      </c>
      <c r="Y195" s="3" t="s">
        <v>68</v>
      </c>
      <c r="Z195" s="6">
        <v>0</v>
      </c>
      <c r="AA195" s="6" t="str">
        <f>INDEX({"&gt;100","100-50","&lt;50"},1,MATCH(Z195,{25000,100,50},-1))</f>
        <v>&lt;50</v>
      </c>
      <c r="AB195" s="3" t="s">
        <v>14</v>
      </c>
      <c r="AC195" s="3" t="s">
        <v>91</v>
      </c>
      <c r="AD195" s="3" t="s">
        <v>16</v>
      </c>
      <c r="AE195" s="3" t="s">
        <v>17</v>
      </c>
      <c r="AF195" s="6"/>
      <c r="AG195" s="6"/>
      <c r="AH195" s="3"/>
      <c r="AI195" s="3"/>
      <c r="AJ195" s="3"/>
      <c r="AK195" s="3"/>
      <c r="AL195" s="3"/>
      <c r="AM195" s="3">
        <v>1.5</v>
      </c>
      <c r="AN195" s="3" t="s">
        <v>18</v>
      </c>
      <c r="AO195" s="3"/>
      <c r="AP195" s="3" t="s">
        <v>70</v>
      </c>
      <c r="AQ195" s="3" t="s">
        <v>20</v>
      </c>
      <c r="AR195" s="3"/>
      <c r="AS195" s="3" t="s">
        <v>21</v>
      </c>
      <c r="AT195" s="3" t="s">
        <v>17</v>
      </c>
      <c r="AU195" s="3" t="s">
        <v>17</v>
      </c>
      <c r="AV195" s="3" t="s">
        <v>149</v>
      </c>
      <c r="AW195" s="3">
        <v>15</v>
      </c>
      <c r="AX195" s="3">
        <v>1</v>
      </c>
      <c r="AY195" s="3">
        <v>2</v>
      </c>
      <c r="AZ195" s="3" t="s">
        <v>601</v>
      </c>
      <c r="BA195" s="3">
        <v>6</v>
      </c>
      <c r="BB195" s="3"/>
      <c r="BC195" s="3">
        <f t="shared" ref="BC195:BC258" si="6">BA195+BB195</f>
        <v>6</v>
      </c>
      <c r="BD195" s="3" t="s">
        <v>31</v>
      </c>
      <c r="BE195" s="3">
        <v>400</v>
      </c>
      <c r="BF195" s="3">
        <v>4</v>
      </c>
      <c r="BG195" s="3" t="s">
        <v>26</v>
      </c>
      <c r="BH195" s="3" t="s">
        <v>27</v>
      </c>
      <c r="BI195" s="15">
        <v>20000</v>
      </c>
      <c r="BJ195" s="12">
        <f t="shared" ref="BJ195:BJ258" si="7">BI195/AM195</f>
        <v>13333.333333333334</v>
      </c>
      <c r="BK195" s="6" t="s">
        <v>28</v>
      </c>
      <c r="BL195" s="3" t="s">
        <v>112</v>
      </c>
      <c r="BM195" s="6">
        <v>7500</v>
      </c>
      <c r="BN195" s="6">
        <v>15000000</v>
      </c>
      <c r="BO195" s="3" t="s">
        <v>73</v>
      </c>
      <c r="BP195" s="6">
        <v>7500</v>
      </c>
      <c r="BQ195" s="6">
        <v>15000000</v>
      </c>
      <c r="BR195" s="6"/>
      <c r="BS195" s="6"/>
      <c r="BT195" s="6"/>
      <c r="BU195" s="6" t="s">
        <v>17</v>
      </c>
      <c r="BV195" s="6"/>
      <c r="BW195" s="6" t="s">
        <v>905</v>
      </c>
      <c r="BX195" s="6"/>
      <c r="BY195" s="6"/>
      <c r="BZ195" s="6"/>
      <c r="CA195" s="6" t="s">
        <v>17</v>
      </c>
      <c r="CB195" s="18">
        <v>3000000</v>
      </c>
      <c r="CC195" s="17">
        <f>CB195/AM195</f>
        <v>2000000</v>
      </c>
      <c r="CD195" s="6" t="s">
        <v>25</v>
      </c>
      <c r="CE195" s="6" t="s">
        <v>2777</v>
      </c>
      <c r="CF195" s="6">
        <v>6</v>
      </c>
      <c r="CG195" s="6">
        <v>44000</v>
      </c>
      <c r="CH195" s="6">
        <v>230000</v>
      </c>
      <c r="CI195" s="6" t="s">
        <v>17</v>
      </c>
      <c r="CJ195" s="6"/>
      <c r="CK195" s="6"/>
      <c r="CL195" s="6"/>
      <c r="CM195" s="6"/>
      <c r="CN195" s="6"/>
      <c r="CO195" s="6"/>
      <c r="CP195" s="6"/>
      <c r="CQ195" s="6">
        <v>1000000</v>
      </c>
      <c r="CR195" s="6">
        <v>1800000</v>
      </c>
      <c r="CS195" s="6">
        <v>0</v>
      </c>
      <c r="CT195" s="6">
        <v>1800000</v>
      </c>
      <c r="CU195" s="6" t="s">
        <v>25</v>
      </c>
      <c r="CV195" s="6">
        <v>0</v>
      </c>
      <c r="CW195" s="6" t="s">
        <v>448</v>
      </c>
      <c r="CX195" s="6" t="s">
        <v>36</v>
      </c>
      <c r="CY195" s="6" t="s">
        <v>37</v>
      </c>
      <c r="CZ195" s="6"/>
      <c r="DA195" s="6" t="s">
        <v>22</v>
      </c>
      <c r="DB195" s="6" t="s">
        <v>38</v>
      </c>
      <c r="DC195" s="6">
        <v>0</v>
      </c>
      <c r="DD195" s="6"/>
      <c r="DE195" s="6"/>
      <c r="DF195" s="6"/>
      <c r="DG195" s="6"/>
      <c r="DH195" s="6"/>
      <c r="DJ195" s="3" t="s">
        <v>2776</v>
      </c>
      <c r="DK195" s="3">
        <v>1</v>
      </c>
      <c r="DL195" s="3" t="s">
        <v>2778</v>
      </c>
      <c r="DM195" s="3" t="s">
        <v>2779</v>
      </c>
      <c r="DN195" s="3" t="s">
        <v>2780</v>
      </c>
      <c r="DO195" s="3" t="s">
        <v>2781</v>
      </c>
      <c r="DP195" s="3"/>
      <c r="DQ195" s="3"/>
      <c r="DR195" s="3"/>
      <c r="DS195" s="3"/>
    </row>
    <row r="196" spans="2:123" ht="75" customHeight="1" x14ac:dyDescent="0.3">
      <c r="B196" s="3" t="s">
        <v>3572</v>
      </c>
      <c r="C196" s="3" t="s">
        <v>3573</v>
      </c>
      <c r="D196" s="3" t="s">
        <v>4246</v>
      </c>
      <c r="E196" s="3" t="s">
        <v>4253</v>
      </c>
      <c r="F196" s="3" t="s">
        <v>4254</v>
      </c>
      <c r="G196" s="3" t="s">
        <v>2500</v>
      </c>
      <c r="H196" s="3" t="s">
        <v>162</v>
      </c>
      <c r="I196" s="3" t="s">
        <v>3574</v>
      </c>
      <c r="J196" s="6">
        <v>39</v>
      </c>
      <c r="K196" s="3" t="s">
        <v>5</v>
      </c>
      <c r="L196" s="3" t="str">
        <f>INDEX({"Over 50","30-50","Under 30"},1,MATCH(J196,{500,50,30},-1))</f>
        <v>30-50</v>
      </c>
      <c r="M196" s="3" t="s">
        <v>46</v>
      </c>
      <c r="N196" s="3" t="s">
        <v>22</v>
      </c>
      <c r="O196" s="3" t="s">
        <v>22</v>
      </c>
      <c r="P196" s="6">
        <v>1673946279</v>
      </c>
      <c r="Q196" s="3" t="s">
        <v>8</v>
      </c>
      <c r="R196" s="3" t="s">
        <v>8</v>
      </c>
      <c r="S196" s="3" t="s">
        <v>234</v>
      </c>
      <c r="T196" s="6">
        <v>4</v>
      </c>
      <c r="U196" s="3" t="s">
        <v>10</v>
      </c>
      <c r="V196" s="3"/>
      <c r="W196" s="3" t="s">
        <v>68</v>
      </c>
      <c r="X196" s="3" t="s">
        <v>12</v>
      </c>
      <c r="Y196" s="3" t="s">
        <v>48</v>
      </c>
      <c r="Z196" s="6">
        <v>0</v>
      </c>
      <c r="AA196" s="6" t="str">
        <f>INDEX({"&gt;100","100-50","&lt;50"},1,MATCH(Z196,{25000,100,50},-1))</f>
        <v>&lt;50</v>
      </c>
      <c r="AB196" s="3" t="s">
        <v>164</v>
      </c>
      <c r="AC196" s="3" t="s">
        <v>49</v>
      </c>
      <c r="AD196" s="3" t="s">
        <v>16</v>
      </c>
      <c r="AE196" s="3" t="s">
        <v>22</v>
      </c>
      <c r="AF196" s="6">
        <v>20</v>
      </c>
      <c r="AG196" s="6">
        <v>1</v>
      </c>
      <c r="AH196" s="3" t="s">
        <v>49</v>
      </c>
      <c r="AI196" s="3" t="s">
        <v>69</v>
      </c>
      <c r="AJ196" s="3" t="s">
        <v>17</v>
      </c>
      <c r="AK196" s="3"/>
      <c r="AL196" s="3"/>
      <c r="AM196" s="3">
        <v>7</v>
      </c>
      <c r="AN196" s="3" t="s">
        <v>18</v>
      </c>
      <c r="AO196" s="3"/>
      <c r="AP196" s="3" t="s">
        <v>70</v>
      </c>
      <c r="AQ196" s="3" t="s">
        <v>20</v>
      </c>
      <c r="AR196" s="3"/>
      <c r="AS196" s="3" t="s">
        <v>21</v>
      </c>
      <c r="AT196" s="3" t="s">
        <v>22</v>
      </c>
      <c r="AU196" s="3" t="s">
        <v>17</v>
      </c>
      <c r="AV196" s="3" t="s">
        <v>23</v>
      </c>
      <c r="AW196" s="3">
        <v>15</v>
      </c>
      <c r="AX196" s="3">
        <v>0</v>
      </c>
      <c r="AY196" s="3">
        <v>0</v>
      </c>
      <c r="AZ196" s="3" t="s">
        <v>287</v>
      </c>
      <c r="BA196" s="3">
        <v>2.5</v>
      </c>
      <c r="BB196" s="3">
        <v>20</v>
      </c>
      <c r="BC196" s="3">
        <f t="shared" si="6"/>
        <v>22.5</v>
      </c>
      <c r="BD196" s="3" t="s">
        <v>25</v>
      </c>
      <c r="BE196" s="3">
        <v>0</v>
      </c>
      <c r="BF196" s="3">
        <v>0</v>
      </c>
      <c r="BG196" s="3" t="s">
        <v>25</v>
      </c>
      <c r="BH196" s="3" t="s">
        <v>27</v>
      </c>
      <c r="BI196" s="3">
        <v>0</v>
      </c>
      <c r="BJ196" s="12">
        <f t="shared" si="7"/>
        <v>0</v>
      </c>
      <c r="BK196" s="6" t="s">
        <v>93</v>
      </c>
      <c r="BL196" s="3" t="s">
        <v>30</v>
      </c>
      <c r="BM196" s="6">
        <v>6000</v>
      </c>
      <c r="BN196" s="6">
        <v>60000</v>
      </c>
      <c r="BO196" s="3" t="s">
        <v>73</v>
      </c>
      <c r="BP196" s="6">
        <v>4200</v>
      </c>
      <c r="BQ196" s="6">
        <v>46200</v>
      </c>
      <c r="BR196" s="6" t="s">
        <v>132</v>
      </c>
      <c r="BS196" s="6">
        <v>8000</v>
      </c>
      <c r="BT196" s="6">
        <v>800</v>
      </c>
      <c r="BU196" s="6" t="s">
        <v>22</v>
      </c>
      <c r="BV196" s="6" t="s">
        <v>3575</v>
      </c>
      <c r="BW196" s="6" t="s">
        <v>55</v>
      </c>
      <c r="BX196" s="6"/>
      <c r="BY196" s="6"/>
      <c r="BZ196" s="6"/>
      <c r="CA196" s="6" t="s">
        <v>17</v>
      </c>
      <c r="CB196" s="6">
        <v>6925</v>
      </c>
      <c r="CC196" s="17">
        <f>CB196/AM196</f>
        <v>989.28571428571433</v>
      </c>
      <c r="CD196" s="6" t="s">
        <v>31</v>
      </c>
      <c r="CE196" s="6" t="s">
        <v>1413</v>
      </c>
      <c r="CF196" s="6">
        <v>12</v>
      </c>
      <c r="CG196" s="6">
        <v>46000</v>
      </c>
      <c r="CH196" s="6">
        <v>552000</v>
      </c>
      <c r="CI196" s="6" t="s">
        <v>17</v>
      </c>
      <c r="CJ196" s="6"/>
      <c r="CK196" s="6"/>
      <c r="CL196" s="6"/>
      <c r="CM196" s="6"/>
      <c r="CN196" s="6"/>
      <c r="CO196" s="6"/>
      <c r="CP196" s="6"/>
      <c r="CQ196" s="6">
        <v>2000</v>
      </c>
      <c r="CR196" s="6">
        <v>20000</v>
      </c>
      <c r="CS196" s="6">
        <v>0</v>
      </c>
      <c r="CT196" s="6">
        <v>210000</v>
      </c>
      <c r="CU196" s="6" t="s">
        <v>25</v>
      </c>
      <c r="CV196" s="6">
        <v>0</v>
      </c>
      <c r="CW196" s="6" t="s">
        <v>555</v>
      </c>
      <c r="CX196" s="6" t="s">
        <v>36</v>
      </c>
      <c r="CY196" s="6" t="s">
        <v>98</v>
      </c>
      <c r="CZ196" s="6"/>
      <c r="DA196" s="6" t="s">
        <v>22</v>
      </c>
      <c r="DB196" s="6" t="s">
        <v>38</v>
      </c>
      <c r="DC196" s="6">
        <v>0</v>
      </c>
      <c r="DD196" s="6"/>
      <c r="DE196" s="6"/>
      <c r="DF196" s="6"/>
      <c r="DG196" s="6"/>
      <c r="DH196" s="6"/>
      <c r="DJ196" s="3" t="s">
        <v>3574</v>
      </c>
      <c r="DK196" s="3">
        <v>1</v>
      </c>
      <c r="DL196" s="3" t="s">
        <v>3576</v>
      </c>
      <c r="DM196" s="3" t="s">
        <v>3577</v>
      </c>
      <c r="DN196" s="3" t="s">
        <v>3578</v>
      </c>
      <c r="DO196" s="3" t="s">
        <v>3579</v>
      </c>
      <c r="DP196" s="3"/>
      <c r="DQ196" s="3"/>
      <c r="DR196" s="3"/>
      <c r="DS196" s="3" t="s">
        <v>3580</v>
      </c>
    </row>
    <row r="197" spans="2:123" ht="75" customHeight="1" x14ac:dyDescent="0.3">
      <c r="B197" s="3" t="s">
        <v>3792</v>
      </c>
      <c r="C197" s="3" t="s">
        <v>3793</v>
      </c>
      <c r="D197" s="3" t="s">
        <v>4246</v>
      </c>
      <c r="E197" s="3" t="s">
        <v>4258</v>
      </c>
      <c r="F197" s="3" t="s">
        <v>4259</v>
      </c>
      <c r="G197" s="3" t="s">
        <v>1004</v>
      </c>
      <c r="H197" s="3" t="s">
        <v>162</v>
      </c>
      <c r="I197" s="3" t="s">
        <v>3794</v>
      </c>
      <c r="J197" s="6">
        <v>54</v>
      </c>
      <c r="K197" s="3" t="s">
        <v>5</v>
      </c>
      <c r="L197" s="3" t="str">
        <f>INDEX({"Over 50","30-50","Under 30"},1,MATCH(J197,{500,50,30},-1))</f>
        <v>Over 50</v>
      </c>
      <c r="M197" s="3" t="s">
        <v>6</v>
      </c>
      <c r="N197" s="3" t="s">
        <v>17</v>
      </c>
      <c r="O197" s="3"/>
      <c r="P197" s="6">
        <v>16663780701</v>
      </c>
      <c r="Q197" s="3" t="s">
        <v>47</v>
      </c>
      <c r="R197" s="3" t="s">
        <v>47</v>
      </c>
      <c r="S197" s="3" t="s">
        <v>9</v>
      </c>
      <c r="T197" s="6">
        <v>5</v>
      </c>
      <c r="U197" s="3" t="s">
        <v>10</v>
      </c>
      <c r="V197" s="3"/>
      <c r="W197" s="3" t="s">
        <v>68</v>
      </c>
      <c r="X197" s="3" t="s">
        <v>48</v>
      </c>
      <c r="Y197" s="3" t="s">
        <v>12</v>
      </c>
      <c r="Z197" s="6">
        <v>5</v>
      </c>
      <c r="AA197" s="6" t="str">
        <f>INDEX({"&gt;100","100-50","&lt;50"},1,MATCH(Z197,{25000,100,50},-1))</f>
        <v>&lt;50</v>
      </c>
      <c r="AB197" s="3" t="s">
        <v>418</v>
      </c>
      <c r="AC197" s="3"/>
      <c r="AD197" s="3"/>
      <c r="AE197" s="3"/>
      <c r="AF197" s="6"/>
      <c r="AG197" s="6"/>
      <c r="AH197" s="3" t="s">
        <v>91</v>
      </c>
      <c r="AI197" s="3" t="s">
        <v>69</v>
      </c>
      <c r="AJ197" s="3" t="s">
        <v>22</v>
      </c>
      <c r="AK197" s="3">
        <v>35</v>
      </c>
      <c r="AL197" s="3">
        <v>2</v>
      </c>
      <c r="AM197" s="3">
        <v>1.5</v>
      </c>
      <c r="AN197" s="3" t="s">
        <v>18</v>
      </c>
      <c r="AO197" s="3"/>
      <c r="AP197" s="3" t="s">
        <v>70</v>
      </c>
      <c r="AQ197" s="3" t="s">
        <v>353</v>
      </c>
      <c r="AR197" s="3" t="s">
        <v>3795</v>
      </c>
      <c r="AS197" s="3"/>
      <c r="AT197" s="3"/>
      <c r="AU197" s="3"/>
      <c r="AV197" s="3"/>
      <c r="AW197" s="3"/>
      <c r="AX197" s="3"/>
      <c r="AY197" s="3"/>
      <c r="AZ197" s="3" t="s">
        <v>850</v>
      </c>
      <c r="BA197" s="3"/>
      <c r="BB197" s="3">
        <v>12</v>
      </c>
      <c r="BC197" s="3">
        <f t="shared" si="6"/>
        <v>12</v>
      </c>
      <c r="BD197" s="3" t="s">
        <v>25</v>
      </c>
      <c r="BE197" s="3">
        <v>200</v>
      </c>
      <c r="BF197" s="3">
        <v>3</v>
      </c>
      <c r="BG197" s="3" t="s">
        <v>25</v>
      </c>
      <c r="BH197" s="3" t="s">
        <v>27</v>
      </c>
      <c r="BI197" s="3">
        <v>660</v>
      </c>
      <c r="BJ197" s="12">
        <f t="shared" si="7"/>
        <v>440</v>
      </c>
      <c r="BK197" s="6" t="s">
        <v>93</v>
      </c>
      <c r="BL197" s="3" t="s">
        <v>356</v>
      </c>
      <c r="BM197" s="6">
        <v>1500</v>
      </c>
      <c r="BN197" s="6">
        <v>18060</v>
      </c>
      <c r="BO197" s="3" t="s">
        <v>54</v>
      </c>
      <c r="BP197" s="6">
        <v>1100</v>
      </c>
      <c r="BQ197" s="6">
        <v>13640</v>
      </c>
      <c r="BR197" s="6" t="s">
        <v>30</v>
      </c>
      <c r="BS197" s="6">
        <v>8250</v>
      </c>
      <c r="BT197" s="6">
        <v>750</v>
      </c>
      <c r="BU197" s="6" t="s">
        <v>22</v>
      </c>
      <c r="BV197" s="6" t="s">
        <v>3796</v>
      </c>
      <c r="BW197" s="6" t="s">
        <v>320</v>
      </c>
      <c r="BX197" s="6"/>
      <c r="BY197" s="6"/>
      <c r="BZ197" s="6"/>
      <c r="CA197" s="6" t="s">
        <v>17</v>
      </c>
      <c r="CB197" s="6">
        <v>2300</v>
      </c>
      <c r="CC197" s="17">
        <f>CB197/AM197</f>
        <v>1533.3333333333333</v>
      </c>
      <c r="CD197" s="6" t="s">
        <v>25</v>
      </c>
      <c r="CE197" s="6" t="s">
        <v>3797</v>
      </c>
      <c r="CF197" s="6">
        <v>18</v>
      </c>
      <c r="CG197" s="6">
        <v>9400</v>
      </c>
      <c r="CH197" s="6">
        <v>169200</v>
      </c>
      <c r="CI197" s="6" t="s">
        <v>22</v>
      </c>
      <c r="CJ197" s="6" t="s">
        <v>221</v>
      </c>
      <c r="CK197" s="6"/>
      <c r="CL197" s="6"/>
      <c r="CM197" s="6"/>
      <c r="CN197" s="6"/>
      <c r="CO197" s="6" t="s">
        <v>3798</v>
      </c>
      <c r="CP197" s="6">
        <v>240</v>
      </c>
      <c r="CQ197" s="6">
        <v>1500</v>
      </c>
      <c r="CR197" s="6">
        <v>2000</v>
      </c>
      <c r="CS197" s="6">
        <v>0</v>
      </c>
      <c r="CT197" s="6">
        <v>190000</v>
      </c>
      <c r="CU197" s="6" t="s">
        <v>25</v>
      </c>
      <c r="CV197" s="6">
        <v>0</v>
      </c>
      <c r="CW197" s="6" t="s">
        <v>184</v>
      </c>
      <c r="CX197" s="6" t="s">
        <v>36</v>
      </c>
      <c r="CY197" s="6" t="s">
        <v>37</v>
      </c>
      <c r="CZ197" s="6"/>
      <c r="DA197" s="6" t="s">
        <v>22</v>
      </c>
      <c r="DB197" s="6" t="s">
        <v>38</v>
      </c>
      <c r="DC197" s="6">
        <v>0</v>
      </c>
      <c r="DD197" s="6"/>
      <c r="DE197" s="6"/>
      <c r="DF197" s="6"/>
      <c r="DG197" s="6"/>
      <c r="DH197" s="6"/>
      <c r="DJ197" s="3" t="s">
        <v>3794</v>
      </c>
      <c r="DK197" s="3">
        <v>1</v>
      </c>
      <c r="DL197" s="3" t="s">
        <v>3799</v>
      </c>
      <c r="DM197" s="3" t="s">
        <v>3800</v>
      </c>
      <c r="DN197" s="3" t="s">
        <v>3801</v>
      </c>
      <c r="DO197" s="3" t="s">
        <v>3802</v>
      </c>
      <c r="DP197" s="3"/>
      <c r="DQ197" s="3"/>
      <c r="DR197" s="3"/>
      <c r="DS197" s="3" t="s">
        <v>3803</v>
      </c>
    </row>
    <row r="198" spans="2:123" ht="75" customHeight="1" x14ac:dyDescent="0.3">
      <c r="B198" s="3" t="s">
        <v>3222</v>
      </c>
      <c r="C198" s="3" t="s">
        <v>3223</v>
      </c>
      <c r="D198" s="3" t="s">
        <v>4246</v>
      </c>
      <c r="E198" s="3" t="s">
        <v>4260</v>
      </c>
      <c r="F198" s="3" t="s">
        <v>4261</v>
      </c>
      <c r="G198" s="3" t="s">
        <v>963</v>
      </c>
      <c r="H198" s="3" t="s">
        <v>64</v>
      </c>
      <c r="I198" s="3" t="s">
        <v>3224</v>
      </c>
      <c r="J198" s="6">
        <v>63</v>
      </c>
      <c r="K198" s="3" t="s">
        <v>5</v>
      </c>
      <c r="L198" s="3" t="str">
        <f>INDEX({"Over 50","30-50","Under 30"},1,MATCH(J198,{500,50,30},-1))</f>
        <v>Over 50</v>
      </c>
      <c r="M198" s="3" t="s">
        <v>331</v>
      </c>
      <c r="N198" s="3" t="s">
        <v>22</v>
      </c>
      <c r="O198" s="3" t="s">
        <v>22</v>
      </c>
      <c r="P198" s="6">
        <v>974814757</v>
      </c>
      <c r="Q198" s="3" t="s">
        <v>8</v>
      </c>
      <c r="R198" s="3" t="s">
        <v>47</v>
      </c>
      <c r="S198" s="3" t="s">
        <v>9</v>
      </c>
      <c r="T198" s="6">
        <v>6</v>
      </c>
      <c r="U198" s="3" t="s">
        <v>10</v>
      </c>
      <c r="V198" s="3"/>
      <c r="W198" s="3" t="s">
        <v>13</v>
      </c>
      <c r="X198" s="3" t="s">
        <v>11</v>
      </c>
      <c r="Y198" s="3" t="s">
        <v>48</v>
      </c>
      <c r="Z198" s="6">
        <v>0</v>
      </c>
      <c r="AA198" s="6" t="str">
        <f>INDEX({"&gt;100","100-50","&lt;50"},1,MATCH(Z198,{25000,100,50},-1))</f>
        <v>&lt;50</v>
      </c>
      <c r="AB198" s="3" t="s">
        <v>14</v>
      </c>
      <c r="AC198" s="3" t="s">
        <v>49</v>
      </c>
      <c r="AD198" s="3" t="s">
        <v>16</v>
      </c>
      <c r="AE198" s="3" t="s">
        <v>22</v>
      </c>
      <c r="AF198" s="6">
        <v>30</v>
      </c>
      <c r="AG198" s="6">
        <v>7</v>
      </c>
      <c r="AH198" s="3"/>
      <c r="AI198" s="3"/>
      <c r="AJ198" s="3"/>
      <c r="AK198" s="3"/>
      <c r="AL198" s="3"/>
      <c r="AM198" s="3">
        <v>3</v>
      </c>
      <c r="AN198" s="3" t="s">
        <v>18</v>
      </c>
      <c r="AO198" s="3"/>
      <c r="AP198" s="3" t="s">
        <v>70</v>
      </c>
      <c r="AQ198" s="3" t="s">
        <v>20</v>
      </c>
      <c r="AR198" s="3"/>
      <c r="AS198" s="3" t="s">
        <v>21</v>
      </c>
      <c r="AT198" s="3" t="s">
        <v>17</v>
      </c>
      <c r="AU198" s="3" t="s">
        <v>17</v>
      </c>
      <c r="AV198" s="3" t="s">
        <v>23</v>
      </c>
      <c r="AW198" s="3">
        <v>15</v>
      </c>
      <c r="AX198" s="3">
        <v>0</v>
      </c>
      <c r="AY198" s="3">
        <v>0</v>
      </c>
      <c r="AZ198" s="3" t="s">
        <v>601</v>
      </c>
      <c r="BA198" s="3">
        <v>3.5</v>
      </c>
      <c r="BB198" s="3"/>
      <c r="BC198" s="3">
        <f t="shared" si="6"/>
        <v>3.5</v>
      </c>
      <c r="BD198" s="3" t="s">
        <v>25</v>
      </c>
      <c r="BE198" s="3">
        <v>500</v>
      </c>
      <c r="BF198" s="3">
        <v>4</v>
      </c>
      <c r="BG198" s="3" t="s">
        <v>31</v>
      </c>
      <c r="BH198" s="3" t="s">
        <v>72</v>
      </c>
      <c r="BI198" s="3">
        <v>24000</v>
      </c>
      <c r="BJ198" s="12">
        <f t="shared" si="7"/>
        <v>8000</v>
      </c>
      <c r="BK198" s="6" t="s">
        <v>28</v>
      </c>
      <c r="BL198" s="3" t="s">
        <v>206</v>
      </c>
      <c r="BM198" s="6">
        <v>350</v>
      </c>
      <c r="BN198" s="6">
        <v>3000</v>
      </c>
      <c r="BO198" s="3" t="s">
        <v>30</v>
      </c>
      <c r="BP198" s="6">
        <v>1100</v>
      </c>
      <c r="BQ198" s="6">
        <v>22000</v>
      </c>
      <c r="BR198" s="6"/>
      <c r="BS198" s="6"/>
      <c r="BT198" s="6"/>
      <c r="BU198" s="6" t="s">
        <v>22</v>
      </c>
      <c r="BV198" s="6" t="s">
        <v>528</v>
      </c>
      <c r="BW198" s="6" t="s">
        <v>115</v>
      </c>
      <c r="BX198" s="6"/>
      <c r="BY198" s="6"/>
      <c r="BZ198" s="6"/>
      <c r="CA198" s="6"/>
      <c r="CB198" s="6">
        <v>400</v>
      </c>
      <c r="CC198" s="17">
        <f>CB198/AM198</f>
        <v>133.33333333333334</v>
      </c>
      <c r="CD198" s="6" t="s">
        <v>26</v>
      </c>
      <c r="CE198" s="6" t="s">
        <v>3225</v>
      </c>
      <c r="CF198" s="6">
        <v>7</v>
      </c>
      <c r="CG198" s="6">
        <v>0</v>
      </c>
      <c r="CH198" s="6">
        <v>0</v>
      </c>
      <c r="CI198" s="6" t="s">
        <v>17</v>
      </c>
      <c r="CJ198" s="6"/>
      <c r="CK198" s="6"/>
      <c r="CL198" s="6"/>
      <c r="CM198" s="6"/>
      <c r="CN198" s="6"/>
      <c r="CO198" s="6"/>
      <c r="CP198" s="6"/>
      <c r="CQ198" s="6">
        <v>1500</v>
      </c>
      <c r="CR198" s="6">
        <v>10000</v>
      </c>
      <c r="CS198" s="6">
        <v>250</v>
      </c>
      <c r="CT198" s="6">
        <v>100000</v>
      </c>
      <c r="CU198" s="6" t="s">
        <v>25</v>
      </c>
      <c r="CV198" s="6">
        <v>0</v>
      </c>
      <c r="CW198" s="6" t="s">
        <v>118</v>
      </c>
      <c r="CX198" s="6" t="s">
        <v>36</v>
      </c>
      <c r="CY198" s="6" t="s">
        <v>37</v>
      </c>
      <c r="CZ198" s="6"/>
      <c r="DA198" s="6" t="s">
        <v>22</v>
      </c>
      <c r="DB198" s="6" t="s">
        <v>38</v>
      </c>
      <c r="DC198" s="6">
        <v>0</v>
      </c>
      <c r="DD198" s="6"/>
      <c r="DE198" s="6"/>
      <c r="DF198" s="6"/>
      <c r="DG198" s="6"/>
      <c r="DH198" s="6"/>
      <c r="DJ198" s="3" t="s">
        <v>3224</v>
      </c>
      <c r="DK198" s="3">
        <v>1</v>
      </c>
      <c r="DL198" s="3" t="s">
        <v>3226</v>
      </c>
      <c r="DM198" s="3" t="s">
        <v>3227</v>
      </c>
      <c r="DN198" s="3" t="s">
        <v>3228</v>
      </c>
      <c r="DO198" s="3" t="s">
        <v>3229</v>
      </c>
      <c r="DP198" s="3"/>
      <c r="DQ198" s="3"/>
      <c r="DR198" s="3"/>
      <c r="DS198" s="3" t="s">
        <v>3230</v>
      </c>
    </row>
    <row r="199" spans="2:123" ht="75" customHeight="1" x14ac:dyDescent="0.3">
      <c r="B199" s="3" t="s">
        <v>845</v>
      </c>
      <c r="C199" s="3" t="s">
        <v>846</v>
      </c>
      <c r="D199" s="3" t="s">
        <v>4246</v>
      </c>
      <c r="E199" s="3" t="s">
        <v>4258</v>
      </c>
      <c r="F199" s="3" t="s">
        <v>4259</v>
      </c>
      <c r="G199" s="3" t="s">
        <v>847</v>
      </c>
      <c r="H199" s="3" t="s">
        <v>162</v>
      </c>
      <c r="I199" s="3" t="s">
        <v>848</v>
      </c>
      <c r="J199" s="6">
        <v>70</v>
      </c>
      <c r="K199" s="3" t="s">
        <v>5</v>
      </c>
      <c r="L199" s="3" t="str">
        <f>INDEX({"Over 50","30-50","Under 30"},1,MATCH(J199,{500,50,30},-1))</f>
        <v>Over 50</v>
      </c>
      <c r="M199" s="3" t="s">
        <v>275</v>
      </c>
      <c r="N199" s="3" t="s">
        <v>275</v>
      </c>
      <c r="O199" s="3"/>
      <c r="P199" s="6"/>
      <c r="Q199" s="3" t="s">
        <v>67</v>
      </c>
      <c r="R199" s="3" t="s">
        <v>47</v>
      </c>
      <c r="S199" s="3" t="s">
        <v>9</v>
      </c>
      <c r="T199" s="6">
        <v>3</v>
      </c>
      <c r="U199" s="3" t="s">
        <v>10</v>
      </c>
      <c r="V199" s="3"/>
      <c r="W199" s="3" t="s">
        <v>12</v>
      </c>
      <c r="X199" s="3" t="s">
        <v>68</v>
      </c>
      <c r="Y199" s="3" t="s">
        <v>48</v>
      </c>
      <c r="Z199" s="6">
        <v>5</v>
      </c>
      <c r="AA199" s="6" t="str">
        <f>INDEX({"&gt;100","100-50","&lt;50"},1,MATCH(Z199,{25000,100,50},-1))</f>
        <v>&lt;50</v>
      </c>
      <c r="AB199" s="3" t="s">
        <v>418</v>
      </c>
      <c r="AC199" s="3"/>
      <c r="AD199" s="3"/>
      <c r="AE199" s="3"/>
      <c r="AF199" s="6"/>
      <c r="AG199" s="6"/>
      <c r="AH199" s="3" t="s">
        <v>49</v>
      </c>
      <c r="AI199" s="3" t="s">
        <v>69</v>
      </c>
      <c r="AJ199" s="3" t="s">
        <v>22</v>
      </c>
      <c r="AK199" s="3">
        <v>20</v>
      </c>
      <c r="AL199" s="3">
        <v>1</v>
      </c>
      <c r="AM199" s="3">
        <v>4</v>
      </c>
      <c r="AN199" s="3" t="s">
        <v>18</v>
      </c>
      <c r="AO199" s="3"/>
      <c r="AP199" s="3" t="s">
        <v>70</v>
      </c>
      <c r="AQ199" s="3" t="s">
        <v>353</v>
      </c>
      <c r="AR199" s="3" t="s">
        <v>849</v>
      </c>
      <c r="AS199" s="3"/>
      <c r="AT199" s="3"/>
      <c r="AU199" s="3"/>
      <c r="AV199" s="3"/>
      <c r="AW199" s="3"/>
      <c r="AX199" s="3"/>
      <c r="AY199" s="3"/>
      <c r="AZ199" s="3" t="s">
        <v>850</v>
      </c>
      <c r="BA199" s="3"/>
      <c r="BB199" s="3">
        <v>18</v>
      </c>
      <c r="BC199" s="3">
        <f t="shared" si="6"/>
        <v>18</v>
      </c>
      <c r="BD199" s="3" t="s">
        <v>25</v>
      </c>
      <c r="BE199" s="3">
        <v>0</v>
      </c>
      <c r="BF199" s="3">
        <v>0</v>
      </c>
      <c r="BG199" s="3" t="s">
        <v>26</v>
      </c>
      <c r="BH199" s="3" t="s">
        <v>27</v>
      </c>
      <c r="BI199" s="3">
        <v>0</v>
      </c>
      <c r="BJ199" s="12">
        <f t="shared" si="7"/>
        <v>0</v>
      </c>
      <c r="BK199" s="6">
        <v>1</v>
      </c>
      <c r="BL199" s="3" t="s">
        <v>132</v>
      </c>
      <c r="BM199" s="6">
        <v>1500</v>
      </c>
      <c r="BN199" s="6">
        <v>11100</v>
      </c>
      <c r="BO199" s="3"/>
      <c r="BP199" s="6"/>
      <c r="BQ199" s="6"/>
      <c r="BR199" s="6"/>
      <c r="BS199" s="6"/>
      <c r="BT199" s="6"/>
      <c r="BU199" s="6" t="s">
        <v>22</v>
      </c>
      <c r="BV199" s="6" t="s">
        <v>851</v>
      </c>
      <c r="BW199" s="6" t="s">
        <v>208</v>
      </c>
      <c r="BX199" s="6"/>
      <c r="BY199" s="6"/>
      <c r="BZ199" s="6"/>
      <c r="CA199" s="6" t="s">
        <v>17</v>
      </c>
      <c r="CB199" s="6">
        <v>3840</v>
      </c>
      <c r="CC199" s="17">
        <f>CB199/AM199</f>
        <v>960</v>
      </c>
      <c r="CD199" s="6" t="s">
        <v>25</v>
      </c>
      <c r="CE199" s="6" t="s">
        <v>852</v>
      </c>
      <c r="CF199" s="6">
        <v>58</v>
      </c>
      <c r="CG199" s="6">
        <v>9300</v>
      </c>
      <c r="CH199" s="6">
        <v>539400</v>
      </c>
      <c r="CI199" s="6" t="s">
        <v>22</v>
      </c>
      <c r="CJ199" s="6" t="s">
        <v>221</v>
      </c>
      <c r="CK199" s="6"/>
      <c r="CL199" s="6"/>
      <c r="CM199" s="6"/>
      <c r="CN199" s="6"/>
      <c r="CO199" s="6" t="s">
        <v>853</v>
      </c>
      <c r="CP199" s="6">
        <v>20000</v>
      </c>
      <c r="CQ199" s="6">
        <v>11600</v>
      </c>
      <c r="CR199" s="6">
        <v>7000</v>
      </c>
      <c r="CS199" s="6">
        <v>0</v>
      </c>
      <c r="CT199" s="6">
        <v>98000</v>
      </c>
      <c r="CU199" s="6" t="s">
        <v>25</v>
      </c>
      <c r="CV199" s="6">
        <v>0</v>
      </c>
      <c r="CW199" s="6" t="s">
        <v>184</v>
      </c>
      <c r="CX199" s="6" t="s">
        <v>36</v>
      </c>
      <c r="CY199" s="6" t="s">
        <v>98</v>
      </c>
      <c r="CZ199" s="6"/>
      <c r="DA199" s="6" t="s">
        <v>22</v>
      </c>
      <c r="DB199" s="6" t="s">
        <v>38</v>
      </c>
      <c r="DC199" s="6">
        <v>0</v>
      </c>
      <c r="DD199" s="6"/>
      <c r="DE199" s="6"/>
      <c r="DF199" s="6"/>
      <c r="DG199" s="6"/>
      <c r="DH199" s="6"/>
      <c r="DJ199" s="3" t="s">
        <v>848</v>
      </c>
      <c r="DK199" s="3">
        <v>1</v>
      </c>
      <c r="DL199" s="3" t="s">
        <v>854</v>
      </c>
      <c r="DM199" s="3" t="s">
        <v>855</v>
      </c>
      <c r="DN199" s="3" t="s">
        <v>856</v>
      </c>
      <c r="DO199" s="3" t="s">
        <v>857</v>
      </c>
      <c r="DP199" s="3"/>
      <c r="DQ199" s="3"/>
      <c r="DR199" s="3"/>
      <c r="DS199" s="3" t="s">
        <v>858</v>
      </c>
    </row>
    <row r="200" spans="2:123" ht="75" customHeight="1" x14ac:dyDescent="0.3">
      <c r="B200" s="3" t="s">
        <v>3135</v>
      </c>
      <c r="C200" s="3" t="s">
        <v>3136</v>
      </c>
      <c r="D200" s="3" t="s">
        <v>4246</v>
      </c>
      <c r="E200" s="3" t="s">
        <v>4260</v>
      </c>
      <c r="F200" s="3" t="s">
        <v>4261</v>
      </c>
      <c r="G200" s="3" t="s">
        <v>963</v>
      </c>
      <c r="H200" s="3" t="s">
        <v>64</v>
      </c>
      <c r="I200" s="3" t="s">
        <v>3137</v>
      </c>
      <c r="J200" s="6">
        <v>54</v>
      </c>
      <c r="K200" s="3" t="s">
        <v>5</v>
      </c>
      <c r="L200" s="3" t="str">
        <f>INDEX({"Over 50","30-50","Under 30"},1,MATCH(J200,{500,50,30},-1))</f>
        <v>Over 50</v>
      </c>
      <c r="M200" s="3" t="s">
        <v>6</v>
      </c>
      <c r="N200" s="3" t="s">
        <v>17</v>
      </c>
      <c r="O200" s="3"/>
      <c r="P200" s="6">
        <v>978360630</v>
      </c>
      <c r="Q200" s="3" t="s">
        <v>67</v>
      </c>
      <c r="R200" s="3" t="s">
        <v>47</v>
      </c>
      <c r="S200" s="3" t="s">
        <v>9</v>
      </c>
      <c r="T200" s="6">
        <v>5</v>
      </c>
      <c r="U200" s="3" t="s">
        <v>10</v>
      </c>
      <c r="V200" s="3"/>
      <c r="W200" s="3" t="s">
        <v>48</v>
      </c>
      <c r="X200" s="3" t="s">
        <v>13</v>
      </c>
      <c r="Y200" s="3" t="s">
        <v>68</v>
      </c>
      <c r="Z200" s="6">
        <v>50</v>
      </c>
      <c r="AA200" s="6" t="str">
        <f>INDEX({"&gt;100","100-50","&lt;50"},1,MATCH(Z200,{25000,100,50},-1))</f>
        <v>&lt;50</v>
      </c>
      <c r="AB200" s="3" t="s">
        <v>164</v>
      </c>
      <c r="AC200" s="3" t="s">
        <v>49</v>
      </c>
      <c r="AD200" s="3" t="s">
        <v>16</v>
      </c>
      <c r="AE200" s="3" t="s">
        <v>22</v>
      </c>
      <c r="AF200" s="6">
        <v>25</v>
      </c>
      <c r="AG200" s="6">
        <v>5</v>
      </c>
      <c r="AH200" s="3" t="s">
        <v>834</v>
      </c>
      <c r="AI200" s="3" t="s">
        <v>69</v>
      </c>
      <c r="AJ200" s="3" t="s">
        <v>17</v>
      </c>
      <c r="AK200" s="3"/>
      <c r="AL200" s="3"/>
      <c r="AM200" s="3">
        <v>2.8</v>
      </c>
      <c r="AN200" s="3" t="s">
        <v>18</v>
      </c>
      <c r="AO200" s="3"/>
      <c r="AP200" s="3" t="s">
        <v>19</v>
      </c>
      <c r="AQ200" s="3" t="s">
        <v>20</v>
      </c>
      <c r="AR200" s="3"/>
      <c r="AS200" s="3" t="s">
        <v>21</v>
      </c>
      <c r="AT200" s="3" t="s">
        <v>22</v>
      </c>
      <c r="AU200" s="3" t="s">
        <v>17</v>
      </c>
      <c r="AV200" s="3" t="s">
        <v>92</v>
      </c>
      <c r="AW200" s="3">
        <v>16</v>
      </c>
      <c r="AX200" s="3">
        <v>0</v>
      </c>
      <c r="AY200" s="3">
        <v>0</v>
      </c>
      <c r="AZ200" s="3" t="s">
        <v>111</v>
      </c>
      <c r="BA200" s="3">
        <v>2.5</v>
      </c>
      <c r="BB200" s="3">
        <v>0.7</v>
      </c>
      <c r="BC200" s="3">
        <f t="shared" si="6"/>
        <v>3.2</v>
      </c>
      <c r="BD200" s="3" t="s">
        <v>25</v>
      </c>
      <c r="BE200" s="3">
        <v>400</v>
      </c>
      <c r="BF200" s="3">
        <v>5</v>
      </c>
      <c r="BG200" s="3" t="s">
        <v>31</v>
      </c>
      <c r="BH200" s="3" t="s">
        <v>27</v>
      </c>
      <c r="BI200" s="3">
        <v>20000</v>
      </c>
      <c r="BJ200" s="12">
        <f t="shared" si="7"/>
        <v>7142.8571428571431</v>
      </c>
      <c r="BK200" s="6" t="s">
        <v>93</v>
      </c>
      <c r="BL200" s="3" t="s">
        <v>112</v>
      </c>
      <c r="BM200" s="6">
        <v>500</v>
      </c>
      <c r="BN200" s="6">
        <v>4250</v>
      </c>
      <c r="BO200" s="3" t="s">
        <v>263</v>
      </c>
      <c r="BP200" s="6">
        <v>850</v>
      </c>
      <c r="BQ200" s="6">
        <v>3060</v>
      </c>
      <c r="BR200" s="6" t="s">
        <v>54</v>
      </c>
      <c r="BS200" s="6">
        <v>33320</v>
      </c>
      <c r="BT200" s="6">
        <v>3400</v>
      </c>
      <c r="BU200" s="6" t="s">
        <v>22</v>
      </c>
      <c r="BV200" s="6" t="s">
        <v>3138</v>
      </c>
      <c r="BW200" s="6" t="s">
        <v>55</v>
      </c>
      <c r="BX200" s="6"/>
      <c r="BY200" s="6"/>
      <c r="BZ200" s="6"/>
      <c r="CA200" s="6" t="s">
        <v>17</v>
      </c>
      <c r="CB200" s="6">
        <v>4320</v>
      </c>
      <c r="CC200" s="17">
        <f>CB200/AM200</f>
        <v>1542.8571428571429</v>
      </c>
      <c r="CD200" s="6" t="s">
        <v>26</v>
      </c>
      <c r="CE200" s="6" t="s">
        <v>968</v>
      </c>
      <c r="CF200" s="6">
        <v>4.4000000000000004</v>
      </c>
      <c r="CG200" s="6">
        <v>45000</v>
      </c>
      <c r="CH200" s="6">
        <v>198000</v>
      </c>
      <c r="CI200" s="6" t="s">
        <v>22</v>
      </c>
      <c r="CJ200" s="6" t="s">
        <v>34</v>
      </c>
      <c r="CK200" s="6">
        <v>2000</v>
      </c>
      <c r="CL200" s="6"/>
      <c r="CM200" s="6"/>
      <c r="CN200" s="6"/>
      <c r="CO200" s="6"/>
      <c r="CP200" s="6"/>
      <c r="CQ200" s="6">
        <v>200</v>
      </c>
      <c r="CR200" s="6">
        <v>6000</v>
      </c>
      <c r="CS200" s="6">
        <v>0</v>
      </c>
      <c r="CT200" s="6">
        <v>90000</v>
      </c>
      <c r="CU200" s="6" t="s">
        <v>25</v>
      </c>
      <c r="CV200" s="6">
        <v>0</v>
      </c>
      <c r="CW200" s="6" t="s">
        <v>555</v>
      </c>
      <c r="CX200" s="6" t="s">
        <v>36</v>
      </c>
      <c r="CY200" s="6" t="s">
        <v>98</v>
      </c>
      <c r="CZ200" s="6"/>
      <c r="DA200" s="6" t="s">
        <v>22</v>
      </c>
      <c r="DB200" s="6" t="s">
        <v>38</v>
      </c>
      <c r="DC200" s="6">
        <v>0</v>
      </c>
      <c r="DD200" s="6"/>
      <c r="DE200" s="6"/>
      <c r="DF200" s="6"/>
      <c r="DG200" s="6"/>
      <c r="DH200" s="6"/>
      <c r="DJ200" s="3" t="s">
        <v>3137</v>
      </c>
      <c r="DK200" s="3">
        <v>1</v>
      </c>
      <c r="DL200" s="3" t="s">
        <v>3139</v>
      </c>
      <c r="DM200" s="3" t="s">
        <v>3140</v>
      </c>
      <c r="DN200" s="3" t="s">
        <v>3141</v>
      </c>
      <c r="DO200" s="3" t="s">
        <v>3142</v>
      </c>
      <c r="DP200" s="3"/>
      <c r="DQ200" s="3"/>
      <c r="DR200" s="3"/>
      <c r="DS200" s="3" t="s">
        <v>3143</v>
      </c>
    </row>
    <row r="201" spans="2:123" ht="75" customHeight="1" x14ac:dyDescent="0.3">
      <c r="B201" s="3" t="s">
        <v>1234</v>
      </c>
      <c r="C201" s="3" t="s">
        <v>1235</v>
      </c>
      <c r="D201" s="3" t="s">
        <v>4246</v>
      </c>
      <c r="E201" s="3" t="s">
        <v>4258</v>
      </c>
      <c r="F201" s="3" t="s">
        <v>4259</v>
      </c>
      <c r="G201" s="3" t="s">
        <v>1236</v>
      </c>
      <c r="H201" s="3" t="s">
        <v>162</v>
      </c>
      <c r="I201" s="3" t="s">
        <v>1237</v>
      </c>
      <c r="J201" s="6">
        <v>22</v>
      </c>
      <c r="K201" s="3" t="s">
        <v>5</v>
      </c>
      <c r="L201" s="3" t="str">
        <f>INDEX({"Over 50","30-50","Under 30"},1,MATCH(J201,{500,50,30},-1))</f>
        <v>Under 30</v>
      </c>
      <c r="M201" s="3" t="s">
        <v>46</v>
      </c>
      <c r="N201" s="3" t="s">
        <v>22</v>
      </c>
      <c r="O201" s="3" t="s">
        <v>22</v>
      </c>
      <c r="P201" s="6">
        <v>913749519</v>
      </c>
      <c r="Q201" s="3" t="s">
        <v>8</v>
      </c>
      <c r="R201" s="3" t="s">
        <v>8</v>
      </c>
      <c r="S201" s="3" t="s">
        <v>9</v>
      </c>
      <c r="T201" s="6">
        <v>7</v>
      </c>
      <c r="U201" s="3" t="s">
        <v>10</v>
      </c>
      <c r="V201" s="3"/>
      <c r="W201" s="3" t="s">
        <v>48</v>
      </c>
      <c r="X201" s="3" t="s">
        <v>68</v>
      </c>
      <c r="Y201" s="3" t="s">
        <v>13</v>
      </c>
      <c r="Z201" s="6">
        <v>10</v>
      </c>
      <c r="AA201" s="6" t="str">
        <f>INDEX({"&gt;100","100-50","&lt;50"},1,MATCH(Z201,{25000,100,50},-1))</f>
        <v>&lt;50</v>
      </c>
      <c r="AB201" s="3" t="s">
        <v>418</v>
      </c>
      <c r="AC201" s="3"/>
      <c r="AD201" s="3"/>
      <c r="AE201" s="3"/>
      <c r="AF201" s="6"/>
      <c r="AG201" s="6"/>
      <c r="AH201" s="3" t="s">
        <v>91</v>
      </c>
      <c r="AI201" s="3" t="s">
        <v>69</v>
      </c>
      <c r="AJ201" s="3" t="s">
        <v>17</v>
      </c>
      <c r="AK201" s="3"/>
      <c r="AL201" s="3"/>
      <c r="AM201" s="3">
        <v>3</v>
      </c>
      <c r="AN201" s="3" t="s">
        <v>18</v>
      </c>
      <c r="AO201" s="3"/>
      <c r="AP201" s="3" t="s">
        <v>70</v>
      </c>
      <c r="AQ201" s="3" t="s">
        <v>353</v>
      </c>
      <c r="AR201" s="3" t="s">
        <v>51</v>
      </c>
      <c r="AS201" s="3"/>
      <c r="AT201" s="3"/>
      <c r="AU201" s="3"/>
      <c r="AV201" s="3"/>
      <c r="AW201" s="3"/>
      <c r="AX201" s="3"/>
      <c r="AY201" s="3"/>
      <c r="AZ201" s="3" t="s">
        <v>24</v>
      </c>
      <c r="BA201" s="3"/>
      <c r="BB201" s="3">
        <v>4.5</v>
      </c>
      <c r="BC201" s="3">
        <f t="shared" si="6"/>
        <v>4.5</v>
      </c>
      <c r="BD201" s="3" t="s">
        <v>25</v>
      </c>
      <c r="BE201" s="3">
        <v>0</v>
      </c>
      <c r="BF201" s="3">
        <v>0</v>
      </c>
      <c r="BG201" s="3" t="s">
        <v>26</v>
      </c>
      <c r="BH201" s="3" t="s">
        <v>27</v>
      </c>
      <c r="BI201" s="3">
        <v>0</v>
      </c>
      <c r="BJ201" s="12">
        <f t="shared" si="7"/>
        <v>0</v>
      </c>
      <c r="BK201" s="6" t="s">
        <v>93</v>
      </c>
      <c r="BL201" s="3" t="s">
        <v>1238</v>
      </c>
      <c r="BM201" s="6">
        <v>3500</v>
      </c>
      <c r="BN201" s="6">
        <v>14700</v>
      </c>
      <c r="BO201" s="3" t="s">
        <v>54</v>
      </c>
      <c r="BP201" s="6">
        <v>1500</v>
      </c>
      <c r="BQ201" s="6">
        <v>15900</v>
      </c>
      <c r="BR201" s="6" t="s">
        <v>1057</v>
      </c>
      <c r="BS201" s="6">
        <v>29600</v>
      </c>
      <c r="BT201" s="6">
        <v>2400</v>
      </c>
      <c r="BU201" s="6" t="s">
        <v>17</v>
      </c>
      <c r="BV201" s="6"/>
      <c r="BW201" s="6" t="s">
        <v>381</v>
      </c>
      <c r="BX201" s="6"/>
      <c r="BY201" s="6"/>
      <c r="BZ201" s="6"/>
      <c r="CA201" s="6"/>
      <c r="CB201" s="6">
        <v>2000</v>
      </c>
      <c r="CC201" s="17">
        <f>CB201/AM201</f>
        <v>666.66666666666663</v>
      </c>
      <c r="CD201" s="6" t="s">
        <v>25</v>
      </c>
      <c r="CE201" s="6" t="s">
        <v>1239</v>
      </c>
      <c r="CF201" s="6">
        <v>8</v>
      </c>
      <c r="CG201" s="6">
        <v>46000</v>
      </c>
      <c r="CH201" s="6">
        <v>368000</v>
      </c>
      <c r="CI201" s="6" t="s">
        <v>22</v>
      </c>
      <c r="CJ201" s="6" t="s">
        <v>221</v>
      </c>
      <c r="CK201" s="6"/>
      <c r="CL201" s="6"/>
      <c r="CM201" s="6"/>
      <c r="CN201" s="6"/>
      <c r="CO201" s="6" t="s">
        <v>1240</v>
      </c>
      <c r="CP201" s="6">
        <v>3000</v>
      </c>
      <c r="CQ201" s="6">
        <v>0</v>
      </c>
      <c r="CR201" s="6">
        <v>5000</v>
      </c>
      <c r="CS201" s="6">
        <v>0</v>
      </c>
      <c r="CT201" s="6">
        <v>82000</v>
      </c>
      <c r="CU201" s="6" t="s">
        <v>25</v>
      </c>
      <c r="CV201" s="6">
        <v>0</v>
      </c>
      <c r="CW201" s="6" t="s">
        <v>171</v>
      </c>
      <c r="CX201" s="6" t="s">
        <v>36</v>
      </c>
      <c r="CY201" s="6" t="s">
        <v>37</v>
      </c>
      <c r="CZ201" s="6"/>
      <c r="DA201" s="6" t="s">
        <v>22</v>
      </c>
      <c r="DB201" s="6" t="s">
        <v>38</v>
      </c>
      <c r="DC201" s="6">
        <v>0</v>
      </c>
      <c r="DD201" s="6"/>
      <c r="DE201" s="6"/>
      <c r="DF201" s="6"/>
      <c r="DG201" s="6"/>
      <c r="DH201" s="6"/>
      <c r="DJ201" s="3" t="s">
        <v>1241</v>
      </c>
      <c r="DK201" s="3">
        <v>1</v>
      </c>
      <c r="DL201" s="3" t="s">
        <v>1242</v>
      </c>
      <c r="DM201" s="3" t="s">
        <v>1243</v>
      </c>
      <c r="DN201" s="3" t="s">
        <v>1244</v>
      </c>
      <c r="DO201" s="3" t="s">
        <v>1245</v>
      </c>
      <c r="DP201" s="3"/>
      <c r="DQ201" s="3"/>
      <c r="DR201" s="3"/>
      <c r="DS201" s="3"/>
    </row>
    <row r="202" spans="2:123" ht="75" customHeight="1" x14ac:dyDescent="0.3">
      <c r="B202" s="3" t="s">
        <v>3779</v>
      </c>
      <c r="C202" s="3" t="s">
        <v>3780</v>
      </c>
      <c r="D202" s="3" t="s">
        <v>4243</v>
      </c>
      <c r="E202" s="3" t="s">
        <v>4244</v>
      </c>
      <c r="F202" s="3" t="s">
        <v>4245</v>
      </c>
      <c r="G202" s="3" t="s">
        <v>3781</v>
      </c>
      <c r="H202" s="3" t="s">
        <v>89</v>
      </c>
      <c r="I202" s="3" t="s">
        <v>3782</v>
      </c>
      <c r="J202" s="6">
        <v>25</v>
      </c>
      <c r="K202" s="3" t="s">
        <v>5</v>
      </c>
      <c r="L202" s="3" t="str">
        <f>INDEX({"Over 50","30-50","Under 30"},1,MATCH(J202,{500,50,30},-1))</f>
        <v>Under 30</v>
      </c>
      <c r="M202" s="3" t="s">
        <v>331</v>
      </c>
      <c r="N202" s="3" t="s">
        <v>22</v>
      </c>
      <c r="O202" s="3" t="s">
        <v>22</v>
      </c>
      <c r="P202" s="6">
        <v>964417711</v>
      </c>
      <c r="Q202" s="3" t="s">
        <v>47</v>
      </c>
      <c r="R202" s="3" t="s">
        <v>47</v>
      </c>
      <c r="S202" s="3" t="s">
        <v>9</v>
      </c>
      <c r="T202" s="6">
        <v>6</v>
      </c>
      <c r="U202" s="3" t="s">
        <v>10</v>
      </c>
      <c r="V202" s="3"/>
      <c r="W202" s="3" t="s">
        <v>48</v>
      </c>
      <c r="X202" s="3" t="s">
        <v>68</v>
      </c>
      <c r="Y202" s="3" t="s">
        <v>12</v>
      </c>
      <c r="Z202" s="6">
        <v>10</v>
      </c>
      <c r="AA202" s="6" t="str">
        <f>INDEX({"&gt;100","100-50","&lt;50"},1,MATCH(Z202,{25000,100,50},-1))</f>
        <v>&lt;50</v>
      </c>
      <c r="AB202" s="3" t="s">
        <v>14</v>
      </c>
      <c r="AC202" s="3" t="s">
        <v>49</v>
      </c>
      <c r="AD202" s="3" t="s">
        <v>16</v>
      </c>
      <c r="AE202" s="3" t="s">
        <v>22</v>
      </c>
      <c r="AF202" s="6">
        <v>80</v>
      </c>
      <c r="AG202" s="6">
        <v>4</v>
      </c>
      <c r="AH202" s="3"/>
      <c r="AI202" s="3"/>
      <c r="AJ202" s="3"/>
      <c r="AK202" s="3"/>
      <c r="AL202" s="3"/>
      <c r="AM202" s="3">
        <v>3</v>
      </c>
      <c r="AN202" s="3" t="s">
        <v>18</v>
      </c>
      <c r="AO202" s="3"/>
      <c r="AP202" s="3" t="s">
        <v>303</v>
      </c>
      <c r="AQ202" s="3" t="s">
        <v>20</v>
      </c>
      <c r="AR202" s="3"/>
      <c r="AS202" s="3" t="s">
        <v>21</v>
      </c>
      <c r="AT202" s="3" t="s">
        <v>17</v>
      </c>
      <c r="AU202" s="3" t="s">
        <v>17</v>
      </c>
      <c r="AV202" s="3" t="s">
        <v>92</v>
      </c>
      <c r="AW202" s="3">
        <v>15</v>
      </c>
      <c r="AX202" s="3">
        <v>6</v>
      </c>
      <c r="AY202" s="3">
        <v>2</v>
      </c>
      <c r="AZ202" s="3" t="s">
        <v>287</v>
      </c>
      <c r="BA202" s="3">
        <v>3</v>
      </c>
      <c r="BB202" s="3"/>
      <c r="BC202" s="3">
        <f t="shared" si="6"/>
        <v>3</v>
      </c>
      <c r="BD202" s="3" t="s">
        <v>26</v>
      </c>
      <c r="BE202" s="3">
        <v>450</v>
      </c>
      <c r="BF202" s="3">
        <v>3</v>
      </c>
      <c r="BG202" s="3" t="s">
        <v>31</v>
      </c>
      <c r="BH202" s="3" t="s">
        <v>27</v>
      </c>
      <c r="BI202" s="3">
        <v>13500</v>
      </c>
      <c r="BJ202" s="12">
        <f t="shared" si="7"/>
        <v>4500</v>
      </c>
      <c r="BK202" s="6" t="s">
        <v>93</v>
      </c>
      <c r="BL202" s="3" t="s">
        <v>3783</v>
      </c>
      <c r="BM202" s="6">
        <v>1800</v>
      </c>
      <c r="BN202" s="6">
        <v>17000</v>
      </c>
      <c r="BO202" s="3" t="s">
        <v>289</v>
      </c>
      <c r="BP202" s="6">
        <v>2000</v>
      </c>
      <c r="BQ202" s="6">
        <v>22000</v>
      </c>
      <c r="BR202" s="6" t="s">
        <v>356</v>
      </c>
      <c r="BS202" s="6">
        <v>26400</v>
      </c>
      <c r="BT202" s="6">
        <v>2200</v>
      </c>
      <c r="BU202" s="6" t="s">
        <v>17</v>
      </c>
      <c r="BV202" s="6"/>
      <c r="BW202" s="6" t="s">
        <v>194</v>
      </c>
      <c r="BX202" s="6"/>
      <c r="BY202" s="6"/>
      <c r="BZ202" s="6"/>
      <c r="CA202" s="6" t="s">
        <v>17</v>
      </c>
      <c r="CB202" s="6">
        <v>6000</v>
      </c>
      <c r="CC202" s="17">
        <f>CB202/AM202</f>
        <v>2000</v>
      </c>
      <c r="CD202" s="6" t="s">
        <v>25</v>
      </c>
      <c r="CE202" s="6" t="s">
        <v>3784</v>
      </c>
      <c r="CF202" s="6">
        <v>8</v>
      </c>
      <c r="CG202" s="6">
        <v>45000</v>
      </c>
      <c r="CH202" s="6">
        <v>360000</v>
      </c>
      <c r="CI202" s="6" t="s">
        <v>17</v>
      </c>
      <c r="CJ202" s="6"/>
      <c r="CK202" s="6"/>
      <c r="CL202" s="6"/>
      <c r="CM202" s="6"/>
      <c r="CN202" s="6"/>
      <c r="CO202" s="6"/>
      <c r="CP202" s="6"/>
      <c r="CQ202" s="6">
        <v>0</v>
      </c>
      <c r="CR202" s="6">
        <v>15000</v>
      </c>
      <c r="CS202" s="6">
        <v>0</v>
      </c>
      <c r="CT202" s="6">
        <v>81000</v>
      </c>
      <c r="CU202" s="6" t="s">
        <v>25</v>
      </c>
      <c r="CV202" s="6">
        <v>0</v>
      </c>
      <c r="CW202" s="6" t="s">
        <v>3785</v>
      </c>
      <c r="CX202" s="6" t="s">
        <v>78</v>
      </c>
      <c r="CY202" s="6"/>
      <c r="CZ202" s="6" t="s">
        <v>37</v>
      </c>
      <c r="DA202" s="6" t="s">
        <v>22</v>
      </c>
      <c r="DB202" s="6" t="s">
        <v>38</v>
      </c>
      <c r="DC202" s="6">
        <v>0</v>
      </c>
      <c r="DD202" s="6"/>
      <c r="DE202" s="6"/>
      <c r="DF202" s="6"/>
      <c r="DG202" s="6"/>
      <c r="DH202" s="6"/>
      <c r="DJ202" s="3" t="s">
        <v>3786</v>
      </c>
      <c r="DK202" s="3">
        <v>1</v>
      </c>
      <c r="DL202" s="3" t="s">
        <v>3787</v>
      </c>
      <c r="DM202" s="3" t="s">
        <v>3788</v>
      </c>
      <c r="DN202" s="3" t="s">
        <v>3789</v>
      </c>
      <c r="DO202" s="3" t="s">
        <v>3790</v>
      </c>
      <c r="DP202" s="3"/>
      <c r="DQ202" s="3"/>
      <c r="DR202" s="3"/>
      <c r="DS202" s="3" t="s">
        <v>3791</v>
      </c>
    </row>
    <row r="203" spans="2:123" ht="75" customHeight="1" x14ac:dyDescent="0.3">
      <c r="B203" s="3" t="s">
        <v>1354</v>
      </c>
      <c r="C203" s="3" t="s">
        <v>1355</v>
      </c>
      <c r="D203" s="3" t="s">
        <v>4246</v>
      </c>
      <c r="E203" s="3" t="s">
        <v>4258</v>
      </c>
      <c r="F203" s="3" t="s">
        <v>4265</v>
      </c>
      <c r="G203" s="3" t="s">
        <v>1356</v>
      </c>
      <c r="H203" s="3" t="s">
        <v>416</v>
      </c>
      <c r="I203" s="3" t="s">
        <v>1357</v>
      </c>
      <c r="J203" s="6">
        <v>47</v>
      </c>
      <c r="K203" s="3" t="s">
        <v>5</v>
      </c>
      <c r="L203" s="3" t="str">
        <f>INDEX({"Over 50","30-50","Under 30"},1,MATCH(J203,{500,50,30},-1))</f>
        <v>30-50</v>
      </c>
      <c r="M203" s="3" t="s">
        <v>6</v>
      </c>
      <c r="N203" s="3" t="s">
        <v>17</v>
      </c>
      <c r="O203" s="3"/>
      <c r="P203" s="6">
        <v>917927957</v>
      </c>
      <c r="Q203" s="3" t="s">
        <v>67</v>
      </c>
      <c r="R203" s="3" t="s">
        <v>47</v>
      </c>
      <c r="S203" s="3" t="s">
        <v>9</v>
      </c>
      <c r="T203" s="6">
        <v>4</v>
      </c>
      <c r="U203" s="3" t="s">
        <v>10</v>
      </c>
      <c r="V203" s="3"/>
      <c r="W203" s="3" t="s">
        <v>13</v>
      </c>
      <c r="X203" s="3" t="s">
        <v>68</v>
      </c>
      <c r="Y203" s="3" t="s">
        <v>261</v>
      </c>
      <c r="Z203" s="6">
        <v>15</v>
      </c>
      <c r="AA203" s="6" t="str">
        <f>INDEX({"&gt;100","100-50","&lt;50"},1,MATCH(Z203,{25000,100,50},-1))</f>
        <v>&lt;50</v>
      </c>
      <c r="AB203" s="3" t="s">
        <v>418</v>
      </c>
      <c r="AC203" s="3"/>
      <c r="AD203" s="3"/>
      <c r="AE203" s="3"/>
      <c r="AF203" s="6"/>
      <c r="AG203" s="6"/>
      <c r="AH203" s="3" t="s">
        <v>49</v>
      </c>
      <c r="AI203" s="3" t="s">
        <v>69</v>
      </c>
      <c r="AJ203" s="3" t="s">
        <v>17</v>
      </c>
      <c r="AK203" s="3"/>
      <c r="AL203" s="3"/>
      <c r="AM203" s="3">
        <v>1.8</v>
      </c>
      <c r="AN203" s="3" t="s">
        <v>18</v>
      </c>
      <c r="AO203" s="3"/>
      <c r="AP203" s="3" t="s">
        <v>70</v>
      </c>
      <c r="AQ203" s="3" t="s">
        <v>353</v>
      </c>
      <c r="AR203" s="3" t="s">
        <v>1358</v>
      </c>
      <c r="AS203" s="3"/>
      <c r="AT203" s="3"/>
      <c r="AU203" s="3"/>
      <c r="AV203" s="3"/>
      <c r="AW203" s="3"/>
      <c r="AX203" s="3"/>
      <c r="AY203" s="3"/>
      <c r="AZ203" s="3" t="s">
        <v>601</v>
      </c>
      <c r="BA203" s="3"/>
      <c r="BB203" s="3">
        <v>16.5</v>
      </c>
      <c r="BC203" s="3">
        <f t="shared" si="6"/>
        <v>16.5</v>
      </c>
      <c r="BD203" s="3" t="s">
        <v>25</v>
      </c>
      <c r="BE203" s="3">
        <v>50</v>
      </c>
      <c r="BF203" s="3">
        <v>2</v>
      </c>
      <c r="BG203" s="3" t="s">
        <v>31</v>
      </c>
      <c r="BH203" s="3" t="s">
        <v>27</v>
      </c>
      <c r="BI203" s="3">
        <v>1800</v>
      </c>
      <c r="BJ203" s="12">
        <f t="shared" si="7"/>
        <v>1000</v>
      </c>
      <c r="BK203" s="6">
        <v>1</v>
      </c>
      <c r="BL203" s="3" t="s">
        <v>206</v>
      </c>
      <c r="BM203" s="6">
        <v>6000</v>
      </c>
      <c r="BN203" s="6">
        <v>72000</v>
      </c>
      <c r="BO203" s="3"/>
      <c r="BP203" s="6"/>
      <c r="BQ203" s="6"/>
      <c r="BR203" s="6"/>
      <c r="BS203" s="6"/>
      <c r="BT203" s="6"/>
      <c r="BU203" s="6" t="s">
        <v>22</v>
      </c>
      <c r="BV203" s="6" t="s">
        <v>1359</v>
      </c>
      <c r="BW203" s="6" t="s">
        <v>1360</v>
      </c>
      <c r="BX203" s="6"/>
      <c r="BY203" s="6"/>
      <c r="BZ203" s="6"/>
      <c r="CA203" s="6"/>
      <c r="CB203" s="6">
        <v>2160</v>
      </c>
      <c r="CC203" s="17">
        <f>CB203/AM203</f>
        <v>1200</v>
      </c>
      <c r="CD203" s="6" t="s">
        <v>26</v>
      </c>
      <c r="CE203" s="6" t="s">
        <v>184</v>
      </c>
      <c r="CF203" s="6">
        <v>31</v>
      </c>
      <c r="CG203" s="6">
        <v>8000</v>
      </c>
      <c r="CH203" s="6">
        <v>248000</v>
      </c>
      <c r="CI203" s="6" t="s">
        <v>17</v>
      </c>
      <c r="CJ203" s="6"/>
      <c r="CK203" s="6"/>
      <c r="CL203" s="6"/>
      <c r="CM203" s="6"/>
      <c r="CN203" s="6"/>
      <c r="CO203" s="6"/>
      <c r="CP203" s="6"/>
      <c r="CQ203" s="6">
        <v>0</v>
      </c>
      <c r="CR203" s="6">
        <v>500</v>
      </c>
      <c r="CS203" s="6">
        <v>0</v>
      </c>
      <c r="CT203" s="6">
        <v>80000</v>
      </c>
      <c r="CU203" s="6" t="s">
        <v>31</v>
      </c>
      <c r="CV203" s="6">
        <v>0</v>
      </c>
      <c r="CW203" s="6" t="s">
        <v>1361</v>
      </c>
      <c r="CX203" s="6" t="s">
        <v>36</v>
      </c>
      <c r="CY203" s="6" t="s">
        <v>37</v>
      </c>
      <c r="CZ203" s="6"/>
      <c r="DA203" s="6" t="s">
        <v>22</v>
      </c>
      <c r="DB203" s="6" t="s">
        <v>38</v>
      </c>
      <c r="DC203" s="6">
        <v>0</v>
      </c>
      <c r="DD203" s="6"/>
      <c r="DE203" s="6"/>
      <c r="DF203" s="6"/>
      <c r="DG203" s="6"/>
      <c r="DH203" s="6"/>
      <c r="DJ203" s="3" t="s">
        <v>1362</v>
      </c>
      <c r="DK203" s="3">
        <v>1</v>
      </c>
      <c r="DL203" s="3" t="s">
        <v>1363</v>
      </c>
      <c r="DM203" s="3" t="s">
        <v>1364</v>
      </c>
      <c r="DN203" s="3" t="s">
        <v>1365</v>
      </c>
      <c r="DO203" s="3" t="s">
        <v>1366</v>
      </c>
      <c r="DP203" s="3"/>
      <c r="DQ203" s="3"/>
      <c r="DR203" s="3"/>
      <c r="DS203" s="3" t="s">
        <v>1367</v>
      </c>
    </row>
    <row r="204" spans="2:123" ht="75" customHeight="1" x14ac:dyDescent="0.3">
      <c r="B204" s="3" t="s">
        <v>2117</v>
      </c>
      <c r="C204" s="3" t="s">
        <v>2118</v>
      </c>
      <c r="D204" s="3" t="s">
        <v>4246</v>
      </c>
      <c r="E204" s="3" t="s">
        <v>4258</v>
      </c>
      <c r="F204" s="3" t="s">
        <v>4259</v>
      </c>
      <c r="G204" s="3" t="s">
        <v>1236</v>
      </c>
      <c r="H204" s="3" t="s">
        <v>162</v>
      </c>
      <c r="I204" s="3" t="s">
        <v>2119</v>
      </c>
      <c r="J204" s="6">
        <v>46</v>
      </c>
      <c r="K204" s="3" t="s">
        <v>66</v>
      </c>
      <c r="L204" s="3" t="str">
        <f>INDEX({"Over 50","30-50","Under 30"},1,MATCH(J204,{500,50,30},-1))</f>
        <v>30-50</v>
      </c>
      <c r="M204" s="3" t="s">
        <v>6</v>
      </c>
      <c r="N204" s="3" t="s">
        <v>17</v>
      </c>
      <c r="O204" s="3"/>
      <c r="P204" s="6">
        <v>1234507420</v>
      </c>
      <c r="Q204" s="3" t="s">
        <v>67</v>
      </c>
      <c r="R204" s="3" t="s">
        <v>67</v>
      </c>
      <c r="S204" s="3" t="s">
        <v>9</v>
      </c>
      <c r="T204" s="6">
        <v>5</v>
      </c>
      <c r="U204" s="3" t="s">
        <v>10</v>
      </c>
      <c r="V204" s="3"/>
      <c r="W204" s="3" t="s">
        <v>68</v>
      </c>
      <c r="X204" s="3" t="s">
        <v>12</v>
      </c>
      <c r="Y204" s="3" t="s">
        <v>48</v>
      </c>
      <c r="Z204" s="6">
        <v>5</v>
      </c>
      <c r="AA204" s="6" t="str">
        <f>INDEX({"&gt;100","100-50","&lt;50"},1,MATCH(Z204,{25000,100,50},-1))</f>
        <v>&lt;50</v>
      </c>
      <c r="AB204" s="3" t="s">
        <v>418</v>
      </c>
      <c r="AC204" s="3"/>
      <c r="AD204" s="3"/>
      <c r="AE204" s="3"/>
      <c r="AF204" s="6"/>
      <c r="AG204" s="6"/>
      <c r="AH204" s="3" t="s">
        <v>49</v>
      </c>
      <c r="AI204" s="3" t="s">
        <v>16</v>
      </c>
      <c r="AJ204" s="3" t="s">
        <v>22</v>
      </c>
      <c r="AK204" s="3">
        <v>20</v>
      </c>
      <c r="AL204" s="3">
        <v>1</v>
      </c>
      <c r="AM204" s="3">
        <v>3</v>
      </c>
      <c r="AN204" s="3" t="s">
        <v>18</v>
      </c>
      <c r="AO204" s="3"/>
      <c r="AP204" s="3" t="s">
        <v>70</v>
      </c>
      <c r="AQ204" s="3" t="s">
        <v>353</v>
      </c>
      <c r="AR204" s="3" t="s">
        <v>1759</v>
      </c>
      <c r="AS204" s="3"/>
      <c r="AT204" s="3"/>
      <c r="AU204" s="3"/>
      <c r="AV204" s="3"/>
      <c r="AW204" s="3"/>
      <c r="AX204" s="3"/>
      <c r="AY204" s="3"/>
      <c r="AZ204" s="3" t="s">
        <v>287</v>
      </c>
      <c r="BA204" s="3"/>
      <c r="BB204" s="3">
        <v>4.5</v>
      </c>
      <c r="BC204" s="3">
        <f t="shared" si="6"/>
        <v>4.5</v>
      </c>
      <c r="BD204" s="3" t="s">
        <v>26</v>
      </c>
      <c r="BE204" s="3">
        <v>450</v>
      </c>
      <c r="BF204" s="3">
        <v>2</v>
      </c>
      <c r="BG204" s="3" t="s">
        <v>31</v>
      </c>
      <c r="BH204" s="3" t="s">
        <v>27</v>
      </c>
      <c r="BI204" s="3">
        <v>3000</v>
      </c>
      <c r="BJ204" s="12">
        <f t="shared" si="7"/>
        <v>1000</v>
      </c>
      <c r="BK204" s="6" t="s">
        <v>28</v>
      </c>
      <c r="BL204" s="3" t="s">
        <v>54</v>
      </c>
      <c r="BM204" s="6">
        <v>1500</v>
      </c>
      <c r="BN204" s="6">
        <v>16200</v>
      </c>
      <c r="BO204" s="3" t="s">
        <v>1185</v>
      </c>
      <c r="BP204" s="6">
        <v>1500</v>
      </c>
      <c r="BQ204" s="6">
        <v>16800</v>
      </c>
      <c r="BR204" s="6"/>
      <c r="BS204" s="6"/>
      <c r="BT204" s="6"/>
      <c r="BU204" s="6" t="s">
        <v>22</v>
      </c>
      <c r="BV204" s="6" t="s">
        <v>2120</v>
      </c>
      <c r="BW204" s="6" t="s">
        <v>194</v>
      </c>
      <c r="BX204" s="6"/>
      <c r="BY204" s="6"/>
      <c r="BZ204" s="6"/>
      <c r="CA204" s="6"/>
      <c r="CB204" s="6">
        <v>4000</v>
      </c>
      <c r="CC204" s="17">
        <f>CB204/AM204</f>
        <v>1333.3333333333333</v>
      </c>
      <c r="CD204" s="6" t="s">
        <v>31</v>
      </c>
      <c r="CE204" s="6" t="s">
        <v>2121</v>
      </c>
      <c r="CF204" s="6">
        <v>5</v>
      </c>
      <c r="CG204" s="6">
        <v>45000</v>
      </c>
      <c r="CH204" s="6">
        <v>225000</v>
      </c>
      <c r="CI204" s="6" t="s">
        <v>17</v>
      </c>
      <c r="CJ204" s="6"/>
      <c r="CK204" s="6"/>
      <c r="CL204" s="6"/>
      <c r="CM204" s="6"/>
      <c r="CN204" s="6"/>
      <c r="CO204" s="6"/>
      <c r="CP204" s="6"/>
      <c r="CQ204" s="6">
        <v>0</v>
      </c>
      <c r="CR204" s="6">
        <v>2000</v>
      </c>
      <c r="CS204" s="6">
        <v>0</v>
      </c>
      <c r="CT204" s="6">
        <v>78000</v>
      </c>
      <c r="CU204" s="6" t="s">
        <v>25</v>
      </c>
      <c r="CV204" s="6">
        <v>0</v>
      </c>
      <c r="CW204" s="6" t="s">
        <v>2122</v>
      </c>
      <c r="CX204" s="6" t="s">
        <v>36</v>
      </c>
      <c r="CY204" s="6" t="s">
        <v>628</v>
      </c>
      <c r="CZ204" s="6"/>
      <c r="DA204" s="6" t="s">
        <v>22</v>
      </c>
      <c r="DB204" s="6" t="s">
        <v>38</v>
      </c>
      <c r="DC204" s="6">
        <v>0</v>
      </c>
      <c r="DD204" s="6"/>
      <c r="DE204" s="6"/>
      <c r="DF204" s="6"/>
      <c r="DG204" s="6"/>
      <c r="DH204" s="6"/>
      <c r="DJ204" s="3" t="s">
        <v>2119</v>
      </c>
      <c r="DK204" s="3">
        <v>1</v>
      </c>
      <c r="DL204" s="3" t="s">
        <v>2123</v>
      </c>
      <c r="DM204" s="3" t="s">
        <v>2124</v>
      </c>
      <c r="DN204" s="3" t="s">
        <v>2125</v>
      </c>
      <c r="DO204" s="3" t="s">
        <v>2126</v>
      </c>
      <c r="DP204" s="3"/>
      <c r="DQ204" s="3"/>
      <c r="DR204" s="3"/>
      <c r="DS204" s="3" t="s">
        <v>2127</v>
      </c>
    </row>
    <row r="205" spans="2:123" ht="75" customHeight="1" x14ac:dyDescent="0.3">
      <c r="B205" s="3" t="s">
        <v>978</v>
      </c>
      <c r="C205" s="3" t="s">
        <v>979</v>
      </c>
      <c r="D205" s="3" t="s">
        <v>4246</v>
      </c>
      <c r="E205" s="3" t="s">
        <v>4258</v>
      </c>
      <c r="F205" s="3" t="s">
        <v>4259</v>
      </c>
      <c r="G205" s="3" t="s">
        <v>980</v>
      </c>
      <c r="H205" s="3" t="s">
        <v>416</v>
      </c>
      <c r="I205" s="3" t="s">
        <v>981</v>
      </c>
      <c r="J205" s="6">
        <v>36</v>
      </c>
      <c r="K205" s="3" t="s">
        <v>66</v>
      </c>
      <c r="L205" s="3" t="str">
        <f>INDEX({"Over 50","30-50","Under 30"},1,MATCH(J205,{500,50,30},-1))</f>
        <v>30-50</v>
      </c>
      <c r="M205" s="3" t="s">
        <v>46</v>
      </c>
      <c r="N205" s="3" t="s">
        <v>22</v>
      </c>
      <c r="O205" s="3" t="s">
        <v>17</v>
      </c>
      <c r="P205" s="6">
        <v>1626923950</v>
      </c>
      <c r="Q205" s="3" t="s">
        <v>8</v>
      </c>
      <c r="R205" s="3" t="s">
        <v>8</v>
      </c>
      <c r="S205" s="3" t="s">
        <v>9</v>
      </c>
      <c r="T205" s="6">
        <v>4</v>
      </c>
      <c r="U205" s="3" t="s">
        <v>10</v>
      </c>
      <c r="V205" s="3"/>
      <c r="W205" s="3" t="s">
        <v>48</v>
      </c>
      <c r="X205" s="3" t="s">
        <v>12</v>
      </c>
      <c r="Y205" s="3" t="s">
        <v>68</v>
      </c>
      <c r="Z205" s="6">
        <v>9</v>
      </c>
      <c r="AA205" s="6" t="str">
        <f>INDEX({"&gt;100","100-50","&lt;50"},1,MATCH(Z205,{25000,100,50},-1))</f>
        <v>&lt;50</v>
      </c>
      <c r="AB205" s="3" t="s">
        <v>418</v>
      </c>
      <c r="AC205" s="3"/>
      <c r="AD205" s="3"/>
      <c r="AE205" s="3"/>
      <c r="AF205" s="6"/>
      <c r="AG205" s="6"/>
      <c r="AH205" s="3" t="s">
        <v>91</v>
      </c>
      <c r="AI205" s="3" t="s">
        <v>16</v>
      </c>
      <c r="AJ205" s="3" t="s">
        <v>17</v>
      </c>
      <c r="AK205" s="3"/>
      <c r="AL205" s="3"/>
      <c r="AM205" s="3">
        <v>1</v>
      </c>
      <c r="AN205" s="3" t="s">
        <v>18</v>
      </c>
      <c r="AO205" s="3"/>
      <c r="AP205" s="3" t="s">
        <v>70</v>
      </c>
      <c r="AQ205" s="3" t="s">
        <v>353</v>
      </c>
      <c r="AR205" s="3" t="s">
        <v>982</v>
      </c>
      <c r="AS205" s="3"/>
      <c r="AT205" s="3"/>
      <c r="AU205" s="3"/>
      <c r="AV205" s="3"/>
      <c r="AW205" s="3"/>
      <c r="AX205" s="3"/>
      <c r="AY205" s="3"/>
      <c r="AZ205" s="3" t="s">
        <v>287</v>
      </c>
      <c r="BA205" s="3"/>
      <c r="BB205" s="3">
        <v>4</v>
      </c>
      <c r="BC205" s="3">
        <f t="shared" si="6"/>
        <v>4</v>
      </c>
      <c r="BD205" s="3" t="s">
        <v>25</v>
      </c>
      <c r="BE205" s="3">
        <v>0</v>
      </c>
      <c r="BF205" s="3">
        <v>0</v>
      </c>
      <c r="BG205" s="3" t="s">
        <v>26</v>
      </c>
      <c r="BH205" s="3" t="s">
        <v>27</v>
      </c>
      <c r="BI205" s="3">
        <v>0</v>
      </c>
      <c r="BJ205" s="12">
        <f t="shared" si="7"/>
        <v>0</v>
      </c>
      <c r="BK205" s="6" t="s">
        <v>93</v>
      </c>
      <c r="BL205" s="3" t="s">
        <v>983</v>
      </c>
      <c r="BM205" s="6">
        <v>400</v>
      </c>
      <c r="BN205" s="6">
        <v>6000</v>
      </c>
      <c r="BO205" s="3" t="s">
        <v>965</v>
      </c>
      <c r="BP205" s="6">
        <v>400</v>
      </c>
      <c r="BQ205" s="6">
        <v>9000</v>
      </c>
      <c r="BR205" s="6" t="s">
        <v>984</v>
      </c>
      <c r="BS205" s="6">
        <v>7500</v>
      </c>
      <c r="BT205" s="6">
        <v>500</v>
      </c>
      <c r="BU205" s="6" t="s">
        <v>17</v>
      </c>
      <c r="BV205" s="6"/>
      <c r="BW205" s="6" t="s">
        <v>985</v>
      </c>
      <c r="BX205" s="6"/>
      <c r="BY205" s="6"/>
      <c r="BZ205" s="6"/>
      <c r="CA205" s="6"/>
      <c r="CB205" s="6">
        <v>0</v>
      </c>
      <c r="CC205" s="17">
        <f>CB205/AM205</f>
        <v>0</v>
      </c>
      <c r="CD205" s="6" t="s">
        <v>26</v>
      </c>
      <c r="CE205" s="6" t="s">
        <v>986</v>
      </c>
      <c r="CF205" s="6">
        <v>4</v>
      </c>
      <c r="CG205" s="6">
        <v>41000</v>
      </c>
      <c r="CH205" s="6">
        <v>16400</v>
      </c>
      <c r="CI205" s="6" t="s">
        <v>17</v>
      </c>
      <c r="CJ205" s="6"/>
      <c r="CK205" s="6"/>
      <c r="CL205" s="6"/>
      <c r="CM205" s="6"/>
      <c r="CN205" s="6"/>
      <c r="CO205" s="6"/>
      <c r="CP205" s="6"/>
      <c r="CQ205" s="6">
        <v>5000</v>
      </c>
      <c r="CR205" s="6">
        <v>3000</v>
      </c>
      <c r="CS205" s="6">
        <v>0</v>
      </c>
      <c r="CT205" s="6">
        <v>65000</v>
      </c>
      <c r="CU205" s="6" t="s">
        <v>25</v>
      </c>
      <c r="CV205" s="6">
        <v>0</v>
      </c>
      <c r="CW205" s="6" t="s">
        <v>555</v>
      </c>
      <c r="CX205" s="6" t="s">
        <v>36</v>
      </c>
      <c r="CY205" s="6" t="s">
        <v>98</v>
      </c>
      <c r="CZ205" s="6"/>
      <c r="DA205" s="6" t="s">
        <v>22</v>
      </c>
      <c r="DB205" s="6" t="s">
        <v>38</v>
      </c>
      <c r="DC205" s="6">
        <v>0</v>
      </c>
      <c r="DD205" s="6"/>
      <c r="DE205" s="6"/>
      <c r="DF205" s="6"/>
      <c r="DG205" s="6"/>
      <c r="DH205" s="6"/>
      <c r="DJ205" s="3" t="s">
        <v>981</v>
      </c>
      <c r="DK205" s="3">
        <v>1</v>
      </c>
      <c r="DL205" s="3" t="s">
        <v>987</v>
      </c>
      <c r="DM205" s="3" t="s">
        <v>988</v>
      </c>
      <c r="DN205" s="3" t="s">
        <v>989</v>
      </c>
      <c r="DO205" s="3" t="s">
        <v>990</v>
      </c>
      <c r="DP205" s="3"/>
      <c r="DQ205" s="3"/>
      <c r="DR205" s="3"/>
      <c r="DS205" s="3"/>
    </row>
    <row r="206" spans="2:123" ht="75" customHeight="1" x14ac:dyDescent="0.3">
      <c r="B206" s="3" t="s">
        <v>4131</v>
      </c>
      <c r="C206" s="3" t="s">
        <v>4132</v>
      </c>
      <c r="D206" s="3" t="s">
        <v>4246</v>
      </c>
      <c r="E206" s="3" t="s">
        <v>4258</v>
      </c>
      <c r="F206" s="3" t="s">
        <v>4259</v>
      </c>
      <c r="G206" s="3" t="s">
        <v>1004</v>
      </c>
      <c r="H206" s="3" t="s">
        <v>162</v>
      </c>
      <c r="I206" s="3" t="s">
        <v>4133</v>
      </c>
      <c r="J206" s="6">
        <v>63</v>
      </c>
      <c r="K206" s="3" t="s">
        <v>5</v>
      </c>
      <c r="L206" s="3" t="str">
        <f>INDEX({"Over 50","30-50","Under 30"},1,MATCH(J206,{500,50,30},-1))</f>
        <v>Over 50</v>
      </c>
      <c r="M206" s="3" t="s">
        <v>6</v>
      </c>
      <c r="N206" s="3" t="s">
        <v>17</v>
      </c>
      <c r="O206" s="3"/>
      <c r="P206" s="6">
        <v>964522301</v>
      </c>
      <c r="Q206" s="3" t="s">
        <v>8</v>
      </c>
      <c r="R206" s="3" t="s">
        <v>67</v>
      </c>
      <c r="S206" s="3" t="s">
        <v>9</v>
      </c>
      <c r="T206" s="6">
        <v>4</v>
      </c>
      <c r="U206" s="3" t="s">
        <v>10</v>
      </c>
      <c r="V206" s="3"/>
      <c r="W206" s="3" t="s">
        <v>13</v>
      </c>
      <c r="X206" s="3" t="s">
        <v>12</v>
      </c>
      <c r="Y206" s="3" t="s">
        <v>48</v>
      </c>
      <c r="Z206" s="6">
        <v>0</v>
      </c>
      <c r="AA206" s="6" t="str">
        <f>INDEX({"&gt;100","100-50","&lt;50"},1,MATCH(Z206,{25000,100,50},-1))</f>
        <v>&lt;50</v>
      </c>
      <c r="AB206" s="3" t="s">
        <v>418</v>
      </c>
      <c r="AC206" s="3"/>
      <c r="AD206" s="3"/>
      <c r="AE206" s="3"/>
      <c r="AF206" s="6"/>
      <c r="AG206" s="6"/>
      <c r="AH206" s="3" t="s">
        <v>49</v>
      </c>
      <c r="AI206" s="3" t="s">
        <v>16</v>
      </c>
      <c r="AJ206" s="3" t="s">
        <v>22</v>
      </c>
      <c r="AK206" s="3">
        <v>25</v>
      </c>
      <c r="AL206" s="3">
        <v>4</v>
      </c>
      <c r="AM206" s="3">
        <v>2.5</v>
      </c>
      <c r="AN206" s="3" t="s">
        <v>18</v>
      </c>
      <c r="AO206" s="3"/>
      <c r="AP206" s="3" t="s">
        <v>19</v>
      </c>
      <c r="AQ206" s="3" t="s">
        <v>353</v>
      </c>
      <c r="AR206" s="3" t="s">
        <v>51</v>
      </c>
      <c r="AS206" s="3"/>
      <c r="AT206" s="3"/>
      <c r="AU206" s="3"/>
      <c r="AV206" s="3"/>
      <c r="AW206" s="3"/>
      <c r="AX206" s="3"/>
      <c r="AY206" s="3"/>
      <c r="AZ206" s="3" t="s">
        <v>24</v>
      </c>
      <c r="BA206" s="3"/>
      <c r="BB206" s="3">
        <v>4</v>
      </c>
      <c r="BC206" s="3">
        <f t="shared" si="6"/>
        <v>4</v>
      </c>
      <c r="BD206" s="3" t="s">
        <v>25</v>
      </c>
      <c r="BE206" s="3">
        <v>350</v>
      </c>
      <c r="BF206" s="3">
        <v>2</v>
      </c>
      <c r="BG206" s="3" t="s">
        <v>31</v>
      </c>
      <c r="BH206" s="3" t="s">
        <v>72</v>
      </c>
      <c r="BI206" s="3">
        <v>2000</v>
      </c>
      <c r="BJ206" s="12">
        <f t="shared" si="7"/>
        <v>800</v>
      </c>
      <c r="BK206" s="6" t="s">
        <v>93</v>
      </c>
      <c r="BL206" s="3" t="s">
        <v>263</v>
      </c>
      <c r="BM206" s="6">
        <v>1000</v>
      </c>
      <c r="BN206" s="6">
        <v>3200</v>
      </c>
      <c r="BO206" s="3" t="s">
        <v>289</v>
      </c>
      <c r="BP206" s="6">
        <v>1400</v>
      </c>
      <c r="BQ206" s="6">
        <v>16500</v>
      </c>
      <c r="BR206" s="6" t="s">
        <v>3335</v>
      </c>
      <c r="BS206" s="6">
        <v>19000</v>
      </c>
      <c r="BT206" s="6">
        <v>1600</v>
      </c>
      <c r="BU206" s="6" t="s">
        <v>22</v>
      </c>
      <c r="BV206" s="6" t="s">
        <v>4134</v>
      </c>
      <c r="BW206" s="6" t="s">
        <v>381</v>
      </c>
      <c r="BX206" s="6"/>
      <c r="BY206" s="6"/>
      <c r="BZ206" s="6"/>
      <c r="CA206" s="6"/>
      <c r="CB206" s="6">
        <v>1000</v>
      </c>
      <c r="CC206" s="17">
        <f>CB206/AM206</f>
        <v>400</v>
      </c>
      <c r="CD206" s="6" t="s">
        <v>25</v>
      </c>
      <c r="CE206" s="6" t="s">
        <v>4135</v>
      </c>
      <c r="CF206" s="6">
        <v>7.3</v>
      </c>
      <c r="CG206" s="6">
        <v>45000</v>
      </c>
      <c r="CH206" s="6">
        <v>328500</v>
      </c>
      <c r="CI206" s="6" t="s">
        <v>22</v>
      </c>
      <c r="CJ206" s="6" t="s">
        <v>221</v>
      </c>
      <c r="CK206" s="6"/>
      <c r="CL206" s="6"/>
      <c r="CM206" s="6"/>
      <c r="CN206" s="6"/>
      <c r="CO206" s="6" t="s">
        <v>1240</v>
      </c>
      <c r="CP206" s="6">
        <v>7000</v>
      </c>
      <c r="CQ206" s="6">
        <v>0</v>
      </c>
      <c r="CR206" s="6">
        <v>3000</v>
      </c>
      <c r="CS206" s="6">
        <v>0</v>
      </c>
      <c r="CT206" s="6">
        <v>60000</v>
      </c>
      <c r="CU206" s="6" t="s">
        <v>25</v>
      </c>
      <c r="CV206" s="6">
        <v>0</v>
      </c>
      <c r="CW206" s="6" t="s">
        <v>4136</v>
      </c>
      <c r="CX206" s="6" t="s">
        <v>36</v>
      </c>
      <c r="CY206" s="6" t="s">
        <v>98</v>
      </c>
      <c r="CZ206" s="6"/>
      <c r="DA206" s="6" t="s">
        <v>22</v>
      </c>
      <c r="DB206" s="6" t="s">
        <v>38</v>
      </c>
      <c r="DC206" s="6">
        <v>0</v>
      </c>
      <c r="DD206" s="6"/>
      <c r="DE206" s="6"/>
      <c r="DF206" s="6"/>
      <c r="DG206" s="6"/>
      <c r="DH206" s="6"/>
      <c r="DJ206" s="3" t="s">
        <v>4133</v>
      </c>
      <c r="DK206" s="3">
        <v>1</v>
      </c>
      <c r="DL206" s="3" t="s">
        <v>4137</v>
      </c>
      <c r="DM206" s="3" t="s">
        <v>4138</v>
      </c>
      <c r="DN206" s="3" t="s">
        <v>4139</v>
      </c>
      <c r="DO206" s="3" t="s">
        <v>4140</v>
      </c>
      <c r="DP206" s="3"/>
      <c r="DQ206" s="3"/>
      <c r="DR206" s="3"/>
      <c r="DS206" s="3"/>
    </row>
    <row r="207" spans="2:123" ht="75" customHeight="1" x14ac:dyDescent="0.3">
      <c r="B207" s="3" t="s">
        <v>3562</v>
      </c>
      <c r="C207" s="3" t="s">
        <v>3563</v>
      </c>
      <c r="D207" s="3" t="s">
        <v>4249</v>
      </c>
      <c r="E207" s="3" t="s">
        <v>4255</v>
      </c>
      <c r="F207" s="3" t="s">
        <v>4256</v>
      </c>
      <c r="G207" s="3" t="s">
        <v>3564</v>
      </c>
      <c r="H207" s="3" t="s">
        <v>3</v>
      </c>
      <c r="I207" s="3" t="s">
        <v>3565</v>
      </c>
      <c r="J207" s="6">
        <v>37</v>
      </c>
      <c r="K207" s="3" t="s">
        <v>5</v>
      </c>
      <c r="L207" s="3" t="str">
        <f>INDEX({"Over 50","30-50","Under 30"},1,MATCH(J207,{500,50,30},-1))</f>
        <v>30-50</v>
      </c>
      <c r="M207" s="3" t="s">
        <v>46</v>
      </c>
      <c r="N207" s="3" t="s">
        <v>22</v>
      </c>
      <c r="O207" s="3" t="s">
        <v>22</v>
      </c>
      <c r="P207" s="6">
        <v>986664882</v>
      </c>
      <c r="Q207" s="3" t="s">
        <v>8</v>
      </c>
      <c r="R207" s="3" t="s">
        <v>67</v>
      </c>
      <c r="S207" s="3" t="s">
        <v>9</v>
      </c>
      <c r="T207" s="6">
        <v>6</v>
      </c>
      <c r="U207" s="3" t="s">
        <v>10</v>
      </c>
      <c r="V207" s="3"/>
      <c r="W207" s="3" t="s">
        <v>11</v>
      </c>
      <c r="X207" s="3" t="s">
        <v>12</v>
      </c>
      <c r="Y207" s="3" t="s">
        <v>48</v>
      </c>
      <c r="Z207" s="6">
        <v>0</v>
      </c>
      <c r="AA207" s="6" t="str">
        <f>INDEX({"&gt;100","100-50","&lt;50"},1,MATCH(Z207,{25000,100,50},-1))</f>
        <v>&lt;50</v>
      </c>
      <c r="AB207" s="3" t="s">
        <v>14</v>
      </c>
      <c r="AC207" s="3" t="s">
        <v>91</v>
      </c>
      <c r="AD207" s="3" t="s">
        <v>16</v>
      </c>
      <c r="AE207" s="3" t="s">
        <v>17</v>
      </c>
      <c r="AF207" s="6"/>
      <c r="AG207" s="6"/>
      <c r="AH207" s="3"/>
      <c r="AI207" s="3"/>
      <c r="AJ207" s="3"/>
      <c r="AK207" s="3"/>
      <c r="AL207" s="3"/>
      <c r="AM207" s="3">
        <v>1.5</v>
      </c>
      <c r="AN207" s="3" t="s">
        <v>50</v>
      </c>
      <c r="AO207" s="3" t="s">
        <v>51</v>
      </c>
      <c r="AP207" s="3" t="s">
        <v>303</v>
      </c>
      <c r="AQ207" s="3" t="s">
        <v>20</v>
      </c>
      <c r="AR207" s="3"/>
      <c r="AS207" s="3" t="s">
        <v>21</v>
      </c>
      <c r="AT207" s="3" t="s">
        <v>17</v>
      </c>
      <c r="AU207" s="3" t="s">
        <v>22</v>
      </c>
      <c r="AV207" s="3" t="s">
        <v>149</v>
      </c>
      <c r="AW207" s="3">
        <v>13</v>
      </c>
      <c r="AX207" s="3">
        <v>0</v>
      </c>
      <c r="AY207" s="3">
        <v>0</v>
      </c>
      <c r="AZ207" s="3" t="s">
        <v>332</v>
      </c>
      <c r="BA207" s="3">
        <v>7.5</v>
      </c>
      <c r="BB207" s="3"/>
      <c r="BC207" s="3">
        <f t="shared" si="6"/>
        <v>7.5</v>
      </c>
      <c r="BD207" s="3" t="s">
        <v>26</v>
      </c>
      <c r="BE207" s="3">
        <v>350</v>
      </c>
      <c r="BF207" s="3">
        <v>2</v>
      </c>
      <c r="BG207" s="3" t="s">
        <v>25</v>
      </c>
      <c r="BH207" s="3" t="s">
        <v>27</v>
      </c>
      <c r="BI207" s="3">
        <v>4500</v>
      </c>
      <c r="BJ207" s="12">
        <f t="shared" si="7"/>
        <v>3000</v>
      </c>
      <c r="BK207" s="6" t="s">
        <v>93</v>
      </c>
      <c r="BL207" s="3" t="s">
        <v>206</v>
      </c>
      <c r="BM207" s="6">
        <v>2500</v>
      </c>
      <c r="BN207" s="6">
        <v>8500</v>
      </c>
      <c r="BO207" s="3" t="s">
        <v>206</v>
      </c>
      <c r="BP207" s="6">
        <v>3750</v>
      </c>
      <c r="BQ207" s="6">
        <v>11200</v>
      </c>
      <c r="BR207" s="6" t="s">
        <v>206</v>
      </c>
      <c r="BS207" s="6">
        <v>3000</v>
      </c>
      <c r="BT207" s="6">
        <v>10000</v>
      </c>
      <c r="BU207" s="6" t="s">
        <v>17</v>
      </c>
      <c r="BV207" s="6"/>
      <c r="BW207" s="6" t="s">
        <v>3167</v>
      </c>
      <c r="BX207" s="6"/>
      <c r="BY207" s="6"/>
      <c r="BZ207" s="6"/>
      <c r="CA207" s="6"/>
      <c r="CB207" s="6">
        <v>0</v>
      </c>
      <c r="CC207" s="17">
        <f>CB207/AM207</f>
        <v>0</v>
      </c>
      <c r="CD207" s="6" t="s">
        <v>25</v>
      </c>
      <c r="CE207" s="6" t="s">
        <v>3566</v>
      </c>
      <c r="CF207" s="6">
        <v>7.5</v>
      </c>
      <c r="CG207" s="6">
        <v>47000</v>
      </c>
      <c r="CH207" s="6">
        <v>352000</v>
      </c>
      <c r="CI207" s="6" t="s">
        <v>22</v>
      </c>
      <c r="CJ207" s="6" t="s">
        <v>1372</v>
      </c>
      <c r="CK207" s="6">
        <v>340000</v>
      </c>
      <c r="CL207" s="6">
        <v>30000</v>
      </c>
      <c r="CM207" s="6"/>
      <c r="CN207" s="6"/>
      <c r="CO207" s="6"/>
      <c r="CP207" s="6"/>
      <c r="CQ207" s="6">
        <v>0</v>
      </c>
      <c r="CR207" s="6">
        <v>3000</v>
      </c>
      <c r="CS207" s="6">
        <v>0</v>
      </c>
      <c r="CT207" s="6">
        <v>60000</v>
      </c>
      <c r="CU207" s="6" t="s">
        <v>25</v>
      </c>
      <c r="CV207" s="6">
        <v>0</v>
      </c>
      <c r="CW207" s="6" t="s">
        <v>591</v>
      </c>
      <c r="CX207" s="6" t="s">
        <v>36</v>
      </c>
      <c r="CY207" s="6" t="s">
        <v>98</v>
      </c>
      <c r="CZ207" s="6"/>
      <c r="DA207" s="6" t="s">
        <v>22</v>
      </c>
      <c r="DB207" s="6" t="s">
        <v>38</v>
      </c>
      <c r="DC207" s="6">
        <v>0</v>
      </c>
      <c r="DD207" s="6"/>
      <c r="DE207" s="6"/>
      <c r="DF207" s="6"/>
      <c r="DG207" s="6"/>
      <c r="DH207" s="6"/>
      <c r="DJ207" s="3" t="s">
        <v>3567</v>
      </c>
      <c r="DK207" s="3">
        <v>1</v>
      </c>
      <c r="DL207" s="3" t="s">
        <v>3568</v>
      </c>
      <c r="DM207" s="3" t="s">
        <v>3569</v>
      </c>
      <c r="DN207" s="3" t="s">
        <v>3570</v>
      </c>
      <c r="DO207" s="3" t="s">
        <v>3571</v>
      </c>
      <c r="DP207" s="3"/>
      <c r="DQ207" s="3"/>
      <c r="DR207" s="3"/>
      <c r="DS207" s="3"/>
    </row>
    <row r="208" spans="2:123" ht="75" customHeight="1" x14ac:dyDescent="0.3">
      <c r="B208" s="3" t="s">
        <v>1564</v>
      </c>
      <c r="C208" s="3" t="s">
        <v>1565</v>
      </c>
      <c r="D208" s="3" t="s">
        <v>4246</v>
      </c>
      <c r="E208" s="3" t="s">
        <v>4258</v>
      </c>
      <c r="F208" s="3" t="s">
        <v>4259</v>
      </c>
      <c r="G208" s="3" t="s">
        <v>1004</v>
      </c>
      <c r="H208" s="3" t="s">
        <v>162</v>
      </c>
      <c r="I208" s="3" t="s">
        <v>1566</v>
      </c>
      <c r="J208" s="6">
        <v>44</v>
      </c>
      <c r="K208" s="3" t="s">
        <v>5</v>
      </c>
      <c r="L208" s="3" t="str">
        <f>INDEX({"Over 50","30-50","Under 30"},1,MATCH(J208,{500,50,30},-1))</f>
        <v>30-50</v>
      </c>
      <c r="M208" s="3" t="s">
        <v>6</v>
      </c>
      <c r="N208" s="3" t="s">
        <v>17</v>
      </c>
      <c r="O208" s="3"/>
      <c r="P208" s="6">
        <v>1633978277</v>
      </c>
      <c r="Q208" s="3" t="s">
        <v>8</v>
      </c>
      <c r="R208" s="3" t="s">
        <v>8</v>
      </c>
      <c r="S208" s="3" t="s">
        <v>9</v>
      </c>
      <c r="T208" s="6">
        <v>5</v>
      </c>
      <c r="U208" s="3" t="s">
        <v>10</v>
      </c>
      <c r="V208" s="3"/>
      <c r="W208" s="3" t="s">
        <v>13</v>
      </c>
      <c r="X208" s="3" t="s">
        <v>68</v>
      </c>
      <c r="Y208" s="3" t="s">
        <v>48</v>
      </c>
      <c r="Z208" s="6">
        <v>0</v>
      </c>
      <c r="AA208" s="6" t="str">
        <f>INDEX({"&gt;100","100-50","&lt;50"},1,MATCH(Z208,{25000,100,50},-1))</f>
        <v>&lt;50</v>
      </c>
      <c r="AB208" s="3" t="s">
        <v>418</v>
      </c>
      <c r="AC208" s="3"/>
      <c r="AD208" s="3"/>
      <c r="AE208" s="3"/>
      <c r="AF208" s="6"/>
      <c r="AG208" s="6"/>
      <c r="AH208" s="3" t="s">
        <v>49</v>
      </c>
      <c r="AI208" s="3" t="s">
        <v>69</v>
      </c>
      <c r="AJ208" s="3" t="s">
        <v>17</v>
      </c>
      <c r="AK208" s="3"/>
      <c r="AL208" s="3"/>
      <c r="AM208" s="3">
        <v>2</v>
      </c>
      <c r="AN208" s="3" t="s">
        <v>18</v>
      </c>
      <c r="AO208" s="3"/>
      <c r="AP208" s="3" t="s">
        <v>19</v>
      </c>
      <c r="AQ208" s="3" t="s">
        <v>353</v>
      </c>
      <c r="AR208" s="3" t="s">
        <v>51</v>
      </c>
      <c r="AS208" s="3"/>
      <c r="AT208" s="3"/>
      <c r="AU208" s="3"/>
      <c r="AV208" s="3"/>
      <c r="AW208" s="3"/>
      <c r="AX208" s="3"/>
      <c r="AY208" s="3"/>
      <c r="AZ208" s="3" t="s">
        <v>287</v>
      </c>
      <c r="BA208" s="3"/>
      <c r="BB208" s="3">
        <v>4</v>
      </c>
      <c r="BC208" s="3">
        <f t="shared" si="6"/>
        <v>4</v>
      </c>
      <c r="BD208" s="3" t="s">
        <v>25</v>
      </c>
      <c r="BE208" s="3">
        <v>400</v>
      </c>
      <c r="BF208" s="3">
        <v>1</v>
      </c>
      <c r="BG208" s="3" t="s">
        <v>31</v>
      </c>
      <c r="BH208" s="3" t="s">
        <v>27</v>
      </c>
      <c r="BI208" s="3">
        <v>2000</v>
      </c>
      <c r="BJ208" s="12">
        <f t="shared" si="7"/>
        <v>1000</v>
      </c>
      <c r="BK208" s="6" t="s">
        <v>93</v>
      </c>
      <c r="BL208" s="3" t="s">
        <v>263</v>
      </c>
      <c r="BM208" s="6">
        <v>1000</v>
      </c>
      <c r="BN208" s="6">
        <v>3100</v>
      </c>
      <c r="BO208" s="3" t="s">
        <v>132</v>
      </c>
      <c r="BP208" s="6">
        <v>1000</v>
      </c>
      <c r="BQ208" s="6">
        <v>9000</v>
      </c>
      <c r="BR208" s="6" t="s">
        <v>94</v>
      </c>
      <c r="BS208" s="6">
        <v>7600</v>
      </c>
      <c r="BT208" s="6">
        <v>2000</v>
      </c>
      <c r="BU208" s="6" t="s">
        <v>22</v>
      </c>
      <c r="BV208" s="6" t="s">
        <v>1567</v>
      </c>
      <c r="BW208" s="6" t="s">
        <v>381</v>
      </c>
      <c r="BX208" s="6"/>
      <c r="BY208" s="6"/>
      <c r="BZ208" s="6"/>
      <c r="CA208" s="6"/>
      <c r="CB208" s="6">
        <v>2000</v>
      </c>
      <c r="CC208" s="17">
        <f>CB208/AM208</f>
        <v>1000</v>
      </c>
      <c r="CD208" s="6" t="s">
        <v>31</v>
      </c>
      <c r="CE208" s="6" t="s">
        <v>1568</v>
      </c>
      <c r="CF208" s="6">
        <v>5</v>
      </c>
      <c r="CG208" s="6">
        <v>45000</v>
      </c>
      <c r="CH208" s="6">
        <v>225000</v>
      </c>
      <c r="CI208" s="6" t="s">
        <v>22</v>
      </c>
      <c r="CJ208" s="6" t="s">
        <v>221</v>
      </c>
      <c r="CK208" s="6"/>
      <c r="CL208" s="6"/>
      <c r="CM208" s="6"/>
      <c r="CN208" s="6"/>
      <c r="CO208" s="6" t="s">
        <v>1240</v>
      </c>
      <c r="CP208" s="6">
        <v>5000</v>
      </c>
      <c r="CQ208" s="6">
        <v>0</v>
      </c>
      <c r="CR208" s="6">
        <v>2000</v>
      </c>
      <c r="CS208" s="6">
        <v>0</v>
      </c>
      <c r="CT208" s="6">
        <v>56000</v>
      </c>
      <c r="CU208" s="6" t="s">
        <v>25</v>
      </c>
      <c r="CV208" s="6">
        <v>0</v>
      </c>
      <c r="CW208" s="6" t="s">
        <v>1569</v>
      </c>
      <c r="CX208" s="6" t="s">
        <v>36</v>
      </c>
      <c r="CY208" s="6" t="s">
        <v>37</v>
      </c>
      <c r="CZ208" s="6"/>
      <c r="DA208" s="6" t="s">
        <v>22</v>
      </c>
      <c r="DB208" s="6" t="s">
        <v>38</v>
      </c>
      <c r="DC208" s="6">
        <v>0</v>
      </c>
      <c r="DD208" s="6"/>
      <c r="DE208" s="6"/>
      <c r="DF208" s="6"/>
      <c r="DG208" s="6"/>
      <c r="DH208" s="6"/>
      <c r="DJ208" s="3" t="s">
        <v>1566</v>
      </c>
      <c r="DK208" s="3">
        <v>1</v>
      </c>
      <c r="DL208" s="3" t="s">
        <v>1570</v>
      </c>
      <c r="DM208" s="3" t="s">
        <v>1571</v>
      </c>
      <c r="DN208" s="3" t="s">
        <v>1572</v>
      </c>
      <c r="DO208" s="3" t="s">
        <v>1573</v>
      </c>
      <c r="DP208" s="3"/>
      <c r="DQ208" s="3"/>
      <c r="DR208" s="3"/>
      <c r="DS208" s="3"/>
    </row>
    <row r="209" spans="2:123" ht="75" customHeight="1" x14ac:dyDescent="0.3">
      <c r="B209" s="3" t="s">
        <v>1814</v>
      </c>
      <c r="C209" s="3" t="s">
        <v>1815</v>
      </c>
      <c r="D209" s="3" t="s">
        <v>4246</v>
      </c>
      <c r="E209" s="3" t="s">
        <v>4253</v>
      </c>
      <c r="F209" s="3" t="s">
        <v>4254</v>
      </c>
      <c r="G209" s="3" t="s">
        <v>161</v>
      </c>
      <c r="H209" s="3" t="s">
        <v>162</v>
      </c>
      <c r="I209" s="3" t="s">
        <v>1816</v>
      </c>
      <c r="J209" s="6">
        <v>44</v>
      </c>
      <c r="K209" s="3" t="s">
        <v>66</v>
      </c>
      <c r="L209" s="3" t="str">
        <f>INDEX({"Over 50","30-50","Under 30"},1,MATCH(J209,{500,50,30},-1))</f>
        <v>30-50</v>
      </c>
      <c r="M209" s="3" t="s">
        <v>46</v>
      </c>
      <c r="N209" s="3" t="s">
        <v>22</v>
      </c>
      <c r="O209" s="3" t="s">
        <v>22</v>
      </c>
      <c r="P209" s="6">
        <v>987973447</v>
      </c>
      <c r="Q209" s="3" t="s">
        <v>8</v>
      </c>
      <c r="R209" s="3" t="s">
        <v>67</v>
      </c>
      <c r="S209" s="3" t="s">
        <v>9</v>
      </c>
      <c r="T209" s="6">
        <v>4</v>
      </c>
      <c r="U209" s="3" t="s">
        <v>10</v>
      </c>
      <c r="V209" s="3"/>
      <c r="W209" s="3" t="s">
        <v>13</v>
      </c>
      <c r="X209" s="3" t="s">
        <v>68</v>
      </c>
      <c r="Y209" s="3" t="s">
        <v>12</v>
      </c>
      <c r="Z209" s="6">
        <v>5</v>
      </c>
      <c r="AA209" s="6" t="str">
        <f>INDEX({"&gt;100","100-50","&lt;50"},1,MATCH(Z209,{25000,100,50},-1))</f>
        <v>&lt;50</v>
      </c>
      <c r="AB209" s="3" t="s">
        <v>164</v>
      </c>
      <c r="AC209" s="3" t="s">
        <v>15</v>
      </c>
      <c r="AD209" s="3" t="s">
        <v>16</v>
      </c>
      <c r="AE209" s="3" t="s">
        <v>22</v>
      </c>
      <c r="AF209" s="6">
        <v>70</v>
      </c>
      <c r="AG209" s="6">
        <v>5</v>
      </c>
      <c r="AH209" s="3" t="s">
        <v>91</v>
      </c>
      <c r="AI209" s="3" t="s">
        <v>16</v>
      </c>
      <c r="AJ209" s="3" t="s">
        <v>17</v>
      </c>
      <c r="AK209" s="3"/>
      <c r="AL209" s="3"/>
      <c r="AM209" s="3">
        <v>2</v>
      </c>
      <c r="AN209" s="3" t="s">
        <v>18</v>
      </c>
      <c r="AO209" s="3"/>
      <c r="AP209" s="3" t="s">
        <v>19</v>
      </c>
      <c r="AQ209" s="3" t="s">
        <v>20</v>
      </c>
      <c r="AR209" s="3"/>
      <c r="AS209" s="3" t="s">
        <v>21</v>
      </c>
      <c r="AT209" s="3" t="s">
        <v>17</v>
      </c>
      <c r="AU209" s="3" t="s">
        <v>17</v>
      </c>
      <c r="AV209" s="3" t="s">
        <v>1817</v>
      </c>
      <c r="AW209" s="3">
        <v>16</v>
      </c>
      <c r="AX209" s="3">
        <v>6</v>
      </c>
      <c r="AY209" s="3">
        <v>1</v>
      </c>
      <c r="AZ209" s="3" t="s">
        <v>166</v>
      </c>
      <c r="BA209" s="3">
        <v>4.3</v>
      </c>
      <c r="BB209" s="3">
        <v>2.5</v>
      </c>
      <c r="BC209" s="3">
        <f t="shared" si="6"/>
        <v>6.8</v>
      </c>
      <c r="BD209" s="3" t="s">
        <v>25</v>
      </c>
      <c r="BE209" s="3">
        <v>500</v>
      </c>
      <c r="BF209" s="3">
        <v>2</v>
      </c>
      <c r="BG209" s="3" t="s">
        <v>26</v>
      </c>
      <c r="BH209" s="3" t="s">
        <v>27</v>
      </c>
      <c r="BI209" s="3">
        <v>3000</v>
      </c>
      <c r="BJ209" s="12">
        <f t="shared" si="7"/>
        <v>1500</v>
      </c>
      <c r="BK209" s="6" t="s">
        <v>93</v>
      </c>
      <c r="BL209" s="3" t="s">
        <v>167</v>
      </c>
      <c r="BM209" s="6">
        <v>1600</v>
      </c>
      <c r="BN209" s="6">
        <v>14400</v>
      </c>
      <c r="BO209" s="3" t="s">
        <v>289</v>
      </c>
      <c r="BP209" s="6">
        <v>2200</v>
      </c>
      <c r="BQ209" s="6">
        <v>24200</v>
      </c>
      <c r="BR209" s="6" t="s">
        <v>356</v>
      </c>
      <c r="BS209" s="6">
        <v>26400</v>
      </c>
      <c r="BT209" s="6">
        <v>2200</v>
      </c>
      <c r="BU209" s="6" t="s">
        <v>22</v>
      </c>
      <c r="BV209" s="6" t="s">
        <v>1818</v>
      </c>
      <c r="BW209" s="6" t="s">
        <v>1819</v>
      </c>
      <c r="BX209" s="6"/>
      <c r="BY209" s="6"/>
      <c r="BZ209" s="6"/>
      <c r="CA209" s="6" t="s">
        <v>17</v>
      </c>
      <c r="CB209" s="18">
        <v>85006</v>
      </c>
      <c r="CC209" s="17">
        <f>CB209/AM209</f>
        <v>42503</v>
      </c>
      <c r="CD209" s="6" t="s">
        <v>31</v>
      </c>
      <c r="CE209" s="6" t="s">
        <v>1820</v>
      </c>
      <c r="CF209" s="6">
        <v>5.5</v>
      </c>
      <c r="CG209" s="6">
        <v>45000</v>
      </c>
      <c r="CH209" s="6">
        <v>247500</v>
      </c>
      <c r="CI209" s="6" t="s">
        <v>17</v>
      </c>
      <c r="CJ209" s="6"/>
      <c r="CK209" s="6"/>
      <c r="CL209" s="6"/>
      <c r="CM209" s="6"/>
      <c r="CN209" s="6"/>
      <c r="CO209" s="6"/>
      <c r="CP209" s="6"/>
      <c r="CQ209" s="6">
        <v>0</v>
      </c>
      <c r="CR209" s="6">
        <v>6000</v>
      </c>
      <c r="CS209" s="6">
        <v>0</v>
      </c>
      <c r="CT209" s="6">
        <v>53000</v>
      </c>
      <c r="CU209" s="6" t="s">
        <v>25</v>
      </c>
      <c r="CV209" s="6">
        <v>0</v>
      </c>
      <c r="CW209" s="6" t="s">
        <v>1821</v>
      </c>
      <c r="CX209" s="6" t="s">
        <v>36</v>
      </c>
      <c r="CY209" s="6" t="s">
        <v>37</v>
      </c>
      <c r="CZ209" s="6"/>
      <c r="DA209" s="6" t="s">
        <v>22</v>
      </c>
      <c r="DB209" s="6" t="s">
        <v>38</v>
      </c>
      <c r="DC209" s="6">
        <v>0</v>
      </c>
      <c r="DD209" s="6"/>
      <c r="DE209" s="6"/>
      <c r="DF209" s="6"/>
      <c r="DG209" s="6"/>
      <c r="DH209" s="6"/>
      <c r="DJ209" s="3" t="s">
        <v>1816</v>
      </c>
      <c r="DK209" s="3">
        <v>1</v>
      </c>
      <c r="DL209" s="3" t="s">
        <v>1822</v>
      </c>
      <c r="DM209" s="3" t="s">
        <v>1823</v>
      </c>
      <c r="DN209" s="3" t="s">
        <v>1824</v>
      </c>
      <c r="DO209" s="3" t="s">
        <v>1825</v>
      </c>
      <c r="DP209" s="3"/>
      <c r="DQ209" s="3"/>
      <c r="DR209" s="3"/>
      <c r="DS209" s="3"/>
    </row>
    <row r="210" spans="2:123" ht="75" customHeight="1" x14ac:dyDescent="0.3">
      <c r="B210" s="3" t="s">
        <v>3499</v>
      </c>
      <c r="C210" s="3" t="s">
        <v>3500</v>
      </c>
      <c r="D210" s="3" t="s">
        <v>4262</v>
      </c>
      <c r="E210" s="3" t="s">
        <v>4263</v>
      </c>
      <c r="F210" s="3" t="s">
        <v>4264</v>
      </c>
      <c r="G210" s="3" t="s">
        <v>215</v>
      </c>
      <c r="H210" s="3" t="s">
        <v>89</v>
      </c>
      <c r="I210" s="3" t="s">
        <v>3501</v>
      </c>
      <c r="J210" s="6">
        <v>38</v>
      </c>
      <c r="K210" s="3" t="s">
        <v>5</v>
      </c>
      <c r="L210" s="3" t="str">
        <f>INDEX({"Over 50","30-50","Under 30"},1,MATCH(J210,{500,50,30},-1))</f>
        <v>30-50</v>
      </c>
      <c r="M210" s="3" t="s">
        <v>6</v>
      </c>
      <c r="N210" s="3" t="s">
        <v>17</v>
      </c>
      <c r="O210" s="3"/>
      <c r="P210" s="6">
        <v>1668762307</v>
      </c>
      <c r="Q210" s="3" t="s">
        <v>8</v>
      </c>
      <c r="R210" s="3" t="s">
        <v>7</v>
      </c>
      <c r="S210" s="3" t="s">
        <v>9</v>
      </c>
      <c r="T210" s="6">
        <v>5</v>
      </c>
      <c r="U210" s="3" t="s">
        <v>147</v>
      </c>
      <c r="V210" s="3" t="s">
        <v>443</v>
      </c>
      <c r="W210" s="3" t="s">
        <v>48</v>
      </c>
      <c r="X210" s="3" t="s">
        <v>12</v>
      </c>
      <c r="Y210" s="3" t="s">
        <v>68</v>
      </c>
      <c r="Z210" s="6">
        <v>0</v>
      </c>
      <c r="AA210" s="6" t="str">
        <f>INDEX({"&gt;100","100-50","&lt;50"},1,MATCH(Z210,{25000,100,50},-1))</f>
        <v>&lt;50</v>
      </c>
      <c r="AB210" s="3" t="s">
        <v>14</v>
      </c>
      <c r="AC210" s="3" t="s">
        <v>49</v>
      </c>
      <c r="AD210" s="3" t="s">
        <v>16</v>
      </c>
      <c r="AE210" s="3" t="s">
        <v>22</v>
      </c>
      <c r="AF210" s="6">
        <v>5</v>
      </c>
      <c r="AG210" s="6">
        <v>8</v>
      </c>
      <c r="AH210" s="3"/>
      <c r="AI210" s="3"/>
      <c r="AJ210" s="3"/>
      <c r="AK210" s="3"/>
      <c r="AL210" s="3"/>
      <c r="AM210" s="3">
        <v>2</v>
      </c>
      <c r="AN210" s="3" t="s">
        <v>18</v>
      </c>
      <c r="AO210" s="3"/>
      <c r="AP210" s="3" t="s">
        <v>303</v>
      </c>
      <c r="AQ210" s="3" t="s">
        <v>20</v>
      </c>
      <c r="AR210" s="3"/>
      <c r="AS210" s="3" t="s">
        <v>21</v>
      </c>
      <c r="AT210" s="3" t="s">
        <v>17</v>
      </c>
      <c r="AU210" s="3" t="s">
        <v>17</v>
      </c>
      <c r="AV210" s="3" t="s">
        <v>149</v>
      </c>
      <c r="AW210" s="3">
        <v>15</v>
      </c>
      <c r="AX210" s="3">
        <v>0</v>
      </c>
      <c r="AY210" s="3">
        <v>0</v>
      </c>
      <c r="AZ210" s="3" t="s">
        <v>24</v>
      </c>
      <c r="BA210" s="3">
        <v>5</v>
      </c>
      <c r="BB210" s="3"/>
      <c r="BC210" s="3">
        <f t="shared" si="6"/>
        <v>5</v>
      </c>
      <c r="BD210" s="3" t="s">
        <v>25</v>
      </c>
      <c r="BE210" s="3">
        <v>450</v>
      </c>
      <c r="BF210" s="3">
        <v>5</v>
      </c>
      <c r="BG210" s="3" t="s">
        <v>31</v>
      </c>
      <c r="BH210" s="3" t="s">
        <v>27</v>
      </c>
      <c r="BI210" s="3">
        <v>16000</v>
      </c>
      <c r="BJ210" s="12">
        <f t="shared" si="7"/>
        <v>8000</v>
      </c>
      <c r="BK210" s="6">
        <v>1</v>
      </c>
      <c r="BL210" s="3" t="s">
        <v>54</v>
      </c>
      <c r="BM210" s="6">
        <v>5000</v>
      </c>
      <c r="BN210" s="6">
        <v>68000</v>
      </c>
      <c r="BO210" s="3"/>
      <c r="BP210" s="6"/>
      <c r="BQ210" s="6"/>
      <c r="BR210" s="6"/>
      <c r="BS210" s="6"/>
      <c r="BT210" s="6"/>
      <c r="BU210" s="6" t="s">
        <v>22</v>
      </c>
      <c r="BV210" s="6" t="s">
        <v>3502</v>
      </c>
      <c r="BW210" s="6" t="s">
        <v>3503</v>
      </c>
      <c r="BX210" s="6"/>
      <c r="BY210" s="6"/>
      <c r="BZ210" s="6"/>
      <c r="CA210" s="6"/>
      <c r="CB210" s="6">
        <v>0</v>
      </c>
      <c r="CC210" s="17">
        <f>CB210/AM210</f>
        <v>0</v>
      </c>
      <c r="CD210" s="6" t="s">
        <v>25</v>
      </c>
      <c r="CE210" s="6" t="s">
        <v>3504</v>
      </c>
      <c r="CF210" s="6">
        <v>8</v>
      </c>
      <c r="CG210" s="6">
        <v>46500</v>
      </c>
      <c r="CH210" s="6">
        <v>372000</v>
      </c>
      <c r="CI210" s="6" t="s">
        <v>22</v>
      </c>
      <c r="CJ210" s="6" t="s">
        <v>34</v>
      </c>
      <c r="CK210" s="6">
        <v>50000</v>
      </c>
      <c r="CL210" s="6"/>
      <c r="CM210" s="6"/>
      <c r="CN210" s="6"/>
      <c r="CO210" s="6"/>
      <c r="CP210" s="6"/>
      <c r="CQ210" s="6">
        <v>500</v>
      </c>
      <c r="CR210" s="6">
        <v>3000</v>
      </c>
      <c r="CS210" s="6">
        <v>0</v>
      </c>
      <c r="CT210" s="6">
        <v>50000</v>
      </c>
      <c r="CU210" s="6" t="s">
        <v>31</v>
      </c>
      <c r="CV210" s="6">
        <v>0</v>
      </c>
      <c r="CW210" s="6" t="s">
        <v>3505</v>
      </c>
      <c r="CX210" s="6" t="s">
        <v>36</v>
      </c>
      <c r="CY210" s="6" t="s">
        <v>37</v>
      </c>
      <c r="CZ210" s="6"/>
      <c r="DA210" s="6" t="s">
        <v>22</v>
      </c>
      <c r="DB210" s="6" t="s">
        <v>38</v>
      </c>
      <c r="DC210" s="6">
        <v>0</v>
      </c>
      <c r="DD210" s="6"/>
      <c r="DE210" s="6"/>
      <c r="DF210" s="6"/>
      <c r="DG210" s="6"/>
      <c r="DH210" s="6"/>
      <c r="DJ210" s="3" t="s">
        <v>3501</v>
      </c>
      <c r="DK210" s="3">
        <v>1</v>
      </c>
      <c r="DL210" s="3" t="s">
        <v>3506</v>
      </c>
      <c r="DM210" s="3" t="s">
        <v>3507</v>
      </c>
      <c r="DN210" s="3" t="s">
        <v>3508</v>
      </c>
      <c r="DO210" s="3" t="s">
        <v>3509</v>
      </c>
      <c r="DP210" s="3"/>
      <c r="DQ210" s="3"/>
      <c r="DR210" s="3"/>
      <c r="DS210" s="3"/>
    </row>
    <row r="211" spans="2:123" ht="75" customHeight="1" x14ac:dyDescent="0.3">
      <c r="B211" s="3" t="s">
        <v>427</v>
      </c>
      <c r="C211" s="3" t="s">
        <v>428</v>
      </c>
      <c r="D211" s="3" t="s">
        <v>4249</v>
      </c>
      <c r="E211" s="3" t="s">
        <v>4250</v>
      </c>
      <c r="F211" s="3" t="s">
        <v>4252</v>
      </c>
      <c r="G211" s="3" t="s">
        <v>126</v>
      </c>
      <c r="H211" s="3" t="s">
        <v>127</v>
      </c>
      <c r="I211" s="3" t="s">
        <v>429</v>
      </c>
      <c r="J211" s="6">
        <v>46</v>
      </c>
      <c r="K211" s="3" t="s">
        <v>66</v>
      </c>
      <c r="L211" s="3" t="str">
        <f>INDEX({"Over 50","30-50","Under 30"},1,MATCH(J211,{500,50,30},-1))</f>
        <v>30-50</v>
      </c>
      <c r="M211" s="3" t="s">
        <v>46</v>
      </c>
      <c r="N211" s="3" t="s">
        <v>22</v>
      </c>
      <c r="O211" s="3" t="s">
        <v>22</v>
      </c>
      <c r="P211" s="6">
        <v>968617627</v>
      </c>
      <c r="Q211" s="3" t="s">
        <v>8</v>
      </c>
      <c r="R211" s="3" t="s">
        <v>47</v>
      </c>
      <c r="S211" s="3" t="s">
        <v>9</v>
      </c>
      <c r="T211" s="6">
        <v>5</v>
      </c>
      <c r="U211" s="3" t="s">
        <v>10</v>
      </c>
      <c r="V211" s="3"/>
      <c r="W211" s="3" t="s">
        <v>48</v>
      </c>
      <c r="X211" s="3" t="s">
        <v>68</v>
      </c>
      <c r="Y211" s="3" t="s">
        <v>12</v>
      </c>
      <c r="Z211" s="6">
        <v>0</v>
      </c>
      <c r="AA211" s="6" t="str">
        <f>INDEX({"&gt;100","100-50","&lt;50"},1,MATCH(Z211,{25000,100,50},-1))</f>
        <v>&lt;50</v>
      </c>
      <c r="AB211" s="3" t="s">
        <v>14</v>
      </c>
      <c r="AC211" s="3" t="s">
        <v>49</v>
      </c>
      <c r="AD211" s="3" t="s">
        <v>16</v>
      </c>
      <c r="AE211" s="3" t="s">
        <v>17</v>
      </c>
      <c r="AF211" s="6"/>
      <c r="AG211" s="6"/>
      <c r="AH211" s="3"/>
      <c r="AI211" s="3"/>
      <c r="AJ211" s="3"/>
      <c r="AK211" s="3"/>
      <c r="AL211" s="3"/>
      <c r="AM211" s="3">
        <v>3</v>
      </c>
      <c r="AN211" s="3" t="s">
        <v>18</v>
      </c>
      <c r="AO211" s="3"/>
      <c r="AP211" s="3" t="s">
        <v>19</v>
      </c>
      <c r="AQ211" s="3" t="s">
        <v>20</v>
      </c>
      <c r="AR211" s="3"/>
      <c r="AS211" s="3" t="s">
        <v>21</v>
      </c>
      <c r="AT211" s="3" t="s">
        <v>17</v>
      </c>
      <c r="AU211" s="3" t="s">
        <v>17</v>
      </c>
      <c r="AV211" s="3" t="s">
        <v>430</v>
      </c>
      <c r="AW211" s="3">
        <v>16</v>
      </c>
      <c r="AX211" s="3">
        <v>0</v>
      </c>
      <c r="AY211" s="3">
        <v>0</v>
      </c>
      <c r="AZ211" s="3" t="s">
        <v>111</v>
      </c>
      <c r="BA211" s="3">
        <v>3.5</v>
      </c>
      <c r="BB211" s="3"/>
      <c r="BC211" s="3">
        <f t="shared" si="6"/>
        <v>3.5</v>
      </c>
      <c r="BD211" s="3" t="s">
        <v>25</v>
      </c>
      <c r="BE211" s="3">
        <v>500</v>
      </c>
      <c r="BF211" s="3">
        <v>4</v>
      </c>
      <c r="BG211" s="3" t="s">
        <v>31</v>
      </c>
      <c r="BH211" s="3" t="s">
        <v>72</v>
      </c>
      <c r="BI211" s="3">
        <v>10000</v>
      </c>
      <c r="BJ211" s="12">
        <f t="shared" si="7"/>
        <v>3333.3333333333335</v>
      </c>
      <c r="BK211" s="6" t="s">
        <v>93</v>
      </c>
      <c r="BL211" s="3" t="s">
        <v>29</v>
      </c>
      <c r="BM211" s="6">
        <v>1500</v>
      </c>
      <c r="BN211" s="6">
        <v>13500</v>
      </c>
      <c r="BO211" s="3" t="s">
        <v>132</v>
      </c>
      <c r="BP211" s="6">
        <v>650</v>
      </c>
      <c r="BQ211" s="6">
        <v>4810</v>
      </c>
      <c r="BR211" s="6" t="s">
        <v>112</v>
      </c>
      <c r="BS211" s="6">
        <v>850</v>
      </c>
      <c r="BT211" s="6">
        <v>3740</v>
      </c>
      <c r="BU211" s="6" t="s">
        <v>22</v>
      </c>
      <c r="BV211" s="6" t="s">
        <v>431</v>
      </c>
      <c r="BW211" s="6" t="s">
        <v>432</v>
      </c>
      <c r="BX211" s="6"/>
      <c r="BY211" s="6"/>
      <c r="BZ211" s="6"/>
      <c r="CA211" s="6"/>
      <c r="CB211" s="6">
        <v>0</v>
      </c>
      <c r="CC211" s="17">
        <f>CB211/AM211</f>
        <v>0</v>
      </c>
      <c r="CD211" s="6" t="s">
        <v>25</v>
      </c>
      <c r="CE211" s="6" t="s">
        <v>433</v>
      </c>
      <c r="CF211" s="6">
        <v>10</v>
      </c>
      <c r="CG211" s="6">
        <v>45000</v>
      </c>
      <c r="CH211" s="6">
        <v>450000</v>
      </c>
      <c r="CI211" s="6" t="s">
        <v>17</v>
      </c>
      <c r="CJ211" s="6"/>
      <c r="CK211" s="6"/>
      <c r="CL211" s="6"/>
      <c r="CM211" s="6"/>
      <c r="CN211" s="6"/>
      <c r="CO211" s="6"/>
      <c r="CP211" s="6"/>
      <c r="CQ211" s="6">
        <v>3000</v>
      </c>
      <c r="CR211" s="6">
        <v>5000</v>
      </c>
      <c r="CS211" s="6">
        <v>0</v>
      </c>
      <c r="CT211" s="6">
        <v>45000</v>
      </c>
      <c r="CU211" s="6" t="s">
        <v>25</v>
      </c>
      <c r="CV211" s="6">
        <v>0</v>
      </c>
      <c r="CW211" s="6" t="s">
        <v>184</v>
      </c>
      <c r="CX211" s="6" t="s">
        <v>36</v>
      </c>
      <c r="CY211" s="6" t="s">
        <v>37</v>
      </c>
      <c r="CZ211" s="6"/>
      <c r="DA211" s="6" t="s">
        <v>22</v>
      </c>
      <c r="DB211" s="6" t="s">
        <v>38</v>
      </c>
      <c r="DC211" s="6">
        <v>0</v>
      </c>
      <c r="DD211" s="6"/>
      <c r="DE211" s="6"/>
      <c r="DF211" s="6"/>
      <c r="DG211" s="6"/>
      <c r="DH211" s="6"/>
      <c r="DJ211" s="3" t="s">
        <v>429</v>
      </c>
      <c r="DK211" s="3">
        <v>1</v>
      </c>
      <c r="DL211" s="3" t="s">
        <v>434</v>
      </c>
      <c r="DM211" s="3" t="s">
        <v>435</v>
      </c>
      <c r="DN211" s="3" t="s">
        <v>436</v>
      </c>
      <c r="DO211" s="3" t="s">
        <v>437</v>
      </c>
      <c r="DP211" s="3"/>
      <c r="DQ211" s="3"/>
      <c r="DR211" s="3"/>
      <c r="DS211" s="3"/>
    </row>
    <row r="212" spans="2:123" ht="75" customHeight="1" x14ac:dyDescent="0.3">
      <c r="B212" s="3" t="s">
        <v>2722</v>
      </c>
      <c r="C212" s="3" t="s">
        <v>2723</v>
      </c>
      <c r="D212" s="3" t="s">
        <v>4249</v>
      </c>
      <c r="E212" s="3" t="s">
        <v>4250</v>
      </c>
      <c r="F212" s="3" t="s">
        <v>4252</v>
      </c>
      <c r="G212" s="3" t="s">
        <v>773</v>
      </c>
      <c r="H212" s="3" t="s">
        <v>127</v>
      </c>
      <c r="I212" s="3" t="s">
        <v>2724</v>
      </c>
      <c r="J212" s="6">
        <v>35</v>
      </c>
      <c r="K212" s="3" t="s">
        <v>5</v>
      </c>
      <c r="L212" s="3" t="str">
        <f>INDEX({"Over 50","30-50","Under 30"},1,MATCH(J212,{500,50,30},-1))</f>
        <v>30-50</v>
      </c>
      <c r="M212" s="3" t="s">
        <v>46</v>
      </c>
      <c r="N212" s="3" t="s">
        <v>22</v>
      </c>
      <c r="O212" s="3" t="s">
        <v>22</v>
      </c>
      <c r="P212" s="6">
        <v>988079519</v>
      </c>
      <c r="Q212" s="3" t="s">
        <v>47</v>
      </c>
      <c r="R212" s="3" t="s">
        <v>47</v>
      </c>
      <c r="S212" s="3" t="s">
        <v>9</v>
      </c>
      <c r="T212" s="6">
        <v>4</v>
      </c>
      <c r="U212" s="3" t="s">
        <v>147</v>
      </c>
      <c r="V212" s="3" t="s">
        <v>2725</v>
      </c>
      <c r="W212" s="3" t="s">
        <v>48</v>
      </c>
      <c r="X212" s="3" t="s">
        <v>68</v>
      </c>
      <c r="Y212" s="3" t="s">
        <v>12</v>
      </c>
      <c r="Z212" s="6">
        <v>0</v>
      </c>
      <c r="AA212" s="6" t="str">
        <f>INDEX({"&gt;100","100-50","&lt;50"},1,MATCH(Z212,{25000,100,50},-1))</f>
        <v>&lt;50</v>
      </c>
      <c r="AB212" s="3" t="s">
        <v>14</v>
      </c>
      <c r="AC212" s="3" t="s">
        <v>49</v>
      </c>
      <c r="AD212" s="3" t="s">
        <v>16</v>
      </c>
      <c r="AE212" s="3" t="s">
        <v>17</v>
      </c>
      <c r="AF212" s="6"/>
      <c r="AG212" s="6"/>
      <c r="AH212" s="3"/>
      <c r="AI212" s="3"/>
      <c r="AJ212" s="3"/>
      <c r="AK212" s="3"/>
      <c r="AL212" s="3"/>
      <c r="AM212" s="3">
        <v>2</v>
      </c>
      <c r="AN212" s="3" t="s">
        <v>18</v>
      </c>
      <c r="AO212" s="3"/>
      <c r="AP212" s="3" t="s">
        <v>19</v>
      </c>
      <c r="AQ212" s="3" t="s">
        <v>20</v>
      </c>
      <c r="AR212" s="3"/>
      <c r="AS212" s="3" t="s">
        <v>21</v>
      </c>
      <c r="AT212" s="3" t="s">
        <v>22</v>
      </c>
      <c r="AU212" s="3" t="s">
        <v>17</v>
      </c>
      <c r="AV212" s="3" t="s">
        <v>2726</v>
      </c>
      <c r="AW212" s="3">
        <v>17</v>
      </c>
      <c r="AX212" s="3">
        <v>0</v>
      </c>
      <c r="AY212" s="3">
        <v>0</v>
      </c>
      <c r="AZ212" s="3" t="s">
        <v>111</v>
      </c>
      <c r="BA212" s="3">
        <v>1.5</v>
      </c>
      <c r="BB212" s="3"/>
      <c r="BC212" s="3">
        <f t="shared" si="6"/>
        <v>1.5</v>
      </c>
      <c r="BD212" s="3" t="s">
        <v>25</v>
      </c>
      <c r="BE212" s="3">
        <v>350</v>
      </c>
      <c r="BF212" s="3">
        <v>4</v>
      </c>
      <c r="BG212" s="3" t="s">
        <v>31</v>
      </c>
      <c r="BH212" s="3" t="s">
        <v>27</v>
      </c>
      <c r="BI212" s="3">
        <v>7500</v>
      </c>
      <c r="BJ212" s="12">
        <f t="shared" si="7"/>
        <v>3750</v>
      </c>
      <c r="BK212" s="6" t="s">
        <v>93</v>
      </c>
      <c r="BL212" s="3" t="s">
        <v>29</v>
      </c>
      <c r="BM212" s="6">
        <v>1400</v>
      </c>
      <c r="BN212" s="6">
        <v>10080</v>
      </c>
      <c r="BO212" s="3" t="s">
        <v>132</v>
      </c>
      <c r="BP212" s="6">
        <v>4500</v>
      </c>
      <c r="BQ212" s="6">
        <v>3240</v>
      </c>
      <c r="BR212" s="6" t="s">
        <v>112</v>
      </c>
      <c r="BS212" s="6">
        <v>2200</v>
      </c>
      <c r="BT212" s="6">
        <v>500</v>
      </c>
      <c r="BU212" s="6" t="s">
        <v>22</v>
      </c>
      <c r="BV212" s="6" t="s">
        <v>2727</v>
      </c>
      <c r="BW212" s="6" t="s">
        <v>182</v>
      </c>
      <c r="BX212" s="6"/>
      <c r="BY212" s="6"/>
      <c r="BZ212" s="6"/>
      <c r="CA212" s="6"/>
      <c r="CB212" s="6">
        <v>850</v>
      </c>
      <c r="CC212" s="17">
        <f>CB212/AM212</f>
        <v>425</v>
      </c>
      <c r="CD212" s="6" t="s">
        <v>25</v>
      </c>
      <c r="CE212" s="6" t="s">
        <v>2728</v>
      </c>
      <c r="CF212" s="6">
        <v>3</v>
      </c>
      <c r="CG212" s="6">
        <v>43000</v>
      </c>
      <c r="CH212" s="6">
        <v>129000</v>
      </c>
      <c r="CI212" s="6" t="s">
        <v>17</v>
      </c>
      <c r="CJ212" s="6"/>
      <c r="CK212" s="6"/>
      <c r="CL212" s="6"/>
      <c r="CM212" s="6"/>
      <c r="CN212" s="6"/>
      <c r="CO212" s="6"/>
      <c r="CP212" s="6"/>
      <c r="CQ212" s="6">
        <v>3000</v>
      </c>
      <c r="CR212" s="6">
        <v>3500</v>
      </c>
      <c r="CS212" s="6">
        <v>0</v>
      </c>
      <c r="CT212" s="6">
        <v>45000</v>
      </c>
      <c r="CU212" s="6" t="s">
        <v>25</v>
      </c>
      <c r="CV212" s="6">
        <v>0</v>
      </c>
      <c r="CW212" s="6" t="s">
        <v>184</v>
      </c>
      <c r="CX212" s="6" t="s">
        <v>36</v>
      </c>
      <c r="CY212" s="6" t="s">
        <v>37</v>
      </c>
      <c r="CZ212" s="6"/>
      <c r="DA212" s="6" t="s">
        <v>22</v>
      </c>
      <c r="DB212" s="6" t="s">
        <v>38</v>
      </c>
      <c r="DC212" s="6">
        <v>0</v>
      </c>
      <c r="DD212" s="6"/>
      <c r="DE212" s="6"/>
      <c r="DF212" s="6"/>
      <c r="DG212" s="6"/>
      <c r="DH212" s="6"/>
      <c r="DJ212" s="3" t="s">
        <v>2729</v>
      </c>
      <c r="DK212" s="3">
        <v>1</v>
      </c>
      <c r="DL212" s="3" t="s">
        <v>2730</v>
      </c>
      <c r="DM212" s="3" t="s">
        <v>2731</v>
      </c>
      <c r="DN212" s="3" t="s">
        <v>2732</v>
      </c>
      <c r="DO212" s="3" t="s">
        <v>2733</v>
      </c>
      <c r="DP212" s="3"/>
      <c r="DQ212" s="3"/>
      <c r="DR212" s="3"/>
      <c r="DS212" s="3" t="s">
        <v>2734</v>
      </c>
    </row>
    <row r="213" spans="2:123" ht="75" customHeight="1" x14ac:dyDescent="0.3">
      <c r="B213" s="3" t="s">
        <v>3419</v>
      </c>
      <c r="C213" s="3" t="s">
        <v>3420</v>
      </c>
      <c r="D213" s="3" t="s">
        <v>4249</v>
      </c>
      <c r="E213" s="3" t="s">
        <v>4255</v>
      </c>
      <c r="F213" s="3" t="s">
        <v>4256</v>
      </c>
      <c r="G213" s="3" t="s">
        <v>367</v>
      </c>
      <c r="H213" s="3" t="s">
        <v>3</v>
      </c>
      <c r="I213" s="3" t="s">
        <v>3421</v>
      </c>
      <c r="J213" s="6">
        <v>39</v>
      </c>
      <c r="K213" s="3" t="s">
        <v>5</v>
      </c>
      <c r="L213" s="3" t="str">
        <f>INDEX({"Over 50","30-50","Under 30"},1,MATCH(J213,{500,50,30},-1))</f>
        <v>30-50</v>
      </c>
      <c r="M213" s="3" t="s">
        <v>46</v>
      </c>
      <c r="N213" s="3" t="s">
        <v>22</v>
      </c>
      <c r="O213" s="3" t="s">
        <v>22</v>
      </c>
      <c r="P213" s="6">
        <v>978841779</v>
      </c>
      <c r="Q213" s="3" t="s">
        <v>8</v>
      </c>
      <c r="R213" s="3" t="s">
        <v>8</v>
      </c>
      <c r="S213" s="3" t="s">
        <v>9</v>
      </c>
      <c r="T213" s="6">
        <v>5</v>
      </c>
      <c r="U213" s="3" t="s">
        <v>10</v>
      </c>
      <c r="V213" s="3"/>
      <c r="W213" s="3" t="s">
        <v>12</v>
      </c>
      <c r="X213" s="3" t="s">
        <v>48</v>
      </c>
      <c r="Y213" s="3" t="s">
        <v>68</v>
      </c>
      <c r="Z213" s="6">
        <v>10</v>
      </c>
      <c r="AA213" s="6" t="str">
        <f>INDEX({"&gt;100","100-50","&lt;50"},1,MATCH(Z213,{25000,100,50},-1))</f>
        <v>&lt;50</v>
      </c>
      <c r="AB213" s="3" t="s">
        <v>14</v>
      </c>
      <c r="AC213" s="3" t="s">
        <v>49</v>
      </c>
      <c r="AD213" s="3" t="s">
        <v>16</v>
      </c>
      <c r="AE213" s="3" t="s">
        <v>22</v>
      </c>
      <c r="AF213" s="6">
        <v>50</v>
      </c>
      <c r="AG213" s="6">
        <v>1</v>
      </c>
      <c r="AH213" s="3"/>
      <c r="AI213" s="3"/>
      <c r="AJ213" s="3"/>
      <c r="AK213" s="3"/>
      <c r="AL213" s="3"/>
      <c r="AM213" s="3">
        <v>2</v>
      </c>
      <c r="AN213" s="3" t="s">
        <v>18</v>
      </c>
      <c r="AO213" s="3"/>
      <c r="AP213" s="3" t="s">
        <v>19</v>
      </c>
      <c r="AQ213" s="3" t="s">
        <v>20</v>
      </c>
      <c r="AR213" s="3"/>
      <c r="AS213" s="3" t="s">
        <v>479</v>
      </c>
      <c r="AT213" s="3"/>
      <c r="AU213" s="3"/>
      <c r="AV213" s="3"/>
      <c r="AW213" s="3">
        <v>13</v>
      </c>
      <c r="AX213" s="3">
        <v>3</v>
      </c>
      <c r="AY213" s="3">
        <v>0</v>
      </c>
      <c r="AZ213" s="3" t="s">
        <v>355</v>
      </c>
      <c r="BA213" s="3">
        <v>4</v>
      </c>
      <c r="BB213" s="3"/>
      <c r="BC213" s="3">
        <f t="shared" si="6"/>
        <v>4</v>
      </c>
      <c r="BD213" s="3" t="s">
        <v>25</v>
      </c>
      <c r="BE213" s="3">
        <v>220</v>
      </c>
      <c r="BF213" s="3">
        <v>3</v>
      </c>
      <c r="BG213" s="3" t="s">
        <v>31</v>
      </c>
      <c r="BH213" s="3" t="s">
        <v>72</v>
      </c>
      <c r="BI213" s="3">
        <v>8500</v>
      </c>
      <c r="BJ213" s="12">
        <f t="shared" si="7"/>
        <v>4250</v>
      </c>
      <c r="BK213" s="6" t="s">
        <v>28</v>
      </c>
      <c r="BL213" s="3" t="s">
        <v>206</v>
      </c>
      <c r="BM213" s="6">
        <v>8000</v>
      </c>
      <c r="BN213" s="6">
        <v>45000</v>
      </c>
      <c r="BO213" s="3" t="s">
        <v>54</v>
      </c>
      <c r="BP213" s="6">
        <v>2400</v>
      </c>
      <c r="BQ213" s="6">
        <v>30000</v>
      </c>
      <c r="BR213" s="6"/>
      <c r="BS213" s="6"/>
      <c r="BT213" s="6"/>
      <c r="BU213" s="6" t="s">
        <v>17</v>
      </c>
      <c r="BV213" s="6"/>
      <c r="BW213" s="6" t="s">
        <v>320</v>
      </c>
      <c r="BX213" s="6"/>
      <c r="BY213" s="6"/>
      <c r="BZ213" s="6"/>
      <c r="CA213" s="6"/>
      <c r="CB213" s="6">
        <v>0</v>
      </c>
      <c r="CC213" s="17">
        <f>CB213/AM213</f>
        <v>0</v>
      </c>
      <c r="CD213" s="6" t="s">
        <v>25</v>
      </c>
      <c r="CE213" s="6" t="s">
        <v>3422</v>
      </c>
      <c r="CF213" s="6">
        <v>4</v>
      </c>
      <c r="CG213" s="6">
        <v>47000</v>
      </c>
      <c r="CH213" s="6">
        <v>188000</v>
      </c>
      <c r="CI213" s="6" t="s">
        <v>22</v>
      </c>
      <c r="CJ213" s="6" t="s">
        <v>837</v>
      </c>
      <c r="CK213" s="6">
        <v>300000</v>
      </c>
      <c r="CL213" s="6"/>
      <c r="CM213" s="6">
        <v>20000</v>
      </c>
      <c r="CN213" s="6"/>
      <c r="CO213" s="6"/>
      <c r="CP213" s="6"/>
      <c r="CQ213" s="6">
        <v>0</v>
      </c>
      <c r="CR213" s="6">
        <v>2000</v>
      </c>
      <c r="CS213" s="6">
        <v>0</v>
      </c>
      <c r="CT213" s="6">
        <v>45000</v>
      </c>
      <c r="CU213" s="6" t="s">
        <v>25</v>
      </c>
      <c r="CV213" s="6">
        <v>0</v>
      </c>
      <c r="CW213" s="6" t="s">
        <v>3423</v>
      </c>
      <c r="CX213" s="6" t="s">
        <v>78</v>
      </c>
      <c r="CY213" s="6"/>
      <c r="CZ213" s="6" t="s">
        <v>37</v>
      </c>
      <c r="DA213" s="6" t="s">
        <v>22</v>
      </c>
      <c r="DB213" s="6" t="s">
        <v>38</v>
      </c>
      <c r="DC213" s="6">
        <v>0</v>
      </c>
      <c r="DD213" s="6"/>
      <c r="DE213" s="6"/>
      <c r="DF213" s="6"/>
      <c r="DG213" s="6"/>
      <c r="DH213" s="6"/>
      <c r="DJ213" s="3" t="s">
        <v>3421</v>
      </c>
      <c r="DK213" s="3">
        <v>1</v>
      </c>
      <c r="DL213" s="3" t="s">
        <v>3424</v>
      </c>
      <c r="DM213" s="3" t="s">
        <v>3425</v>
      </c>
      <c r="DN213" s="3" t="s">
        <v>3426</v>
      </c>
      <c r="DO213" s="3" t="s">
        <v>3427</v>
      </c>
      <c r="DP213" s="3"/>
      <c r="DQ213" s="3"/>
      <c r="DR213" s="3"/>
      <c r="DS213" s="3"/>
    </row>
    <row r="214" spans="2:123" ht="75" customHeight="1" x14ac:dyDescent="0.3">
      <c r="B214" s="3" t="s">
        <v>3873</v>
      </c>
      <c r="C214" s="3" t="s">
        <v>3874</v>
      </c>
      <c r="D214" s="3" t="s">
        <v>4246</v>
      </c>
      <c r="E214" s="3" t="s">
        <v>4278</v>
      </c>
      <c r="F214" s="3" t="s">
        <v>4288</v>
      </c>
      <c r="G214" s="3" t="s">
        <v>551</v>
      </c>
      <c r="H214" s="3" t="s">
        <v>820</v>
      </c>
      <c r="I214" s="3" t="s">
        <v>3875</v>
      </c>
      <c r="J214" s="6">
        <v>54</v>
      </c>
      <c r="K214" s="3" t="s">
        <v>5</v>
      </c>
      <c r="L214" s="3" t="str">
        <f>INDEX({"Over 50","30-50","Under 30"},1,MATCH(J214,{500,50,30},-1))</f>
        <v>Over 50</v>
      </c>
      <c r="M214" s="3" t="s">
        <v>6</v>
      </c>
      <c r="N214" s="3" t="s">
        <v>17</v>
      </c>
      <c r="O214" s="3"/>
      <c r="P214" s="6">
        <v>977245770</v>
      </c>
      <c r="Q214" s="3" t="s">
        <v>8</v>
      </c>
      <c r="R214" s="3" t="s">
        <v>7</v>
      </c>
      <c r="S214" s="3" t="s">
        <v>9</v>
      </c>
      <c r="T214" s="6">
        <v>3</v>
      </c>
      <c r="U214" s="3" t="s">
        <v>147</v>
      </c>
      <c r="V214" s="3" t="s">
        <v>148</v>
      </c>
      <c r="W214" s="3" t="s">
        <v>48</v>
      </c>
      <c r="X214" s="3" t="s">
        <v>68</v>
      </c>
      <c r="Y214" s="3" t="s">
        <v>12</v>
      </c>
      <c r="Z214" s="6">
        <v>20</v>
      </c>
      <c r="AA214" s="6" t="str">
        <f>INDEX({"&gt;100","100-50","&lt;50"},1,MATCH(Z214,{25000,100,50},-1))</f>
        <v>&lt;50</v>
      </c>
      <c r="AB214" s="3" t="s">
        <v>14</v>
      </c>
      <c r="AC214" s="3" t="s">
        <v>15</v>
      </c>
      <c r="AD214" s="3" t="s">
        <v>16</v>
      </c>
      <c r="AE214" s="3" t="s">
        <v>22</v>
      </c>
      <c r="AF214" s="6">
        <v>70</v>
      </c>
      <c r="AG214" s="6">
        <v>5</v>
      </c>
      <c r="AH214" s="3"/>
      <c r="AI214" s="3"/>
      <c r="AJ214" s="3"/>
      <c r="AK214" s="3"/>
      <c r="AL214" s="3"/>
      <c r="AM214" s="3">
        <v>1</v>
      </c>
      <c r="AN214" s="3" t="s">
        <v>18</v>
      </c>
      <c r="AO214" s="3"/>
      <c r="AP214" s="3" t="s">
        <v>19</v>
      </c>
      <c r="AQ214" s="3" t="s">
        <v>20</v>
      </c>
      <c r="AR214" s="3"/>
      <c r="AS214" s="3" t="s">
        <v>21</v>
      </c>
      <c r="AT214" s="3" t="s">
        <v>17</v>
      </c>
      <c r="AU214" s="3" t="s">
        <v>17</v>
      </c>
      <c r="AV214" s="3" t="s">
        <v>110</v>
      </c>
      <c r="AW214" s="3">
        <v>15</v>
      </c>
      <c r="AX214" s="3">
        <v>0</v>
      </c>
      <c r="AY214" s="3">
        <v>0</v>
      </c>
      <c r="AZ214" s="3" t="s">
        <v>287</v>
      </c>
      <c r="BA214" s="3">
        <v>6</v>
      </c>
      <c r="BB214" s="3"/>
      <c r="BC214" s="3">
        <f t="shared" si="6"/>
        <v>6</v>
      </c>
      <c r="BD214" s="3" t="s">
        <v>31</v>
      </c>
      <c r="BE214" s="3">
        <v>200</v>
      </c>
      <c r="BF214" s="3">
        <v>10</v>
      </c>
      <c r="BG214" s="3" t="s">
        <v>31</v>
      </c>
      <c r="BH214" s="3" t="s">
        <v>27</v>
      </c>
      <c r="BI214" s="3">
        <v>16000</v>
      </c>
      <c r="BJ214" s="12">
        <f t="shared" si="7"/>
        <v>16000</v>
      </c>
      <c r="BK214" s="6">
        <v>1</v>
      </c>
      <c r="BL214" s="3" t="s">
        <v>263</v>
      </c>
      <c r="BM214" s="6">
        <v>1000</v>
      </c>
      <c r="BN214" s="6">
        <v>3400</v>
      </c>
      <c r="BO214" s="3"/>
      <c r="BP214" s="6"/>
      <c r="BQ214" s="6"/>
      <c r="BR214" s="6"/>
      <c r="BS214" s="6"/>
      <c r="BT214" s="6"/>
      <c r="BU214" s="6" t="s">
        <v>22</v>
      </c>
      <c r="BV214" s="6" t="s">
        <v>3876</v>
      </c>
      <c r="BW214" s="6" t="s">
        <v>115</v>
      </c>
      <c r="BX214" s="6"/>
      <c r="BY214" s="6"/>
      <c r="BZ214" s="6"/>
      <c r="CA214" s="6" t="s">
        <v>17</v>
      </c>
      <c r="CB214" s="6">
        <v>870</v>
      </c>
      <c r="CC214" s="17">
        <f>CB214/AM214</f>
        <v>870</v>
      </c>
      <c r="CD214" s="6" t="s">
        <v>26</v>
      </c>
      <c r="CE214" s="6" t="s">
        <v>3877</v>
      </c>
      <c r="CF214" s="6">
        <v>3.2</v>
      </c>
      <c r="CG214" s="6">
        <v>43000</v>
      </c>
      <c r="CH214" s="6">
        <v>137000</v>
      </c>
      <c r="CI214" s="6" t="s">
        <v>22</v>
      </c>
      <c r="CJ214" s="6" t="s">
        <v>221</v>
      </c>
      <c r="CK214" s="6"/>
      <c r="CL214" s="6"/>
      <c r="CM214" s="6"/>
      <c r="CN214" s="6"/>
      <c r="CO214" s="6" t="s">
        <v>3878</v>
      </c>
      <c r="CP214" s="6">
        <v>150000</v>
      </c>
      <c r="CQ214" s="6">
        <v>1000</v>
      </c>
      <c r="CR214" s="6">
        <v>6000</v>
      </c>
      <c r="CS214" s="6">
        <v>165</v>
      </c>
      <c r="CT214" s="6">
        <v>40000</v>
      </c>
      <c r="CU214" s="6" t="s">
        <v>31</v>
      </c>
      <c r="CV214" s="6">
        <v>0</v>
      </c>
      <c r="CW214" s="6" t="s">
        <v>118</v>
      </c>
      <c r="CX214" s="6" t="s">
        <v>36</v>
      </c>
      <c r="CY214" s="6" t="s">
        <v>37</v>
      </c>
      <c r="CZ214" s="6"/>
      <c r="DA214" s="6" t="s">
        <v>22</v>
      </c>
      <c r="DB214" s="6" t="s">
        <v>38</v>
      </c>
      <c r="DC214" s="6">
        <v>0</v>
      </c>
      <c r="DD214" s="6"/>
      <c r="DE214" s="6"/>
      <c r="DF214" s="6"/>
      <c r="DG214" s="6"/>
      <c r="DH214" s="6"/>
      <c r="DJ214" s="3" t="s">
        <v>3875</v>
      </c>
      <c r="DK214" s="3">
        <v>1</v>
      </c>
      <c r="DL214" s="3" t="s">
        <v>3879</v>
      </c>
      <c r="DM214" s="3" t="s">
        <v>3880</v>
      </c>
      <c r="DN214" s="3" t="s">
        <v>3881</v>
      </c>
      <c r="DO214" s="3" t="s">
        <v>3882</v>
      </c>
      <c r="DP214" s="3"/>
      <c r="DQ214" s="3"/>
      <c r="DR214" s="3"/>
      <c r="DS214" s="3" t="s">
        <v>3883</v>
      </c>
    </row>
    <row r="215" spans="2:123" ht="75" customHeight="1" x14ac:dyDescent="0.3">
      <c r="B215" s="3" t="s">
        <v>3713</v>
      </c>
      <c r="C215" s="3" t="s">
        <v>3714</v>
      </c>
      <c r="D215" s="3" t="s">
        <v>4249</v>
      </c>
      <c r="E215" s="3" t="s">
        <v>4255</v>
      </c>
      <c r="F215" s="3" t="s">
        <v>4256</v>
      </c>
      <c r="G215" s="3" t="s">
        <v>44</v>
      </c>
      <c r="H215" s="3" t="s">
        <v>3</v>
      </c>
      <c r="I215" s="3" t="s">
        <v>3715</v>
      </c>
      <c r="J215" s="6">
        <v>42</v>
      </c>
      <c r="K215" s="3" t="s">
        <v>5</v>
      </c>
      <c r="L215" s="3" t="str">
        <f>INDEX({"Over 50","30-50","Under 30"},1,MATCH(J215,{500,50,30},-1))</f>
        <v>30-50</v>
      </c>
      <c r="M215" s="3" t="s">
        <v>6</v>
      </c>
      <c r="N215" s="3" t="s">
        <v>17</v>
      </c>
      <c r="O215" s="3"/>
      <c r="P215" s="6">
        <v>1673058477</v>
      </c>
      <c r="Q215" s="3" t="s">
        <v>8</v>
      </c>
      <c r="R215" s="3" t="s">
        <v>47</v>
      </c>
      <c r="S215" s="3" t="s">
        <v>9</v>
      </c>
      <c r="T215" s="6">
        <v>5</v>
      </c>
      <c r="U215" s="3" t="s">
        <v>10</v>
      </c>
      <c r="V215" s="3"/>
      <c r="W215" s="3" t="s">
        <v>48</v>
      </c>
      <c r="X215" s="3" t="s">
        <v>13</v>
      </c>
      <c r="Y215" s="3" t="s">
        <v>11</v>
      </c>
      <c r="Z215" s="6">
        <v>50</v>
      </c>
      <c r="AA215" s="6" t="str">
        <f>INDEX({"&gt;100","100-50","&lt;50"},1,MATCH(Z215,{25000,100,50},-1))</f>
        <v>&lt;50</v>
      </c>
      <c r="AB215" s="3" t="s">
        <v>14</v>
      </c>
      <c r="AC215" s="3" t="s">
        <v>15</v>
      </c>
      <c r="AD215" s="3" t="s">
        <v>16</v>
      </c>
      <c r="AE215" s="3" t="s">
        <v>17</v>
      </c>
      <c r="AF215" s="6"/>
      <c r="AG215" s="6"/>
      <c r="AH215" s="3"/>
      <c r="AI215" s="3"/>
      <c r="AJ215" s="3"/>
      <c r="AK215" s="3"/>
      <c r="AL215" s="3"/>
      <c r="AM215" s="3">
        <v>0.8</v>
      </c>
      <c r="AN215" s="3" t="s">
        <v>50</v>
      </c>
      <c r="AO215" s="3" t="s">
        <v>51</v>
      </c>
      <c r="AP215" s="3" t="s">
        <v>19</v>
      </c>
      <c r="AQ215" s="3" t="s">
        <v>20</v>
      </c>
      <c r="AR215" s="3"/>
      <c r="AS215" s="3" t="s">
        <v>21</v>
      </c>
      <c r="AT215" s="3" t="s">
        <v>17</v>
      </c>
      <c r="AU215" s="3" t="s">
        <v>22</v>
      </c>
      <c r="AV215" s="3" t="s">
        <v>149</v>
      </c>
      <c r="AW215" s="3">
        <v>13</v>
      </c>
      <c r="AX215" s="3">
        <v>0</v>
      </c>
      <c r="AY215" s="3">
        <v>0</v>
      </c>
      <c r="AZ215" s="3" t="s">
        <v>71</v>
      </c>
      <c r="BA215" s="3">
        <v>4.3</v>
      </c>
      <c r="BB215" s="3"/>
      <c r="BC215" s="3">
        <f t="shared" si="6"/>
        <v>4.3</v>
      </c>
      <c r="BD215" s="3" t="s">
        <v>25</v>
      </c>
      <c r="BE215" s="3">
        <v>400</v>
      </c>
      <c r="BF215" s="3">
        <v>3</v>
      </c>
      <c r="BG215" s="3" t="s">
        <v>31</v>
      </c>
      <c r="BH215" s="3" t="s">
        <v>27</v>
      </c>
      <c r="BI215" s="3">
        <v>7200</v>
      </c>
      <c r="BJ215" s="12">
        <f t="shared" si="7"/>
        <v>9000</v>
      </c>
      <c r="BK215" s="6" t="s">
        <v>28</v>
      </c>
      <c r="BL215" s="3" t="s">
        <v>54</v>
      </c>
      <c r="BM215" s="6">
        <v>2000</v>
      </c>
      <c r="BN215" s="6">
        <v>24000</v>
      </c>
      <c r="BO215" s="3" t="s">
        <v>131</v>
      </c>
      <c r="BP215" s="6">
        <v>1000</v>
      </c>
      <c r="BQ215" s="6">
        <v>14000</v>
      </c>
      <c r="BR215" s="6"/>
      <c r="BS215" s="6"/>
      <c r="BT215" s="6"/>
      <c r="BU215" s="6" t="s">
        <v>17</v>
      </c>
      <c r="BV215" s="6"/>
      <c r="BW215" s="6" t="s">
        <v>194</v>
      </c>
      <c r="BX215" s="6"/>
      <c r="BY215" s="6"/>
      <c r="BZ215" s="6"/>
      <c r="CA215" s="6"/>
      <c r="CB215" s="6">
        <v>6000</v>
      </c>
      <c r="CC215" s="17">
        <f>CB215/AM215</f>
        <v>7500</v>
      </c>
      <c r="CD215" s="6" t="s">
        <v>25</v>
      </c>
      <c r="CE215" s="6" t="s">
        <v>3716</v>
      </c>
      <c r="CF215" s="6">
        <v>4.3</v>
      </c>
      <c r="CG215" s="6">
        <v>45000</v>
      </c>
      <c r="CH215" s="6">
        <v>193500</v>
      </c>
      <c r="CI215" s="6" t="s">
        <v>22</v>
      </c>
      <c r="CJ215" s="6" t="s">
        <v>837</v>
      </c>
      <c r="CK215" s="6">
        <v>500000</v>
      </c>
      <c r="CL215" s="6"/>
      <c r="CM215" s="6">
        <v>4500</v>
      </c>
      <c r="CN215" s="6"/>
      <c r="CO215" s="6"/>
      <c r="CP215" s="6"/>
      <c r="CQ215" s="6">
        <v>0</v>
      </c>
      <c r="CR215" s="6">
        <v>1000</v>
      </c>
      <c r="CS215" s="6">
        <v>30</v>
      </c>
      <c r="CT215" s="6">
        <v>40000</v>
      </c>
      <c r="CU215" s="6" t="s">
        <v>25</v>
      </c>
      <c r="CV215" s="6">
        <v>0</v>
      </c>
      <c r="CW215" s="6" t="s">
        <v>591</v>
      </c>
      <c r="CX215" s="6" t="s">
        <v>36</v>
      </c>
      <c r="CY215" s="6" t="s">
        <v>37</v>
      </c>
      <c r="CZ215" s="6"/>
      <c r="DA215" s="6" t="s">
        <v>22</v>
      </c>
      <c r="DB215" s="6" t="s">
        <v>38</v>
      </c>
      <c r="DC215" s="6">
        <v>0</v>
      </c>
      <c r="DD215" s="6"/>
      <c r="DE215" s="6"/>
      <c r="DF215" s="6"/>
      <c r="DG215" s="6"/>
      <c r="DH215" s="6"/>
      <c r="DJ215" s="3" t="s">
        <v>3715</v>
      </c>
      <c r="DK215" s="3">
        <v>1</v>
      </c>
      <c r="DL215" s="3" t="s">
        <v>3717</v>
      </c>
      <c r="DM215" s="3" t="s">
        <v>3718</v>
      </c>
      <c r="DN215" s="3" t="s">
        <v>3719</v>
      </c>
      <c r="DO215" s="3" t="s">
        <v>3720</v>
      </c>
      <c r="DP215" s="3"/>
      <c r="DQ215" s="3"/>
      <c r="DR215" s="3"/>
      <c r="DS215" s="3"/>
    </row>
    <row r="216" spans="2:123" ht="75" customHeight="1" x14ac:dyDescent="0.3">
      <c r="B216" s="3" t="s">
        <v>1646</v>
      </c>
      <c r="C216" s="3" t="s">
        <v>1647</v>
      </c>
      <c r="D216" s="3" t="s">
        <v>4243</v>
      </c>
      <c r="E216" s="3" t="s">
        <v>4282</v>
      </c>
      <c r="F216" s="3" t="s">
        <v>4283</v>
      </c>
      <c r="G216" s="3" t="s">
        <v>1648</v>
      </c>
      <c r="H216" s="3" t="s">
        <v>89</v>
      </c>
      <c r="I216" s="3" t="s">
        <v>1649</v>
      </c>
      <c r="J216" s="6">
        <v>41</v>
      </c>
      <c r="K216" s="3" t="s">
        <v>5</v>
      </c>
      <c r="L216" s="3" t="str">
        <f>INDEX({"Over 50","30-50","Under 30"},1,MATCH(J216,{500,50,30},-1))</f>
        <v>30-50</v>
      </c>
      <c r="M216" s="3" t="s">
        <v>6</v>
      </c>
      <c r="N216" s="3" t="s">
        <v>17</v>
      </c>
      <c r="O216" s="3"/>
      <c r="P216" s="6">
        <v>1699760439</v>
      </c>
      <c r="Q216" s="3" t="s">
        <v>8</v>
      </c>
      <c r="R216" s="3" t="s">
        <v>8</v>
      </c>
      <c r="S216" s="3" t="s">
        <v>9</v>
      </c>
      <c r="T216" s="6">
        <v>4</v>
      </c>
      <c r="U216" s="3" t="s">
        <v>10</v>
      </c>
      <c r="V216" s="3"/>
      <c r="W216" s="3" t="s">
        <v>12</v>
      </c>
      <c r="X216" s="3" t="s">
        <v>13</v>
      </c>
      <c r="Y216" s="3" t="s">
        <v>48</v>
      </c>
      <c r="Z216" s="6">
        <v>30</v>
      </c>
      <c r="AA216" s="6" t="str">
        <f>INDEX({"&gt;100","100-50","&lt;50"},1,MATCH(Z216,{25000,100,50},-1))</f>
        <v>&lt;50</v>
      </c>
      <c r="AB216" s="3" t="s">
        <v>14</v>
      </c>
      <c r="AC216" s="3" t="s">
        <v>49</v>
      </c>
      <c r="AD216" s="3" t="s">
        <v>16</v>
      </c>
      <c r="AE216" s="3" t="s">
        <v>22</v>
      </c>
      <c r="AF216" s="6">
        <v>30</v>
      </c>
      <c r="AG216" s="6">
        <v>2</v>
      </c>
      <c r="AH216" s="3"/>
      <c r="AI216" s="3"/>
      <c r="AJ216" s="3"/>
      <c r="AK216" s="3"/>
      <c r="AL216" s="3"/>
      <c r="AM216" s="3">
        <v>2.5</v>
      </c>
      <c r="AN216" s="3" t="s">
        <v>18</v>
      </c>
      <c r="AO216" s="3"/>
      <c r="AP216" s="3" t="s">
        <v>19</v>
      </c>
      <c r="AQ216" s="3" t="s">
        <v>20</v>
      </c>
      <c r="AR216" s="3"/>
      <c r="AS216" s="3" t="s">
        <v>21</v>
      </c>
      <c r="AT216" s="3" t="s">
        <v>17</v>
      </c>
      <c r="AU216" s="3" t="s">
        <v>17</v>
      </c>
      <c r="AV216" s="3" t="s">
        <v>110</v>
      </c>
      <c r="AW216" s="3">
        <v>16</v>
      </c>
      <c r="AX216" s="3">
        <v>0</v>
      </c>
      <c r="AY216" s="3">
        <v>0</v>
      </c>
      <c r="AZ216" s="3" t="s">
        <v>287</v>
      </c>
      <c r="BA216" s="3">
        <v>3</v>
      </c>
      <c r="BB216" s="3"/>
      <c r="BC216" s="3">
        <f t="shared" si="6"/>
        <v>3</v>
      </c>
      <c r="BD216" s="3" t="s">
        <v>25</v>
      </c>
      <c r="BE216" s="3">
        <v>400</v>
      </c>
      <c r="BF216" s="3">
        <v>4</v>
      </c>
      <c r="BG216" s="3" t="s">
        <v>31</v>
      </c>
      <c r="BH216" s="3" t="s">
        <v>27</v>
      </c>
      <c r="BI216" s="3">
        <v>12000</v>
      </c>
      <c r="BJ216" s="12">
        <f t="shared" si="7"/>
        <v>4800</v>
      </c>
      <c r="BK216" s="6" t="s">
        <v>93</v>
      </c>
      <c r="BL216" s="3" t="s">
        <v>113</v>
      </c>
      <c r="BM216" s="6">
        <v>900</v>
      </c>
      <c r="BN216" s="6">
        <v>6500</v>
      </c>
      <c r="BO216" s="3" t="s">
        <v>54</v>
      </c>
      <c r="BP216" s="6">
        <v>3250</v>
      </c>
      <c r="BQ216" s="6">
        <v>33000</v>
      </c>
      <c r="BR216" s="6" t="s">
        <v>538</v>
      </c>
      <c r="BS216" s="6">
        <v>1700</v>
      </c>
      <c r="BT216" s="6">
        <v>21700</v>
      </c>
      <c r="BU216" s="6" t="s">
        <v>17</v>
      </c>
      <c r="BV216" s="6"/>
      <c r="BW216" s="6" t="s">
        <v>208</v>
      </c>
      <c r="BX216" s="6"/>
      <c r="BY216" s="6"/>
      <c r="BZ216" s="6"/>
      <c r="CA216" s="6"/>
      <c r="CB216" s="6">
        <v>0</v>
      </c>
      <c r="CC216" s="17">
        <f>CB216/AM216</f>
        <v>0</v>
      </c>
      <c r="CD216" s="6" t="s">
        <v>26</v>
      </c>
      <c r="CE216" s="6" t="s">
        <v>1650</v>
      </c>
      <c r="CF216" s="6">
        <v>5.5</v>
      </c>
      <c r="CG216" s="6">
        <v>44500</v>
      </c>
      <c r="CH216" s="6">
        <v>245000</v>
      </c>
      <c r="CI216" s="6" t="s">
        <v>22</v>
      </c>
      <c r="CJ216" s="6" t="s">
        <v>117</v>
      </c>
      <c r="CK216" s="6"/>
      <c r="CL216" s="6"/>
      <c r="CM216" s="6"/>
      <c r="CN216" s="6">
        <v>90000</v>
      </c>
      <c r="CO216" s="6"/>
      <c r="CP216" s="6"/>
      <c r="CQ216" s="6">
        <v>6000</v>
      </c>
      <c r="CR216" s="6">
        <v>1500</v>
      </c>
      <c r="CS216" s="6">
        <v>15</v>
      </c>
      <c r="CT216" s="6">
        <v>40000</v>
      </c>
      <c r="CU216" s="6" t="s">
        <v>25</v>
      </c>
      <c r="CV216" s="6">
        <v>0</v>
      </c>
      <c r="CW216" s="6" t="s">
        <v>118</v>
      </c>
      <c r="CX216" s="6" t="s">
        <v>36</v>
      </c>
      <c r="CY216" s="6" t="s">
        <v>37</v>
      </c>
      <c r="CZ216" s="6"/>
      <c r="DA216" s="6" t="s">
        <v>22</v>
      </c>
      <c r="DB216" s="6" t="s">
        <v>38</v>
      </c>
      <c r="DC216" s="6">
        <v>0</v>
      </c>
      <c r="DD216" s="6"/>
      <c r="DE216" s="6"/>
      <c r="DF216" s="6"/>
      <c r="DG216" s="6"/>
      <c r="DH216" s="6"/>
      <c r="DJ216" s="3" t="s">
        <v>1649</v>
      </c>
      <c r="DK216" s="3">
        <v>1</v>
      </c>
      <c r="DL216" s="3" t="s">
        <v>1651</v>
      </c>
      <c r="DM216" s="3" t="s">
        <v>1652</v>
      </c>
      <c r="DN216" s="3" t="s">
        <v>1653</v>
      </c>
      <c r="DO216" s="3" t="s">
        <v>1654</v>
      </c>
      <c r="DP216" s="3"/>
      <c r="DQ216" s="3"/>
      <c r="DR216" s="3"/>
      <c r="DS216" s="3" t="s">
        <v>1655</v>
      </c>
    </row>
    <row r="217" spans="2:123" ht="75" customHeight="1" x14ac:dyDescent="0.3">
      <c r="B217" s="3" t="s">
        <v>1015</v>
      </c>
      <c r="C217" s="3" t="s">
        <v>1016</v>
      </c>
      <c r="D217" s="3" t="s">
        <v>4243</v>
      </c>
      <c r="E217" s="3" t="s">
        <v>4244</v>
      </c>
      <c r="F217" s="3" t="s">
        <v>4245</v>
      </c>
      <c r="G217" s="3" t="s">
        <v>1017</v>
      </c>
      <c r="H217" s="3" t="s">
        <v>89</v>
      </c>
      <c r="I217" s="3" t="s">
        <v>1018</v>
      </c>
      <c r="J217" s="6">
        <v>52</v>
      </c>
      <c r="K217" s="3" t="s">
        <v>5</v>
      </c>
      <c r="L217" s="3" t="str">
        <f>INDEX({"Over 50","30-50","Under 30"},1,MATCH(J217,{500,50,30},-1))</f>
        <v>Over 50</v>
      </c>
      <c r="M217" s="3" t="s">
        <v>6</v>
      </c>
      <c r="N217" s="3" t="s">
        <v>17</v>
      </c>
      <c r="O217" s="3"/>
      <c r="P217" s="6">
        <v>935632691</v>
      </c>
      <c r="Q217" s="3" t="s">
        <v>8</v>
      </c>
      <c r="R217" s="3" t="s">
        <v>67</v>
      </c>
      <c r="S217" s="3" t="s">
        <v>9</v>
      </c>
      <c r="T217" s="6">
        <v>4</v>
      </c>
      <c r="U217" s="3" t="s">
        <v>10</v>
      </c>
      <c r="V217" s="3"/>
      <c r="W217" s="3" t="s">
        <v>68</v>
      </c>
      <c r="X217" s="3" t="s">
        <v>48</v>
      </c>
      <c r="Y217" s="3" t="s">
        <v>12</v>
      </c>
      <c r="Z217" s="6">
        <v>4</v>
      </c>
      <c r="AA217" s="6" t="str">
        <f>INDEX({"&gt;100","100-50","&lt;50"},1,MATCH(Z217,{25000,100,50},-1))</f>
        <v>&lt;50</v>
      </c>
      <c r="AB217" s="3" t="s">
        <v>14</v>
      </c>
      <c r="AC217" s="3" t="s">
        <v>49</v>
      </c>
      <c r="AD217" s="3" t="s">
        <v>69</v>
      </c>
      <c r="AE217" s="3" t="s">
        <v>22</v>
      </c>
      <c r="AF217" s="6">
        <v>10</v>
      </c>
      <c r="AG217" s="6">
        <v>4</v>
      </c>
      <c r="AH217" s="3"/>
      <c r="AI217" s="3"/>
      <c r="AJ217" s="3"/>
      <c r="AK217" s="3"/>
      <c r="AL217" s="3"/>
      <c r="AM217" s="3">
        <v>3</v>
      </c>
      <c r="AN217" s="3" t="s">
        <v>18</v>
      </c>
      <c r="AO217" s="3"/>
      <c r="AP217" s="3" t="s">
        <v>70</v>
      </c>
      <c r="AQ217" s="3" t="s">
        <v>20</v>
      </c>
      <c r="AR217" s="3"/>
      <c r="AS217" s="3" t="s">
        <v>21</v>
      </c>
      <c r="AT217" s="3" t="s">
        <v>17</v>
      </c>
      <c r="AU217" s="3" t="s">
        <v>17</v>
      </c>
      <c r="AV217" s="3" t="s">
        <v>1019</v>
      </c>
      <c r="AW217" s="3">
        <v>15</v>
      </c>
      <c r="AX217" s="3">
        <v>0</v>
      </c>
      <c r="AY217" s="3">
        <v>0</v>
      </c>
      <c r="AZ217" s="3" t="s">
        <v>111</v>
      </c>
      <c r="BA217" s="3">
        <v>3.5</v>
      </c>
      <c r="BB217" s="3"/>
      <c r="BC217" s="3">
        <f t="shared" si="6"/>
        <v>3.5</v>
      </c>
      <c r="BD217" s="3" t="s">
        <v>31</v>
      </c>
      <c r="BE217" s="3">
        <v>450</v>
      </c>
      <c r="BF217" s="3">
        <v>3</v>
      </c>
      <c r="BG217" s="3" t="s">
        <v>31</v>
      </c>
      <c r="BH217" s="3" t="s">
        <v>27</v>
      </c>
      <c r="BI217" s="3">
        <v>12000</v>
      </c>
      <c r="BJ217" s="12">
        <f t="shared" si="7"/>
        <v>4000</v>
      </c>
      <c r="BK217" s="6" t="s">
        <v>93</v>
      </c>
      <c r="BL217" s="3" t="s">
        <v>29</v>
      </c>
      <c r="BM217" s="6">
        <v>1200</v>
      </c>
      <c r="BN217" s="6">
        <v>12480</v>
      </c>
      <c r="BO217" s="3" t="s">
        <v>132</v>
      </c>
      <c r="BP217" s="6">
        <v>1800</v>
      </c>
      <c r="BQ217" s="6">
        <v>12960</v>
      </c>
      <c r="BR217" s="6" t="s">
        <v>112</v>
      </c>
      <c r="BS217" s="6">
        <v>10560</v>
      </c>
      <c r="BT217" s="6">
        <v>2400</v>
      </c>
      <c r="BU217" s="6" t="s">
        <v>22</v>
      </c>
      <c r="BV217" s="6" t="s">
        <v>1020</v>
      </c>
      <c r="BW217" s="6" t="s">
        <v>182</v>
      </c>
      <c r="BX217" s="6"/>
      <c r="BY217" s="6"/>
      <c r="BZ217" s="6"/>
      <c r="CA217" s="6"/>
      <c r="CB217" s="6">
        <v>0</v>
      </c>
      <c r="CC217" s="17">
        <f>CB217/AM217</f>
        <v>0</v>
      </c>
      <c r="CD217" s="6" t="s">
        <v>26</v>
      </c>
      <c r="CE217" s="6" t="s">
        <v>1021</v>
      </c>
      <c r="CF217" s="6">
        <v>11</v>
      </c>
      <c r="CG217" s="6">
        <v>46000</v>
      </c>
      <c r="CH217" s="6">
        <v>506000</v>
      </c>
      <c r="CI217" s="6" t="s">
        <v>17</v>
      </c>
      <c r="CJ217" s="6"/>
      <c r="CK217" s="6"/>
      <c r="CL217" s="6"/>
      <c r="CM217" s="6"/>
      <c r="CN217" s="6"/>
      <c r="CO217" s="6"/>
      <c r="CP217" s="6"/>
      <c r="CQ217" s="6">
        <v>3000</v>
      </c>
      <c r="CR217" s="6">
        <v>7000</v>
      </c>
      <c r="CS217" s="6">
        <v>0</v>
      </c>
      <c r="CT217" s="6">
        <v>40000</v>
      </c>
      <c r="CU217" s="6" t="s">
        <v>31</v>
      </c>
      <c r="CV217" s="6">
        <v>0</v>
      </c>
      <c r="CW217" s="6" t="s">
        <v>184</v>
      </c>
      <c r="CX217" s="6" t="s">
        <v>36</v>
      </c>
      <c r="CY217" s="6" t="s">
        <v>37</v>
      </c>
      <c r="CZ217" s="6"/>
      <c r="DA217" s="6" t="s">
        <v>22</v>
      </c>
      <c r="DB217" s="6" t="s">
        <v>38</v>
      </c>
      <c r="DC217" s="6">
        <v>0</v>
      </c>
      <c r="DD217" s="6"/>
      <c r="DE217" s="6"/>
      <c r="DF217" s="6"/>
      <c r="DG217" s="6"/>
      <c r="DH217" s="6"/>
      <c r="DJ217" s="3" t="s">
        <v>1022</v>
      </c>
      <c r="DK217" s="3">
        <v>1</v>
      </c>
      <c r="DL217" s="3" t="s">
        <v>1023</v>
      </c>
      <c r="DM217" s="3" t="s">
        <v>1024</v>
      </c>
      <c r="DN217" s="3" t="s">
        <v>1025</v>
      </c>
      <c r="DO217" s="3" t="s">
        <v>1026</v>
      </c>
      <c r="DP217" s="3"/>
      <c r="DQ217" s="3"/>
      <c r="DR217" s="3"/>
      <c r="DS217" s="3"/>
    </row>
    <row r="218" spans="2:123" ht="75" customHeight="1" x14ac:dyDescent="0.3">
      <c r="B218" s="3" t="s">
        <v>2846</v>
      </c>
      <c r="C218" s="3" t="s">
        <v>2847</v>
      </c>
      <c r="D218" s="3" t="s">
        <v>4249</v>
      </c>
      <c r="E218" s="3" t="s">
        <v>4255</v>
      </c>
      <c r="F218" s="3" t="s">
        <v>4257</v>
      </c>
      <c r="G218" s="3" t="s">
        <v>1103</v>
      </c>
      <c r="H218" s="3" t="s">
        <v>3</v>
      </c>
      <c r="I218" s="3" t="s">
        <v>2848</v>
      </c>
      <c r="J218" s="6">
        <v>62</v>
      </c>
      <c r="K218" s="3" t="s">
        <v>66</v>
      </c>
      <c r="L218" s="3" t="str">
        <f>INDEX({"Over 50","30-50","Under 30"},1,MATCH(J218,{500,50,30},-1))</f>
        <v>Over 50</v>
      </c>
      <c r="M218" s="3" t="s">
        <v>6</v>
      </c>
      <c r="N218" s="3" t="s">
        <v>17</v>
      </c>
      <c r="O218" s="3"/>
      <c r="P218" s="6">
        <v>905306842</v>
      </c>
      <c r="Q218" s="3" t="s">
        <v>8</v>
      </c>
      <c r="R218" s="3" t="s">
        <v>47</v>
      </c>
      <c r="S218" s="3" t="s">
        <v>9</v>
      </c>
      <c r="T218" s="6">
        <v>3</v>
      </c>
      <c r="U218" s="3" t="s">
        <v>10</v>
      </c>
      <c r="V218" s="3"/>
      <c r="W218" s="3" t="s">
        <v>11</v>
      </c>
      <c r="X218" s="3" t="s">
        <v>12</v>
      </c>
      <c r="Y218" s="3" t="s">
        <v>261</v>
      </c>
      <c r="Z218" s="6">
        <v>0</v>
      </c>
      <c r="AA218" s="6" t="str">
        <f>INDEX({"&gt;100","100-50","&lt;50"},1,MATCH(Z218,{25000,100,50},-1))</f>
        <v>&lt;50</v>
      </c>
      <c r="AB218" s="3" t="s">
        <v>14</v>
      </c>
      <c r="AC218" s="3" t="s">
        <v>49</v>
      </c>
      <c r="AD218" s="3" t="s">
        <v>16</v>
      </c>
      <c r="AE218" s="3" t="s">
        <v>22</v>
      </c>
      <c r="AF218" s="6">
        <v>80</v>
      </c>
      <c r="AG218" s="6">
        <v>2</v>
      </c>
      <c r="AH218" s="3"/>
      <c r="AI218" s="3"/>
      <c r="AJ218" s="3"/>
      <c r="AK218" s="3"/>
      <c r="AL218" s="3"/>
      <c r="AM218" s="3">
        <v>2.6</v>
      </c>
      <c r="AN218" s="3" t="s">
        <v>50</v>
      </c>
      <c r="AO218" s="3" t="s">
        <v>51</v>
      </c>
      <c r="AP218" s="3" t="s">
        <v>303</v>
      </c>
      <c r="AQ218" s="3" t="s">
        <v>20</v>
      </c>
      <c r="AR218" s="3"/>
      <c r="AS218" s="3" t="s">
        <v>21</v>
      </c>
      <c r="AT218" s="3" t="s">
        <v>17</v>
      </c>
      <c r="AU218" s="3" t="s">
        <v>22</v>
      </c>
      <c r="AV218" s="3" t="s">
        <v>149</v>
      </c>
      <c r="AW218" s="3">
        <v>13</v>
      </c>
      <c r="AX218" s="3">
        <v>0</v>
      </c>
      <c r="AY218" s="3">
        <v>0</v>
      </c>
      <c r="AZ218" s="3" t="s">
        <v>24</v>
      </c>
      <c r="BA218" s="3">
        <v>8</v>
      </c>
      <c r="BB218" s="3"/>
      <c r="BC218" s="3">
        <f t="shared" si="6"/>
        <v>8</v>
      </c>
      <c r="BD218" s="3" t="s">
        <v>25</v>
      </c>
      <c r="BE218" s="3">
        <v>250</v>
      </c>
      <c r="BF218" s="3">
        <v>3</v>
      </c>
      <c r="BG218" s="3" t="s">
        <v>31</v>
      </c>
      <c r="BH218" s="3" t="s">
        <v>72</v>
      </c>
      <c r="BI218" s="3">
        <v>10000</v>
      </c>
      <c r="BJ218" s="12">
        <f t="shared" si="7"/>
        <v>3846.1538461538462</v>
      </c>
      <c r="BK218" s="6" t="s">
        <v>93</v>
      </c>
      <c r="BL218" s="3" t="s">
        <v>54</v>
      </c>
      <c r="BM218" s="6">
        <v>900</v>
      </c>
      <c r="BN218" s="6">
        <v>12000</v>
      </c>
      <c r="BO218" s="3" t="s">
        <v>206</v>
      </c>
      <c r="BP218" s="6">
        <v>1900</v>
      </c>
      <c r="BQ218" s="6">
        <v>8000</v>
      </c>
      <c r="BR218" s="6" t="s">
        <v>305</v>
      </c>
      <c r="BS218" s="6">
        <v>20000</v>
      </c>
      <c r="BT218" s="6">
        <v>7000</v>
      </c>
      <c r="BU218" s="6" t="s">
        <v>17</v>
      </c>
      <c r="BV218" s="6"/>
      <c r="BW218" s="6" t="s">
        <v>194</v>
      </c>
      <c r="BX218" s="6"/>
      <c r="BY218" s="6"/>
      <c r="BZ218" s="6"/>
      <c r="CA218" s="6"/>
      <c r="CB218" s="6">
        <v>0</v>
      </c>
      <c r="CC218" s="17">
        <f>CB218/AM218</f>
        <v>0</v>
      </c>
      <c r="CD218" s="6" t="s">
        <v>25</v>
      </c>
      <c r="CE218" s="6" t="s">
        <v>2849</v>
      </c>
      <c r="CF218" s="6">
        <v>8</v>
      </c>
      <c r="CG218" s="6">
        <v>46000</v>
      </c>
      <c r="CH218" s="6">
        <v>368000</v>
      </c>
      <c r="CI218" s="6" t="s">
        <v>22</v>
      </c>
      <c r="CJ218" s="6" t="s">
        <v>907</v>
      </c>
      <c r="CK218" s="6">
        <v>140000</v>
      </c>
      <c r="CL218" s="6">
        <v>30000</v>
      </c>
      <c r="CM218" s="6">
        <v>120000</v>
      </c>
      <c r="CN218" s="6"/>
      <c r="CO218" s="6" t="s">
        <v>2850</v>
      </c>
      <c r="CP218" s="6">
        <v>21000</v>
      </c>
      <c r="CQ218" s="6">
        <v>0</v>
      </c>
      <c r="CR218" s="6">
        <v>2000</v>
      </c>
      <c r="CS218" s="6">
        <v>0</v>
      </c>
      <c r="CT218" s="6">
        <v>40000</v>
      </c>
      <c r="CU218" s="6" t="s">
        <v>25</v>
      </c>
      <c r="CV218" s="6">
        <v>0</v>
      </c>
      <c r="CW218" s="6" t="s">
        <v>2851</v>
      </c>
      <c r="CX218" s="6" t="s">
        <v>36</v>
      </c>
      <c r="CY218" s="6" t="s">
        <v>37</v>
      </c>
      <c r="CZ218" s="6"/>
      <c r="DA218" s="6" t="s">
        <v>22</v>
      </c>
      <c r="DB218" s="6" t="s">
        <v>38</v>
      </c>
      <c r="DC218" s="6">
        <v>0</v>
      </c>
      <c r="DD218" s="6"/>
      <c r="DE218" s="6"/>
      <c r="DF218" s="6"/>
      <c r="DG218" s="6"/>
      <c r="DH218" s="6"/>
      <c r="DJ218" s="3" t="s">
        <v>2852</v>
      </c>
      <c r="DK218" s="3">
        <v>1</v>
      </c>
      <c r="DL218" s="3" t="s">
        <v>2853</v>
      </c>
      <c r="DM218" s="3" t="s">
        <v>2854</v>
      </c>
      <c r="DN218" s="3" t="s">
        <v>2855</v>
      </c>
      <c r="DO218" s="3" t="s">
        <v>2856</v>
      </c>
      <c r="DP218" s="3"/>
      <c r="DQ218" s="3"/>
      <c r="DR218" s="3"/>
      <c r="DS218" s="3"/>
    </row>
    <row r="219" spans="2:123" ht="75" customHeight="1" x14ac:dyDescent="0.3">
      <c r="B219" s="3" t="s">
        <v>257</v>
      </c>
      <c r="C219" s="3" t="s">
        <v>258</v>
      </c>
      <c r="D219" s="3" t="s">
        <v>4262</v>
      </c>
      <c r="E219" s="3" t="s">
        <v>4269</v>
      </c>
      <c r="F219" s="3" t="s">
        <v>4270</v>
      </c>
      <c r="G219" s="3" t="s">
        <v>259</v>
      </c>
      <c r="H219" s="3" t="s">
        <v>89</v>
      </c>
      <c r="I219" s="3" t="s">
        <v>260</v>
      </c>
      <c r="J219" s="6">
        <v>47</v>
      </c>
      <c r="K219" s="3" t="s">
        <v>5</v>
      </c>
      <c r="L219" s="3" t="str">
        <f>INDEX({"Over 50","30-50","Under 30"},1,MATCH(J219,{500,50,30},-1))</f>
        <v>30-50</v>
      </c>
      <c r="M219" s="3" t="s">
        <v>46</v>
      </c>
      <c r="N219" s="3" t="s">
        <v>22</v>
      </c>
      <c r="O219" s="3" t="s">
        <v>22</v>
      </c>
      <c r="P219" s="6">
        <v>968786678</v>
      </c>
      <c r="Q219" s="3" t="s">
        <v>67</v>
      </c>
      <c r="R219" s="3" t="s">
        <v>47</v>
      </c>
      <c r="S219" s="3" t="s">
        <v>9</v>
      </c>
      <c r="T219" s="6">
        <v>4</v>
      </c>
      <c r="U219" s="3" t="s">
        <v>10</v>
      </c>
      <c r="V219" s="3"/>
      <c r="W219" s="3" t="s">
        <v>12</v>
      </c>
      <c r="X219" s="3" t="s">
        <v>13</v>
      </c>
      <c r="Y219" s="3" t="s">
        <v>261</v>
      </c>
      <c r="Z219" s="6">
        <v>15</v>
      </c>
      <c r="AA219" s="6" t="str">
        <f>INDEX({"&gt;100","100-50","&lt;50"},1,MATCH(Z219,{25000,100,50},-1))</f>
        <v>&lt;50</v>
      </c>
      <c r="AB219" s="3" t="s">
        <v>14</v>
      </c>
      <c r="AC219" s="3" t="s">
        <v>49</v>
      </c>
      <c r="AD219" s="3" t="s">
        <v>16</v>
      </c>
      <c r="AE219" s="3" t="s">
        <v>17</v>
      </c>
      <c r="AF219" s="6"/>
      <c r="AG219" s="6"/>
      <c r="AH219" s="3"/>
      <c r="AI219" s="3"/>
      <c r="AJ219" s="3"/>
      <c r="AK219" s="3"/>
      <c r="AL219" s="3"/>
      <c r="AM219" s="3">
        <v>1.7</v>
      </c>
      <c r="AN219" s="3" t="s">
        <v>18</v>
      </c>
      <c r="AO219" s="3"/>
      <c r="AP219" s="3" t="s">
        <v>19</v>
      </c>
      <c r="AQ219" s="3" t="s">
        <v>20</v>
      </c>
      <c r="AR219" s="3"/>
      <c r="AS219" s="3" t="s">
        <v>21</v>
      </c>
      <c r="AT219" s="3" t="s">
        <v>17</v>
      </c>
      <c r="AU219" s="3" t="s">
        <v>17</v>
      </c>
      <c r="AV219" s="3" t="s">
        <v>262</v>
      </c>
      <c r="AW219" s="3">
        <v>14</v>
      </c>
      <c r="AX219" s="3">
        <v>0</v>
      </c>
      <c r="AY219" s="3">
        <v>0</v>
      </c>
      <c r="AZ219" s="3" t="s">
        <v>24</v>
      </c>
      <c r="BA219" s="3">
        <v>4</v>
      </c>
      <c r="BB219" s="3"/>
      <c r="BC219" s="3">
        <f t="shared" si="6"/>
        <v>4</v>
      </c>
      <c r="BD219" s="3" t="s">
        <v>26</v>
      </c>
      <c r="BE219" s="3">
        <v>200</v>
      </c>
      <c r="BF219" s="3">
        <v>3</v>
      </c>
      <c r="BG219" s="3" t="s">
        <v>26</v>
      </c>
      <c r="BH219" s="3" t="s">
        <v>27</v>
      </c>
      <c r="BI219" s="3">
        <v>1500</v>
      </c>
      <c r="BJ219" s="12">
        <f t="shared" si="7"/>
        <v>882.35294117647061</v>
      </c>
      <c r="BK219" s="6">
        <v>1</v>
      </c>
      <c r="BL219" s="3" t="s">
        <v>263</v>
      </c>
      <c r="BM219" s="6">
        <v>2000</v>
      </c>
      <c r="BN219" s="6">
        <v>7000</v>
      </c>
      <c r="BO219" s="3"/>
      <c r="BP219" s="6"/>
      <c r="BQ219" s="6"/>
      <c r="BR219" s="6"/>
      <c r="BS219" s="6"/>
      <c r="BT219" s="6"/>
      <c r="BU219" s="6" t="s">
        <v>22</v>
      </c>
      <c r="BV219" s="6" t="s">
        <v>264</v>
      </c>
      <c r="BW219" s="6" t="s">
        <v>265</v>
      </c>
      <c r="BX219" s="6"/>
      <c r="BY219" s="6"/>
      <c r="BZ219" s="6"/>
      <c r="CA219" s="6"/>
      <c r="CB219" s="6">
        <v>0</v>
      </c>
      <c r="CC219" s="17">
        <f>CB219/AM219</f>
        <v>0</v>
      </c>
      <c r="CD219" s="6" t="s">
        <v>25</v>
      </c>
      <c r="CE219" s="6" t="s">
        <v>266</v>
      </c>
      <c r="CF219" s="6">
        <v>8.5</v>
      </c>
      <c r="CG219" s="6">
        <v>46700</v>
      </c>
      <c r="CH219" s="6">
        <v>396950</v>
      </c>
      <c r="CI219" s="6" t="s">
        <v>17</v>
      </c>
      <c r="CJ219" s="6"/>
      <c r="CK219" s="6"/>
      <c r="CL219" s="6"/>
      <c r="CM219" s="6"/>
      <c r="CN219" s="6"/>
      <c r="CO219" s="6"/>
      <c r="CP219" s="6"/>
      <c r="CQ219" s="6">
        <v>1000</v>
      </c>
      <c r="CR219" s="6">
        <v>1000</v>
      </c>
      <c r="CS219" s="6">
        <v>0</v>
      </c>
      <c r="CT219" s="6">
        <v>40000</v>
      </c>
      <c r="CU219" s="6" t="s">
        <v>31</v>
      </c>
      <c r="CV219" s="6">
        <v>0</v>
      </c>
      <c r="CW219" s="6" t="s">
        <v>184</v>
      </c>
      <c r="CX219" s="6" t="s">
        <v>36</v>
      </c>
      <c r="CY219" s="6" t="s">
        <v>37</v>
      </c>
      <c r="CZ219" s="6"/>
      <c r="DA219" s="6" t="s">
        <v>22</v>
      </c>
      <c r="DB219" s="6" t="s">
        <v>38</v>
      </c>
      <c r="DC219" s="6">
        <v>0</v>
      </c>
      <c r="DD219" s="6"/>
      <c r="DE219" s="6"/>
      <c r="DF219" s="6"/>
      <c r="DG219" s="6"/>
      <c r="DH219" s="6"/>
      <c r="DJ219" s="3" t="s">
        <v>267</v>
      </c>
      <c r="DK219" s="3">
        <v>1</v>
      </c>
      <c r="DL219" s="3" t="s">
        <v>268</v>
      </c>
      <c r="DM219" s="3" t="s">
        <v>269</v>
      </c>
      <c r="DN219" s="3" t="s">
        <v>270</v>
      </c>
      <c r="DO219" s="3" t="s">
        <v>271</v>
      </c>
      <c r="DP219" s="3"/>
      <c r="DQ219" s="3"/>
      <c r="DR219" s="3"/>
      <c r="DS219" s="3"/>
    </row>
    <row r="220" spans="2:123" ht="75" customHeight="1" x14ac:dyDescent="0.3">
      <c r="B220" s="3" t="s">
        <v>2607</v>
      </c>
      <c r="C220" s="3" t="s">
        <v>2608</v>
      </c>
      <c r="D220" s="3" t="s">
        <v>4262</v>
      </c>
      <c r="E220" s="3" t="s">
        <v>4263</v>
      </c>
      <c r="F220" s="3" t="s">
        <v>4264</v>
      </c>
      <c r="G220" s="3" t="s">
        <v>285</v>
      </c>
      <c r="H220" s="3" t="s">
        <v>89</v>
      </c>
      <c r="I220" s="3" t="s">
        <v>2609</v>
      </c>
      <c r="J220" s="6">
        <v>50</v>
      </c>
      <c r="K220" s="3" t="s">
        <v>66</v>
      </c>
      <c r="L220" s="3" t="str">
        <f>INDEX({"Over 50","30-50","Under 30"},1,MATCH(J220,{500,50,30},-1))</f>
        <v>30-50</v>
      </c>
      <c r="M220" s="3" t="s">
        <v>6</v>
      </c>
      <c r="N220" s="3" t="s">
        <v>17</v>
      </c>
      <c r="O220" s="3"/>
      <c r="P220" s="6">
        <v>935284969</v>
      </c>
      <c r="Q220" s="3" t="s">
        <v>67</v>
      </c>
      <c r="R220" s="3" t="s">
        <v>47</v>
      </c>
      <c r="S220" s="3" t="s">
        <v>9</v>
      </c>
      <c r="T220" s="6">
        <v>3</v>
      </c>
      <c r="U220" s="3" t="s">
        <v>10</v>
      </c>
      <c r="V220" s="3"/>
      <c r="W220" s="3" t="s">
        <v>11</v>
      </c>
      <c r="X220" s="3" t="s">
        <v>12</v>
      </c>
      <c r="Y220" s="3" t="s">
        <v>261</v>
      </c>
      <c r="Z220" s="7">
        <v>999</v>
      </c>
      <c r="AA220" s="6" t="str">
        <f>INDEX({"&gt;100","100-50","&lt;50"},1,MATCH(Z220,{25000,100,50},-1))</f>
        <v>&gt;100</v>
      </c>
      <c r="AB220" s="3" t="s">
        <v>14</v>
      </c>
      <c r="AC220" s="3" t="s">
        <v>15</v>
      </c>
      <c r="AD220" s="3" t="s">
        <v>16</v>
      </c>
      <c r="AE220" s="3" t="s">
        <v>17</v>
      </c>
      <c r="AF220" s="6"/>
      <c r="AG220" s="6"/>
      <c r="AH220" s="3"/>
      <c r="AI220" s="3"/>
      <c r="AJ220" s="3"/>
      <c r="AK220" s="3"/>
      <c r="AL220" s="3"/>
      <c r="AM220" s="3">
        <v>1</v>
      </c>
      <c r="AN220" s="3" t="s">
        <v>50</v>
      </c>
      <c r="AO220" s="3" t="s">
        <v>51</v>
      </c>
      <c r="AP220" s="3" t="s">
        <v>303</v>
      </c>
      <c r="AQ220" s="3" t="s">
        <v>20</v>
      </c>
      <c r="AR220" s="3"/>
      <c r="AS220" s="3" t="s">
        <v>21</v>
      </c>
      <c r="AT220" s="3" t="s">
        <v>17</v>
      </c>
      <c r="AU220" s="3" t="s">
        <v>17</v>
      </c>
      <c r="AV220" s="3" t="s">
        <v>23</v>
      </c>
      <c r="AW220" s="3">
        <v>15</v>
      </c>
      <c r="AX220" s="3">
        <v>0</v>
      </c>
      <c r="AY220" s="3">
        <v>0</v>
      </c>
      <c r="AZ220" s="3" t="s">
        <v>71</v>
      </c>
      <c r="BA220" s="3">
        <v>5</v>
      </c>
      <c r="BB220" s="3"/>
      <c r="BC220" s="3">
        <f t="shared" si="6"/>
        <v>5</v>
      </c>
      <c r="BD220" s="3" t="s">
        <v>26</v>
      </c>
      <c r="BE220" s="3">
        <v>500</v>
      </c>
      <c r="BF220" s="3">
        <v>4</v>
      </c>
      <c r="BG220" s="3" t="s">
        <v>31</v>
      </c>
      <c r="BH220" s="3" t="s">
        <v>72</v>
      </c>
      <c r="BI220" s="3">
        <v>8000</v>
      </c>
      <c r="BJ220" s="12">
        <f t="shared" si="7"/>
        <v>8000</v>
      </c>
      <c r="BK220" s="6" t="s">
        <v>93</v>
      </c>
      <c r="BL220" s="3" t="s">
        <v>54</v>
      </c>
      <c r="BM220" s="6">
        <v>1500</v>
      </c>
      <c r="BN220" s="6">
        <v>14000</v>
      </c>
      <c r="BO220" s="3" t="s">
        <v>263</v>
      </c>
      <c r="BP220" s="6">
        <v>1500</v>
      </c>
      <c r="BQ220" s="6">
        <v>5100</v>
      </c>
      <c r="BR220" s="6" t="s">
        <v>206</v>
      </c>
      <c r="BS220" s="6">
        <v>26000</v>
      </c>
      <c r="BT220" s="6">
        <v>2250</v>
      </c>
      <c r="BU220" s="6" t="s">
        <v>22</v>
      </c>
      <c r="BV220" s="6" t="s">
        <v>528</v>
      </c>
      <c r="BW220" s="6" t="s">
        <v>588</v>
      </c>
      <c r="BX220" s="6"/>
      <c r="BY220" s="6"/>
      <c r="BZ220" s="6"/>
      <c r="CA220" s="6"/>
      <c r="CB220" s="6">
        <v>0</v>
      </c>
      <c r="CC220" s="17">
        <f>CB220/AM220</f>
        <v>0</v>
      </c>
      <c r="CD220" s="6" t="s">
        <v>25</v>
      </c>
      <c r="CE220" s="6" t="s">
        <v>2610</v>
      </c>
      <c r="CF220" s="6">
        <v>4</v>
      </c>
      <c r="CG220" s="6">
        <v>45300</v>
      </c>
      <c r="CH220" s="6">
        <v>181200</v>
      </c>
      <c r="CI220" s="6" t="s">
        <v>17</v>
      </c>
      <c r="CJ220" s="6"/>
      <c r="CK220" s="6"/>
      <c r="CL220" s="6"/>
      <c r="CM220" s="6"/>
      <c r="CN220" s="6"/>
      <c r="CO220" s="6"/>
      <c r="CP220" s="6"/>
      <c r="CQ220" s="6">
        <v>1000</v>
      </c>
      <c r="CR220" s="6">
        <v>5000</v>
      </c>
      <c r="CS220" s="6">
        <v>200</v>
      </c>
      <c r="CT220" s="6">
        <v>35000</v>
      </c>
      <c r="CU220" s="6" t="s">
        <v>25</v>
      </c>
      <c r="CV220" s="6">
        <v>0</v>
      </c>
      <c r="CW220" s="6" t="s">
        <v>118</v>
      </c>
      <c r="CX220" s="6" t="s">
        <v>36</v>
      </c>
      <c r="CY220" s="6" t="s">
        <v>37</v>
      </c>
      <c r="CZ220" s="6"/>
      <c r="DA220" s="6" t="s">
        <v>22</v>
      </c>
      <c r="DB220" s="6" t="s">
        <v>38</v>
      </c>
      <c r="DC220" s="6">
        <v>0</v>
      </c>
      <c r="DD220" s="6"/>
      <c r="DE220" s="6"/>
      <c r="DF220" s="6"/>
      <c r="DG220" s="6"/>
      <c r="DH220" s="6"/>
      <c r="DJ220" s="3" t="s">
        <v>2611</v>
      </c>
      <c r="DK220" s="3">
        <v>1</v>
      </c>
      <c r="DL220" s="3" t="s">
        <v>2612</v>
      </c>
      <c r="DM220" s="3" t="s">
        <v>2613</v>
      </c>
      <c r="DN220" s="3" t="s">
        <v>2614</v>
      </c>
      <c r="DO220" s="3" t="s">
        <v>2615</v>
      </c>
      <c r="DP220" s="3"/>
      <c r="DQ220" s="3"/>
      <c r="DR220" s="3"/>
      <c r="DS220" s="3" t="s">
        <v>2616</v>
      </c>
    </row>
    <row r="221" spans="2:123" ht="75" customHeight="1" x14ac:dyDescent="0.3">
      <c r="B221" s="3" t="s">
        <v>178</v>
      </c>
      <c r="C221" s="3" t="s">
        <v>179</v>
      </c>
      <c r="D221" s="3" t="s">
        <v>4249</v>
      </c>
      <c r="E221" s="3" t="s">
        <v>4250</v>
      </c>
      <c r="F221" s="3" t="s">
        <v>4252</v>
      </c>
      <c r="G221" s="3" t="s">
        <v>180</v>
      </c>
      <c r="H221" s="3" t="s">
        <v>127</v>
      </c>
      <c r="I221" s="3" t="s">
        <v>181</v>
      </c>
      <c r="J221" s="6">
        <v>67</v>
      </c>
      <c r="K221" s="3" t="s">
        <v>5</v>
      </c>
      <c r="L221" s="3" t="str">
        <f>INDEX({"Over 50","30-50","Under 30"},1,MATCH(J221,{500,50,30},-1))</f>
        <v>Over 50</v>
      </c>
      <c r="M221" s="3" t="s">
        <v>6</v>
      </c>
      <c r="N221" s="3" t="s">
        <v>17</v>
      </c>
      <c r="O221" s="3"/>
      <c r="P221" s="6">
        <v>934712254</v>
      </c>
      <c r="Q221" s="3" t="s">
        <v>7</v>
      </c>
      <c r="R221" s="3" t="s">
        <v>47</v>
      </c>
      <c r="S221" s="3" t="s">
        <v>9</v>
      </c>
      <c r="T221" s="6">
        <v>3</v>
      </c>
      <c r="U221" s="3" t="s">
        <v>10</v>
      </c>
      <c r="V221" s="3"/>
      <c r="W221" s="3" t="s">
        <v>48</v>
      </c>
      <c r="X221" s="3" t="s">
        <v>68</v>
      </c>
      <c r="Y221" s="3" t="s">
        <v>12</v>
      </c>
      <c r="Z221" s="6">
        <v>0</v>
      </c>
      <c r="AA221" s="6" t="str">
        <f>INDEX({"&gt;100","100-50","&lt;50"},1,MATCH(Z221,{25000,100,50},-1))</f>
        <v>&lt;50</v>
      </c>
      <c r="AB221" s="3" t="s">
        <v>14</v>
      </c>
      <c r="AC221" s="3" t="s">
        <v>49</v>
      </c>
      <c r="AD221" s="3" t="s">
        <v>16</v>
      </c>
      <c r="AE221" s="3" t="s">
        <v>17</v>
      </c>
      <c r="AF221" s="6"/>
      <c r="AG221" s="6"/>
      <c r="AH221" s="3"/>
      <c r="AI221" s="3"/>
      <c r="AJ221" s="3"/>
      <c r="AK221" s="3"/>
      <c r="AL221" s="3"/>
      <c r="AM221" s="3">
        <v>1.7</v>
      </c>
      <c r="AN221" s="3" t="s">
        <v>18</v>
      </c>
      <c r="AO221" s="3"/>
      <c r="AP221" s="3" t="s">
        <v>70</v>
      </c>
      <c r="AQ221" s="3" t="s">
        <v>20</v>
      </c>
      <c r="AR221" s="3"/>
      <c r="AS221" s="3" t="s">
        <v>21</v>
      </c>
      <c r="AT221" s="3" t="s">
        <v>17</v>
      </c>
      <c r="AU221" s="3" t="s">
        <v>17</v>
      </c>
      <c r="AV221" s="3" t="s">
        <v>149</v>
      </c>
      <c r="AW221" s="3">
        <v>15</v>
      </c>
      <c r="AX221" s="3">
        <v>0</v>
      </c>
      <c r="AY221" s="3">
        <v>0</v>
      </c>
      <c r="AZ221" s="3" t="s">
        <v>111</v>
      </c>
      <c r="BA221" s="3">
        <v>2.7</v>
      </c>
      <c r="BB221" s="3"/>
      <c r="BC221" s="3">
        <f t="shared" si="6"/>
        <v>2.7</v>
      </c>
      <c r="BD221" s="3" t="s">
        <v>25</v>
      </c>
      <c r="BE221" s="3">
        <v>400</v>
      </c>
      <c r="BF221" s="3">
        <v>4</v>
      </c>
      <c r="BG221" s="3" t="s">
        <v>25</v>
      </c>
      <c r="BH221" s="3" t="s">
        <v>27</v>
      </c>
      <c r="BI221" s="3">
        <v>6000</v>
      </c>
      <c r="BJ221" s="12">
        <f t="shared" si="7"/>
        <v>3529.4117647058824</v>
      </c>
      <c r="BK221" s="6" t="s">
        <v>28</v>
      </c>
      <c r="BL221" s="3" t="s">
        <v>29</v>
      </c>
      <c r="BM221" s="6">
        <v>750</v>
      </c>
      <c r="BN221" s="6">
        <v>6450</v>
      </c>
      <c r="BO221" s="3" t="s">
        <v>30</v>
      </c>
      <c r="BP221" s="6">
        <v>3000</v>
      </c>
      <c r="BQ221" s="6">
        <v>37200</v>
      </c>
      <c r="BR221" s="6"/>
      <c r="BS221" s="6"/>
      <c r="BT221" s="6"/>
      <c r="BU221" s="6" t="s">
        <v>17</v>
      </c>
      <c r="BV221" s="6"/>
      <c r="BW221" s="6" t="s">
        <v>182</v>
      </c>
      <c r="BX221" s="6"/>
      <c r="BY221" s="6"/>
      <c r="BZ221" s="6"/>
      <c r="CA221" s="6"/>
      <c r="CB221" s="6">
        <v>0</v>
      </c>
      <c r="CC221" s="17">
        <f>CB221/AM221</f>
        <v>0</v>
      </c>
      <c r="CD221" s="6" t="s">
        <v>26</v>
      </c>
      <c r="CE221" s="6" t="s">
        <v>183</v>
      </c>
      <c r="CF221" s="6">
        <v>5</v>
      </c>
      <c r="CG221" s="6">
        <v>45000</v>
      </c>
      <c r="CH221" s="6">
        <v>225000</v>
      </c>
      <c r="CI221" s="6" t="s">
        <v>22</v>
      </c>
      <c r="CJ221" s="6" t="s">
        <v>34</v>
      </c>
      <c r="CK221" s="6">
        <v>5000</v>
      </c>
      <c r="CL221" s="6"/>
      <c r="CM221" s="6"/>
      <c r="CN221" s="6"/>
      <c r="CO221" s="6"/>
      <c r="CP221" s="6"/>
      <c r="CQ221" s="6">
        <v>4000</v>
      </c>
      <c r="CR221" s="6">
        <v>5000</v>
      </c>
      <c r="CS221" s="6">
        <v>0</v>
      </c>
      <c r="CT221" s="6">
        <v>35000</v>
      </c>
      <c r="CU221" s="6" t="s">
        <v>25</v>
      </c>
      <c r="CV221" s="6">
        <v>0</v>
      </c>
      <c r="CW221" s="6" t="s">
        <v>184</v>
      </c>
      <c r="CX221" s="6" t="s">
        <v>36</v>
      </c>
      <c r="CY221" s="6" t="s">
        <v>37</v>
      </c>
      <c r="CZ221" s="6"/>
      <c r="DA221" s="6" t="s">
        <v>22</v>
      </c>
      <c r="DB221" s="6" t="s">
        <v>38</v>
      </c>
      <c r="DC221" s="6">
        <v>0</v>
      </c>
      <c r="DD221" s="6"/>
      <c r="DE221" s="6"/>
      <c r="DF221" s="6"/>
      <c r="DG221" s="6"/>
      <c r="DH221" s="6"/>
      <c r="DJ221" s="3" t="s">
        <v>181</v>
      </c>
      <c r="DK221" s="3">
        <v>1</v>
      </c>
      <c r="DL221" s="3" t="s">
        <v>185</v>
      </c>
      <c r="DM221" s="3" t="s">
        <v>186</v>
      </c>
      <c r="DN221" s="3" t="s">
        <v>187</v>
      </c>
      <c r="DO221" s="3" t="s">
        <v>188</v>
      </c>
      <c r="DP221" s="3"/>
      <c r="DQ221" s="3"/>
      <c r="DR221" s="3"/>
      <c r="DS221" s="3"/>
    </row>
    <row r="222" spans="2:123" ht="75" customHeight="1" x14ac:dyDescent="0.3">
      <c r="B222" s="3" t="s">
        <v>2782</v>
      </c>
      <c r="C222" s="3" t="s">
        <v>2783</v>
      </c>
      <c r="D222" s="3" t="s">
        <v>4249</v>
      </c>
      <c r="E222" s="3" t="s">
        <v>4255</v>
      </c>
      <c r="F222" s="3" t="s">
        <v>4256</v>
      </c>
      <c r="G222" s="3" t="s">
        <v>1068</v>
      </c>
      <c r="H222" s="3" t="s">
        <v>3</v>
      </c>
      <c r="I222" s="3" t="s">
        <v>2784</v>
      </c>
      <c r="J222" s="6">
        <v>39</v>
      </c>
      <c r="K222" s="3" t="s">
        <v>5</v>
      </c>
      <c r="L222" s="3" t="str">
        <f>INDEX({"Over 50","30-50","Under 30"},1,MATCH(J222,{500,50,30},-1))</f>
        <v>30-50</v>
      </c>
      <c r="M222" s="3" t="s">
        <v>46</v>
      </c>
      <c r="N222" s="3" t="s">
        <v>22</v>
      </c>
      <c r="O222" s="3" t="s">
        <v>22</v>
      </c>
      <c r="P222" s="6">
        <v>1658668455</v>
      </c>
      <c r="Q222" s="3" t="s">
        <v>8</v>
      </c>
      <c r="R222" s="3" t="s">
        <v>8</v>
      </c>
      <c r="S222" s="3" t="s">
        <v>9</v>
      </c>
      <c r="T222" s="6">
        <v>4</v>
      </c>
      <c r="U222" s="3" t="s">
        <v>10</v>
      </c>
      <c r="V222" s="3"/>
      <c r="W222" s="3" t="s">
        <v>13</v>
      </c>
      <c r="X222" s="3" t="s">
        <v>12</v>
      </c>
      <c r="Y222" s="3" t="s">
        <v>68</v>
      </c>
      <c r="Z222" s="6">
        <v>200</v>
      </c>
      <c r="AA222" s="6" t="str">
        <f>INDEX({"&gt;100","100-50","&lt;50"},1,MATCH(Z222,{25000,100,50},-1))</f>
        <v>&gt;100</v>
      </c>
      <c r="AB222" s="3" t="s">
        <v>14</v>
      </c>
      <c r="AC222" s="3" t="s">
        <v>91</v>
      </c>
      <c r="AD222" s="3" t="s">
        <v>16</v>
      </c>
      <c r="AE222" s="3" t="s">
        <v>17</v>
      </c>
      <c r="AF222" s="6"/>
      <c r="AG222" s="6"/>
      <c r="AH222" s="3"/>
      <c r="AI222" s="3"/>
      <c r="AJ222" s="3"/>
      <c r="AK222" s="3"/>
      <c r="AL222" s="3"/>
      <c r="AM222" s="3">
        <v>1.2</v>
      </c>
      <c r="AN222" s="3" t="s">
        <v>18</v>
      </c>
      <c r="AO222" s="3"/>
      <c r="AP222" s="3" t="s">
        <v>19</v>
      </c>
      <c r="AQ222" s="3" t="s">
        <v>20</v>
      </c>
      <c r="AR222" s="3"/>
      <c r="AS222" s="3" t="s">
        <v>21</v>
      </c>
      <c r="AT222" s="3" t="s">
        <v>17</v>
      </c>
      <c r="AU222" s="3" t="s">
        <v>22</v>
      </c>
      <c r="AV222" s="3" t="s">
        <v>149</v>
      </c>
      <c r="AW222" s="3">
        <v>13</v>
      </c>
      <c r="AX222" s="3">
        <v>0</v>
      </c>
      <c r="AY222" s="3">
        <v>0</v>
      </c>
      <c r="AZ222" s="3" t="s">
        <v>24</v>
      </c>
      <c r="BA222" s="3">
        <v>4</v>
      </c>
      <c r="BB222" s="3"/>
      <c r="BC222" s="3">
        <f t="shared" si="6"/>
        <v>4</v>
      </c>
      <c r="BD222" s="3" t="s">
        <v>25</v>
      </c>
      <c r="BE222" s="3">
        <v>400</v>
      </c>
      <c r="BF222" s="3">
        <v>3</v>
      </c>
      <c r="BG222" s="3" t="s">
        <v>31</v>
      </c>
      <c r="BH222" s="3" t="s">
        <v>72</v>
      </c>
      <c r="BI222" s="3">
        <v>9000</v>
      </c>
      <c r="BJ222" s="12">
        <f t="shared" si="7"/>
        <v>7500</v>
      </c>
      <c r="BK222" s="6" t="s">
        <v>93</v>
      </c>
      <c r="BL222" s="3" t="s">
        <v>29</v>
      </c>
      <c r="BM222" s="6">
        <v>500</v>
      </c>
      <c r="BN222" s="6">
        <v>6500</v>
      </c>
      <c r="BO222" s="3" t="s">
        <v>1587</v>
      </c>
      <c r="BP222" s="6">
        <v>500</v>
      </c>
      <c r="BQ222" s="6">
        <v>4500</v>
      </c>
      <c r="BR222" s="6" t="s">
        <v>370</v>
      </c>
      <c r="BS222" s="6">
        <v>30000</v>
      </c>
      <c r="BT222" s="6">
        <v>500</v>
      </c>
      <c r="BU222" s="6" t="s">
        <v>17</v>
      </c>
      <c r="BV222" s="6"/>
      <c r="BW222" s="6" t="s">
        <v>1195</v>
      </c>
      <c r="BX222" s="6"/>
      <c r="BY222" s="6"/>
      <c r="BZ222" s="6"/>
      <c r="CA222" s="6"/>
      <c r="CB222" s="6">
        <v>0</v>
      </c>
      <c r="CC222" s="17">
        <f>CB222/AM222</f>
        <v>0</v>
      </c>
      <c r="CD222" s="6" t="s">
        <v>25</v>
      </c>
      <c r="CE222" s="6" t="s">
        <v>2785</v>
      </c>
      <c r="CF222" s="6">
        <v>4</v>
      </c>
      <c r="CG222" s="6">
        <v>45000</v>
      </c>
      <c r="CH222" s="6">
        <v>180000</v>
      </c>
      <c r="CI222" s="6" t="s">
        <v>17</v>
      </c>
      <c r="CJ222" s="6"/>
      <c r="CK222" s="6"/>
      <c r="CL222" s="6"/>
      <c r="CM222" s="6"/>
      <c r="CN222" s="6"/>
      <c r="CO222" s="6"/>
      <c r="CP222" s="6"/>
      <c r="CQ222" s="6">
        <v>400</v>
      </c>
      <c r="CR222" s="6">
        <v>3000</v>
      </c>
      <c r="CS222" s="6">
        <v>0</v>
      </c>
      <c r="CT222" s="6">
        <v>35000</v>
      </c>
      <c r="CU222" s="6" t="s">
        <v>25</v>
      </c>
      <c r="CV222" s="6">
        <v>0</v>
      </c>
      <c r="CW222" s="6" t="s">
        <v>2786</v>
      </c>
      <c r="CX222" s="6" t="s">
        <v>78</v>
      </c>
      <c r="CY222" s="6"/>
      <c r="CZ222" s="6" t="s">
        <v>37</v>
      </c>
      <c r="DA222" s="6" t="s">
        <v>22</v>
      </c>
      <c r="DB222" s="6" t="s">
        <v>38</v>
      </c>
      <c r="DC222" s="6">
        <v>0</v>
      </c>
      <c r="DD222" s="6"/>
      <c r="DE222" s="6"/>
      <c r="DF222" s="6"/>
      <c r="DG222" s="6"/>
      <c r="DH222" s="6"/>
      <c r="DJ222" s="3" t="s">
        <v>2787</v>
      </c>
      <c r="DK222" s="3">
        <v>1</v>
      </c>
      <c r="DL222" s="3" t="s">
        <v>2788</v>
      </c>
      <c r="DM222" s="3" t="s">
        <v>2789</v>
      </c>
      <c r="DN222" s="3" t="s">
        <v>2790</v>
      </c>
      <c r="DO222" s="3" t="s">
        <v>2791</v>
      </c>
      <c r="DP222" s="3"/>
      <c r="DQ222" s="3"/>
      <c r="DR222" s="3"/>
      <c r="DS222" s="3"/>
    </row>
    <row r="223" spans="2:123" ht="75" customHeight="1" x14ac:dyDescent="0.3">
      <c r="B223" s="3" t="s">
        <v>1948</v>
      </c>
      <c r="C223" s="3" t="s">
        <v>1949</v>
      </c>
      <c r="D223" s="3" t="s">
        <v>4249</v>
      </c>
      <c r="E223" s="3" t="s">
        <v>4250</v>
      </c>
      <c r="F223" s="3" t="s">
        <v>4252</v>
      </c>
      <c r="G223" s="3" t="s">
        <v>551</v>
      </c>
      <c r="H223" s="3" t="s">
        <v>127</v>
      </c>
      <c r="I223" s="3" t="s">
        <v>1950</v>
      </c>
      <c r="J223" s="6">
        <v>36</v>
      </c>
      <c r="K223" s="3" t="s">
        <v>5</v>
      </c>
      <c r="L223" s="3" t="str">
        <f>INDEX({"Over 50","30-50","Under 30"},1,MATCH(J223,{500,50,30},-1))</f>
        <v>30-50</v>
      </c>
      <c r="M223" s="3" t="s">
        <v>46</v>
      </c>
      <c r="N223" s="3" t="s">
        <v>22</v>
      </c>
      <c r="O223" s="3" t="s">
        <v>22</v>
      </c>
      <c r="P223" s="6">
        <v>975972701</v>
      </c>
      <c r="Q223" s="3" t="s">
        <v>8</v>
      </c>
      <c r="R223" s="3" t="s">
        <v>8</v>
      </c>
      <c r="S223" s="3" t="s">
        <v>9</v>
      </c>
      <c r="T223" s="6">
        <v>6</v>
      </c>
      <c r="U223" s="3" t="s">
        <v>10</v>
      </c>
      <c r="V223" s="3"/>
      <c r="W223" s="3" t="s">
        <v>11</v>
      </c>
      <c r="X223" s="3" t="s">
        <v>68</v>
      </c>
      <c r="Y223" s="3" t="s">
        <v>48</v>
      </c>
      <c r="Z223" s="6">
        <v>15</v>
      </c>
      <c r="AA223" s="6" t="str">
        <f>INDEX({"&gt;100","100-50","&lt;50"},1,MATCH(Z223,{25000,100,50},-1))</f>
        <v>&lt;50</v>
      </c>
      <c r="AB223" s="3" t="s">
        <v>14</v>
      </c>
      <c r="AC223" s="3" t="s">
        <v>91</v>
      </c>
      <c r="AD223" s="3" t="s">
        <v>16</v>
      </c>
      <c r="AE223" s="3" t="s">
        <v>22</v>
      </c>
      <c r="AF223" s="6">
        <v>30</v>
      </c>
      <c r="AG223" s="6">
        <v>10</v>
      </c>
      <c r="AH223" s="3"/>
      <c r="AI223" s="3"/>
      <c r="AJ223" s="3"/>
      <c r="AK223" s="3"/>
      <c r="AL223" s="3"/>
      <c r="AM223" s="3">
        <v>1.2</v>
      </c>
      <c r="AN223" s="3" t="s">
        <v>18</v>
      </c>
      <c r="AO223" s="3"/>
      <c r="AP223" s="3" t="s">
        <v>19</v>
      </c>
      <c r="AQ223" s="3" t="s">
        <v>20</v>
      </c>
      <c r="AR223" s="3"/>
      <c r="AS223" s="3" t="s">
        <v>21</v>
      </c>
      <c r="AT223" s="3" t="s">
        <v>22</v>
      </c>
      <c r="AU223" s="3" t="s">
        <v>17</v>
      </c>
      <c r="AV223" s="3" t="s">
        <v>92</v>
      </c>
      <c r="AW223" s="3">
        <v>16</v>
      </c>
      <c r="AX223" s="3">
        <v>0</v>
      </c>
      <c r="AY223" s="3">
        <v>0</v>
      </c>
      <c r="AZ223" s="3" t="s">
        <v>24</v>
      </c>
      <c r="BA223" s="3">
        <v>2.5</v>
      </c>
      <c r="BB223" s="3"/>
      <c r="BC223" s="3">
        <f t="shared" si="6"/>
        <v>2.5</v>
      </c>
      <c r="BD223" s="3" t="s">
        <v>25</v>
      </c>
      <c r="BE223" s="3">
        <v>350</v>
      </c>
      <c r="BF223" s="3">
        <v>3</v>
      </c>
      <c r="BG223" s="3" t="s">
        <v>26</v>
      </c>
      <c r="BH223" s="3" t="s">
        <v>72</v>
      </c>
      <c r="BI223" s="3">
        <v>4500</v>
      </c>
      <c r="BJ223" s="12">
        <f t="shared" si="7"/>
        <v>3750</v>
      </c>
      <c r="BK223" s="6" t="s">
        <v>93</v>
      </c>
      <c r="BL223" s="3" t="s">
        <v>167</v>
      </c>
      <c r="BM223" s="6">
        <v>250</v>
      </c>
      <c r="BN223" s="6">
        <v>1925</v>
      </c>
      <c r="BO223" s="3" t="s">
        <v>54</v>
      </c>
      <c r="BP223" s="6">
        <v>750</v>
      </c>
      <c r="BQ223" s="6">
        <v>8175</v>
      </c>
      <c r="BR223" s="6" t="s">
        <v>1480</v>
      </c>
      <c r="BS223" s="6">
        <v>4500</v>
      </c>
      <c r="BT223" s="6">
        <v>15000</v>
      </c>
      <c r="BU223" s="6" t="s">
        <v>22</v>
      </c>
      <c r="BV223" s="6" t="s">
        <v>1951</v>
      </c>
      <c r="BW223" s="6" t="s">
        <v>1886</v>
      </c>
      <c r="BX223" s="6"/>
      <c r="BY223" s="6"/>
      <c r="BZ223" s="6"/>
      <c r="CA223" s="6" t="s">
        <v>17</v>
      </c>
      <c r="CB223" s="6">
        <v>160</v>
      </c>
      <c r="CC223" s="17">
        <f>CB223/AM223</f>
        <v>133.33333333333334</v>
      </c>
      <c r="CD223" s="6" t="s">
        <v>25</v>
      </c>
      <c r="CE223" s="6" t="s">
        <v>1131</v>
      </c>
      <c r="CF223" s="6">
        <v>3</v>
      </c>
      <c r="CG223" s="6">
        <v>44500</v>
      </c>
      <c r="CH223" s="6">
        <v>133500</v>
      </c>
      <c r="CI223" s="6" t="s">
        <v>17</v>
      </c>
      <c r="CJ223" s="6"/>
      <c r="CK223" s="6"/>
      <c r="CL223" s="6"/>
      <c r="CM223" s="6"/>
      <c r="CN223" s="6"/>
      <c r="CO223" s="6"/>
      <c r="CP223" s="6"/>
      <c r="CQ223" s="6">
        <v>0</v>
      </c>
      <c r="CR223" s="6">
        <v>3000</v>
      </c>
      <c r="CS223" s="6">
        <v>0</v>
      </c>
      <c r="CT223" s="6">
        <v>35000</v>
      </c>
      <c r="CU223" s="6" t="s">
        <v>25</v>
      </c>
      <c r="CV223" s="6">
        <v>0</v>
      </c>
      <c r="CW223" s="6" t="s">
        <v>555</v>
      </c>
      <c r="CX223" s="6" t="s">
        <v>36</v>
      </c>
      <c r="CY223" s="6" t="s">
        <v>37</v>
      </c>
      <c r="CZ223" s="6"/>
      <c r="DA223" s="6" t="s">
        <v>22</v>
      </c>
      <c r="DB223" s="6" t="s">
        <v>38</v>
      </c>
      <c r="DC223" s="6">
        <v>0</v>
      </c>
      <c r="DD223" s="6"/>
      <c r="DE223" s="6"/>
      <c r="DF223" s="6"/>
      <c r="DG223" s="6"/>
      <c r="DH223" s="6"/>
      <c r="DJ223" s="3" t="s">
        <v>1950</v>
      </c>
      <c r="DK223" s="3">
        <v>1</v>
      </c>
      <c r="DL223" s="3" t="s">
        <v>1952</v>
      </c>
      <c r="DM223" s="3" t="s">
        <v>1953</v>
      </c>
      <c r="DN223" s="3" t="s">
        <v>1954</v>
      </c>
      <c r="DO223" s="3" t="s">
        <v>1955</v>
      </c>
      <c r="DP223" s="3"/>
      <c r="DQ223" s="3"/>
      <c r="DR223" s="3"/>
      <c r="DS223" s="3" t="s">
        <v>1956</v>
      </c>
    </row>
    <row r="224" spans="2:123" ht="75" customHeight="1" x14ac:dyDescent="0.3">
      <c r="B224" s="3" t="s">
        <v>2336</v>
      </c>
      <c r="C224" s="3" t="s">
        <v>2337</v>
      </c>
      <c r="D224" s="3" t="s">
        <v>4262</v>
      </c>
      <c r="E224" s="3" t="s">
        <v>4269</v>
      </c>
      <c r="F224" s="3" t="s">
        <v>4270</v>
      </c>
      <c r="G224" s="3" t="s">
        <v>259</v>
      </c>
      <c r="H224" s="3" t="s">
        <v>89</v>
      </c>
      <c r="I224" s="3" t="s">
        <v>2338</v>
      </c>
      <c r="J224" s="6">
        <v>42</v>
      </c>
      <c r="K224" s="3" t="s">
        <v>5</v>
      </c>
      <c r="L224" s="3" t="str">
        <f>INDEX({"Over 50","30-50","Under 30"},1,MATCH(J224,{500,50,30},-1))</f>
        <v>30-50</v>
      </c>
      <c r="M224" s="3" t="s">
        <v>6</v>
      </c>
      <c r="N224" s="3" t="s">
        <v>17</v>
      </c>
      <c r="O224" s="3"/>
      <c r="P224" s="6">
        <v>979342550</v>
      </c>
      <c r="Q224" s="3" t="s">
        <v>8</v>
      </c>
      <c r="R224" s="3" t="s">
        <v>67</v>
      </c>
      <c r="S224" s="3" t="s">
        <v>9</v>
      </c>
      <c r="T224" s="6">
        <v>4</v>
      </c>
      <c r="U224" s="3" t="s">
        <v>10</v>
      </c>
      <c r="V224" s="3"/>
      <c r="W224" s="3" t="s">
        <v>11</v>
      </c>
      <c r="X224" s="3" t="s">
        <v>12</v>
      </c>
      <c r="Y224" s="3" t="s">
        <v>48</v>
      </c>
      <c r="Z224" s="6">
        <v>20</v>
      </c>
      <c r="AA224" s="6" t="str">
        <f>INDEX({"&gt;100","100-50","&lt;50"},1,MATCH(Z224,{25000,100,50},-1))</f>
        <v>&lt;50</v>
      </c>
      <c r="AB224" s="3" t="s">
        <v>14</v>
      </c>
      <c r="AC224" s="3" t="s">
        <v>91</v>
      </c>
      <c r="AD224" s="3" t="s">
        <v>69</v>
      </c>
      <c r="AE224" s="3" t="s">
        <v>17</v>
      </c>
      <c r="AF224" s="6"/>
      <c r="AG224" s="6"/>
      <c r="AH224" s="3"/>
      <c r="AI224" s="3"/>
      <c r="AJ224" s="3"/>
      <c r="AK224" s="3"/>
      <c r="AL224" s="3"/>
      <c r="AM224" s="3">
        <v>1.2</v>
      </c>
      <c r="AN224" s="3" t="s">
        <v>18</v>
      </c>
      <c r="AO224" s="3"/>
      <c r="AP224" s="3" t="s">
        <v>19</v>
      </c>
      <c r="AQ224" s="3" t="s">
        <v>20</v>
      </c>
      <c r="AR224" s="3"/>
      <c r="AS224" s="3" t="s">
        <v>21</v>
      </c>
      <c r="AT224" s="3" t="s">
        <v>22</v>
      </c>
      <c r="AU224" s="3" t="s">
        <v>17</v>
      </c>
      <c r="AV224" s="3" t="s">
        <v>92</v>
      </c>
      <c r="AW224" s="3">
        <v>15</v>
      </c>
      <c r="AX224" s="3">
        <v>0</v>
      </c>
      <c r="AY224" s="3">
        <v>0</v>
      </c>
      <c r="AZ224" s="3" t="s">
        <v>24</v>
      </c>
      <c r="BA224" s="3">
        <v>3.2</v>
      </c>
      <c r="BB224" s="3"/>
      <c r="BC224" s="3">
        <f t="shared" si="6"/>
        <v>3.2</v>
      </c>
      <c r="BD224" s="3" t="s">
        <v>25</v>
      </c>
      <c r="BE224" s="3">
        <v>700</v>
      </c>
      <c r="BF224" s="3">
        <v>5</v>
      </c>
      <c r="BG224" s="3" t="s">
        <v>31</v>
      </c>
      <c r="BH224" s="3" t="s">
        <v>27</v>
      </c>
      <c r="BI224" s="3">
        <v>17500</v>
      </c>
      <c r="BJ224" s="12">
        <f t="shared" si="7"/>
        <v>14583.333333333334</v>
      </c>
      <c r="BK224" s="6" t="s">
        <v>93</v>
      </c>
      <c r="BL224" s="3" t="s">
        <v>263</v>
      </c>
      <c r="BM224" s="6">
        <v>1000</v>
      </c>
      <c r="BN224" s="6">
        <v>3600</v>
      </c>
      <c r="BO224" s="3" t="s">
        <v>54</v>
      </c>
      <c r="BP224" s="6">
        <v>1000</v>
      </c>
      <c r="BQ224" s="6">
        <v>11600</v>
      </c>
      <c r="BR224" s="6" t="s">
        <v>132</v>
      </c>
      <c r="BS224" s="6">
        <v>4200</v>
      </c>
      <c r="BT224" s="6">
        <v>375</v>
      </c>
      <c r="BU224" s="6" t="s">
        <v>22</v>
      </c>
      <c r="BV224" s="6" t="s">
        <v>2339</v>
      </c>
      <c r="BW224" s="6" t="s">
        <v>55</v>
      </c>
      <c r="BX224" s="6"/>
      <c r="BY224" s="6"/>
      <c r="BZ224" s="6"/>
      <c r="CA224" s="6" t="s">
        <v>17</v>
      </c>
      <c r="CB224" s="6">
        <v>3360</v>
      </c>
      <c r="CC224" s="17">
        <f>CB224/AM224</f>
        <v>2800</v>
      </c>
      <c r="CD224" s="6" t="s">
        <v>26</v>
      </c>
      <c r="CE224" s="6" t="s">
        <v>2340</v>
      </c>
      <c r="CF224" s="6">
        <v>3.5</v>
      </c>
      <c r="CG224" s="6">
        <v>42000</v>
      </c>
      <c r="CH224" s="6">
        <v>147000</v>
      </c>
      <c r="CI224" s="6" t="s">
        <v>22</v>
      </c>
      <c r="CJ224" s="6" t="s">
        <v>34</v>
      </c>
      <c r="CK224" s="6">
        <v>20400</v>
      </c>
      <c r="CL224" s="6"/>
      <c r="CM224" s="6"/>
      <c r="CN224" s="6"/>
      <c r="CO224" s="6"/>
      <c r="CP224" s="6"/>
      <c r="CQ224" s="6">
        <v>500</v>
      </c>
      <c r="CR224" s="6">
        <v>0</v>
      </c>
      <c r="CS224" s="6">
        <v>1000</v>
      </c>
      <c r="CT224" s="6">
        <v>34000</v>
      </c>
      <c r="CU224" s="6" t="s">
        <v>26</v>
      </c>
      <c r="CV224" s="6">
        <v>0</v>
      </c>
      <c r="CW224" s="6" t="s">
        <v>1763</v>
      </c>
      <c r="CX224" s="6" t="s">
        <v>36</v>
      </c>
      <c r="CY224" s="6" t="s">
        <v>98</v>
      </c>
      <c r="CZ224" s="6"/>
      <c r="DA224" s="6" t="s">
        <v>22</v>
      </c>
      <c r="DB224" s="6" t="s">
        <v>38</v>
      </c>
      <c r="DC224" s="6">
        <v>0</v>
      </c>
      <c r="DD224" s="6"/>
      <c r="DE224" s="6"/>
      <c r="DF224" s="6"/>
      <c r="DG224" s="6"/>
      <c r="DH224" s="6"/>
      <c r="DJ224" s="3" t="s">
        <v>2338</v>
      </c>
      <c r="DK224" s="3">
        <v>1</v>
      </c>
      <c r="DL224" s="3" t="s">
        <v>2341</v>
      </c>
      <c r="DM224" s="3" t="s">
        <v>2342</v>
      </c>
      <c r="DN224" s="3" t="s">
        <v>2343</v>
      </c>
      <c r="DO224" s="3" t="s">
        <v>2344</v>
      </c>
      <c r="DP224" s="3"/>
      <c r="DQ224" s="3"/>
      <c r="DR224" s="3"/>
      <c r="DS224" s="3"/>
    </row>
    <row r="225" spans="2:123" ht="75" customHeight="1" x14ac:dyDescent="0.3">
      <c r="B225" s="3" t="s">
        <v>2048</v>
      </c>
      <c r="C225" s="3" t="s">
        <v>2049</v>
      </c>
      <c r="D225" s="3" t="s">
        <v>4246</v>
      </c>
      <c r="E225" s="3" t="s">
        <v>4253</v>
      </c>
      <c r="F225" s="3" t="s">
        <v>4254</v>
      </c>
      <c r="G225" s="3" t="s">
        <v>2050</v>
      </c>
      <c r="H225" s="3" t="s">
        <v>162</v>
      </c>
      <c r="I225" s="3" t="s">
        <v>2051</v>
      </c>
      <c r="J225" s="6">
        <v>58</v>
      </c>
      <c r="K225" s="3" t="s">
        <v>5</v>
      </c>
      <c r="L225" s="3" t="str">
        <f>INDEX({"Over 50","30-50","Under 30"},1,MATCH(J225,{500,50,30},-1))</f>
        <v>Over 50</v>
      </c>
      <c r="M225" s="3" t="s">
        <v>6</v>
      </c>
      <c r="N225" s="3" t="s">
        <v>17</v>
      </c>
      <c r="O225" s="3"/>
      <c r="P225" s="6">
        <v>1653389520</v>
      </c>
      <c r="Q225" s="3" t="s">
        <v>7</v>
      </c>
      <c r="R225" s="3" t="s">
        <v>8</v>
      </c>
      <c r="S225" s="3" t="s">
        <v>9</v>
      </c>
      <c r="T225" s="6">
        <v>3</v>
      </c>
      <c r="U225" s="3" t="s">
        <v>10</v>
      </c>
      <c r="V225" s="3"/>
      <c r="W225" s="3" t="s">
        <v>68</v>
      </c>
      <c r="X225" s="3" t="s">
        <v>48</v>
      </c>
      <c r="Y225" s="3" t="s">
        <v>13</v>
      </c>
      <c r="Z225" s="6">
        <v>1</v>
      </c>
      <c r="AA225" s="6" t="str">
        <f>INDEX({"&gt;100","100-50","&lt;50"},1,MATCH(Z225,{25000,100,50},-1))</f>
        <v>&lt;50</v>
      </c>
      <c r="AB225" s="3" t="s">
        <v>418</v>
      </c>
      <c r="AC225" s="3"/>
      <c r="AD225" s="3"/>
      <c r="AE225" s="3"/>
      <c r="AF225" s="6"/>
      <c r="AG225" s="6"/>
      <c r="AH225" s="3" t="s">
        <v>15</v>
      </c>
      <c r="AI225" s="3" t="s">
        <v>16</v>
      </c>
      <c r="AJ225" s="3" t="s">
        <v>17</v>
      </c>
      <c r="AK225" s="3"/>
      <c r="AL225" s="3"/>
      <c r="AM225" s="3">
        <v>1</v>
      </c>
      <c r="AN225" s="3" t="s">
        <v>18</v>
      </c>
      <c r="AO225" s="3"/>
      <c r="AP225" s="3" t="s">
        <v>70</v>
      </c>
      <c r="AQ225" s="3" t="s">
        <v>353</v>
      </c>
      <c r="AR225" s="3" t="s">
        <v>2052</v>
      </c>
      <c r="AS225" s="3"/>
      <c r="AT225" s="3"/>
      <c r="AU225" s="3"/>
      <c r="AV225" s="3"/>
      <c r="AW225" s="3"/>
      <c r="AX225" s="3"/>
      <c r="AY225" s="3"/>
      <c r="AZ225" s="3" t="s">
        <v>130</v>
      </c>
      <c r="BA225" s="3"/>
      <c r="BB225" s="3">
        <v>3</v>
      </c>
      <c r="BC225" s="3">
        <f t="shared" si="6"/>
        <v>3</v>
      </c>
      <c r="BD225" s="3" t="s">
        <v>25</v>
      </c>
      <c r="BE225" s="3">
        <v>200</v>
      </c>
      <c r="BF225" s="3">
        <v>3</v>
      </c>
      <c r="BG225" s="3" t="s">
        <v>31</v>
      </c>
      <c r="BH225" s="3" t="s">
        <v>27</v>
      </c>
      <c r="BI225" s="3">
        <v>9000</v>
      </c>
      <c r="BJ225" s="12">
        <f t="shared" si="7"/>
        <v>9000</v>
      </c>
      <c r="BK225" s="6">
        <v>1</v>
      </c>
      <c r="BL225" s="3" t="s">
        <v>263</v>
      </c>
      <c r="BM225" s="6">
        <v>2000</v>
      </c>
      <c r="BN225" s="6">
        <v>7000</v>
      </c>
      <c r="BO225" s="3"/>
      <c r="BP225" s="6"/>
      <c r="BQ225" s="6"/>
      <c r="BR225" s="6"/>
      <c r="BS225" s="6"/>
      <c r="BT225" s="6"/>
      <c r="BU225" s="6" t="s">
        <v>22</v>
      </c>
      <c r="BV225" s="6" t="s">
        <v>2053</v>
      </c>
      <c r="BW225" s="6" t="s">
        <v>2054</v>
      </c>
      <c r="BX225" s="6"/>
      <c r="BY225" s="6"/>
      <c r="BZ225" s="6"/>
      <c r="CA225" s="6"/>
      <c r="CB225" s="6">
        <v>1000</v>
      </c>
      <c r="CC225" s="17">
        <f>CB225/AM225</f>
        <v>1000</v>
      </c>
      <c r="CD225" s="6" t="s">
        <v>31</v>
      </c>
      <c r="CE225" s="6" t="s">
        <v>2055</v>
      </c>
      <c r="CF225" s="6">
        <v>3</v>
      </c>
      <c r="CG225" s="6">
        <v>23000</v>
      </c>
      <c r="CH225" s="6">
        <v>73600</v>
      </c>
      <c r="CI225" s="6" t="s">
        <v>17</v>
      </c>
      <c r="CJ225" s="6"/>
      <c r="CK225" s="6"/>
      <c r="CL225" s="6"/>
      <c r="CM225" s="6"/>
      <c r="CN225" s="6"/>
      <c r="CO225" s="6"/>
      <c r="CP225" s="6"/>
      <c r="CQ225" s="6">
        <v>0</v>
      </c>
      <c r="CR225" s="6">
        <v>1000</v>
      </c>
      <c r="CS225" s="6">
        <v>0</v>
      </c>
      <c r="CT225" s="6">
        <v>34000</v>
      </c>
      <c r="CU225" s="6" t="s">
        <v>25</v>
      </c>
      <c r="CV225" s="6">
        <v>0</v>
      </c>
      <c r="CW225" s="6" t="s">
        <v>2056</v>
      </c>
      <c r="CX225" s="6" t="s">
        <v>36</v>
      </c>
      <c r="CY225" s="6" t="s">
        <v>98</v>
      </c>
      <c r="CZ225" s="6"/>
      <c r="DA225" s="6" t="s">
        <v>22</v>
      </c>
      <c r="DB225" s="6" t="s">
        <v>38</v>
      </c>
      <c r="DC225" s="6">
        <v>0</v>
      </c>
      <c r="DD225" s="6"/>
      <c r="DE225" s="6"/>
      <c r="DF225" s="6"/>
      <c r="DG225" s="6"/>
      <c r="DH225" s="6"/>
      <c r="DJ225" s="3" t="s">
        <v>1524</v>
      </c>
      <c r="DK225" s="3">
        <v>1</v>
      </c>
      <c r="DL225" s="3" t="s">
        <v>2057</v>
      </c>
      <c r="DM225" s="3" t="s">
        <v>2058</v>
      </c>
      <c r="DN225" s="3" t="s">
        <v>2059</v>
      </c>
      <c r="DO225" s="3" t="s">
        <v>2060</v>
      </c>
      <c r="DP225" s="3"/>
      <c r="DQ225" s="3"/>
      <c r="DR225" s="3"/>
      <c r="DS225" s="3"/>
    </row>
    <row r="226" spans="2:123" ht="75" customHeight="1" x14ac:dyDescent="0.3">
      <c r="B226" s="3" t="s">
        <v>1848</v>
      </c>
      <c r="C226" s="3" t="s">
        <v>1849</v>
      </c>
      <c r="D226" s="3" t="s">
        <v>4249</v>
      </c>
      <c r="E226" s="3" t="s">
        <v>4250</v>
      </c>
      <c r="F226" s="3" t="s">
        <v>4251</v>
      </c>
      <c r="G226" s="3" t="s">
        <v>599</v>
      </c>
      <c r="H226" s="3" t="s">
        <v>127</v>
      </c>
      <c r="I226" s="3" t="s">
        <v>1850</v>
      </c>
      <c r="J226" s="6">
        <v>26</v>
      </c>
      <c r="K226" s="3" t="s">
        <v>5</v>
      </c>
      <c r="L226" s="3" t="str">
        <f>INDEX({"Over 50","30-50","Under 30"},1,MATCH(J226,{500,50,30},-1))</f>
        <v>Under 30</v>
      </c>
      <c r="M226" s="3" t="s">
        <v>331</v>
      </c>
      <c r="N226" s="3" t="s">
        <v>22</v>
      </c>
      <c r="O226" s="3" t="s">
        <v>22</v>
      </c>
      <c r="P226" s="6">
        <v>986069868</v>
      </c>
      <c r="Q226" s="3" t="s">
        <v>8</v>
      </c>
      <c r="R226" s="3" t="s">
        <v>47</v>
      </c>
      <c r="S226" s="3" t="s">
        <v>9</v>
      </c>
      <c r="T226" s="6">
        <v>3</v>
      </c>
      <c r="U226" s="3" t="s">
        <v>10</v>
      </c>
      <c r="V226" s="3"/>
      <c r="W226" s="3" t="s">
        <v>12</v>
      </c>
      <c r="X226" s="3" t="s">
        <v>68</v>
      </c>
      <c r="Y226" s="3" t="s">
        <v>48</v>
      </c>
      <c r="Z226" s="6">
        <v>15</v>
      </c>
      <c r="AA226" s="6" t="str">
        <f>INDEX({"&gt;100","100-50","&lt;50"},1,MATCH(Z226,{25000,100,50},-1))</f>
        <v>&lt;50</v>
      </c>
      <c r="AB226" s="3" t="s">
        <v>14</v>
      </c>
      <c r="AC226" s="3" t="s">
        <v>91</v>
      </c>
      <c r="AD226" s="3" t="s">
        <v>16</v>
      </c>
      <c r="AE226" s="3" t="s">
        <v>22</v>
      </c>
      <c r="AF226" s="6">
        <v>40</v>
      </c>
      <c r="AG226" s="6">
        <v>10</v>
      </c>
      <c r="AH226" s="3"/>
      <c r="AI226" s="3"/>
      <c r="AJ226" s="3"/>
      <c r="AK226" s="3"/>
      <c r="AL226" s="3"/>
      <c r="AM226" s="3">
        <v>1.5</v>
      </c>
      <c r="AN226" s="3" t="s">
        <v>18</v>
      </c>
      <c r="AO226" s="3"/>
      <c r="AP226" s="3" t="s">
        <v>303</v>
      </c>
      <c r="AQ226" s="3" t="s">
        <v>20</v>
      </c>
      <c r="AR226" s="3"/>
      <c r="AS226" s="3" t="s">
        <v>21</v>
      </c>
      <c r="AT226" s="3" t="s">
        <v>17</v>
      </c>
      <c r="AU226" s="3" t="s">
        <v>17</v>
      </c>
      <c r="AV226" s="3" t="s">
        <v>1851</v>
      </c>
      <c r="AW226" s="3">
        <v>15</v>
      </c>
      <c r="AX226" s="3">
        <v>0</v>
      </c>
      <c r="AY226" s="3">
        <v>0</v>
      </c>
      <c r="AZ226" s="3" t="s">
        <v>287</v>
      </c>
      <c r="BA226" s="3">
        <v>5.5</v>
      </c>
      <c r="BB226" s="3"/>
      <c r="BC226" s="3">
        <f t="shared" si="6"/>
        <v>5.5</v>
      </c>
      <c r="BD226" s="3" t="s">
        <v>25</v>
      </c>
      <c r="BE226" s="3">
        <v>200</v>
      </c>
      <c r="BF226" s="3">
        <v>3</v>
      </c>
      <c r="BG226" s="3" t="s">
        <v>26</v>
      </c>
      <c r="BH226" s="3" t="s">
        <v>27</v>
      </c>
      <c r="BI226" s="3">
        <v>7800</v>
      </c>
      <c r="BJ226" s="12">
        <f t="shared" si="7"/>
        <v>5200</v>
      </c>
      <c r="BK226" s="6" t="s">
        <v>93</v>
      </c>
      <c r="BL226" s="3" t="s">
        <v>288</v>
      </c>
      <c r="BM226" s="6">
        <v>700</v>
      </c>
      <c r="BN226" s="6">
        <v>2450</v>
      </c>
      <c r="BO226" s="3" t="s">
        <v>1852</v>
      </c>
      <c r="BP226" s="6">
        <v>20</v>
      </c>
      <c r="BQ226" s="6">
        <v>14000</v>
      </c>
      <c r="BR226" s="6" t="s">
        <v>370</v>
      </c>
      <c r="BS226" s="6">
        <v>9000</v>
      </c>
      <c r="BT226" s="6">
        <v>600</v>
      </c>
      <c r="BU226" s="6" t="s">
        <v>22</v>
      </c>
      <c r="BV226" s="6" t="s">
        <v>1853</v>
      </c>
      <c r="BW226" s="6" t="s">
        <v>1854</v>
      </c>
      <c r="BX226" s="6"/>
      <c r="BY226" s="6"/>
      <c r="BZ226" s="6"/>
      <c r="CA226" s="6"/>
      <c r="CB226" s="6">
        <v>2500</v>
      </c>
      <c r="CC226" s="17">
        <f>CB226/AM226</f>
        <v>1666.6666666666667</v>
      </c>
      <c r="CD226" s="6" t="s">
        <v>25</v>
      </c>
      <c r="CE226" s="6" t="s">
        <v>1855</v>
      </c>
      <c r="CF226" s="6">
        <v>4</v>
      </c>
      <c r="CG226" s="6">
        <v>36000</v>
      </c>
      <c r="CH226" s="6">
        <v>151000</v>
      </c>
      <c r="CI226" s="6" t="s">
        <v>17</v>
      </c>
      <c r="CJ226" s="6"/>
      <c r="CK226" s="6"/>
      <c r="CL226" s="6"/>
      <c r="CM226" s="6"/>
      <c r="CN226" s="6"/>
      <c r="CO226" s="6"/>
      <c r="CP226" s="6"/>
      <c r="CQ226" s="6">
        <v>1000</v>
      </c>
      <c r="CR226" s="6">
        <v>3500</v>
      </c>
      <c r="CS226" s="6">
        <v>3000</v>
      </c>
      <c r="CT226" s="6">
        <v>31000</v>
      </c>
      <c r="CU226" s="6" t="s">
        <v>26</v>
      </c>
      <c r="CV226" s="6">
        <v>0</v>
      </c>
      <c r="CW226" s="6" t="s">
        <v>604</v>
      </c>
      <c r="CX226" s="6" t="s">
        <v>36</v>
      </c>
      <c r="CY226" s="6" t="s">
        <v>37</v>
      </c>
      <c r="CZ226" s="6"/>
      <c r="DA226" s="6" t="s">
        <v>22</v>
      </c>
      <c r="DB226" s="6" t="s">
        <v>38</v>
      </c>
      <c r="DC226" s="6">
        <v>0</v>
      </c>
      <c r="DD226" s="6"/>
      <c r="DE226" s="6"/>
      <c r="DF226" s="6"/>
      <c r="DG226" s="6"/>
      <c r="DH226" s="6"/>
      <c r="DJ226" s="3" t="s">
        <v>1856</v>
      </c>
      <c r="DK226" s="3">
        <v>1</v>
      </c>
      <c r="DL226" s="3" t="s">
        <v>1857</v>
      </c>
      <c r="DM226" s="3" t="s">
        <v>1858</v>
      </c>
      <c r="DN226" s="3" t="s">
        <v>1859</v>
      </c>
      <c r="DO226" s="3" t="s">
        <v>1860</v>
      </c>
      <c r="DP226" s="3"/>
      <c r="DQ226" s="3"/>
      <c r="DR226" s="3"/>
      <c r="DS226" s="3" t="s">
        <v>1861</v>
      </c>
    </row>
    <row r="227" spans="2:123" ht="75" customHeight="1" x14ac:dyDescent="0.3">
      <c r="B227" s="3" t="s">
        <v>1217</v>
      </c>
      <c r="C227" s="3" t="s">
        <v>1218</v>
      </c>
      <c r="D227" s="3" t="s">
        <v>4243</v>
      </c>
      <c r="E227" s="3" t="s">
        <v>4244</v>
      </c>
      <c r="F227" s="3" t="s">
        <v>4245</v>
      </c>
      <c r="G227" s="3" t="s">
        <v>1017</v>
      </c>
      <c r="H227" s="3" t="s">
        <v>89</v>
      </c>
      <c r="I227" s="3" t="s">
        <v>1219</v>
      </c>
      <c r="J227" s="6">
        <v>60</v>
      </c>
      <c r="K227" s="3" t="s">
        <v>5</v>
      </c>
      <c r="L227" s="3" t="str">
        <f>INDEX({"Over 50","30-50","Under 30"},1,MATCH(J227,{500,50,30},-1))</f>
        <v>Over 50</v>
      </c>
      <c r="M227" s="3" t="s">
        <v>6</v>
      </c>
      <c r="N227" s="3" t="s">
        <v>17</v>
      </c>
      <c r="O227" s="3"/>
      <c r="P227" s="6">
        <v>984010342</v>
      </c>
      <c r="Q227" s="3" t="s">
        <v>67</v>
      </c>
      <c r="R227" s="3" t="s">
        <v>47</v>
      </c>
      <c r="S227" s="3" t="s">
        <v>9</v>
      </c>
      <c r="T227" s="6">
        <v>5</v>
      </c>
      <c r="U227" s="3" t="s">
        <v>10</v>
      </c>
      <c r="V227" s="3"/>
      <c r="W227" s="3" t="s">
        <v>48</v>
      </c>
      <c r="X227" s="3" t="s">
        <v>12</v>
      </c>
      <c r="Y227" s="3" t="s">
        <v>68</v>
      </c>
      <c r="Z227" s="6">
        <v>5</v>
      </c>
      <c r="AA227" s="6" t="str">
        <f>INDEX({"&gt;100","100-50","&lt;50"},1,MATCH(Z227,{25000,100,50},-1))</f>
        <v>&lt;50</v>
      </c>
      <c r="AB227" s="3" t="s">
        <v>14</v>
      </c>
      <c r="AC227" s="3" t="s">
        <v>49</v>
      </c>
      <c r="AD227" s="3" t="s">
        <v>16</v>
      </c>
      <c r="AE227" s="3" t="s">
        <v>17</v>
      </c>
      <c r="AF227" s="6"/>
      <c r="AG227" s="6"/>
      <c r="AH227" s="3"/>
      <c r="AI227" s="3"/>
      <c r="AJ227" s="3"/>
      <c r="AK227" s="3"/>
      <c r="AL227" s="3"/>
      <c r="AM227" s="3">
        <v>2</v>
      </c>
      <c r="AN227" s="3" t="s">
        <v>18</v>
      </c>
      <c r="AO227" s="3"/>
      <c r="AP227" s="3" t="s">
        <v>19</v>
      </c>
      <c r="AQ227" s="3" t="s">
        <v>20</v>
      </c>
      <c r="AR227" s="3"/>
      <c r="AS227" s="3" t="s">
        <v>21</v>
      </c>
      <c r="AT227" s="3" t="s">
        <v>17</v>
      </c>
      <c r="AU227" s="3" t="s">
        <v>17</v>
      </c>
      <c r="AV227" s="3" t="s">
        <v>1220</v>
      </c>
      <c r="AW227" s="3">
        <v>16</v>
      </c>
      <c r="AX227" s="3">
        <v>0</v>
      </c>
      <c r="AY227" s="3">
        <v>0</v>
      </c>
      <c r="AZ227" s="3" t="s">
        <v>111</v>
      </c>
      <c r="BA227" s="3">
        <v>4</v>
      </c>
      <c r="BB227" s="3"/>
      <c r="BC227" s="3">
        <f t="shared" si="6"/>
        <v>4</v>
      </c>
      <c r="BD227" s="3" t="s">
        <v>31</v>
      </c>
      <c r="BE227" s="3">
        <v>500</v>
      </c>
      <c r="BF227" s="3">
        <v>3</v>
      </c>
      <c r="BG227" s="3" t="s">
        <v>31</v>
      </c>
      <c r="BH227" s="3" t="s">
        <v>27</v>
      </c>
      <c r="BI227" s="3">
        <v>6000</v>
      </c>
      <c r="BJ227" s="12">
        <f t="shared" si="7"/>
        <v>3000</v>
      </c>
      <c r="BK227" s="6" t="s">
        <v>93</v>
      </c>
      <c r="BL227" s="3" t="s">
        <v>112</v>
      </c>
      <c r="BM227" s="6">
        <v>600</v>
      </c>
      <c r="BN227" s="6">
        <v>2640</v>
      </c>
      <c r="BO227" s="3" t="s">
        <v>132</v>
      </c>
      <c r="BP227" s="6">
        <v>600</v>
      </c>
      <c r="BQ227" s="6">
        <v>4320</v>
      </c>
      <c r="BR227" s="6" t="s">
        <v>263</v>
      </c>
      <c r="BS227" s="6">
        <v>7000</v>
      </c>
      <c r="BT227" s="6">
        <v>2000</v>
      </c>
      <c r="BU227" s="6" t="s">
        <v>22</v>
      </c>
      <c r="BV227" s="6" t="s">
        <v>1221</v>
      </c>
      <c r="BW227" s="6" t="s">
        <v>357</v>
      </c>
      <c r="BX227" s="6"/>
      <c r="BY227" s="6"/>
      <c r="BZ227" s="6"/>
      <c r="CA227" s="6"/>
      <c r="CB227" s="6">
        <v>0</v>
      </c>
      <c r="CC227" s="17">
        <f>CB227/AM227</f>
        <v>0</v>
      </c>
      <c r="CD227" s="6" t="s">
        <v>26</v>
      </c>
      <c r="CE227" s="6" t="s">
        <v>1222</v>
      </c>
      <c r="CF227" s="6">
        <v>8</v>
      </c>
      <c r="CG227" s="6">
        <v>44000</v>
      </c>
      <c r="CH227" s="6">
        <v>352000</v>
      </c>
      <c r="CI227" s="6" t="s">
        <v>17</v>
      </c>
      <c r="CJ227" s="6"/>
      <c r="CK227" s="6"/>
      <c r="CL227" s="6"/>
      <c r="CM227" s="6"/>
      <c r="CN227" s="6"/>
      <c r="CO227" s="6"/>
      <c r="CP227" s="6"/>
      <c r="CQ227" s="6">
        <v>3000</v>
      </c>
      <c r="CR227" s="6">
        <v>4000</v>
      </c>
      <c r="CS227" s="6">
        <v>0</v>
      </c>
      <c r="CT227" s="6">
        <v>30000</v>
      </c>
      <c r="CU227" s="6" t="s">
        <v>31</v>
      </c>
      <c r="CV227" s="6">
        <v>0</v>
      </c>
      <c r="CW227" s="6" t="s">
        <v>184</v>
      </c>
      <c r="CX227" s="6" t="s">
        <v>36</v>
      </c>
      <c r="CY227" s="6" t="s">
        <v>37</v>
      </c>
      <c r="CZ227" s="6"/>
      <c r="DA227" s="6" t="s">
        <v>22</v>
      </c>
      <c r="DB227" s="6" t="s">
        <v>38</v>
      </c>
      <c r="DC227" s="6">
        <v>0</v>
      </c>
      <c r="DD227" s="6"/>
      <c r="DE227" s="6"/>
      <c r="DF227" s="6"/>
      <c r="DG227" s="6"/>
      <c r="DH227" s="6"/>
      <c r="DJ227" s="3" t="s">
        <v>1219</v>
      </c>
      <c r="DK227" s="3">
        <v>1</v>
      </c>
      <c r="DL227" s="3" t="s">
        <v>1223</v>
      </c>
      <c r="DM227" s="3" t="s">
        <v>1224</v>
      </c>
      <c r="DN227" s="3" t="s">
        <v>1225</v>
      </c>
      <c r="DO227" s="3" t="s">
        <v>1226</v>
      </c>
      <c r="DP227" s="3"/>
      <c r="DQ227" s="3"/>
      <c r="DR227" s="3"/>
      <c r="DS227" s="3"/>
    </row>
    <row r="228" spans="2:123" ht="75" customHeight="1" x14ac:dyDescent="0.3">
      <c r="B228" s="3" t="s">
        <v>3040</v>
      </c>
      <c r="C228" s="3" t="s">
        <v>3041</v>
      </c>
      <c r="D228" s="3" t="s">
        <v>4246</v>
      </c>
      <c r="E228" s="3" t="s">
        <v>4260</v>
      </c>
      <c r="F228" s="3" t="s">
        <v>4261</v>
      </c>
      <c r="G228" s="3" t="s">
        <v>963</v>
      </c>
      <c r="H228" s="3" t="s">
        <v>64</v>
      </c>
      <c r="I228" s="3" t="s">
        <v>3042</v>
      </c>
      <c r="J228" s="6">
        <v>36</v>
      </c>
      <c r="K228" s="3" t="s">
        <v>5</v>
      </c>
      <c r="L228" s="3" t="str">
        <f>INDEX({"Over 50","30-50","Under 30"},1,MATCH(J228,{500,50,30},-1))</f>
        <v>30-50</v>
      </c>
      <c r="M228" s="3" t="s">
        <v>6</v>
      </c>
      <c r="N228" s="3" t="s">
        <v>17</v>
      </c>
      <c r="O228" s="3"/>
      <c r="P228" s="6">
        <v>969497191</v>
      </c>
      <c r="Q228" s="3" t="s">
        <v>8</v>
      </c>
      <c r="R228" s="3" t="s">
        <v>8</v>
      </c>
      <c r="S228" s="3" t="s">
        <v>9</v>
      </c>
      <c r="T228" s="6">
        <v>4</v>
      </c>
      <c r="U228" s="3" t="s">
        <v>10</v>
      </c>
      <c r="V228" s="3"/>
      <c r="W228" s="3" t="s">
        <v>11</v>
      </c>
      <c r="X228" s="3" t="s">
        <v>12</v>
      </c>
      <c r="Y228" s="3" t="s">
        <v>68</v>
      </c>
      <c r="Z228" s="6">
        <v>0</v>
      </c>
      <c r="AA228" s="6" t="str">
        <f>INDEX({"&gt;100","100-50","&lt;50"},1,MATCH(Z228,{25000,100,50},-1))</f>
        <v>&lt;50</v>
      </c>
      <c r="AB228" s="3" t="s">
        <v>14</v>
      </c>
      <c r="AC228" s="3" t="s">
        <v>15</v>
      </c>
      <c r="AD228" s="3" t="s">
        <v>16</v>
      </c>
      <c r="AE228" s="3" t="s">
        <v>17</v>
      </c>
      <c r="AF228" s="6"/>
      <c r="AG228" s="6"/>
      <c r="AH228" s="3"/>
      <c r="AI228" s="3"/>
      <c r="AJ228" s="3"/>
      <c r="AK228" s="3"/>
      <c r="AL228" s="3"/>
      <c r="AM228" s="3">
        <v>1</v>
      </c>
      <c r="AN228" s="3" t="s">
        <v>18</v>
      </c>
      <c r="AO228" s="3"/>
      <c r="AP228" s="3" t="s">
        <v>19</v>
      </c>
      <c r="AQ228" s="3" t="s">
        <v>20</v>
      </c>
      <c r="AR228" s="3"/>
      <c r="AS228" s="3" t="s">
        <v>21</v>
      </c>
      <c r="AT228" s="3" t="s">
        <v>17</v>
      </c>
      <c r="AU228" s="3" t="s">
        <v>17</v>
      </c>
      <c r="AV228" s="3" t="s">
        <v>3043</v>
      </c>
      <c r="AW228" s="3">
        <v>15</v>
      </c>
      <c r="AX228" s="3">
        <v>6</v>
      </c>
      <c r="AY228" s="3">
        <v>0</v>
      </c>
      <c r="AZ228" s="3" t="s">
        <v>601</v>
      </c>
      <c r="BA228" s="3">
        <v>3</v>
      </c>
      <c r="BB228" s="3"/>
      <c r="BC228" s="3">
        <f t="shared" si="6"/>
        <v>3</v>
      </c>
      <c r="BD228" s="3" t="s">
        <v>25</v>
      </c>
      <c r="BE228" s="3">
        <v>400</v>
      </c>
      <c r="BF228" s="3">
        <v>3</v>
      </c>
      <c r="BG228" s="3" t="s">
        <v>26</v>
      </c>
      <c r="BH228" s="3" t="s">
        <v>27</v>
      </c>
      <c r="BI228" s="3">
        <v>12000</v>
      </c>
      <c r="BJ228" s="12">
        <f t="shared" si="7"/>
        <v>12000</v>
      </c>
      <c r="BK228" s="6" t="s">
        <v>93</v>
      </c>
      <c r="BL228" s="3" t="s">
        <v>3044</v>
      </c>
      <c r="BM228" s="6">
        <v>300</v>
      </c>
      <c r="BN228" s="6">
        <v>2550</v>
      </c>
      <c r="BO228" s="3" t="s">
        <v>54</v>
      </c>
      <c r="BP228" s="6">
        <v>400</v>
      </c>
      <c r="BQ228" s="6">
        <v>3600</v>
      </c>
      <c r="BR228" s="6" t="s">
        <v>30</v>
      </c>
      <c r="BS228" s="6">
        <v>3600</v>
      </c>
      <c r="BT228" s="6">
        <v>400</v>
      </c>
      <c r="BU228" s="6" t="s">
        <v>22</v>
      </c>
      <c r="BV228" s="6" t="s">
        <v>3045</v>
      </c>
      <c r="BW228" s="6" t="s">
        <v>219</v>
      </c>
      <c r="BX228" s="6"/>
      <c r="BY228" s="6"/>
      <c r="BZ228" s="6"/>
      <c r="CA228" s="6" t="s">
        <v>17</v>
      </c>
      <c r="CB228" s="6">
        <v>1900</v>
      </c>
      <c r="CC228" s="17">
        <f>CB228/AM228</f>
        <v>1900</v>
      </c>
      <c r="CD228" s="6" t="s">
        <v>26</v>
      </c>
      <c r="CE228" s="6" t="s">
        <v>968</v>
      </c>
      <c r="CF228" s="6">
        <v>3</v>
      </c>
      <c r="CG228" s="6">
        <v>43000</v>
      </c>
      <c r="CH228" s="6">
        <v>129000</v>
      </c>
      <c r="CI228" s="6" t="s">
        <v>17</v>
      </c>
      <c r="CJ228" s="6"/>
      <c r="CK228" s="6"/>
      <c r="CL228" s="6"/>
      <c r="CM228" s="6"/>
      <c r="CN228" s="6"/>
      <c r="CO228" s="6"/>
      <c r="CP228" s="6"/>
      <c r="CQ228" s="6">
        <v>1000</v>
      </c>
      <c r="CR228" s="6">
        <v>4000</v>
      </c>
      <c r="CS228" s="6">
        <v>0</v>
      </c>
      <c r="CT228" s="6">
        <v>30000</v>
      </c>
      <c r="CU228" s="6" t="s">
        <v>25</v>
      </c>
      <c r="CV228" s="6">
        <v>0</v>
      </c>
      <c r="CW228" s="6" t="s">
        <v>555</v>
      </c>
      <c r="CX228" s="6" t="s">
        <v>36</v>
      </c>
      <c r="CY228" s="6" t="s">
        <v>37</v>
      </c>
      <c r="CZ228" s="6"/>
      <c r="DA228" s="6" t="s">
        <v>22</v>
      </c>
      <c r="DB228" s="6" t="s">
        <v>38</v>
      </c>
      <c r="DC228" s="6">
        <v>0</v>
      </c>
      <c r="DD228" s="6"/>
      <c r="DE228" s="6"/>
      <c r="DF228" s="6"/>
      <c r="DG228" s="6"/>
      <c r="DH228" s="6"/>
      <c r="DJ228" s="3" t="s">
        <v>3042</v>
      </c>
      <c r="DK228" s="3">
        <v>1</v>
      </c>
      <c r="DL228" s="3" t="s">
        <v>3046</v>
      </c>
      <c r="DM228" s="3" t="s">
        <v>3047</v>
      </c>
      <c r="DN228" s="3" t="s">
        <v>3048</v>
      </c>
      <c r="DO228" s="3" t="s">
        <v>3049</v>
      </c>
      <c r="DP228" s="3"/>
      <c r="DQ228" s="3"/>
      <c r="DR228" s="3"/>
      <c r="DS228" s="3"/>
    </row>
    <row r="229" spans="2:123" ht="75" customHeight="1" x14ac:dyDescent="0.3">
      <c r="B229" s="3" t="s">
        <v>283</v>
      </c>
      <c r="C229" s="3" t="s">
        <v>284</v>
      </c>
      <c r="D229" s="3" t="s">
        <v>4262</v>
      </c>
      <c r="E229" s="3" t="s">
        <v>4263</v>
      </c>
      <c r="F229" s="3" t="s">
        <v>4264</v>
      </c>
      <c r="G229" s="3" t="s">
        <v>285</v>
      </c>
      <c r="H229" s="3" t="s">
        <v>89</v>
      </c>
      <c r="I229" s="3" t="s">
        <v>286</v>
      </c>
      <c r="J229" s="6">
        <v>37</v>
      </c>
      <c r="K229" s="3" t="s">
        <v>5</v>
      </c>
      <c r="L229" s="3" t="str">
        <f>INDEX({"Over 50","30-50","Under 30"},1,MATCH(J229,{500,50,30},-1))</f>
        <v>30-50</v>
      </c>
      <c r="M229" s="3" t="s">
        <v>6</v>
      </c>
      <c r="N229" s="3" t="s">
        <v>17</v>
      </c>
      <c r="O229" s="3"/>
      <c r="P229" s="6">
        <v>982329327</v>
      </c>
      <c r="Q229" s="3" t="s">
        <v>67</v>
      </c>
      <c r="R229" s="3" t="s">
        <v>67</v>
      </c>
      <c r="S229" s="3" t="s">
        <v>9</v>
      </c>
      <c r="T229" s="6">
        <v>6</v>
      </c>
      <c r="U229" s="3" t="s">
        <v>10</v>
      </c>
      <c r="V229" s="3"/>
      <c r="W229" s="3" t="s">
        <v>12</v>
      </c>
      <c r="X229" s="3" t="s">
        <v>68</v>
      </c>
      <c r="Y229" s="3" t="s">
        <v>13</v>
      </c>
      <c r="Z229" s="6">
        <v>5</v>
      </c>
      <c r="AA229" s="6" t="str">
        <f>INDEX({"&gt;100","100-50","&lt;50"},1,MATCH(Z229,{25000,100,50},-1))</f>
        <v>&lt;50</v>
      </c>
      <c r="AB229" s="3" t="s">
        <v>14</v>
      </c>
      <c r="AC229" s="3" t="s">
        <v>91</v>
      </c>
      <c r="AD229" s="3" t="s">
        <v>16</v>
      </c>
      <c r="AE229" s="3" t="s">
        <v>22</v>
      </c>
      <c r="AF229" s="6">
        <v>10</v>
      </c>
      <c r="AG229" s="6">
        <v>6</v>
      </c>
      <c r="AH229" s="3"/>
      <c r="AI229" s="3"/>
      <c r="AJ229" s="3"/>
      <c r="AK229" s="3"/>
      <c r="AL229" s="3"/>
      <c r="AM229" s="3">
        <v>1.3</v>
      </c>
      <c r="AN229" s="3" t="s">
        <v>18</v>
      </c>
      <c r="AO229" s="3"/>
      <c r="AP229" s="3" t="s">
        <v>19</v>
      </c>
      <c r="AQ229" s="3" t="s">
        <v>20</v>
      </c>
      <c r="AR229" s="3"/>
      <c r="AS229" s="3" t="s">
        <v>21</v>
      </c>
      <c r="AT229" s="3" t="s">
        <v>22</v>
      </c>
      <c r="AU229" s="3" t="s">
        <v>17</v>
      </c>
      <c r="AV229" s="3" t="s">
        <v>23</v>
      </c>
      <c r="AW229" s="3">
        <v>16</v>
      </c>
      <c r="AX229" s="3">
        <v>0</v>
      </c>
      <c r="AY229" s="3">
        <v>2</v>
      </c>
      <c r="AZ229" s="3" t="s">
        <v>287</v>
      </c>
      <c r="BA229" s="3">
        <v>3</v>
      </c>
      <c r="BB229" s="3"/>
      <c r="BC229" s="3">
        <f t="shared" si="6"/>
        <v>3</v>
      </c>
      <c r="BD229" s="3" t="s">
        <v>25</v>
      </c>
      <c r="BE229" s="3">
        <v>450</v>
      </c>
      <c r="BF229" s="3">
        <v>4</v>
      </c>
      <c r="BG229" s="3" t="s">
        <v>31</v>
      </c>
      <c r="BH229" s="3" t="s">
        <v>27</v>
      </c>
      <c r="BI229" s="3">
        <v>4000</v>
      </c>
      <c r="BJ229" s="12">
        <f t="shared" si="7"/>
        <v>3076.9230769230767</v>
      </c>
      <c r="BK229" s="6" t="s">
        <v>93</v>
      </c>
      <c r="BL229" s="3" t="s">
        <v>288</v>
      </c>
      <c r="BM229" s="6">
        <v>1250</v>
      </c>
      <c r="BN229" s="6">
        <v>11500</v>
      </c>
      <c r="BO229" s="3" t="s">
        <v>289</v>
      </c>
      <c r="BP229" s="6">
        <v>1700</v>
      </c>
      <c r="BQ229" s="6">
        <v>18360</v>
      </c>
      <c r="BR229" s="6" t="s">
        <v>30</v>
      </c>
      <c r="BS229" s="6">
        <v>21660</v>
      </c>
      <c r="BT229" s="6">
        <v>1900</v>
      </c>
      <c r="BU229" s="6" t="s">
        <v>22</v>
      </c>
      <c r="BV229" s="6" t="s">
        <v>290</v>
      </c>
      <c r="BW229" s="6" t="s">
        <v>194</v>
      </c>
      <c r="BX229" s="6"/>
      <c r="BY229" s="6"/>
      <c r="BZ229" s="6"/>
      <c r="CA229" s="6"/>
      <c r="CB229" s="6">
        <v>2300</v>
      </c>
      <c r="CC229" s="17">
        <f>CB229/AM229</f>
        <v>1769.2307692307693</v>
      </c>
      <c r="CD229" s="6" t="s">
        <v>31</v>
      </c>
      <c r="CE229" s="6" t="s">
        <v>291</v>
      </c>
      <c r="CF229" s="6">
        <v>2.5</v>
      </c>
      <c r="CG229" s="6">
        <v>45000</v>
      </c>
      <c r="CH229" s="6">
        <v>112500</v>
      </c>
      <c r="CI229" s="6" t="s">
        <v>22</v>
      </c>
      <c r="CJ229" s="6" t="s">
        <v>221</v>
      </c>
      <c r="CK229" s="6"/>
      <c r="CL229" s="6"/>
      <c r="CM229" s="6"/>
      <c r="CN229" s="6"/>
      <c r="CO229" s="6" t="s">
        <v>292</v>
      </c>
      <c r="CP229" s="6">
        <v>1500</v>
      </c>
      <c r="CQ229" s="6">
        <v>0</v>
      </c>
      <c r="CR229" s="6">
        <v>2000</v>
      </c>
      <c r="CS229" s="6">
        <v>0</v>
      </c>
      <c r="CT229" s="6">
        <v>30000</v>
      </c>
      <c r="CU229" s="6" t="s">
        <v>25</v>
      </c>
      <c r="CV229" s="6">
        <v>0</v>
      </c>
      <c r="CW229" s="6" t="s">
        <v>293</v>
      </c>
      <c r="CX229" s="6" t="s">
        <v>36</v>
      </c>
      <c r="CY229" s="6" t="s">
        <v>37</v>
      </c>
      <c r="CZ229" s="6"/>
      <c r="DA229" s="6" t="s">
        <v>22</v>
      </c>
      <c r="DB229" s="6" t="s">
        <v>38</v>
      </c>
      <c r="DC229" s="6">
        <v>0</v>
      </c>
      <c r="DD229" s="6"/>
      <c r="DE229" s="6"/>
      <c r="DF229" s="6"/>
      <c r="DG229" s="6"/>
      <c r="DH229" s="6"/>
      <c r="DJ229" s="3" t="s">
        <v>286</v>
      </c>
      <c r="DK229" s="3">
        <v>1</v>
      </c>
      <c r="DL229" s="3" t="s">
        <v>294</v>
      </c>
      <c r="DM229" s="3" t="s">
        <v>295</v>
      </c>
      <c r="DN229" s="3" t="s">
        <v>296</v>
      </c>
      <c r="DO229" s="3" t="s">
        <v>297</v>
      </c>
      <c r="DP229" s="3"/>
      <c r="DQ229" s="3"/>
      <c r="DR229" s="3"/>
      <c r="DS229" s="3" t="s">
        <v>298</v>
      </c>
    </row>
    <row r="230" spans="2:123" ht="75" customHeight="1" x14ac:dyDescent="0.3">
      <c r="B230" s="3" t="s">
        <v>2355</v>
      </c>
      <c r="C230" s="3" t="s">
        <v>2356</v>
      </c>
      <c r="D230" s="3" t="s">
        <v>4249</v>
      </c>
      <c r="E230" s="3" t="s">
        <v>4255</v>
      </c>
      <c r="F230" s="3" t="s">
        <v>4256</v>
      </c>
      <c r="G230" s="3" t="s">
        <v>2357</v>
      </c>
      <c r="H230" s="3" t="s">
        <v>3</v>
      </c>
      <c r="I230" s="3" t="s">
        <v>2358</v>
      </c>
      <c r="J230" s="6">
        <v>51</v>
      </c>
      <c r="K230" s="3" t="s">
        <v>5</v>
      </c>
      <c r="L230" s="3" t="str">
        <f>INDEX({"Over 50","30-50","Under 30"},1,MATCH(J230,{500,50,30},-1))</f>
        <v>Over 50</v>
      </c>
      <c r="M230" s="3" t="s">
        <v>46</v>
      </c>
      <c r="N230" s="3" t="s">
        <v>22</v>
      </c>
      <c r="O230" s="3" t="s">
        <v>17</v>
      </c>
      <c r="P230" s="6">
        <v>983615638</v>
      </c>
      <c r="Q230" s="3" t="s">
        <v>8</v>
      </c>
      <c r="R230" s="3" t="s">
        <v>47</v>
      </c>
      <c r="S230" s="3" t="s">
        <v>9</v>
      </c>
      <c r="T230" s="6">
        <v>5</v>
      </c>
      <c r="U230" s="3" t="s">
        <v>10</v>
      </c>
      <c r="V230" s="3"/>
      <c r="W230" s="3" t="s">
        <v>11</v>
      </c>
      <c r="X230" s="3" t="s">
        <v>12</v>
      </c>
      <c r="Y230" s="3" t="s">
        <v>48</v>
      </c>
      <c r="Z230" s="6">
        <v>0</v>
      </c>
      <c r="AA230" s="6" t="str">
        <f>INDEX({"&gt;100","100-50","&lt;50"},1,MATCH(Z230,{25000,100,50},-1))</f>
        <v>&lt;50</v>
      </c>
      <c r="AB230" s="3" t="s">
        <v>164</v>
      </c>
      <c r="AC230" s="3" t="s">
        <v>91</v>
      </c>
      <c r="AD230" s="3" t="s">
        <v>16</v>
      </c>
      <c r="AE230" s="3" t="s">
        <v>17</v>
      </c>
      <c r="AF230" s="6"/>
      <c r="AG230" s="6"/>
      <c r="AH230" s="3" t="s">
        <v>15</v>
      </c>
      <c r="AI230" s="3" t="s">
        <v>69</v>
      </c>
      <c r="AJ230" s="3" t="s">
        <v>17</v>
      </c>
      <c r="AK230" s="3"/>
      <c r="AL230" s="3"/>
      <c r="AM230" s="3">
        <v>2</v>
      </c>
      <c r="AN230" s="3" t="s">
        <v>18</v>
      </c>
      <c r="AO230" s="3"/>
      <c r="AP230" s="3" t="s">
        <v>19</v>
      </c>
      <c r="AQ230" s="3" t="s">
        <v>20</v>
      </c>
      <c r="AR230" s="3"/>
      <c r="AS230" s="3" t="s">
        <v>21</v>
      </c>
      <c r="AT230" s="3" t="s">
        <v>17</v>
      </c>
      <c r="AU230" s="3" t="s">
        <v>22</v>
      </c>
      <c r="AV230" s="3" t="s">
        <v>149</v>
      </c>
      <c r="AW230" s="3">
        <v>15</v>
      </c>
      <c r="AX230" s="3">
        <v>0</v>
      </c>
      <c r="AY230" s="3">
        <v>0</v>
      </c>
      <c r="AZ230" s="3" t="s">
        <v>24</v>
      </c>
      <c r="BA230" s="3">
        <v>4.5</v>
      </c>
      <c r="BB230" s="3">
        <v>2</v>
      </c>
      <c r="BC230" s="3">
        <f t="shared" si="6"/>
        <v>6.5</v>
      </c>
      <c r="BD230" s="3" t="s">
        <v>25</v>
      </c>
      <c r="BE230" s="3">
        <v>200</v>
      </c>
      <c r="BF230" s="3">
        <v>3</v>
      </c>
      <c r="BG230" s="3" t="s">
        <v>31</v>
      </c>
      <c r="BH230" s="3" t="s">
        <v>27</v>
      </c>
      <c r="BI230" s="3">
        <v>8100</v>
      </c>
      <c r="BJ230" s="12">
        <f t="shared" si="7"/>
        <v>4050</v>
      </c>
      <c r="BK230" s="6">
        <v>1</v>
      </c>
      <c r="BL230" s="3" t="s">
        <v>206</v>
      </c>
      <c r="BM230" s="6">
        <v>3600</v>
      </c>
      <c r="BN230" s="6">
        <v>45000</v>
      </c>
      <c r="BO230" s="3"/>
      <c r="BP230" s="6"/>
      <c r="BQ230" s="6"/>
      <c r="BR230" s="6"/>
      <c r="BS230" s="6"/>
      <c r="BT230" s="6"/>
      <c r="BU230" s="6" t="s">
        <v>17</v>
      </c>
      <c r="BV230" s="6"/>
      <c r="BW230" s="6" t="s">
        <v>2359</v>
      </c>
      <c r="BX230" s="6"/>
      <c r="BY230" s="6"/>
      <c r="BZ230" s="6"/>
      <c r="CA230" s="6"/>
      <c r="CB230" s="6">
        <v>0</v>
      </c>
      <c r="CC230" s="17">
        <f>CB230/AM230</f>
        <v>0</v>
      </c>
      <c r="CD230" s="6" t="s">
        <v>25</v>
      </c>
      <c r="CE230" s="6" t="s">
        <v>2360</v>
      </c>
      <c r="CF230" s="6">
        <v>6.5</v>
      </c>
      <c r="CG230" s="6">
        <v>46000</v>
      </c>
      <c r="CH230" s="6">
        <v>291000</v>
      </c>
      <c r="CI230" s="6" t="s">
        <v>22</v>
      </c>
      <c r="CJ230" s="6" t="s">
        <v>34</v>
      </c>
      <c r="CK230" s="6">
        <v>150000</v>
      </c>
      <c r="CL230" s="6"/>
      <c r="CM230" s="6"/>
      <c r="CN230" s="6"/>
      <c r="CO230" s="6"/>
      <c r="CP230" s="6"/>
      <c r="CQ230" s="6">
        <v>0</v>
      </c>
      <c r="CR230" s="6">
        <v>2000</v>
      </c>
      <c r="CS230" s="6">
        <v>0</v>
      </c>
      <c r="CT230" s="6">
        <v>30000</v>
      </c>
      <c r="CU230" s="6" t="s">
        <v>31</v>
      </c>
      <c r="CV230" s="6">
        <v>0</v>
      </c>
      <c r="CW230" s="6" t="s">
        <v>56</v>
      </c>
      <c r="CX230" s="6" t="s">
        <v>36</v>
      </c>
      <c r="CY230" s="6" t="s">
        <v>98</v>
      </c>
      <c r="CZ230" s="6"/>
      <c r="DA230" s="6" t="s">
        <v>22</v>
      </c>
      <c r="DB230" s="6" t="s">
        <v>38</v>
      </c>
      <c r="DC230" s="6">
        <v>0</v>
      </c>
      <c r="DD230" s="6"/>
      <c r="DE230" s="6"/>
      <c r="DF230" s="6"/>
      <c r="DG230" s="6"/>
      <c r="DH230" s="6"/>
      <c r="DJ230" s="3" t="s">
        <v>1461</v>
      </c>
      <c r="DK230" s="3">
        <v>1</v>
      </c>
      <c r="DL230" s="3" t="s">
        <v>2361</v>
      </c>
      <c r="DM230" s="3" t="s">
        <v>2362</v>
      </c>
      <c r="DN230" s="3" t="s">
        <v>2363</v>
      </c>
      <c r="DO230" s="3" t="s">
        <v>2364</v>
      </c>
      <c r="DP230" s="3"/>
      <c r="DQ230" s="3"/>
      <c r="DR230" s="3"/>
      <c r="DS230" s="3"/>
    </row>
    <row r="231" spans="2:123" ht="75" customHeight="1" x14ac:dyDescent="0.3">
      <c r="B231" s="3" t="s">
        <v>2694</v>
      </c>
      <c r="C231" s="3" t="s">
        <v>2695</v>
      </c>
      <c r="D231" s="3" t="s">
        <v>4249</v>
      </c>
      <c r="E231" s="3" t="s">
        <v>4255</v>
      </c>
      <c r="F231" s="3" t="s">
        <v>4256</v>
      </c>
      <c r="G231" s="3" t="s">
        <v>1460</v>
      </c>
      <c r="H231" s="3" t="s">
        <v>3</v>
      </c>
      <c r="I231" s="3" t="s">
        <v>2696</v>
      </c>
      <c r="J231" s="6">
        <v>42</v>
      </c>
      <c r="K231" s="3" t="s">
        <v>5</v>
      </c>
      <c r="L231" s="3" t="str">
        <f>INDEX({"Over 50","30-50","Under 30"},1,MATCH(J231,{500,50,30},-1))</f>
        <v>30-50</v>
      </c>
      <c r="M231" s="3" t="s">
        <v>6</v>
      </c>
      <c r="N231" s="3" t="s">
        <v>17</v>
      </c>
      <c r="O231" s="3"/>
      <c r="P231" s="6">
        <v>976780217</v>
      </c>
      <c r="Q231" s="3" t="s">
        <v>7</v>
      </c>
      <c r="R231" s="3" t="s">
        <v>8</v>
      </c>
      <c r="S231" s="3" t="s">
        <v>9</v>
      </c>
      <c r="T231" s="6">
        <v>3</v>
      </c>
      <c r="U231" s="3" t="s">
        <v>10</v>
      </c>
      <c r="V231" s="3"/>
      <c r="W231" s="3" t="s">
        <v>11</v>
      </c>
      <c r="X231" s="3" t="s">
        <v>13</v>
      </c>
      <c r="Y231" s="3" t="s">
        <v>48</v>
      </c>
      <c r="Z231" s="6">
        <v>20</v>
      </c>
      <c r="AA231" s="6" t="str">
        <f>INDEX({"&gt;100","100-50","&lt;50"},1,MATCH(Z231,{25000,100,50},-1))</f>
        <v>&lt;50</v>
      </c>
      <c r="AB231" s="3" t="s">
        <v>14</v>
      </c>
      <c r="AC231" s="3" t="s">
        <v>91</v>
      </c>
      <c r="AD231" s="3" t="s">
        <v>16</v>
      </c>
      <c r="AE231" s="3" t="s">
        <v>17</v>
      </c>
      <c r="AF231" s="6"/>
      <c r="AG231" s="6"/>
      <c r="AH231" s="3"/>
      <c r="AI231" s="3"/>
      <c r="AJ231" s="3"/>
      <c r="AK231" s="3"/>
      <c r="AL231" s="3"/>
      <c r="AM231" s="3">
        <v>1.5</v>
      </c>
      <c r="AN231" s="3" t="s">
        <v>50</v>
      </c>
      <c r="AO231" s="3" t="s">
        <v>51</v>
      </c>
      <c r="AP231" s="3" t="s">
        <v>19</v>
      </c>
      <c r="AQ231" s="3" t="s">
        <v>20</v>
      </c>
      <c r="AR231" s="3"/>
      <c r="AS231" s="3" t="s">
        <v>21</v>
      </c>
      <c r="AT231" s="3" t="s">
        <v>17</v>
      </c>
      <c r="AU231" s="3" t="s">
        <v>22</v>
      </c>
      <c r="AV231" s="3" t="s">
        <v>149</v>
      </c>
      <c r="AW231" s="3">
        <v>13</v>
      </c>
      <c r="AX231" s="3">
        <v>0</v>
      </c>
      <c r="AY231" s="3">
        <v>0</v>
      </c>
      <c r="AZ231" s="3" t="s">
        <v>24</v>
      </c>
      <c r="BA231" s="3">
        <v>5</v>
      </c>
      <c r="BB231" s="3"/>
      <c r="BC231" s="3">
        <f t="shared" si="6"/>
        <v>5</v>
      </c>
      <c r="BD231" s="3" t="s">
        <v>25</v>
      </c>
      <c r="BE231" s="3">
        <v>330</v>
      </c>
      <c r="BF231" s="3">
        <v>3</v>
      </c>
      <c r="BG231" s="3" t="s">
        <v>25</v>
      </c>
      <c r="BH231" s="3" t="s">
        <v>27</v>
      </c>
      <c r="BI231" s="3">
        <v>6000</v>
      </c>
      <c r="BJ231" s="12">
        <f t="shared" si="7"/>
        <v>4000</v>
      </c>
      <c r="BK231" s="6" t="s">
        <v>93</v>
      </c>
      <c r="BL231" s="3" t="s">
        <v>54</v>
      </c>
      <c r="BM231" s="6">
        <v>1500</v>
      </c>
      <c r="BN231" s="6">
        <v>18600</v>
      </c>
      <c r="BO231" s="3" t="s">
        <v>444</v>
      </c>
      <c r="BP231" s="6">
        <v>2000</v>
      </c>
      <c r="BQ231" s="6">
        <v>8000</v>
      </c>
      <c r="BR231" s="6" t="s">
        <v>206</v>
      </c>
      <c r="BS231" s="6">
        <v>24000</v>
      </c>
      <c r="BT231" s="6">
        <v>2800</v>
      </c>
      <c r="BU231" s="6" t="s">
        <v>17</v>
      </c>
      <c r="BV231" s="6"/>
      <c r="BW231" s="6" t="s">
        <v>194</v>
      </c>
      <c r="BX231" s="6"/>
      <c r="BY231" s="6"/>
      <c r="BZ231" s="6"/>
      <c r="CA231" s="6"/>
      <c r="CB231" s="6">
        <v>0</v>
      </c>
      <c r="CC231" s="17">
        <f>CB231/AM231</f>
        <v>0</v>
      </c>
      <c r="CD231" s="6" t="s">
        <v>25</v>
      </c>
      <c r="CE231" s="6" t="s">
        <v>2697</v>
      </c>
      <c r="CF231" s="6">
        <v>5</v>
      </c>
      <c r="CG231" s="6">
        <v>46500</v>
      </c>
      <c r="CH231" s="6">
        <v>232500</v>
      </c>
      <c r="CI231" s="6" t="s">
        <v>22</v>
      </c>
      <c r="CJ231" s="6" t="s">
        <v>34</v>
      </c>
      <c r="CK231" s="6">
        <v>20000</v>
      </c>
      <c r="CL231" s="6"/>
      <c r="CM231" s="6"/>
      <c r="CN231" s="6"/>
      <c r="CO231" s="6"/>
      <c r="CP231" s="6"/>
      <c r="CQ231" s="6">
        <v>450</v>
      </c>
      <c r="CR231" s="6">
        <v>1500</v>
      </c>
      <c r="CS231" s="6">
        <v>0</v>
      </c>
      <c r="CT231" s="6">
        <v>30000</v>
      </c>
      <c r="CU231" s="6" t="s">
        <v>25</v>
      </c>
      <c r="CV231" s="6">
        <v>0</v>
      </c>
      <c r="CW231" s="6" t="s">
        <v>2698</v>
      </c>
      <c r="CX231" s="6" t="s">
        <v>36</v>
      </c>
      <c r="CY231" s="6" t="s">
        <v>98</v>
      </c>
      <c r="CZ231" s="6"/>
      <c r="DA231" s="6" t="s">
        <v>22</v>
      </c>
      <c r="DB231" s="6" t="s">
        <v>38</v>
      </c>
      <c r="DC231" s="6">
        <v>0</v>
      </c>
      <c r="DD231" s="6"/>
      <c r="DE231" s="6"/>
      <c r="DF231" s="6"/>
      <c r="DG231" s="6"/>
      <c r="DH231" s="6"/>
      <c r="DJ231" s="3" t="s">
        <v>2696</v>
      </c>
      <c r="DK231" s="3">
        <v>1</v>
      </c>
      <c r="DL231" s="3" t="s">
        <v>2699</v>
      </c>
      <c r="DM231" s="3" t="s">
        <v>2700</v>
      </c>
      <c r="DN231" s="3" t="s">
        <v>2701</v>
      </c>
      <c r="DO231" s="3" t="s">
        <v>2702</v>
      </c>
      <c r="DP231" s="3"/>
      <c r="DQ231" s="3"/>
      <c r="DR231" s="3"/>
      <c r="DS231" s="3"/>
    </row>
    <row r="232" spans="2:123" ht="75" customHeight="1" x14ac:dyDescent="0.3">
      <c r="B232" s="3" t="s">
        <v>159</v>
      </c>
      <c r="C232" s="3" t="s">
        <v>160</v>
      </c>
      <c r="D232" s="3" t="s">
        <v>4246</v>
      </c>
      <c r="E232" s="3" t="s">
        <v>4253</v>
      </c>
      <c r="F232" s="3" t="s">
        <v>4254</v>
      </c>
      <c r="G232" s="3" t="s">
        <v>161</v>
      </c>
      <c r="H232" s="3" t="s">
        <v>162</v>
      </c>
      <c r="I232" s="3" t="s">
        <v>163</v>
      </c>
      <c r="J232" s="6">
        <v>43</v>
      </c>
      <c r="K232" s="3" t="s">
        <v>5</v>
      </c>
      <c r="L232" s="3" t="str">
        <f>INDEX({"Over 50","30-50","Under 30"},1,MATCH(J232,{500,50,30},-1))</f>
        <v>30-50</v>
      </c>
      <c r="M232" s="3" t="s">
        <v>6</v>
      </c>
      <c r="N232" s="3" t="s">
        <v>17</v>
      </c>
      <c r="O232" s="3"/>
      <c r="P232" s="6">
        <v>1638861527</v>
      </c>
      <c r="Q232" s="3" t="s">
        <v>8</v>
      </c>
      <c r="R232" s="3" t="s">
        <v>8</v>
      </c>
      <c r="S232" s="3" t="s">
        <v>9</v>
      </c>
      <c r="T232" s="6">
        <v>5</v>
      </c>
      <c r="U232" s="3" t="s">
        <v>10</v>
      </c>
      <c r="V232" s="3"/>
      <c r="W232" s="3" t="s">
        <v>68</v>
      </c>
      <c r="X232" s="3" t="s">
        <v>12</v>
      </c>
      <c r="Y232" s="3" t="s">
        <v>48</v>
      </c>
      <c r="Z232" s="6">
        <v>0</v>
      </c>
      <c r="AA232" s="6" t="str">
        <f>INDEX({"&gt;100","100-50","&lt;50"},1,MATCH(Z232,{25000,100,50},-1))</f>
        <v>&lt;50</v>
      </c>
      <c r="AB232" s="3" t="s">
        <v>164</v>
      </c>
      <c r="AC232" s="3" t="s">
        <v>15</v>
      </c>
      <c r="AD232" s="3" t="s">
        <v>16</v>
      </c>
      <c r="AE232" s="3" t="s">
        <v>17</v>
      </c>
      <c r="AF232" s="6"/>
      <c r="AG232" s="6"/>
      <c r="AH232" s="3" t="s">
        <v>15</v>
      </c>
      <c r="AI232" s="3" t="s">
        <v>69</v>
      </c>
      <c r="AJ232" s="3" t="s">
        <v>17</v>
      </c>
      <c r="AK232" s="3"/>
      <c r="AL232" s="3"/>
      <c r="AM232" s="3">
        <v>1</v>
      </c>
      <c r="AN232" s="3" t="s">
        <v>18</v>
      </c>
      <c r="AO232" s="3"/>
      <c r="AP232" s="3" t="s">
        <v>70</v>
      </c>
      <c r="AQ232" s="3" t="s">
        <v>20</v>
      </c>
      <c r="AR232" s="3"/>
      <c r="AS232" s="3" t="s">
        <v>21</v>
      </c>
      <c r="AT232" s="3" t="s">
        <v>17</v>
      </c>
      <c r="AU232" s="3" t="s">
        <v>17</v>
      </c>
      <c r="AV232" s="3" t="s">
        <v>165</v>
      </c>
      <c r="AW232" s="3">
        <v>15</v>
      </c>
      <c r="AX232" s="3">
        <v>6</v>
      </c>
      <c r="AY232" s="3">
        <v>0</v>
      </c>
      <c r="AZ232" s="3" t="s">
        <v>166</v>
      </c>
      <c r="BA232" s="3">
        <v>4</v>
      </c>
      <c r="BB232" s="3">
        <v>5</v>
      </c>
      <c r="BC232" s="3">
        <f t="shared" si="6"/>
        <v>9</v>
      </c>
      <c r="BD232" s="3" t="s">
        <v>26</v>
      </c>
      <c r="BE232" s="3">
        <v>600</v>
      </c>
      <c r="BF232" s="3">
        <v>2</v>
      </c>
      <c r="BG232" s="3" t="s">
        <v>26</v>
      </c>
      <c r="BH232" s="3" t="s">
        <v>27</v>
      </c>
      <c r="BI232" s="3">
        <v>8000</v>
      </c>
      <c r="BJ232" s="12">
        <f t="shared" si="7"/>
        <v>8000</v>
      </c>
      <c r="BK232" s="6" t="s">
        <v>93</v>
      </c>
      <c r="BL232" s="3" t="s">
        <v>167</v>
      </c>
      <c r="BM232" s="6">
        <v>1000</v>
      </c>
      <c r="BN232" s="6">
        <v>8000</v>
      </c>
      <c r="BO232" s="3" t="s">
        <v>54</v>
      </c>
      <c r="BP232" s="6">
        <v>1500</v>
      </c>
      <c r="BQ232" s="6">
        <v>18500</v>
      </c>
      <c r="BR232" s="6" t="s">
        <v>30</v>
      </c>
      <c r="BS232" s="6">
        <v>1500</v>
      </c>
      <c r="BT232" s="6">
        <v>19300</v>
      </c>
      <c r="BU232" s="6" t="s">
        <v>22</v>
      </c>
      <c r="BV232" s="6" t="s">
        <v>168</v>
      </c>
      <c r="BW232" s="6" t="s">
        <v>169</v>
      </c>
      <c r="BX232" s="6"/>
      <c r="BY232" s="6"/>
      <c r="BZ232" s="6"/>
      <c r="CA232" s="6"/>
      <c r="CB232" s="6">
        <v>10000</v>
      </c>
      <c r="CC232" s="17">
        <f>CB232/AM232</f>
        <v>10000</v>
      </c>
      <c r="CD232" s="6" t="s">
        <v>31</v>
      </c>
      <c r="CE232" s="6" t="s">
        <v>170</v>
      </c>
      <c r="CF232" s="6">
        <v>4.5</v>
      </c>
      <c r="CG232" s="6">
        <v>46000</v>
      </c>
      <c r="CH232" s="6">
        <v>207000</v>
      </c>
      <c r="CI232" s="6" t="s">
        <v>17</v>
      </c>
      <c r="CJ232" s="6"/>
      <c r="CK232" s="6"/>
      <c r="CL232" s="6"/>
      <c r="CM232" s="6"/>
      <c r="CN232" s="6"/>
      <c r="CO232" s="6"/>
      <c r="CP232" s="6"/>
      <c r="CQ232" s="6">
        <v>0</v>
      </c>
      <c r="CR232" s="6">
        <v>1000</v>
      </c>
      <c r="CS232" s="6">
        <v>0</v>
      </c>
      <c r="CT232" s="6">
        <v>30000</v>
      </c>
      <c r="CU232" s="6" t="s">
        <v>25</v>
      </c>
      <c r="CV232" s="6">
        <v>0</v>
      </c>
      <c r="CW232" s="6" t="s">
        <v>171</v>
      </c>
      <c r="CX232" s="6" t="s">
        <v>36</v>
      </c>
      <c r="CY232" s="6" t="s">
        <v>98</v>
      </c>
      <c r="CZ232" s="6"/>
      <c r="DA232" s="6" t="s">
        <v>22</v>
      </c>
      <c r="DB232" s="6" t="s">
        <v>38</v>
      </c>
      <c r="DC232" s="6">
        <v>0</v>
      </c>
      <c r="DD232" s="6"/>
      <c r="DE232" s="6"/>
      <c r="DF232" s="6"/>
      <c r="DG232" s="6"/>
      <c r="DH232" s="6"/>
      <c r="DJ232" s="3" t="s">
        <v>172</v>
      </c>
      <c r="DK232" s="3">
        <v>1</v>
      </c>
      <c r="DL232" s="3" t="s">
        <v>173</v>
      </c>
      <c r="DM232" s="3" t="s">
        <v>174</v>
      </c>
      <c r="DN232" s="3" t="s">
        <v>175</v>
      </c>
      <c r="DO232" s="3" t="s">
        <v>176</v>
      </c>
      <c r="DP232" s="3"/>
      <c r="DQ232" s="3"/>
      <c r="DR232" s="3"/>
      <c r="DS232" s="3" t="s">
        <v>177</v>
      </c>
    </row>
    <row r="233" spans="2:123" ht="75" customHeight="1" x14ac:dyDescent="0.3">
      <c r="B233" s="3" t="s">
        <v>3103</v>
      </c>
      <c r="C233" s="3" t="s">
        <v>3104</v>
      </c>
      <c r="D233" s="3" t="s">
        <v>4249</v>
      </c>
      <c r="E233" s="3" t="s">
        <v>4250</v>
      </c>
      <c r="F233" s="3" t="s">
        <v>4252</v>
      </c>
      <c r="G233" s="3" t="s">
        <v>351</v>
      </c>
      <c r="H233" s="3" t="s">
        <v>127</v>
      </c>
      <c r="I233" s="3" t="s">
        <v>3105</v>
      </c>
      <c r="J233" s="6">
        <v>43</v>
      </c>
      <c r="K233" s="3" t="s">
        <v>66</v>
      </c>
      <c r="L233" s="3" t="str">
        <f>INDEX({"Over 50","30-50","Under 30"},1,MATCH(J233,{500,50,30},-1))</f>
        <v>30-50</v>
      </c>
      <c r="M233" s="3" t="s">
        <v>46</v>
      </c>
      <c r="N233" s="3" t="s">
        <v>22</v>
      </c>
      <c r="O233" s="3" t="s">
        <v>17</v>
      </c>
      <c r="P233" s="6">
        <v>936587598</v>
      </c>
      <c r="Q233" s="3" t="s">
        <v>8</v>
      </c>
      <c r="R233" s="3" t="s">
        <v>8</v>
      </c>
      <c r="S233" s="3" t="s">
        <v>9</v>
      </c>
      <c r="T233" s="6">
        <v>6</v>
      </c>
      <c r="U233" s="3" t="s">
        <v>10</v>
      </c>
      <c r="V233" s="3"/>
      <c r="W233" s="3" t="s">
        <v>48</v>
      </c>
      <c r="X233" s="3" t="s">
        <v>68</v>
      </c>
      <c r="Y233" s="3" t="s">
        <v>11</v>
      </c>
      <c r="Z233" s="6">
        <v>0</v>
      </c>
      <c r="AA233" s="6" t="str">
        <f>INDEX({"&gt;100","100-50","&lt;50"},1,MATCH(Z233,{25000,100,50},-1))</f>
        <v>&lt;50</v>
      </c>
      <c r="AB233" s="3" t="s">
        <v>14</v>
      </c>
      <c r="AC233" s="3" t="s">
        <v>15</v>
      </c>
      <c r="AD233" s="3" t="s">
        <v>16</v>
      </c>
      <c r="AE233" s="3" t="s">
        <v>22</v>
      </c>
      <c r="AF233" s="6">
        <v>30</v>
      </c>
      <c r="AG233" s="6">
        <v>2</v>
      </c>
      <c r="AH233" s="3"/>
      <c r="AI233" s="3"/>
      <c r="AJ233" s="3"/>
      <c r="AK233" s="3"/>
      <c r="AL233" s="3"/>
      <c r="AM233" s="3">
        <v>0.6</v>
      </c>
      <c r="AN233" s="3" t="s">
        <v>18</v>
      </c>
      <c r="AO233" s="3"/>
      <c r="AP233" s="3" t="s">
        <v>70</v>
      </c>
      <c r="AQ233" s="3" t="s">
        <v>20</v>
      </c>
      <c r="AR233" s="3"/>
      <c r="AS233" s="3" t="s">
        <v>21</v>
      </c>
      <c r="AT233" s="3" t="s">
        <v>17</v>
      </c>
      <c r="AU233" s="3" t="s">
        <v>22</v>
      </c>
      <c r="AV233" s="3" t="s">
        <v>3106</v>
      </c>
      <c r="AW233" s="3">
        <v>15</v>
      </c>
      <c r="AX233" s="3">
        <v>0</v>
      </c>
      <c r="AY233" s="3">
        <v>0</v>
      </c>
      <c r="AZ233" s="3" t="s">
        <v>24</v>
      </c>
      <c r="BA233" s="3">
        <v>2.5</v>
      </c>
      <c r="BB233" s="3"/>
      <c r="BC233" s="3">
        <f t="shared" si="6"/>
        <v>2.5</v>
      </c>
      <c r="BD233" s="3" t="s">
        <v>25</v>
      </c>
      <c r="BE233" s="3">
        <v>1200</v>
      </c>
      <c r="BF233" s="3">
        <v>4</v>
      </c>
      <c r="BG233" s="3" t="s">
        <v>26</v>
      </c>
      <c r="BH233" s="3" t="s">
        <v>72</v>
      </c>
      <c r="BI233" s="3">
        <v>1200</v>
      </c>
      <c r="BJ233" s="12">
        <f t="shared" si="7"/>
        <v>2000</v>
      </c>
      <c r="BK233" s="6" t="s">
        <v>93</v>
      </c>
      <c r="BL233" s="3" t="s">
        <v>29</v>
      </c>
      <c r="BM233" s="6">
        <v>300</v>
      </c>
      <c r="BN233" s="6">
        <v>2160</v>
      </c>
      <c r="BO233" s="3" t="s">
        <v>112</v>
      </c>
      <c r="BP233" s="6">
        <v>300</v>
      </c>
      <c r="BQ233" s="6">
        <v>1620</v>
      </c>
      <c r="BR233" s="6" t="s">
        <v>54</v>
      </c>
      <c r="BS233" s="6">
        <v>3150</v>
      </c>
      <c r="BT233" s="6">
        <v>300</v>
      </c>
      <c r="BU233" s="6" t="s">
        <v>22</v>
      </c>
      <c r="BV233" s="6" t="s">
        <v>3107</v>
      </c>
      <c r="BW233" s="6" t="s">
        <v>115</v>
      </c>
      <c r="BX233" s="6"/>
      <c r="BY233" s="6"/>
      <c r="BZ233" s="6"/>
      <c r="CA233" s="6"/>
      <c r="CB233" s="6">
        <v>0</v>
      </c>
      <c r="CC233" s="17">
        <f>CB233/AM233</f>
        <v>0</v>
      </c>
      <c r="CD233" s="6" t="s">
        <v>25</v>
      </c>
      <c r="CE233" s="6" t="s">
        <v>3108</v>
      </c>
      <c r="CF233" s="6">
        <v>2</v>
      </c>
      <c r="CG233" s="6">
        <v>46000</v>
      </c>
      <c r="CH233" s="6">
        <v>92000</v>
      </c>
      <c r="CI233" s="6" t="s">
        <v>22</v>
      </c>
      <c r="CJ233" s="6" t="s">
        <v>34</v>
      </c>
      <c r="CK233" s="6">
        <v>1000</v>
      </c>
      <c r="CL233" s="6"/>
      <c r="CM233" s="6"/>
      <c r="CN233" s="6"/>
      <c r="CO233" s="6"/>
      <c r="CP233" s="6"/>
      <c r="CQ233" s="6">
        <v>300</v>
      </c>
      <c r="CR233" s="6">
        <v>800</v>
      </c>
      <c r="CS233" s="6">
        <v>0</v>
      </c>
      <c r="CT233" s="6">
        <v>30000</v>
      </c>
      <c r="CU233" s="6" t="s">
        <v>25</v>
      </c>
      <c r="CV233" s="6">
        <v>0</v>
      </c>
      <c r="CW233" s="6" t="s">
        <v>184</v>
      </c>
      <c r="CX233" s="6" t="s">
        <v>36</v>
      </c>
      <c r="CY233" s="6" t="s">
        <v>37</v>
      </c>
      <c r="CZ233" s="6"/>
      <c r="DA233" s="6" t="s">
        <v>22</v>
      </c>
      <c r="DB233" s="6" t="s">
        <v>38</v>
      </c>
      <c r="DC233" s="6">
        <v>0</v>
      </c>
      <c r="DD233" s="6"/>
      <c r="DE233" s="6"/>
      <c r="DF233" s="6"/>
      <c r="DG233" s="6"/>
      <c r="DH233" s="6"/>
      <c r="DJ233" s="3" t="s">
        <v>3109</v>
      </c>
      <c r="DK233" s="3">
        <v>1</v>
      </c>
      <c r="DL233" s="3" t="s">
        <v>3110</v>
      </c>
      <c r="DM233" s="3" t="s">
        <v>3111</v>
      </c>
      <c r="DN233" s="3" t="s">
        <v>3112</v>
      </c>
      <c r="DO233" s="3" t="s">
        <v>3113</v>
      </c>
      <c r="DP233" s="3"/>
      <c r="DQ233" s="3"/>
      <c r="DR233" s="3"/>
      <c r="DS233" s="3" t="s">
        <v>3114</v>
      </c>
    </row>
    <row r="234" spans="2:123" ht="75" customHeight="1" x14ac:dyDescent="0.3">
      <c r="B234" s="3" t="s">
        <v>124</v>
      </c>
      <c r="C234" s="3" t="s">
        <v>125</v>
      </c>
      <c r="D234" s="3" t="s">
        <v>4249</v>
      </c>
      <c r="E234" s="3" t="s">
        <v>4250</v>
      </c>
      <c r="F234" s="3" t="s">
        <v>4252</v>
      </c>
      <c r="G234" s="3" t="s">
        <v>126</v>
      </c>
      <c r="H234" s="3" t="s">
        <v>127</v>
      </c>
      <c r="I234" s="3" t="s">
        <v>128</v>
      </c>
      <c r="J234" s="6">
        <v>63</v>
      </c>
      <c r="K234" s="3" t="s">
        <v>66</v>
      </c>
      <c r="L234" s="3" t="str">
        <f>INDEX({"Over 50","30-50","Under 30"},1,MATCH(J234,{500,50,30},-1))</f>
        <v>Over 50</v>
      </c>
      <c r="M234" s="3" t="s">
        <v>6</v>
      </c>
      <c r="N234" s="3" t="s">
        <v>17</v>
      </c>
      <c r="O234" s="3"/>
      <c r="P234" s="6">
        <v>944846367</v>
      </c>
      <c r="Q234" s="3" t="s">
        <v>129</v>
      </c>
      <c r="R234" s="3" t="s">
        <v>8</v>
      </c>
      <c r="S234" s="3" t="s">
        <v>9</v>
      </c>
      <c r="T234" s="6">
        <v>6</v>
      </c>
      <c r="U234" s="3" t="s">
        <v>10</v>
      </c>
      <c r="V234" s="3"/>
      <c r="W234" s="3" t="s">
        <v>68</v>
      </c>
      <c r="X234" s="3" t="s">
        <v>48</v>
      </c>
      <c r="Y234" s="3" t="s">
        <v>11</v>
      </c>
      <c r="Z234" s="6">
        <v>50</v>
      </c>
      <c r="AA234" s="6" t="str">
        <f>INDEX({"&gt;100","100-50","&lt;50"},1,MATCH(Z234,{25000,100,50},-1))</f>
        <v>&lt;50</v>
      </c>
      <c r="AB234" s="3" t="s">
        <v>14</v>
      </c>
      <c r="AC234" s="3" t="s">
        <v>49</v>
      </c>
      <c r="AD234" s="3" t="s">
        <v>16</v>
      </c>
      <c r="AE234" s="3" t="s">
        <v>17</v>
      </c>
      <c r="AF234" s="6"/>
      <c r="AG234" s="6"/>
      <c r="AH234" s="3"/>
      <c r="AI234" s="3"/>
      <c r="AJ234" s="3"/>
      <c r="AK234" s="3"/>
      <c r="AL234" s="3"/>
      <c r="AM234" s="3">
        <v>1</v>
      </c>
      <c r="AN234" s="3" t="s">
        <v>18</v>
      </c>
      <c r="AO234" s="3"/>
      <c r="AP234" s="3" t="s">
        <v>70</v>
      </c>
      <c r="AQ234" s="3" t="s">
        <v>20</v>
      </c>
      <c r="AR234" s="3"/>
      <c r="AS234" s="3" t="s">
        <v>21</v>
      </c>
      <c r="AT234" s="3" t="s">
        <v>22</v>
      </c>
      <c r="AU234" s="3" t="s">
        <v>17</v>
      </c>
      <c r="AV234" s="3" t="s">
        <v>23</v>
      </c>
      <c r="AW234" s="3">
        <v>13</v>
      </c>
      <c r="AX234" s="3">
        <v>6</v>
      </c>
      <c r="AY234" s="3">
        <v>1</v>
      </c>
      <c r="AZ234" s="3" t="s">
        <v>130</v>
      </c>
      <c r="BA234" s="3">
        <v>3</v>
      </c>
      <c r="BB234" s="3"/>
      <c r="BC234" s="3">
        <f t="shared" si="6"/>
        <v>3</v>
      </c>
      <c r="BD234" s="3" t="s">
        <v>25</v>
      </c>
      <c r="BE234" s="3">
        <v>600</v>
      </c>
      <c r="BF234" s="3">
        <v>5</v>
      </c>
      <c r="BG234" s="3" t="s">
        <v>26</v>
      </c>
      <c r="BH234" s="3" t="s">
        <v>72</v>
      </c>
      <c r="BI234" s="3">
        <v>7200</v>
      </c>
      <c r="BJ234" s="12">
        <f t="shared" si="7"/>
        <v>7200</v>
      </c>
      <c r="BK234" s="6" t="s">
        <v>28</v>
      </c>
      <c r="BL234" s="3" t="s">
        <v>131</v>
      </c>
      <c r="BM234" s="6">
        <v>4500</v>
      </c>
      <c r="BN234" s="6">
        <v>28000</v>
      </c>
      <c r="BO234" s="3" t="s">
        <v>132</v>
      </c>
      <c r="BP234" s="6">
        <v>200</v>
      </c>
      <c r="BQ234" s="6">
        <v>14800</v>
      </c>
      <c r="BR234" s="6"/>
      <c r="BS234" s="6"/>
      <c r="BT234" s="6"/>
      <c r="BU234" s="6" t="s">
        <v>22</v>
      </c>
      <c r="BV234" s="6" t="s">
        <v>133</v>
      </c>
      <c r="BW234" s="6" t="s">
        <v>134</v>
      </c>
      <c r="BX234" s="6"/>
      <c r="BY234" s="6"/>
      <c r="BZ234" s="6"/>
      <c r="CA234" s="6"/>
      <c r="CB234" s="6">
        <v>80</v>
      </c>
      <c r="CC234" s="17">
        <f>CB234/AM234</f>
        <v>80</v>
      </c>
      <c r="CD234" s="6" t="s">
        <v>25</v>
      </c>
      <c r="CE234" s="6" t="s">
        <v>135</v>
      </c>
      <c r="CF234" s="6">
        <v>3.5</v>
      </c>
      <c r="CG234" s="6">
        <v>38000</v>
      </c>
      <c r="CH234" s="6">
        <v>133000</v>
      </c>
      <c r="CI234" s="6" t="s">
        <v>22</v>
      </c>
      <c r="CJ234" s="6" t="s">
        <v>34</v>
      </c>
      <c r="CK234" s="6">
        <v>150000</v>
      </c>
      <c r="CL234" s="6"/>
      <c r="CM234" s="6"/>
      <c r="CN234" s="6"/>
      <c r="CO234" s="6"/>
      <c r="CP234" s="6"/>
      <c r="CQ234" s="6">
        <v>0</v>
      </c>
      <c r="CR234" s="6">
        <v>500</v>
      </c>
      <c r="CS234" s="6">
        <v>0</v>
      </c>
      <c r="CT234" s="6">
        <v>30000</v>
      </c>
      <c r="CU234" s="6" t="s">
        <v>31</v>
      </c>
      <c r="CV234" s="6">
        <v>0</v>
      </c>
      <c r="CW234" s="6" t="s">
        <v>136</v>
      </c>
      <c r="CX234" s="6" t="s">
        <v>36</v>
      </c>
      <c r="CY234" s="6" t="s">
        <v>37</v>
      </c>
      <c r="CZ234" s="6"/>
      <c r="DA234" s="6" t="s">
        <v>22</v>
      </c>
      <c r="DB234" s="6" t="s">
        <v>38</v>
      </c>
      <c r="DC234" s="6">
        <v>0</v>
      </c>
      <c r="DD234" s="6"/>
      <c r="DE234" s="6"/>
      <c r="DF234" s="6"/>
      <c r="DG234" s="6"/>
      <c r="DH234" s="6"/>
      <c r="DJ234" s="3" t="s">
        <v>137</v>
      </c>
      <c r="DK234" s="3">
        <v>1</v>
      </c>
      <c r="DL234" s="3" t="s">
        <v>138</v>
      </c>
      <c r="DM234" s="3" t="s">
        <v>139</v>
      </c>
      <c r="DN234" s="3" t="s">
        <v>140</v>
      </c>
      <c r="DO234" s="3" t="s">
        <v>141</v>
      </c>
      <c r="DP234" s="3"/>
      <c r="DQ234" s="3"/>
      <c r="DR234" s="3"/>
      <c r="DS234" s="3" t="s">
        <v>142</v>
      </c>
    </row>
    <row r="235" spans="2:123" ht="75" customHeight="1" x14ac:dyDescent="0.3">
      <c r="B235" s="3" t="s">
        <v>2318</v>
      </c>
      <c r="C235" s="3" t="s">
        <v>2319</v>
      </c>
      <c r="D235" s="3" t="s">
        <v>4249</v>
      </c>
      <c r="E235" s="3" t="s">
        <v>4255</v>
      </c>
      <c r="F235" s="3" t="s">
        <v>4257</v>
      </c>
      <c r="G235" s="3" t="s">
        <v>1103</v>
      </c>
      <c r="H235" s="3" t="s">
        <v>3</v>
      </c>
      <c r="I235" s="3" t="s">
        <v>2320</v>
      </c>
      <c r="J235" s="6">
        <v>47</v>
      </c>
      <c r="K235" s="3" t="s">
        <v>5</v>
      </c>
      <c r="L235" s="3" t="str">
        <f>INDEX({"Over 50","30-50","Under 30"},1,MATCH(J235,{500,50,30},-1))</f>
        <v>30-50</v>
      </c>
      <c r="M235" s="3" t="s">
        <v>6</v>
      </c>
      <c r="N235" s="3" t="s">
        <v>17</v>
      </c>
      <c r="O235" s="3"/>
      <c r="P235" s="6">
        <v>935272788</v>
      </c>
      <c r="Q235" s="3" t="s">
        <v>8</v>
      </c>
      <c r="R235" s="3" t="s">
        <v>67</v>
      </c>
      <c r="S235" s="3" t="s">
        <v>9</v>
      </c>
      <c r="T235" s="6">
        <v>5</v>
      </c>
      <c r="U235" s="3" t="s">
        <v>10</v>
      </c>
      <c r="V235" s="3"/>
      <c r="W235" s="3" t="s">
        <v>48</v>
      </c>
      <c r="X235" s="3" t="s">
        <v>12</v>
      </c>
      <c r="Y235" s="3" t="s">
        <v>261</v>
      </c>
      <c r="Z235" s="6">
        <v>0</v>
      </c>
      <c r="AA235" s="6" t="str">
        <f>INDEX({"&gt;100","100-50","&lt;50"},1,MATCH(Z235,{25000,100,50},-1))</f>
        <v>&lt;50</v>
      </c>
      <c r="AB235" s="3" t="s">
        <v>14</v>
      </c>
      <c r="AC235" s="3" t="s">
        <v>91</v>
      </c>
      <c r="AD235" s="3" t="s">
        <v>16</v>
      </c>
      <c r="AE235" s="3" t="s">
        <v>17</v>
      </c>
      <c r="AF235" s="6"/>
      <c r="AG235" s="6"/>
      <c r="AH235" s="3"/>
      <c r="AI235" s="3"/>
      <c r="AJ235" s="3"/>
      <c r="AK235" s="3"/>
      <c r="AL235" s="3"/>
      <c r="AM235" s="3">
        <v>1</v>
      </c>
      <c r="AN235" s="3" t="s">
        <v>50</v>
      </c>
      <c r="AO235" s="3" t="s">
        <v>1105</v>
      </c>
      <c r="AP235" s="3" t="s">
        <v>303</v>
      </c>
      <c r="AQ235" s="3" t="s">
        <v>20</v>
      </c>
      <c r="AR235" s="3"/>
      <c r="AS235" s="3" t="s">
        <v>21</v>
      </c>
      <c r="AT235" s="3" t="s">
        <v>17</v>
      </c>
      <c r="AU235" s="3" t="s">
        <v>22</v>
      </c>
      <c r="AV235" s="3" t="s">
        <v>2321</v>
      </c>
      <c r="AW235" s="3">
        <v>13</v>
      </c>
      <c r="AX235" s="3">
        <v>0</v>
      </c>
      <c r="AY235" s="3">
        <v>0</v>
      </c>
      <c r="AZ235" s="3" t="s">
        <v>71</v>
      </c>
      <c r="BA235" s="3">
        <v>6</v>
      </c>
      <c r="BB235" s="3"/>
      <c r="BC235" s="3">
        <f t="shared" si="6"/>
        <v>6</v>
      </c>
      <c r="BD235" s="3" t="s">
        <v>25</v>
      </c>
      <c r="BE235" s="3">
        <v>350</v>
      </c>
      <c r="BF235" s="3">
        <v>4</v>
      </c>
      <c r="BG235" s="3" t="s">
        <v>31</v>
      </c>
      <c r="BH235" s="3" t="s">
        <v>72</v>
      </c>
      <c r="BI235" s="3">
        <v>6000</v>
      </c>
      <c r="BJ235" s="12">
        <f t="shared" si="7"/>
        <v>6000</v>
      </c>
      <c r="BK235" s="6" t="s">
        <v>28</v>
      </c>
      <c r="BL235" s="3" t="s">
        <v>206</v>
      </c>
      <c r="BM235" s="6">
        <v>1500</v>
      </c>
      <c r="BN235" s="6">
        <v>18000</v>
      </c>
      <c r="BO235" s="3" t="s">
        <v>206</v>
      </c>
      <c r="BP235" s="6">
        <v>1000</v>
      </c>
      <c r="BQ235" s="6">
        <v>1700</v>
      </c>
      <c r="BR235" s="6"/>
      <c r="BS235" s="6"/>
      <c r="BT235" s="6"/>
      <c r="BU235" s="6" t="s">
        <v>17</v>
      </c>
      <c r="BV235" s="6"/>
      <c r="BW235" s="6" t="s">
        <v>194</v>
      </c>
      <c r="BX235" s="6"/>
      <c r="BY235" s="6"/>
      <c r="BZ235" s="6"/>
      <c r="CA235" s="6"/>
      <c r="CB235" s="6">
        <v>3500</v>
      </c>
      <c r="CC235" s="17">
        <f>CB235/AM235</f>
        <v>3500</v>
      </c>
      <c r="CD235" s="6" t="s">
        <v>26</v>
      </c>
      <c r="CE235" s="6" t="s">
        <v>2322</v>
      </c>
      <c r="CF235" s="6">
        <v>6</v>
      </c>
      <c r="CG235" s="6">
        <v>46000</v>
      </c>
      <c r="CH235" s="6">
        <v>276000</v>
      </c>
      <c r="CI235" s="6" t="s">
        <v>22</v>
      </c>
      <c r="CJ235" s="6" t="s">
        <v>542</v>
      </c>
      <c r="CK235" s="6"/>
      <c r="CL235" s="6"/>
      <c r="CM235" s="6">
        <v>200000</v>
      </c>
      <c r="CN235" s="6"/>
      <c r="CO235" s="6"/>
      <c r="CP235" s="6"/>
      <c r="CQ235" s="6">
        <v>0</v>
      </c>
      <c r="CR235" s="6">
        <v>2000</v>
      </c>
      <c r="CS235" s="6">
        <v>0</v>
      </c>
      <c r="CT235" s="6">
        <v>28000</v>
      </c>
      <c r="CU235" s="6" t="s">
        <v>25</v>
      </c>
      <c r="CV235" s="6">
        <v>0</v>
      </c>
      <c r="CW235" s="6" t="s">
        <v>591</v>
      </c>
      <c r="CX235" s="6" t="s">
        <v>36</v>
      </c>
      <c r="CY235" s="6" t="s">
        <v>37</v>
      </c>
      <c r="CZ235" s="6"/>
      <c r="DA235" s="6" t="s">
        <v>22</v>
      </c>
      <c r="DB235" s="6" t="s">
        <v>38</v>
      </c>
      <c r="DC235" s="6">
        <v>0</v>
      </c>
      <c r="DD235" s="6"/>
      <c r="DE235" s="6"/>
      <c r="DF235" s="6"/>
      <c r="DG235" s="6"/>
      <c r="DH235" s="6"/>
      <c r="DJ235" s="3" t="s">
        <v>2320</v>
      </c>
      <c r="DK235" s="3">
        <v>1</v>
      </c>
      <c r="DL235" s="3" t="s">
        <v>2323</v>
      </c>
      <c r="DM235" s="3" t="s">
        <v>2324</v>
      </c>
      <c r="DN235" s="3" t="s">
        <v>2325</v>
      </c>
      <c r="DO235" s="3" t="s">
        <v>2326</v>
      </c>
      <c r="DP235" s="3"/>
      <c r="DQ235" s="3"/>
      <c r="DR235" s="3"/>
      <c r="DS235" s="3"/>
    </row>
    <row r="236" spans="2:123" ht="75" customHeight="1" x14ac:dyDescent="0.3">
      <c r="B236" s="3" t="s">
        <v>2519</v>
      </c>
      <c r="C236" s="3" t="s">
        <v>2520</v>
      </c>
      <c r="D236" s="3" t="s">
        <v>4249</v>
      </c>
      <c r="E236" s="3" t="s">
        <v>4250</v>
      </c>
      <c r="F236" s="3" t="s">
        <v>4252</v>
      </c>
      <c r="G236" s="3" t="s">
        <v>351</v>
      </c>
      <c r="H236" s="3" t="s">
        <v>127</v>
      </c>
      <c r="I236" s="3" t="s">
        <v>2521</v>
      </c>
      <c r="J236" s="6">
        <v>58</v>
      </c>
      <c r="K236" s="3" t="s">
        <v>5</v>
      </c>
      <c r="L236" s="3" t="str">
        <f>INDEX({"Over 50","30-50","Under 30"},1,MATCH(J236,{500,50,30},-1))</f>
        <v>Over 50</v>
      </c>
      <c r="M236" s="3" t="s">
        <v>6</v>
      </c>
      <c r="N236" s="3" t="s">
        <v>17</v>
      </c>
      <c r="O236" s="3"/>
      <c r="P236" s="6">
        <v>982340718</v>
      </c>
      <c r="Q236" s="3" t="s">
        <v>8</v>
      </c>
      <c r="R236" s="3" t="s">
        <v>47</v>
      </c>
      <c r="S236" s="3" t="s">
        <v>9</v>
      </c>
      <c r="T236" s="6">
        <v>5</v>
      </c>
      <c r="U236" s="3" t="s">
        <v>10</v>
      </c>
      <c r="V236" s="3"/>
      <c r="W236" s="3" t="s">
        <v>48</v>
      </c>
      <c r="X236" s="3" t="s">
        <v>68</v>
      </c>
      <c r="Y236" s="3" t="s">
        <v>13</v>
      </c>
      <c r="Z236" s="6">
        <v>6</v>
      </c>
      <c r="AA236" s="6" t="str">
        <f>INDEX({"&gt;100","100-50","&lt;50"},1,MATCH(Z236,{25000,100,50},-1))</f>
        <v>&lt;50</v>
      </c>
      <c r="AB236" s="3" t="s">
        <v>14</v>
      </c>
      <c r="AC236" s="3" t="s">
        <v>15</v>
      </c>
      <c r="AD236" s="3" t="s">
        <v>16</v>
      </c>
      <c r="AE236" s="3" t="s">
        <v>22</v>
      </c>
      <c r="AF236" s="6">
        <v>30</v>
      </c>
      <c r="AG236" s="6">
        <v>3</v>
      </c>
      <c r="AH236" s="3"/>
      <c r="AI236" s="3"/>
      <c r="AJ236" s="3"/>
      <c r="AK236" s="3"/>
      <c r="AL236" s="3"/>
      <c r="AM236" s="3">
        <v>1.3</v>
      </c>
      <c r="AN236" s="3" t="s">
        <v>18</v>
      </c>
      <c r="AO236" s="3"/>
      <c r="AP236" s="3" t="s">
        <v>19</v>
      </c>
      <c r="AQ236" s="3" t="s">
        <v>20</v>
      </c>
      <c r="AR236" s="3"/>
      <c r="AS236" s="3" t="s">
        <v>21</v>
      </c>
      <c r="AT236" s="3" t="s">
        <v>17</v>
      </c>
      <c r="AU236" s="3" t="s">
        <v>17</v>
      </c>
      <c r="AV236" s="3" t="s">
        <v>149</v>
      </c>
      <c r="AW236" s="3">
        <v>13</v>
      </c>
      <c r="AX236" s="3">
        <v>3</v>
      </c>
      <c r="AY236" s="3">
        <v>1</v>
      </c>
      <c r="AZ236" s="3" t="s">
        <v>24</v>
      </c>
      <c r="BA236" s="3">
        <v>3.5</v>
      </c>
      <c r="BB236" s="3"/>
      <c r="BC236" s="3">
        <f t="shared" si="6"/>
        <v>3.5</v>
      </c>
      <c r="BD236" s="3" t="s">
        <v>26</v>
      </c>
      <c r="BE236" s="3">
        <v>450</v>
      </c>
      <c r="BF236" s="3">
        <v>3</v>
      </c>
      <c r="BG236" s="3" t="s">
        <v>26</v>
      </c>
      <c r="BH236" s="3" t="s">
        <v>72</v>
      </c>
      <c r="BI236" s="3">
        <v>4500</v>
      </c>
      <c r="BJ236" s="12">
        <f t="shared" si="7"/>
        <v>3461.5384615384614</v>
      </c>
      <c r="BK236" s="6" t="s">
        <v>28</v>
      </c>
      <c r="BL236" s="3" t="s">
        <v>167</v>
      </c>
      <c r="BM236" s="6">
        <v>400</v>
      </c>
      <c r="BN236" s="6">
        <v>3600</v>
      </c>
      <c r="BO236" s="3" t="s">
        <v>30</v>
      </c>
      <c r="BP236" s="6">
        <v>800</v>
      </c>
      <c r="BQ236" s="6">
        <v>7600</v>
      </c>
      <c r="BR236" s="6"/>
      <c r="BS236" s="6"/>
      <c r="BT236" s="6"/>
      <c r="BU236" s="6" t="s">
        <v>22</v>
      </c>
      <c r="BV236" s="6" t="s">
        <v>2522</v>
      </c>
      <c r="BW236" s="6" t="s">
        <v>115</v>
      </c>
      <c r="BX236" s="6"/>
      <c r="BY236" s="6"/>
      <c r="BZ236" s="6"/>
      <c r="CA236" s="6"/>
      <c r="CB236" s="6">
        <v>0</v>
      </c>
      <c r="CC236" s="17">
        <f>CB236/AM236</f>
        <v>0</v>
      </c>
      <c r="CD236" s="6" t="s">
        <v>25</v>
      </c>
      <c r="CE236" s="6" t="s">
        <v>2523</v>
      </c>
      <c r="CF236" s="6">
        <v>3.5</v>
      </c>
      <c r="CG236" s="6">
        <v>46000</v>
      </c>
      <c r="CH236" s="6">
        <v>161000</v>
      </c>
      <c r="CI236" s="6" t="s">
        <v>22</v>
      </c>
      <c r="CJ236" s="6" t="s">
        <v>34</v>
      </c>
      <c r="CK236" s="6">
        <v>20000</v>
      </c>
      <c r="CL236" s="6"/>
      <c r="CM236" s="6"/>
      <c r="CN236" s="6"/>
      <c r="CO236" s="6"/>
      <c r="CP236" s="6"/>
      <c r="CQ236" s="6">
        <v>500</v>
      </c>
      <c r="CR236" s="6">
        <v>2000</v>
      </c>
      <c r="CS236" s="6">
        <v>0</v>
      </c>
      <c r="CT236" s="6">
        <v>27000</v>
      </c>
      <c r="CU236" s="6" t="s">
        <v>25</v>
      </c>
      <c r="CV236" s="6">
        <v>0</v>
      </c>
      <c r="CW236" s="6" t="s">
        <v>235</v>
      </c>
      <c r="CX236" s="6" t="s">
        <v>36</v>
      </c>
      <c r="CY236" s="6" t="s">
        <v>37</v>
      </c>
      <c r="CZ236" s="6"/>
      <c r="DA236" s="6" t="s">
        <v>22</v>
      </c>
      <c r="DB236" s="6" t="s">
        <v>38</v>
      </c>
      <c r="DC236" s="6">
        <v>0</v>
      </c>
      <c r="DD236" s="6"/>
      <c r="DE236" s="6"/>
      <c r="DF236" s="6"/>
      <c r="DG236" s="6"/>
      <c r="DH236" s="6"/>
      <c r="DJ236" s="3" t="s">
        <v>2521</v>
      </c>
      <c r="DK236" s="3">
        <v>1</v>
      </c>
      <c r="DL236" s="3" t="s">
        <v>2524</v>
      </c>
      <c r="DM236" s="3" t="s">
        <v>2525</v>
      </c>
      <c r="DN236" s="3" t="s">
        <v>2526</v>
      </c>
      <c r="DO236" s="3" t="s">
        <v>2527</v>
      </c>
      <c r="DP236" s="3"/>
      <c r="DQ236" s="3"/>
      <c r="DR236" s="3"/>
      <c r="DS236" s="3" t="s">
        <v>2528</v>
      </c>
    </row>
    <row r="237" spans="2:123" ht="75" customHeight="1" x14ac:dyDescent="0.3">
      <c r="B237" s="3" t="s">
        <v>1192</v>
      </c>
      <c r="C237" s="3" t="s">
        <v>1193</v>
      </c>
      <c r="D237" s="3" t="s">
        <v>4249</v>
      </c>
      <c r="E237" s="3" t="s">
        <v>4255</v>
      </c>
      <c r="F237" s="3" t="s">
        <v>4256</v>
      </c>
      <c r="G237" s="3" t="s">
        <v>1068</v>
      </c>
      <c r="H237" s="3" t="s">
        <v>3</v>
      </c>
      <c r="I237" s="3" t="s">
        <v>1194</v>
      </c>
      <c r="J237" s="6">
        <v>51</v>
      </c>
      <c r="K237" s="3" t="s">
        <v>66</v>
      </c>
      <c r="L237" s="3" t="str">
        <f>INDEX({"Over 50","30-50","Under 30"},1,MATCH(J237,{500,50,30},-1))</f>
        <v>Over 50</v>
      </c>
      <c r="M237" s="3" t="s">
        <v>6</v>
      </c>
      <c r="N237" s="3" t="s">
        <v>17</v>
      </c>
      <c r="O237" s="3"/>
      <c r="P237" s="6">
        <v>1679851130</v>
      </c>
      <c r="Q237" s="3" t="s">
        <v>8</v>
      </c>
      <c r="R237" s="3" t="s">
        <v>47</v>
      </c>
      <c r="S237" s="3" t="s">
        <v>9</v>
      </c>
      <c r="T237" s="6">
        <v>5</v>
      </c>
      <c r="U237" s="3" t="s">
        <v>10</v>
      </c>
      <c r="V237" s="3"/>
      <c r="W237" s="3" t="s">
        <v>13</v>
      </c>
      <c r="X237" s="3" t="s">
        <v>12</v>
      </c>
      <c r="Y237" s="3" t="s">
        <v>11</v>
      </c>
      <c r="Z237" s="6">
        <v>100</v>
      </c>
      <c r="AA237" s="6" t="str">
        <f>INDEX({"&gt;100","100-50","&lt;50"},1,MATCH(Z237,{25000,100,50},-1))</f>
        <v>100-50</v>
      </c>
      <c r="AB237" s="3" t="s">
        <v>14</v>
      </c>
      <c r="AC237" s="3" t="s">
        <v>91</v>
      </c>
      <c r="AD237" s="3" t="s">
        <v>16</v>
      </c>
      <c r="AE237" s="3" t="s">
        <v>17</v>
      </c>
      <c r="AF237" s="6"/>
      <c r="AG237" s="6"/>
      <c r="AH237" s="3"/>
      <c r="AI237" s="3"/>
      <c r="AJ237" s="3"/>
      <c r="AK237" s="3"/>
      <c r="AL237" s="3"/>
      <c r="AM237" s="3">
        <v>1.5</v>
      </c>
      <c r="AN237" s="3" t="s">
        <v>18</v>
      </c>
      <c r="AO237" s="3"/>
      <c r="AP237" s="3" t="s">
        <v>19</v>
      </c>
      <c r="AQ237" s="3" t="s">
        <v>20</v>
      </c>
      <c r="AR237" s="3"/>
      <c r="AS237" s="3" t="s">
        <v>21</v>
      </c>
      <c r="AT237" s="3" t="s">
        <v>17</v>
      </c>
      <c r="AU237" s="3" t="s">
        <v>22</v>
      </c>
      <c r="AV237" s="3" t="s">
        <v>149</v>
      </c>
      <c r="AW237" s="3">
        <v>13</v>
      </c>
      <c r="AX237" s="3">
        <v>0</v>
      </c>
      <c r="AY237" s="3">
        <v>0</v>
      </c>
      <c r="AZ237" s="3" t="s">
        <v>24</v>
      </c>
      <c r="BA237" s="3">
        <v>5</v>
      </c>
      <c r="BB237" s="3">
        <v>0.6</v>
      </c>
      <c r="BC237" s="3">
        <f t="shared" si="6"/>
        <v>5.6</v>
      </c>
      <c r="BD237" s="3" t="s">
        <v>25</v>
      </c>
      <c r="BE237" s="3">
        <v>500</v>
      </c>
      <c r="BF237" s="3">
        <v>3</v>
      </c>
      <c r="BG237" s="3" t="s">
        <v>31</v>
      </c>
      <c r="BH237" s="3" t="s">
        <v>27</v>
      </c>
      <c r="BI237" s="3">
        <v>7000</v>
      </c>
      <c r="BJ237" s="12">
        <f t="shared" si="7"/>
        <v>4666.666666666667</v>
      </c>
      <c r="BK237" s="6" t="s">
        <v>93</v>
      </c>
      <c r="BL237" s="3" t="s">
        <v>131</v>
      </c>
      <c r="BM237" s="6">
        <v>1000</v>
      </c>
      <c r="BN237" s="6">
        <v>12500</v>
      </c>
      <c r="BO237" s="3" t="s">
        <v>30</v>
      </c>
      <c r="BP237" s="6">
        <v>1000</v>
      </c>
      <c r="BQ237" s="6">
        <v>11000</v>
      </c>
      <c r="BR237" s="6" t="s">
        <v>54</v>
      </c>
      <c r="BS237" s="6">
        <v>500</v>
      </c>
      <c r="BT237" s="6">
        <v>5600</v>
      </c>
      <c r="BU237" s="6" t="s">
        <v>17</v>
      </c>
      <c r="BV237" s="6"/>
      <c r="BW237" s="6" t="s">
        <v>1195</v>
      </c>
      <c r="BX237" s="6"/>
      <c r="BY237" s="6"/>
      <c r="BZ237" s="6"/>
      <c r="CA237" s="6"/>
      <c r="CB237" s="6">
        <v>0</v>
      </c>
      <c r="CC237" s="17">
        <f>CB237/AM237</f>
        <v>0</v>
      </c>
      <c r="CD237" s="6" t="s">
        <v>26</v>
      </c>
      <c r="CE237" s="6" t="s">
        <v>1196</v>
      </c>
      <c r="CF237" s="6">
        <v>5</v>
      </c>
      <c r="CG237" s="6">
        <v>45000</v>
      </c>
      <c r="CH237" s="6">
        <v>225000</v>
      </c>
      <c r="CI237" s="6" t="s">
        <v>17</v>
      </c>
      <c r="CJ237" s="6"/>
      <c r="CK237" s="6"/>
      <c r="CL237" s="6"/>
      <c r="CM237" s="6"/>
      <c r="CN237" s="6"/>
      <c r="CO237" s="6"/>
      <c r="CP237" s="6"/>
      <c r="CQ237" s="6">
        <v>0</v>
      </c>
      <c r="CR237" s="6">
        <v>2000</v>
      </c>
      <c r="CS237" s="6">
        <v>360</v>
      </c>
      <c r="CT237" s="6">
        <v>25000</v>
      </c>
      <c r="CU237" s="6" t="s">
        <v>31</v>
      </c>
      <c r="CV237" s="6">
        <v>0</v>
      </c>
      <c r="CW237" s="6" t="s">
        <v>1197</v>
      </c>
      <c r="CX237" s="6" t="s">
        <v>78</v>
      </c>
      <c r="CY237" s="6"/>
      <c r="CZ237" s="6" t="s">
        <v>37</v>
      </c>
      <c r="DA237" s="6" t="s">
        <v>22</v>
      </c>
      <c r="DB237" s="6" t="s">
        <v>38</v>
      </c>
      <c r="DC237" s="6">
        <v>0</v>
      </c>
      <c r="DD237" s="6"/>
      <c r="DE237" s="6"/>
      <c r="DF237" s="6"/>
      <c r="DG237" s="6"/>
      <c r="DH237" s="6"/>
      <c r="DJ237" s="3" t="s">
        <v>1198</v>
      </c>
      <c r="DK237" s="3">
        <v>1</v>
      </c>
      <c r="DL237" s="3" t="s">
        <v>1199</v>
      </c>
      <c r="DM237" s="3" t="s">
        <v>1200</v>
      </c>
      <c r="DN237" s="3" t="s">
        <v>1201</v>
      </c>
      <c r="DO237" s="3" t="s">
        <v>1202</v>
      </c>
      <c r="DP237" s="3"/>
      <c r="DQ237" s="3"/>
      <c r="DR237" s="3"/>
      <c r="DS237" s="3"/>
    </row>
    <row r="238" spans="2:123" ht="75" customHeight="1" x14ac:dyDescent="0.3">
      <c r="B238" s="3" t="s">
        <v>404</v>
      </c>
      <c r="C238" s="3" t="s">
        <v>405</v>
      </c>
      <c r="D238" s="3" t="s">
        <v>4249</v>
      </c>
      <c r="E238" s="3" t="s">
        <v>4255</v>
      </c>
      <c r="F238" s="3" t="s">
        <v>4256</v>
      </c>
      <c r="G238" s="3" t="s">
        <v>2</v>
      </c>
      <c r="H238" s="3" t="s">
        <v>3</v>
      </c>
      <c r="I238" s="3" t="s">
        <v>406</v>
      </c>
      <c r="J238" s="6">
        <v>51</v>
      </c>
      <c r="K238" s="3" t="s">
        <v>66</v>
      </c>
      <c r="L238" s="3" t="str">
        <f>INDEX({"Over 50","30-50","Under 30"},1,MATCH(J238,{500,50,30},-1))</f>
        <v>Over 50</v>
      </c>
      <c r="M238" s="3" t="s">
        <v>369</v>
      </c>
      <c r="N238" s="3" t="s">
        <v>22</v>
      </c>
      <c r="O238" s="3" t="s">
        <v>22</v>
      </c>
      <c r="P238" s="6">
        <v>985499390</v>
      </c>
      <c r="Q238" s="3" t="s">
        <v>8</v>
      </c>
      <c r="R238" s="3" t="s">
        <v>8</v>
      </c>
      <c r="S238" s="3" t="s">
        <v>9</v>
      </c>
      <c r="T238" s="6">
        <v>3</v>
      </c>
      <c r="U238" s="3" t="s">
        <v>10</v>
      </c>
      <c r="V238" s="3"/>
      <c r="W238" s="3" t="s">
        <v>13</v>
      </c>
      <c r="X238" s="3" t="s">
        <v>12</v>
      </c>
      <c r="Y238" s="3" t="s">
        <v>11</v>
      </c>
      <c r="Z238" s="6">
        <v>100</v>
      </c>
      <c r="AA238" s="6" t="str">
        <f>INDEX({"&gt;100","100-50","&lt;50"},1,MATCH(Z238,{25000,100,50},-1))</f>
        <v>100-50</v>
      </c>
      <c r="AB238" s="3" t="s">
        <v>14</v>
      </c>
      <c r="AC238" s="3" t="s">
        <v>91</v>
      </c>
      <c r="AD238" s="3" t="s">
        <v>16</v>
      </c>
      <c r="AE238" s="3" t="s">
        <v>17</v>
      </c>
      <c r="AF238" s="6"/>
      <c r="AG238" s="6"/>
      <c r="AH238" s="3"/>
      <c r="AI238" s="3"/>
      <c r="AJ238" s="3"/>
      <c r="AK238" s="3"/>
      <c r="AL238" s="3"/>
      <c r="AM238" s="3">
        <v>1</v>
      </c>
      <c r="AN238" s="3" t="s">
        <v>18</v>
      </c>
      <c r="AO238" s="3"/>
      <c r="AP238" s="3" t="s">
        <v>19</v>
      </c>
      <c r="AQ238" s="3" t="s">
        <v>20</v>
      </c>
      <c r="AR238" s="3"/>
      <c r="AS238" s="3" t="s">
        <v>21</v>
      </c>
      <c r="AT238" s="3" t="s">
        <v>17</v>
      </c>
      <c r="AU238" s="3" t="s">
        <v>22</v>
      </c>
      <c r="AV238" s="3" t="s">
        <v>149</v>
      </c>
      <c r="AW238" s="3">
        <v>13</v>
      </c>
      <c r="AX238" s="3">
        <v>0</v>
      </c>
      <c r="AY238" s="3">
        <v>0</v>
      </c>
      <c r="AZ238" s="3" t="s">
        <v>24</v>
      </c>
      <c r="BA238" s="3">
        <v>3.5</v>
      </c>
      <c r="BB238" s="3"/>
      <c r="BC238" s="3">
        <f t="shared" si="6"/>
        <v>3.5</v>
      </c>
      <c r="BD238" s="3" t="s">
        <v>25</v>
      </c>
      <c r="BE238" s="3">
        <v>400</v>
      </c>
      <c r="BF238" s="3">
        <v>2</v>
      </c>
      <c r="BG238" s="3" t="s">
        <v>26</v>
      </c>
      <c r="BH238" s="3" t="s">
        <v>27</v>
      </c>
      <c r="BI238" s="3">
        <v>3000</v>
      </c>
      <c r="BJ238" s="12">
        <f t="shared" si="7"/>
        <v>3000</v>
      </c>
      <c r="BK238" s="6" t="s">
        <v>93</v>
      </c>
      <c r="BL238" s="3" t="s">
        <v>29</v>
      </c>
      <c r="BM238" s="6">
        <v>1000</v>
      </c>
      <c r="BN238" s="6">
        <v>11000</v>
      </c>
      <c r="BO238" s="3" t="s">
        <v>131</v>
      </c>
      <c r="BP238" s="6">
        <v>400</v>
      </c>
      <c r="BQ238" s="6">
        <v>4960</v>
      </c>
      <c r="BR238" s="6" t="s">
        <v>30</v>
      </c>
      <c r="BS238" s="6">
        <v>600</v>
      </c>
      <c r="BT238" s="6">
        <v>6600</v>
      </c>
      <c r="BU238" s="6" t="s">
        <v>17</v>
      </c>
      <c r="BV238" s="6"/>
      <c r="BW238" s="6" t="s">
        <v>32</v>
      </c>
      <c r="BX238" s="6"/>
      <c r="BY238" s="6"/>
      <c r="BZ238" s="6"/>
      <c r="CA238" s="6"/>
      <c r="CB238" s="6">
        <v>0</v>
      </c>
      <c r="CC238" s="17">
        <f>CB238/AM238</f>
        <v>0</v>
      </c>
      <c r="CD238" s="6" t="s">
        <v>26</v>
      </c>
      <c r="CE238" s="6" t="s">
        <v>407</v>
      </c>
      <c r="CF238" s="6">
        <v>3.5</v>
      </c>
      <c r="CG238" s="6">
        <v>45000</v>
      </c>
      <c r="CH238" s="6">
        <v>157500</v>
      </c>
      <c r="CI238" s="6" t="s">
        <v>22</v>
      </c>
      <c r="CJ238" s="6" t="s">
        <v>34</v>
      </c>
      <c r="CK238" s="6">
        <v>2000</v>
      </c>
      <c r="CL238" s="6"/>
      <c r="CM238" s="6"/>
      <c r="CN238" s="6"/>
      <c r="CO238" s="6"/>
      <c r="CP238" s="6"/>
      <c r="CQ238" s="6">
        <v>0</v>
      </c>
      <c r="CR238" s="6">
        <v>4000</v>
      </c>
      <c r="CS238" s="6">
        <v>0</v>
      </c>
      <c r="CT238" s="6">
        <v>25000</v>
      </c>
      <c r="CU238" s="6" t="s">
        <v>25</v>
      </c>
      <c r="CV238" s="6">
        <v>0</v>
      </c>
      <c r="CW238" s="6" t="s">
        <v>408</v>
      </c>
      <c r="CX238" s="6" t="s">
        <v>36</v>
      </c>
      <c r="CY238" s="6" t="s">
        <v>37</v>
      </c>
      <c r="CZ238" s="6"/>
      <c r="DA238" s="6" t="s">
        <v>22</v>
      </c>
      <c r="DB238" s="6" t="s">
        <v>38</v>
      </c>
      <c r="DC238" s="6">
        <v>0</v>
      </c>
      <c r="DD238" s="6"/>
      <c r="DE238" s="6"/>
      <c r="DF238" s="6"/>
      <c r="DG238" s="6"/>
      <c r="DH238" s="6"/>
      <c r="DJ238" s="3" t="s">
        <v>406</v>
      </c>
      <c r="DK238" s="3">
        <v>1</v>
      </c>
      <c r="DL238" s="3" t="s">
        <v>409</v>
      </c>
      <c r="DM238" s="3" t="s">
        <v>410</v>
      </c>
      <c r="DN238" s="3" t="s">
        <v>411</v>
      </c>
      <c r="DO238" s="3" t="s">
        <v>412</v>
      </c>
      <c r="DP238" s="3"/>
      <c r="DQ238" s="3"/>
      <c r="DR238" s="3"/>
      <c r="DS238" s="3"/>
    </row>
    <row r="239" spans="2:123" ht="75" customHeight="1" x14ac:dyDescent="0.3">
      <c r="B239" s="3" t="s">
        <v>3450</v>
      </c>
      <c r="C239" s="3" t="s">
        <v>3451</v>
      </c>
      <c r="D239" s="3" t="s">
        <v>4249</v>
      </c>
      <c r="E239" s="3" t="s">
        <v>4250</v>
      </c>
      <c r="F239" s="3" t="s">
        <v>4251</v>
      </c>
      <c r="G239" s="3" t="s">
        <v>599</v>
      </c>
      <c r="H239" s="3" t="s">
        <v>127</v>
      </c>
      <c r="I239" s="3" t="s">
        <v>3452</v>
      </c>
      <c r="J239" s="6">
        <v>50</v>
      </c>
      <c r="K239" s="3" t="s">
        <v>66</v>
      </c>
      <c r="L239" s="3" t="str">
        <f>INDEX({"Over 50","30-50","Under 30"},1,MATCH(J239,{500,50,30},-1))</f>
        <v>30-50</v>
      </c>
      <c r="M239" s="3" t="s">
        <v>6</v>
      </c>
      <c r="N239" s="3" t="s">
        <v>17</v>
      </c>
      <c r="O239" s="3"/>
      <c r="P239" s="6">
        <v>1699423923</v>
      </c>
      <c r="Q239" s="3" t="s">
        <v>8</v>
      </c>
      <c r="R239" s="3" t="s">
        <v>47</v>
      </c>
      <c r="S239" s="3" t="s">
        <v>9</v>
      </c>
      <c r="T239" s="6">
        <v>3</v>
      </c>
      <c r="U239" s="3" t="s">
        <v>10</v>
      </c>
      <c r="V239" s="3"/>
      <c r="W239" s="3" t="s">
        <v>48</v>
      </c>
      <c r="X239" s="3" t="s">
        <v>11</v>
      </c>
      <c r="Y239" s="3" t="s">
        <v>12</v>
      </c>
      <c r="Z239" s="6">
        <v>0</v>
      </c>
      <c r="AA239" s="6" t="str">
        <f>INDEX({"&gt;100","100-50","&lt;50"},1,MATCH(Z239,{25000,100,50},-1))</f>
        <v>&lt;50</v>
      </c>
      <c r="AB239" s="3" t="s">
        <v>14</v>
      </c>
      <c r="AC239" s="3" t="s">
        <v>49</v>
      </c>
      <c r="AD239" s="3" t="s">
        <v>16</v>
      </c>
      <c r="AE239" s="3" t="s">
        <v>22</v>
      </c>
      <c r="AF239" s="6">
        <v>2</v>
      </c>
      <c r="AG239" s="6">
        <v>3</v>
      </c>
      <c r="AH239" s="3"/>
      <c r="AI239" s="3"/>
      <c r="AJ239" s="3"/>
      <c r="AK239" s="3"/>
      <c r="AL239" s="3"/>
      <c r="AM239" s="3">
        <v>1.7</v>
      </c>
      <c r="AN239" s="3" t="s">
        <v>18</v>
      </c>
      <c r="AO239" s="3"/>
      <c r="AP239" s="3" t="s">
        <v>70</v>
      </c>
      <c r="AQ239" s="3" t="s">
        <v>20</v>
      </c>
      <c r="AR239" s="3"/>
      <c r="AS239" s="3" t="s">
        <v>21</v>
      </c>
      <c r="AT239" s="3" t="s">
        <v>22</v>
      </c>
      <c r="AU239" s="3" t="s">
        <v>17</v>
      </c>
      <c r="AV239" s="3" t="s">
        <v>3453</v>
      </c>
      <c r="AW239" s="3">
        <v>15</v>
      </c>
      <c r="AX239" s="3">
        <v>8</v>
      </c>
      <c r="AY239" s="3">
        <v>0</v>
      </c>
      <c r="AZ239" s="3" t="s">
        <v>287</v>
      </c>
      <c r="BA239" s="3">
        <v>4</v>
      </c>
      <c r="BB239" s="3"/>
      <c r="BC239" s="3">
        <f t="shared" si="6"/>
        <v>4</v>
      </c>
      <c r="BD239" s="3" t="s">
        <v>25</v>
      </c>
      <c r="BE239" s="3">
        <v>300</v>
      </c>
      <c r="BF239" s="3">
        <v>4</v>
      </c>
      <c r="BG239" s="3" t="s">
        <v>26</v>
      </c>
      <c r="BH239" s="3" t="s">
        <v>27</v>
      </c>
      <c r="BI239" s="3">
        <v>8000</v>
      </c>
      <c r="BJ239" s="12">
        <f t="shared" si="7"/>
        <v>4705.8823529411766</v>
      </c>
      <c r="BK239" s="6" t="s">
        <v>28</v>
      </c>
      <c r="BL239" s="3" t="s">
        <v>206</v>
      </c>
      <c r="BM239" s="6">
        <v>2200</v>
      </c>
      <c r="BN239" s="6">
        <v>18000</v>
      </c>
      <c r="BO239" s="3" t="s">
        <v>206</v>
      </c>
      <c r="BP239" s="6">
        <v>3000</v>
      </c>
      <c r="BQ239" s="6">
        <v>30000</v>
      </c>
      <c r="BR239" s="6"/>
      <c r="BS239" s="6"/>
      <c r="BT239" s="6"/>
      <c r="BU239" s="6" t="s">
        <v>22</v>
      </c>
      <c r="BV239" s="6" t="s">
        <v>3454</v>
      </c>
      <c r="BW239" s="6" t="s">
        <v>115</v>
      </c>
      <c r="BX239" s="6"/>
      <c r="BY239" s="6"/>
      <c r="BZ239" s="6"/>
      <c r="CA239" s="6"/>
      <c r="CB239" s="6">
        <v>9000</v>
      </c>
      <c r="CC239" s="17">
        <f>CB239/AM239</f>
        <v>5294.1176470588234</v>
      </c>
      <c r="CD239" s="6" t="s">
        <v>26</v>
      </c>
      <c r="CE239" s="6" t="s">
        <v>3455</v>
      </c>
      <c r="CF239" s="6">
        <v>5.8</v>
      </c>
      <c r="CG239" s="6">
        <v>46300</v>
      </c>
      <c r="CH239" s="6">
        <v>270000</v>
      </c>
      <c r="CI239" s="6" t="s">
        <v>17</v>
      </c>
      <c r="CJ239" s="6"/>
      <c r="CK239" s="6"/>
      <c r="CL239" s="6"/>
      <c r="CM239" s="6"/>
      <c r="CN239" s="6"/>
      <c r="CO239" s="6"/>
      <c r="CP239" s="6"/>
      <c r="CQ239" s="6">
        <v>600</v>
      </c>
      <c r="CR239" s="6">
        <v>2500</v>
      </c>
      <c r="CS239" s="6">
        <v>0</v>
      </c>
      <c r="CT239" s="6">
        <v>25000</v>
      </c>
      <c r="CU239" s="6" t="s">
        <v>25</v>
      </c>
      <c r="CV239" s="6">
        <v>0</v>
      </c>
      <c r="CW239" s="6" t="s">
        <v>604</v>
      </c>
      <c r="CX239" s="6" t="s">
        <v>36</v>
      </c>
      <c r="CY239" s="6" t="s">
        <v>37</v>
      </c>
      <c r="CZ239" s="6"/>
      <c r="DA239" s="6" t="s">
        <v>22</v>
      </c>
      <c r="DB239" s="6" t="s">
        <v>38</v>
      </c>
      <c r="DC239" s="6">
        <v>0</v>
      </c>
      <c r="DD239" s="6"/>
      <c r="DE239" s="6"/>
      <c r="DF239" s="6"/>
      <c r="DG239" s="6"/>
      <c r="DH239" s="6"/>
      <c r="DJ239" s="3" t="s">
        <v>3456</v>
      </c>
      <c r="DK239" s="3">
        <v>1</v>
      </c>
      <c r="DL239" s="3" t="s">
        <v>3457</v>
      </c>
      <c r="DM239" s="3" t="s">
        <v>3458</v>
      </c>
      <c r="DN239" s="3" t="s">
        <v>3459</v>
      </c>
      <c r="DO239" s="3" t="s">
        <v>3460</v>
      </c>
      <c r="DP239" s="3"/>
      <c r="DQ239" s="3"/>
      <c r="DR239" s="3"/>
      <c r="DS239" s="3" t="s">
        <v>609</v>
      </c>
    </row>
    <row r="240" spans="2:123" ht="75" customHeight="1" x14ac:dyDescent="0.3">
      <c r="B240" s="3" t="s">
        <v>715</v>
      </c>
      <c r="C240" s="3" t="s">
        <v>716</v>
      </c>
      <c r="D240" s="3" t="s">
        <v>4249</v>
      </c>
      <c r="E240" s="3" t="s">
        <v>4250</v>
      </c>
      <c r="F240" s="3" t="s">
        <v>4252</v>
      </c>
      <c r="G240" s="3" t="s">
        <v>126</v>
      </c>
      <c r="H240" s="3" t="s">
        <v>127</v>
      </c>
      <c r="I240" s="3" t="s">
        <v>717</v>
      </c>
      <c r="J240" s="6">
        <v>42</v>
      </c>
      <c r="K240" s="3" t="s">
        <v>66</v>
      </c>
      <c r="L240" s="3" t="str">
        <f>INDEX({"Over 50","30-50","Under 30"},1,MATCH(J240,{500,50,30},-1))</f>
        <v>30-50</v>
      </c>
      <c r="M240" s="3" t="s">
        <v>6</v>
      </c>
      <c r="N240" s="3" t="s">
        <v>17</v>
      </c>
      <c r="O240" s="3"/>
      <c r="P240" s="6">
        <v>942079118</v>
      </c>
      <c r="Q240" s="3" t="s">
        <v>8</v>
      </c>
      <c r="R240" s="3" t="s">
        <v>47</v>
      </c>
      <c r="S240" s="3" t="s">
        <v>9</v>
      </c>
      <c r="T240" s="6">
        <v>6</v>
      </c>
      <c r="U240" s="3" t="s">
        <v>10</v>
      </c>
      <c r="V240" s="3"/>
      <c r="W240" s="3" t="s">
        <v>48</v>
      </c>
      <c r="X240" s="3" t="s">
        <v>68</v>
      </c>
      <c r="Y240" s="3" t="s">
        <v>12</v>
      </c>
      <c r="Z240" s="6">
        <v>0</v>
      </c>
      <c r="AA240" s="6" t="str">
        <f>INDEX({"&gt;100","100-50","&lt;50"},1,MATCH(Z240,{25000,100,50},-1))</f>
        <v>&lt;50</v>
      </c>
      <c r="AB240" s="3" t="s">
        <v>14</v>
      </c>
      <c r="AC240" s="3" t="s">
        <v>49</v>
      </c>
      <c r="AD240" s="3" t="s">
        <v>69</v>
      </c>
      <c r="AE240" s="3" t="s">
        <v>22</v>
      </c>
      <c r="AF240" s="6">
        <v>8</v>
      </c>
      <c r="AG240" s="6">
        <v>4</v>
      </c>
      <c r="AH240" s="3"/>
      <c r="AI240" s="3"/>
      <c r="AJ240" s="3"/>
      <c r="AK240" s="3"/>
      <c r="AL240" s="3"/>
      <c r="AM240" s="3">
        <v>1.7</v>
      </c>
      <c r="AN240" s="3" t="s">
        <v>18</v>
      </c>
      <c r="AO240" s="3"/>
      <c r="AP240" s="3" t="s">
        <v>19</v>
      </c>
      <c r="AQ240" s="3" t="s">
        <v>20</v>
      </c>
      <c r="AR240" s="3"/>
      <c r="AS240" s="3" t="s">
        <v>21</v>
      </c>
      <c r="AT240" s="3" t="s">
        <v>22</v>
      </c>
      <c r="AU240" s="3" t="s">
        <v>17</v>
      </c>
      <c r="AV240" s="3" t="s">
        <v>149</v>
      </c>
      <c r="AW240" s="3">
        <v>15</v>
      </c>
      <c r="AX240" s="3">
        <v>0</v>
      </c>
      <c r="AY240" s="3">
        <v>0</v>
      </c>
      <c r="AZ240" s="3" t="s">
        <v>111</v>
      </c>
      <c r="BA240" s="3">
        <v>2</v>
      </c>
      <c r="BB240" s="3"/>
      <c r="BC240" s="3">
        <f t="shared" si="6"/>
        <v>2</v>
      </c>
      <c r="BD240" s="3" t="s">
        <v>25</v>
      </c>
      <c r="BE240" s="3">
        <v>450</v>
      </c>
      <c r="BF240" s="3">
        <v>4</v>
      </c>
      <c r="BG240" s="3" t="s">
        <v>25</v>
      </c>
      <c r="BH240" s="3" t="s">
        <v>27</v>
      </c>
      <c r="BI240" s="3">
        <v>3500</v>
      </c>
      <c r="BJ240" s="12">
        <f t="shared" si="7"/>
        <v>2058.8235294117649</v>
      </c>
      <c r="BK240" s="6" t="s">
        <v>93</v>
      </c>
      <c r="BL240" s="3" t="s">
        <v>132</v>
      </c>
      <c r="BM240" s="6">
        <v>150</v>
      </c>
      <c r="BN240" s="6">
        <v>1110</v>
      </c>
      <c r="BO240" s="3" t="s">
        <v>112</v>
      </c>
      <c r="BP240" s="6">
        <v>300</v>
      </c>
      <c r="BQ240" s="6">
        <v>1320</v>
      </c>
      <c r="BR240" s="6" t="s">
        <v>263</v>
      </c>
      <c r="BS240" s="6">
        <v>5950</v>
      </c>
      <c r="BT240" s="6">
        <v>1700</v>
      </c>
      <c r="BU240" s="6" t="s">
        <v>22</v>
      </c>
      <c r="BV240" s="6" t="s">
        <v>718</v>
      </c>
      <c r="BW240" s="6" t="s">
        <v>182</v>
      </c>
      <c r="BX240" s="6"/>
      <c r="BY240" s="6"/>
      <c r="BZ240" s="6"/>
      <c r="CA240" s="6" t="s">
        <v>17</v>
      </c>
      <c r="CB240" s="6">
        <v>1000</v>
      </c>
      <c r="CC240" s="17">
        <f>CB240/AM240</f>
        <v>588.23529411764707</v>
      </c>
      <c r="CD240" s="6" t="s">
        <v>25</v>
      </c>
      <c r="CE240" s="6" t="s">
        <v>719</v>
      </c>
      <c r="CF240" s="6">
        <v>3.5</v>
      </c>
      <c r="CG240" s="6">
        <v>45000</v>
      </c>
      <c r="CH240" s="6">
        <v>157500</v>
      </c>
      <c r="CI240" s="6" t="s">
        <v>17</v>
      </c>
      <c r="CJ240" s="6"/>
      <c r="CK240" s="6"/>
      <c r="CL240" s="6"/>
      <c r="CM240" s="6"/>
      <c r="CN240" s="6"/>
      <c r="CO240" s="6"/>
      <c r="CP240" s="6"/>
      <c r="CQ240" s="6">
        <v>2000</v>
      </c>
      <c r="CR240" s="6">
        <v>1500</v>
      </c>
      <c r="CS240" s="6">
        <v>0</v>
      </c>
      <c r="CT240" s="6">
        <v>25000</v>
      </c>
      <c r="CU240" s="6" t="s">
        <v>25</v>
      </c>
      <c r="CV240" s="6">
        <v>0</v>
      </c>
      <c r="CW240" s="6" t="s">
        <v>184</v>
      </c>
      <c r="CX240" s="6" t="s">
        <v>36</v>
      </c>
      <c r="CY240" s="6" t="s">
        <v>37</v>
      </c>
      <c r="CZ240" s="6"/>
      <c r="DA240" s="6" t="s">
        <v>22</v>
      </c>
      <c r="DB240" s="6" t="s">
        <v>38</v>
      </c>
      <c r="DC240" s="6">
        <v>0</v>
      </c>
      <c r="DD240" s="6"/>
      <c r="DE240" s="6"/>
      <c r="DF240" s="6"/>
      <c r="DG240" s="6"/>
      <c r="DH240" s="6"/>
      <c r="DJ240" s="3" t="s">
        <v>720</v>
      </c>
      <c r="DK240" s="3">
        <v>1</v>
      </c>
      <c r="DL240" s="3" t="s">
        <v>721</v>
      </c>
      <c r="DM240" s="3" t="s">
        <v>722</v>
      </c>
      <c r="DN240" s="3" t="s">
        <v>723</v>
      </c>
      <c r="DO240" s="3" t="s">
        <v>724</v>
      </c>
      <c r="DP240" s="3"/>
      <c r="DQ240" s="3"/>
      <c r="DR240" s="3"/>
      <c r="DS240" s="3" t="s">
        <v>725</v>
      </c>
    </row>
    <row r="241" spans="2:123" ht="75" customHeight="1" x14ac:dyDescent="0.3">
      <c r="B241" s="3" t="s">
        <v>4112</v>
      </c>
      <c r="C241" s="3" t="s">
        <v>4113</v>
      </c>
      <c r="D241" s="3" t="s">
        <v>4249</v>
      </c>
      <c r="E241" s="3" t="s">
        <v>4250</v>
      </c>
      <c r="F241" s="3" t="s">
        <v>4252</v>
      </c>
      <c r="G241" s="3" t="s">
        <v>806</v>
      </c>
      <c r="H241" s="3" t="s">
        <v>127</v>
      </c>
      <c r="I241" s="3" t="s">
        <v>4114</v>
      </c>
      <c r="J241" s="6">
        <v>62</v>
      </c>
      <c r="K241" s="3" t="s">
        <v>66</v>
      </c>
      <c r="L241" s="3" t="str">
        <f>INDEX({"Over 50","30-50","Under 30"},1,MATCH(J241,{500,50,30},-1))</f>
        <v>Over 50</v>
      </c>
      <c r="M241" s="3" t="s">
        <v>6</v>
      </c>
      <c r="N241" s="3" t="s">
        <v>17</v>
      </c>
      <c r="O241" s="3"/>
      <c r="P241" s="6">
        <v>938428113</v>
      </c>
      <c r="Q241" s="3" t="s">
        <v>8</v>
      </c>
      <c r="R241" s="3" t="s">
        <v>67</v>
      </c>
      <c r="S241" s="3" t="s">
        <v>9</v>
      </c>
      <c r="T241" s="6">
        <v>4</v>
      </c>
      <c r="U241" s="3" t="s">
        <v>10</v>
      </c>
      <c r="V241" s="3"/>
      <c r="W241" s="3" t="s">
        <v>68</v>
      </c>
      <c r="X241" s="3" t="s">
        <v>48</v>
      </c>
      <c r="Y241" s="3" t="s">
        <v>13</v>
      </c>
      <c r="Z241" s="6">
        <v>10</v>
      </c>
      <c r="AA241" s="6" t="str">
        <f>INDEX({"&gt;100","100-50","&lt;50"},1,MATCH(Z241,{25000,100,50},-1))</f>
        <v>&lt;50</v>
      </c>
      <c r="AB241" s="3" t="s">
        <v>14</v>
      </c>
      <c r="AC241" s="3" t="s">
        <v>15</v>
      </c>
      <c r="AD241" s="3" t="s">
        <v>16</v>
      </c>
      <c r="AE241" s="3" t="s">
        <v>22</v>
      </c>
      <c r="AF241" s="6">
        <v>40</v>
      </c>
      <c r="AG241" s="6">
        <v>4</v>
      </c>
      <c r="AH241" s="3"/>
      <c r="AI241" s="3"/>
      <c r="AJ241" s="3"/>
      <c r="AK241" s="3"/>
      <c r="AL241" s="3"/>
      <c r="AM241" s="3">
        <v>0.73</v>
      </c>
      <c r="AN241" s="3" t="s">
        <v>18</v>
      </c>
      <c r="AO241" s="3"/>
      <c r="AP241" s="3" t="s">
        <v>70</v>
      </c>
      <c r="AQ241" s="3" t="s">
        <v>20</v>
      </c>
      <c r="AR241" s="3"/>
      <c r="AS241" s="3" t="s">
        <v>21</v>
      </c>
      <c r="AT241" s="3" t="s">
        <v>22</v>
      </c>
      <c r="AU241" s="3" t="s">
        <v>17</v>
      </c>
      <c r="AV241" s="3" t="s">
        <v>1129</v>
      </c>
      <c r="AW241" s="3">
        <v>16</v>
      </c>
      <c r="AX241" s="3">
        <v>0</v>
      </c>
      <c r="AY241" s="3">
        <v>0</v>
      </c>
      <c r="AZ241" s="3" t="s">
        <v>24</v>
      </c>
      <c r="BA241" s="3">
        <v>3.5</v>
      </c>
      <c r="BB241" s="3"/>
      <c r="BC241" s="3">
        <f t="shared" si="6"/>
        <v>3.5</v>
      </c>
      <c r="BD241" s="3" t="s">
        <v>25</v>
      </c>
      <c r="BE241" s="3">
        <v>650</v>
      </c>
      <c r="BF241" s="3">
        <v>4</v>
      </c>
      <c r="BG241" s="3" t="s">
        <v>31</v>
      </c>
      <c r="BH241" s="3" t="s">
        <v>72</v>
      </c>
      <c r="BI241" s="3">
        <v>4800</v>
      </c>
      <c r="BJ241" s="12">
        <f t="shared" si="7"/>
        <v>6575.3424657534251</v>
      </c>
      <c r="BK241" s="6" t="s">
        <v>93</v>
      </c>
      <c r="BL241" s="3" t="s">
        <v>29</v>
      </c>
      <c r="BM241" s="6">
        <v>400</v>
      </c>
      <c r="BN241" s="6">
        <v>3150</v>
      </c>
      <c r="BO241" s="3" t="s">
        <v>289</v>
      </c>
      <c r="BP241" s="6">
        <v>600</v>
      </c>
      <c r="BQ241" s="6">
        <v>7000</v>
      </c>
      <c r="BR241" s="6" t="s">
        <v>3335</v>
      </c>
      <c r="BS241" s="6">
        <v>8000</v>
      </c>
      <c r="BT241" s="6">
        <v>600</v>
      </c>
      <c r="BU241" s="6" t="s">
        <v>22</v>
      </c>
      <c r="BV241" s="6" t="s">
        <v>4115</v>
      </c>
      <c r="BW241" s="6" t="s">
        <v>675</v>
      </c>
      <c r="BX241" s="6"/>
      <c r="BY241" s="6"/>
      <c r="BZ241" s="6"/>
      <c r="CA241" s="6"/>
      <c r="CB241" s="6">
        <v>0</v>
      </c>
      <c r="CC241" s="17">
        <f>CB241/AM241</f>
        <v>0</v>
      </c>
      <c r="CD241" s="6" t="s">
        <v>25</v>
      </c>
      <c r="CE241" s="6" t="s">
        <v>810</v>
      </c>
      <c r="CF241" s="6">
        <v>2.4</v>
      </c>
      <c r="CG241" s="6">
        <v>45000</v>
      </c>
      <c r="CH241" s="6">
        <v>108000</v>
      </c>
      <c r="CI241" s="6" t="s">
        <v>17</v>
      </c>
      <c r="CJ241" s="6"/>
      <c r="CK241" s="6"/>
      <c r="CL241" s="6"/>
      <c r="CM241" s="6"/>
      <c r="CN241" s="6"/>
      <c r="CO241" s="6"/>
      <c r="CP241" s="6"/>
      <c r="CQ241" s="6">
        <v>0</v>
      </c>
      <c r="CR241" s="6">
        <v>5000</v>
      </c>
      <c r="CS241" s="6">
        <v>0</v>
      </c>
      <c r="CT241" s="6">
        <v>24000</v>
      </c>
      <c r="CU241" s="6" t="s">
        <v>25</v>
      </c>
      <c r="CV241" s="6">
        <v>0</v>
      </c>
      <c r="CW241" s="6" t="s">
        <v>4116</v>
      </c>
      <c r="CX241" s="6" t="s">
        <v>36</v>
      </c>
      <c r="CY241" s="6" t="s">
        <v>98</v>
      </c>
      <c r="CZ241" s="6"/>
      <c r="DA241" s="6" t="s">
        <v>22</v>
      </c>
      <c r="DB241" s="6" t="s">
        <v>38</v>
      </c>
      <c r="DC241" s="6">
        <v>0</v>
      </c>
      <c r="DD241" s="6"/>
      <c r="DE241" s="6"/>
      <c r="DF241" s="6"/>
      <c r="DG241" s="6"/>
      <c r="DH241" s="6"/>
      <c r="DJ241" s="3" t="s">
        <v>4114</v>
      </c>
      <c r="DK241" s="3">
        <v>1</v>
      </c>
      <c r="DL241" s="3" t="s">
        <v>4117</v>
      </c>
      <c r="DM241" s="3" t="s">
        <v>4118</v>
      </c>
      <c r="DN241" s="3" t="s">
        <v>4119</v>
      </c>
      <c r="DO241" s="3" t="s">
        <v>4120</v>
      </c>
      <c r="DP241" s="3"/>
      <c r="DQ241" s="3"/>
      <c r="DR241" s="3"/>
      <c r="DS241" s="3"/>
    </row>
    <row r="242" spans="2:123" ht="75" customHeight="1" x14ac:dyDescent="0.3">
      <c r="B242" s="3" t="s">
        <v>4086</v>
      </c>
      <c r="C242" s="3" t="s">
        <v>4087</v>
      </c>
      <c r="D242" s="3" t="s">
        <v>4249</v>
      </c>
      <c r="E242" s="3" t="s">
        <v>4250</v>
      </c>
      <c r="F242" s="3" t="s">
        <v>4252</v>
      </c>
      <c r="G242" s="3" t="s">
        <v>819</v>
      </c>
      <c r="H242" s="3" t="s">
        <v>127</v>
      </c>
      <c r="I242" s="3" t="s">
        <v>4088</v>
      </c>
      <c r="J242" s="6">
        <v>50</v>
      </c>
      <c r="K242" s="3" t="s">
        <v>66</v>
      </c>
      <c r="L242" s="3" t="str">
        <f>INDEX({"Over 50","30-50","Under 30"},1,MATCH(J242,{500,50,30},-1))</f>
        <v>30-50</v>
      </c>
      <c r="M242" s="3" t="s">
        <v>46</v>
      </c>
      <c r="N242" s="3" t="s">
        <v>22</v>
      </c>
      <c r="O242" s="3" t="s">
        <v>22</v>
      </c>
      <c r="P242" s="6">
        <v>1685234211</v>
      </c>
      <c r="Q242" s="3" t="s">
        <v>8</v>
      </c>
      <c r="R242" s="3" t="s">
        <v>67</v>
      </c>
      <c r="S242" s="3" t="s">
        <v>9</v>
      </c>
      <c r="T242" s="6">
        <v>2</v>
      </c>
      <c r="U242" s="3" t="s">
        <v>10</v>
      </c>
      <c r="V242" s="3"/>
      <c r="W242" s="3" t="s">
        <v>11</v>
      </c>
      <c r="X242" s="3" t="s">
        <v>13</v>
      </c>
      <c r="Y242" s="3" t="s">
        <v>12</v>
      </c>
      <c r="Z242" s="6">
        <v>5</v>
      </c>
      <c r="AA242" s="6" t="str">
        <f>INDEX({"&gt;100","100-50","&lt;50"},1,MATCH(Z242,{25000,100,50},-1))</f>
        <v>&lt;50</v>
      </c>
      <c r="AB242" s="3" t="s">
        <v>14</v>
      </c>
      <c r="AC242" s="3" t="s">
        <v>15</v>
      </c>
      <c r="AD242" s="3" t="s">
        <v>16</v>
      </c>
      <c r="AE242" s="3" t="s">
        <v>17</v>
      </c>
      <c r="AF242" s="6"/>
      <c r="AG242" s="6"/>
      <c r="AH242" s="3"/>
      <c r="AI242" s="3"/>
      <c r="AJ242" s="3"/>
      <c r="AK242" s="3"/>
      <c r="AL242" s="3"/>
      <c r="AM242" s="3">
        <v>0.75</v>
      </c>
      <c r="AN242" s="3" t="s">
        <v>18</v>
      </c>
      <c r="AO242" s="3"/>
      <c r="AP242" s="3" t="s">
        <v>70</v>
      </c>
      <c r="AQ242" s="3" t="s">
        <v>20</v>
      </c>
      <c r="AR242" s="3"/>
      <c r="AS242" s="3" t="s">
        <v>21</v>
      </c>
      <c r="AT242" s="3" t="s">
        <v>17</v>
      </c>
      <c r="AU242" s="3" t="s">
        <v>17</v>
      </c>
      <c r="AV242" s="3" t="s">
        <v>23</v>
      </c>
      <c r="AW242" s="3">
        <v>15</v>
      </c>
      <c r="AX242" s="3">
        <v>0</v>
      </c>
      <c r="AY242" s="3">
        <v>0</v>
      </c>
      <c r="AZ242" s="3" t="s">
        <v>24</v>
      </c>
      <c r="BA242" s="3">
        <v>3.2</v>
      </c>
      <c r="BB242" s="3"/>
      <c r="BC242" s="3">
        <f t="shared" si="6"/>
        <v>3.2</v>
      </c>
      <c r="BD242" s="3" t="s">
        <v>25</v>
      </c>
      <c r="BE242" s="3">
        <v>400</v>
      </c>
      <c r="BF242" s="3">
        <v>4</v>
      </c>
      <c r="BG242" s="3" t="s">
        <v>31</v>
      </c>
      <c r="BH242" s="3" t="s">
        <v>72</v>
      </c>
      <c r="BI242" s="3">
        <v>6000</v>
      </c>
      <c r="BJ242" s="12">
        <f t="shared" si="7"/>
        <v>8000</v>
      </c>
      <c r="BK242" s="6" t="s">
        <v>93</v>
      </c>
      <c r="BL242" s="3" t="s">
        <v>167</v>
      </c>
      <c r="BM242" s="6">
        <v>200</v>
      </c>
      <c r="BN242" s="6">
        <v>2000</v>
      </c>
      <c r="BO242" s="3" t="s">
        <v>54</v>
      </c>
      <c r="BP242" s="6">
        <v>200</v>
      </c>
      <c r="BQ242" s="6">
        <v>2000</v>
      </c>
      <c r="BR242" s="6" t="s">
        <v>30</v>
      </c>
      <c r="BS242" s="6">
        <v>9920</v>
      </c>
      <c r="BT242" s="6">
        <v>800</v>
      </c>
      <c r="BU242" s="6" t="s">
        <v>22</v>
      </c>
      <c r="BV242" s="6" t="s">
        <v>4089</v>
      </c>
      <c r="BW242" s="6" t="s">
        <v>4090</v>
      </c>
      <c r="BX242" s="6"/>
      <c r="BY242" s="6"/>
      <c r="BZ242" s="6"/>
      <c r="CA242" s="6"/>
      <c r="CB242" s="6">
        <v>0</v>
      </c>
      <c r="CC242" s="17">
        <f>CB242/AM242</f>
        <v>0</v>
      </c>
      <c r="CD242" s="6" t="s">
        <v>26</v>
      </c>
      <c r="CE242" s="6" t="s">
        <v>1131</v>
      </c>
      <c r="CF242" s="6">
        <v>2.5</v>
      </c>
      <c r="CG242" s="6">
        <v>47000</v>
      </c>
      <c r="CH242" s="6">
        <v>117500</v>
      </c>
      <c r="CI242" s="6" t="s">
        <v>22</v>
      </c>
      <c r="CJ242" s="6" t="s">
        <v>1372</v>
      </c>
      <c r="CK242" s="6">
        <v>30000</v>
      </c>
      <c r="CL242" s="6">
        <v>5000</v>
      </c>
      <c r="CM242" s="6"/>
      <c r="CN242" s="6"/>
      <c r="CO242" s="6"/>
      <c r="CP242" s="6"/>
      <c r="CQ242" s="6">
        <v>0</v>
      </c>
      <c r="CR242" s="6">
        <v>3000</v>
      </c>
      <c r="CS242" s="6">
        <v>0</v>
      </c>
      <c r="CT242" s="6">
        <v>24000</v>
      </c>
      <c r="CU242" s="6" t="s">
        <v>26</v>
      </c>
      <c r="CV242" s="6">
        <v>0</v>
      </c>
      <c r="CW242" s="6" t="s">
        <v>555</v>
      </c>
      <c r="CX242" s="6" t="s">
        <v>36</v>
      </c>
      <c r="CY242" s="6" t="s">
        <v>98</v>
      </c>
      <c r="CZ242" s="6"/>
      <c r="DA242" s="6" t="s">
        <v>22</v>
      </c>
      <c r="DB242" s="6" t="s">
        <v>38</v>
      </c>
      <c r="DC242" s="6">
        <v>0</v>
      </c>
      <c r="DD242" s="6"/>
      <c r="DE242" s="6"/>
      <c r="DF242" s="6"/>
      <c r="DG242" s="6"/>
      <c r="DH242" s="6"/>
      <c r="DJ242" s="3" t="s">
        <v>4088</v>
      </c>
      <c r="DK242" s="3">
        <v>1</v>
      </c>
      <c r="DL242" s="3" t="s">
        <v>4091</v>
      </c>
      <c r="DM242" s="3" t="s">
        <v>4092</v>
      </c>
      <c r="DN242" s="3" t="s">
        <v>4093</v>
      </c>
      <c r="DO242" s="3" t="s">
        <v>4094</v>
      </c>
      <c r="DP242" s="3"/>
      <c r="DQ242" s="3"/>
      <c r="DR242" s="3"/>
      <c r="DS242" s="3"/>
    </row>
    <row r="243" spans="2:123" ht="75" customHeight="1" x14ac:dyDescent="0.3">
      <c r="B243" s="3" t="s">
        <v>3721</v>
      </c>
      <c r="C243" s="3" t="s">
        <v>3722</v>
      </c>
      <c r="D243" s="3" t="s">
        <v>4249</v>
      </c>
      <c r="E243" s="3" t="s">
        <v>4255</v>
      </c>
      <c r="F243" s="3" t="s">
        <v>4257</v>
      </c>
      <c r="G243" s="3" t="s">
        <v>585</v>
      </c>
      <c r="H243" s="3" t="s">
        <v>3</v>
      </c>
      <c r="I243" s="3" t="s">
        <v>3723</v>
      </c>
      <c r="J243" s="6">
        <v>43</v>
      </c>
      <c r="K243" s="3" t="s">
        <v>5</v>
      </c>
      <c r="L243" s="3" t="str">
        <f>INDEX({"Over 50","30-50","Under 30"},1,MATCH(J243,{500,50,30},-1))</f>
        <v>30-50</v>
      </c>
      <c r="M243" s="3" t="s">
        <v>6</v>
      </c>
      <c r="N243" s="3" t="s">
        <v>17</v>
      </c>
      <c r="O243" s="3"/>
      <c r="P243" s="6">
        <v>1689380709</v>
      </c>
      <c r="Q243" s="3" t="s">
        <v>8</v>
      </c>
      <c r="R243" s="3" t="s">
        <v>8</v>
      </c>
      <c r="S243" s="3" t="s">
        <v>9</v>
      </c>
      <c r="T243" s="6">
        <v>5</v>
      </c>
      <c r="U243" s="3" t="s">
        <v>147</v>
      </c>
      <c r="V243" s="3" t="s">
        <v>587</v>
      </c>
      <c r="W243" s="3" t="s">
        <v>13</v>
      </c>
      <c r="X243" s="3" t="s">
        <v>68</v>
      </c>
      <c r="Y243" s="3" t="s">
        <v>11</v>
      </c>
      <c r="Z243" s="6">
        <v>0</v>
      </c>
      <c r="AA243" s="6" t="str">
        <f>INDEX({"&gt;100","100-50","&lt;50"},1,MATCH(Z243,{25000,100,50},-1))</f>
        <v>&lt;50</v>
      </c>
      <c r="AB243" s="3" t="s">
        <v>14</v>
      </c>
      <c r="AC243" s="3" t="s">
        <v>91</v>
      </c>
      <c r="AD243" s="3" t="s">
        <v>16</v>
      </c>
      <c r="AE243" s="3" t="s">
        <v>17</v>
      </c>
      <c r="AF243" s="6"/>
      <c r="AG243" s="6"/>
      <c r="AH243" s="3"/>
      <c r="AI243" s="3"/>
      <c r="AJ243" s="3"/>
      <c r="AK243" s="3"/>
      <c r="AL243" s="3"/>
      <c r="AM243" s="3">
        <v>1.5</v>
      </c>
      <c r="AN243" s="3" t="s">
        <v>50</v>
      </c>
      <c r="AO243" s="3" t="s">
        <v>51</v>
      </c>
      <c r="AP243" s="3" t="s">
        <v>303</v>
      </c>
      <c r="AQ243" s="3" t="s">
        <v>20</v>
      </c>
      <c r="AR243" s="3"/>
      <c r="AS243" s="3" t="s">
        <v>21</v>
      </c>
      <c r="AT243" s="3" t="s">
        <v>17</v>
      </c>
      <c r="AU243" s="3" t="s">
        <v>22</v>
      </c>
      <c r="AV243" s="3" t="s">
        <v>149</v>
      </c>
      <c r="AW243" s="3">
        <v>14</v>
      </c>
      <c r="AX243" s="3">
        <v>0</v>
      </c>
      <c r="AY243" s="3">
        <v>0</v>
      </c>
      <c r="AZ243" s="3" t="s">
        <v>71</v>
      </c>
      <c r="BA243" s="3">
        <v>3.3</v>
      </c>
      <c r="BB243" s="3"/>
      <c r="BC243" s="3">
        <f t="shared" si="6"/>
        <v>3.3</v>
      </c>
      <c r="BD243" s="3" t="s">
        <v>25</v>
      </c>
      <c r="BE243" s="3">
        <v>200</v>
      </c>
      <c r="BF243" s="3">
        <v>3</v>
      </c>
      <c r="BG243" s="3" t="s">
        <v>31</v>
      </c>
      <c r="BH243" s="3" t="s">
        <v>72</v>
      </c>
      <c r="BI243" s="3">
        <v>3000</v>
      </c>
      <c r="BJ243" s="12">
        <f t="shared" si="7"/>
        <v>2000</v>
      </c>
      <c r="BK243" s="6" t="s">
        <v>28</v>
      </c>
      <c r="BL243" s="3" t="s">
        <v>54</v>
      </c>
      <c r="BM243" s="6">
        <v>1200</v>
      </c>
      <c r="BN243" s="6">
        <v>16000</v>
      </c>
      <c r="BO243" s="3" t="s">
        <v>30</v>
      </c>
      <c r="BP243" s="6">
        <v>900</v>
      </c>
      <c r="BQ243" s="6">
        <v>10100</v>
      </c>
      <c r="BR243" s="6"/>
      <c r="BS243" s="6"/>
      <c r="BT243" s="6"/>
      <c r="BU243" s="6" t="s">
        <v>22</v>
      </c>
      <c r="BV243" s="6" t="s">
        <v>3724</v>
      </c>
      <c r="BW243" s="6" t="s">
        <v>432</v>
      </c>
      <c r="BX243" s="6"/>
      <c r="BY243" s="6"/>
      <c r="BZ243" s="6"/>
      <c r="CA243" s="6"/>
      <c r="CB243" s="6">
        <v>0</v>
      </c>
      <c r="CC243" s="17">
        <f>CB243/AM243</f>
        <v>0</v>
      </c>
      <c r="CD243" s="6" t="s">
        <v>26</v>
      </c>
      <c r="CE243" s="6" t="s">
        <v>3725</v>
      </c>
      <c r="CF243" s="6">
        <v>3.3</v>
      </c>
      <c r="CG243" s="6">
        <v>43000</v>
      </c>
      <c r="CH243" s="6">
        <v>141900</v>
      </c>
      <c r="CI243" s="6" t="s">
        <v>22</v>
      </c>
      <c r="CJ243" s="6" t="s">
        <v>34</v>
      </c>
      <c r="CK243" s="6">
        <v>92400</v>
      </c>
      <c r="CL243" s="6"/>
      <c r="CM243" s="6"/>
      <c r="CN243" s="6"/>
      <c r="CO243" s="6"/>
      <c r="CP243" s="6"/>
      <c r="CQ243" s="6">
        <v>0</v>
      </c>
      <c r="CR243" s="6">
        <v>6000</v>
      </c>
      <c r="CS243" s="6">
        <v>0</v>
      </c>
      <c r="CT243" s="6">
        <v>23000</v>
      </c>
      <c r="CU243" s="6" t="s">
        <v>25</v>
      </c>
      <c r="CV243" s="6">
        <v>0</v>
      </c>
      <c r="CW243" s="6" t="s">
        <v>591</v>
      </c>
      <c r="CX243" s="6" t="s">
        <v>36</v>
      </c>
      <c r="CY243" s="6" t="s">
        <v>37</v>
      </c>
      <c r="CZ243" s="6"/>
      <c r="DA243" s="6" t="s">
        <v>22</v>
      </c>
      <c r="DB243" s="6" t="s">
        <v>38</v>
      </c>
      <c r="DC243" s="6">
        <v>0</v>
      </c>
      <c r="DD243" s="6"/>
      <c r="DE243" s="6"/>
      <c r="DF243" s="6"/>
      <c r="DG243" s="6"/>
      <c r="DH243" s="6"/>
      <c r="DJ243" s="3" t="s">
        <v>3723</v>
      </c>
      <c r="DK243" s="3">
        <v>1</v>
      </c>
      <c r="DL243" s="3" t="s">
        <v>3726</v>
      </c>
      <c r="DM243" s="3" t="s">
        <v>3727</v>
      </c>
      <c r="DN243" s="3" t="s">
        <v>3728</v>
      </c>
      <c r="DO243" s="3" t="s">
        <v>3729</v>
      </c>
      <c r="DP243" s="3"/>
      <c r="DQ243" s="3"/>
      <c r="DR243" s="3"/>
      <c r="DS243" s="3"/>
    </row>
    <row r="244" spans="2:123" ht="75" customHeight="1" x14ac:dyDescent="0.3">
      <c r="B244" s="3" t="s">
        <v>2026</v>
      </c>
      <c r="C244" s="3" t="s">
        <v>2027</v>
      </c>
      <c r="D244" s="3" t="s">
        <v>4249</v>
      </c>
      <c r="E244" s="3" t="s">
        <v>4250</v>
      </c>
      <c r="F244" s="3" t="s">
        <v>4252</v>
      </c>
      <c r="G244" s="3" t="s">
        <v>2028</v>
      </c>
      <c r="H244" s="3" t="s">
        <v>127</v>
      </c>
      <c r="I244" s="3" t="s">
        <v>2029</v>
      </c>
      <c r="J244" s="6">
        <v>54</v>
      </c>
      <c r="K244" s="3" t="s">
        <v>5</v>
      </c>
      <c r="L244" s="3" t="str">
        <f>INDEX({"Over 50","30-50","Under 30"},1,MATCH(J244,{500,50,30},-1))</f>
        <v>Over 50</v>
      </c>
      <c r="M244" s="3" t="s">
        <v>6</v>
      </c>
      <c r="N244" s="3" t="s">
        <v>17</v>
      </c>
      <c r="O244" s="3"/>
      <c r="P244" s="6">
        <v>989306186</v>
      </c>
      <c r="Q244" s="3" t="s">
        <v>67</v>
      </c>
      <c r="R244" s="3" t="s">
        <v>47</v>
      </c>
      <c r="S244" s="3" t="s">
        <v>9</v>
      </c>
      <c r="T244" s="6">
        <v>4</v>
      </c>
      <c r="U244" s="3" t="s">
        <v>10</v>
      </c>
      <c r="V244" s="3"/>
      <c r="W244" s="3" t="s">
        <v>48</v>
      </c>
      <c r="X244" s="3" t="s">
        <v>68</v>
      </c>
      <c r="Y244" s="3" t="s">
        <v>12</v>
      </c>
      <c r="Z244" s="6">
        <v>3</v>
      </c>
      <c r="AA244" s="6" t="str">
        <f>INDEX({"&gt;100","100-50","&lt;50"},1,MATCH(Z244,{25000,100,50},-1))</f>
        <v>&lt;50</v>
      </c>
      <c r="AB244" s="3" t="s">
        <v>14</v>
      </c>
      <c r="AC244" s="3" t="s">
        <v>49</v>
      </c>
      <c r="AD244" s="3" t="s">
        <v>16</v>
      </c>
      <c r="AE244" s="3" t="s">
        <v>17</v>
      </c>
      <c r="AF244" s="6"/>
      <c r="AG244" s="6"/>
      <c r="AH244" s="3"/>
      <c r="AI244" s="3"/>
      <c r="AJ244" s="3"/>
      <c r="AK244" s="3"/>
      <c r="AL244" s="3"/>
      <c r="AM244" s="3">
        <v>3</v>
      </c>
      <c r="AN244" s="3" t="s">
        <v>18</v>
      </c>
      <c r="AO244" s="3"/>
      <c r="AP244" s="3" t="s">
        <v>19</v>
      </c>
      <c r="AQ244" s="3" t="s">
        <v>20</v>
      </c>
      <c r="AR244" s="3"/>
      <c r="AS244" s="3" t="s">
        <v>21</v>
      </c>
      <c r="AT244" s="3" t="s">
        <v>22</v>
      </c>
      <c r="AU244" s="3" t="s">
        <v>17</v>
      </c>
      <c r="AV244" s="3" t="s">
        <v>2030</v>
      </c>
      <c r="AW244" s="3">
        <v>16</v>
      </c>
      <c r="AX244" s="3">
        <v>0</v>
      </c>
      <c r="AY244" s="3">
        <v>0</v>
      </c>
      <c r="AZ244" s="3" t="s">
        <v>111</v>
      </c>
      <c r="BA244" s="3">
        <v>3.2</v>
      </c>
      <c r="BB244" s="3"/>
      <c r="BC244" s="3">
        <f t="shared" si="6"/>
        <v>3.2</v>
      </c>
      <c r="BD244" s="3" t="s">
        <v>25</v>
      </c>
      <c r="BE244" s="3">
        <v>450</v>
      </c>
      <c r="BF244" s="3">
        <v>4</v>
      </c>
      <c r="BG244" s="3" t="s">
        <v>25</v>
      </c>
      <c r="BH244" s="3" t="s">
        <v>27</v>
      </c>
      <c r="BI244" s="3">
        <v>6800</v>
      </c>
      <c r="BJ244" s="12">
        <f t="shared" si="7"/>
        <v>2266.6666666666665</v>
      </c>
      <c r="BK244" s="6" t="s">
        <v>93</v>
      </c>
      <c r="BL244" s="3" t="s">
        <v>132</v>
      </c>
      <c r="BM244" s="6">
        <v>300</v>
      </c>
      <c r="BN244" s="6">
        <v>2220</v>
      </c>
      <c r="BO244" s="3" t="s">
        <v>263</v>
      </c>
      <c r="BP244" s="6">
        <v>1500</v>
      </c>
      <c r="BQ244" s="6">
        <v>4950</v>
      </c>
      <c r="BR244" s="6" t="s">
        <v>112</v>
      </c>
      <c r="BS244" s="6">
        <v>2640</v>
      </c>
      <c r="BT244" s="6">
        <v>3000</v>
      </c>
      <c r="BU244" s="6" t="s">
        <v>22</v>
      </c>
      <c r="BV244" s="6" t="s">
        <v>2031</v>
      </c>
      <c r="BW244" s="6" t="s">
        <v>182</v>
      </c>
      <c r="BX244" s="6"/>
      <c r="BY244" s="6"/>
      <c r="BZ244" s="6"/>
      <c r="CA244" s="6"/>
      <c r="CB244" s="6">
        <v>0</v>
      </c>
      <c r="CC244" s="17">
        <f>CB244/AM244</f>
        <v>0</v>
      </c>
      <c r="CD244" s="6" t="s">
        <v>26</v>
      </c>
      <c r="CE244" s="6" t="s">
        <v>2032</v>
      </c>
      <c r="CF244" s="6">
        <v>5.7</v>
      </c>
      <c r="CG244" s="6">
        <v>46000</v>
      </c>
      <c r="CH244" s="6">
        <v>262200</v>
      </c>
      <c r="CI244" s="6" t="s">
        <v>22</v>
      </c>
      <c r="CJ244" s="6" t="s">
        <v>1253</v>
      </c>
      <c r="CK244" s="6"/>
      <c r="CL244" s="6">
        <v>7000</v>
      </c>
      <c r="CM244" s="6"/>
      <c r="CN244" s="6"/>
      <c r="CO244" s="6"/>
      <c r="CP244" s="6"/>
      <c r="CQ244" s="6">
        <v>1700</v>
      </c>
      <c r="CR244" s="6">
        <v>4000</v>
      </c>
      <c r="CS244" s="6">
        <v>0</v>
      </c>
      <c r="CT244" s="6">
        <v>23000</v>
      </c>
      <c r="CU244" s="6" t="s">
        <v>25</v>
      </c>
      <c r="CV244" s="6">
        <v>0</v>
      </c>
      <c r="CW244" s="6" t="s">
        <v>184</v>
      </c>
      <c r="CX244" s="6" t="s">
        <v>36</v>
      </c>
      <c r="CY244" s="6" t="s">
        <v>37</v>
      </c>
      <c r="CZ244" s="6"/>
      <c r="DA244" s="6" t="s">
        <v>22</v>
      </c>
      <c r="DB244" s="6" t="s">
        <v>38</v>
      </c>
      <c r="DC244" s="6">
        <v>0</v>
      </c>
      <c r="DD244" s="6"/>
      <c r="DE244" s="6"/>
      <c r="DF244" s="6"/>
      <c r="DG244" s="6"/>
      <c r="DH244" s="6"/>
      <c r="DJ244" s="3" t="s">
        <v>2029</v>
      </c>
      <c r="DK244" s="3">
        <v>1</v>
      </c>
      <c r="DL244" s="3" t="s">
        <v>2033</v>
      </c>
      <c r="DM244" s="3" t="s">
        <v>2034</v>
      </c>
      <c r="DN244" s="3" t="s">
        <v>2035</v>
      </c>
      <c r="DO244" s="3" t="s">
        <v>2036</v>
      </c>
      <c r="DP244" s="3"/>
      <c r="DQ244" s="3"/>
      <c r="DR244" s="3"/>
      <c r="DS244" s="3" t="s">
        <v>2037</v>
      </c>
    </row>
    <row r="245" spans="2:123" ht="75" customHeight="1" x14ac:dyDescent="0.3">
      <c r="B245" s="3" t="s">
        <v>2903</v>
      </c>
      <c r="C245" s="3" t="s">
        <v>2904</v>
      </c>
      <c r="D245" s="3" t="s">
        <v>4246</v>
      </c>
      <c r="E245" s="3" t="s">
        <v>4258</v>
      </c>
      <c r="F245" s="3" t="s">
        <v>4259</v>
      </c>
      <c r="G245" s="3" t="s">
        <v>1004</v>
      </c>
      <c r="H245" s="3" t="s">
        <v>162</v>
      </c>
      <c r="I245" s="3" t="s">
        <v>2905</v>
      </c>
      <c r="J245" s="6">
        <v>50</v>
      </c>
      <c r="K245" s="3" t="s">
        <v>66</v>
      </c>
      <c r="L245" s="3" t="str">
        <f>INDEX({"Over 50","30-50","Under 30"},1,MATCH(J245,{500,50,30},-1))</f>
        <v>30-50</v>
      </c>
      <c r="M245" s="3" t="s">
        <v>6</v>
      </c>
      <c r="N245" s="3" t="s">
        <v>17</v>
      </c>
      <c r="O245" s="3"/>
      <c r="P245" s="6">
        <v>1642718851</v>
      </c>
      <c r="Q245" s="3" t="s">
        <v>8</v>
      </c>
      <c r="R245" s="3" t="s">
        <v>47</v>
      </c>
      <c r="S245" s="3" t="s">
        <v>9</v>
      </c>
      <c r="T245" s="6">
        <v>5</v>
      </c>
      <c r="U245" s="3" t="s">
        <v>10</v>
      </c>
      <c r="V245" s="3"/>
      <c r="W245" s="3" t="s">
        <v>68</v>
      </c>
      <c r="X245" s="3" t="s">
        <v>48</v>
      </c>
      <c r="Y245" s="3" t="s">
        <v>12</v>
      </c>
      <c r="Z245" s="6">
        <v>10</v>
      </c>
      <c r="AA245" s="6" t="str">
        <f>INDEX({"&gt;100","100-50","&lt;50"},1,MATCH(Z245,{25000,100,50},-1))</f>
        <v>&lt;50</v>
      </c>
      <c r="AB245" s="3" t="s">
        <v>418</v>
      </c>
      <c r="AC245" s="3"/>
      <c r="AD245" s="3"/>
      <c r="AE245" s="3"/>
      <c r="AF245" s="6"/>
      <c r="AG245" s="6"/>
      <c r="AH245" s="3" t="s">
        <v>49</v>
      </c>
      <c r="AI245" s="3" t="s">
        <v>16</v>
      </c>
      <c r="AJ245" s="3" t="s">
        <v>17</v>
      </c>
      <c r="AK245" s="3"/>
      <c r="AL245" s="3"/>
      <c r="AM245" s="3">
        <v>2.5</v>
      </c>
      <c r="AN245" s="3" t="s">
        <v>18</v>
      </c>
      <c r="AO245" s="3"/>
      <c r="AP245" s="3" t="s">
        <v>70</v>
      </c>
      <c r="AQ245" s="3" t="s">
        <v>353</v>
      </c>
      <c r="AR245" s="3" t="s">
        <v>2906</v>
      </c>
      <c r="AS245" s="3"/>
      <c r="AT245" s="3"/>
      <c r="AU245" s="3"/>
      <c r="AV245" s="3"/>
      <c r="AW245" s="3"/>
      <c r="AX245" s="3"/>
      <c r="AY245" s="3"/>
      <c r="AZ245" s="3" t="s">
        <v>1007</v>
      </c>
      <c r="BA245" s="3"/>
      <c r="BB245" s="3">
        <v>25</v>
      </c>
      <c r="BC245" s="3">
        <f t="shared" si="6"/>
        <v>25</v>
      </c>
      <c r="BD245" s="3" t="s">
        <v>25</v>
      </c>
      <c r="BE245" s="3">
        <v>0</v>
      </c>
      <c r="BF245" s="3">
        <v>0</v>
      </c>
      <c r="BG245" s="3" t="s">
        <v>26</v>
      </c>
      <c r="BH245" s="3" t="s">
        <v>27</v>
      </c>
      <c r="BI245" s="3">
        <v>0</v>
      </c>
      <c r="BJ245" s="12">
        <f t="shared" si="7"/>
        <v>0</v>
      </c>
      <c r="BK245" s="6">
        <v>1</v>
      </c>
      <c r="BL245" s="3" t="s">
        <v>54</v>
      </c>
      <c r="BM245" s="6">
        <v>4000</v>
      </c>
      <c r="BN245" s="6">
        <v>37600</v>
      </c>
      <c r="BO245" s="3"/>
      <c r="BP245" s="6"/>
      <c r="BQ245" s="6"/>
      <c r="BR245" s="6"/>
      <c r="BS245" s="6"/>
      <c r="BT245" s="6"/>
      <c r="BU245" s="6" t="s">
        <v>22</v>
      </c>
      <c r="BV245" s="6" t="s">
        <v>2907</v>
      </c>
      <c r="BW245" s="6" t="s">
        <v>320</v>
      </c>
      <c r="BX245" s="6"/>
      <c r="BY245" s="6"/>
      <c r="BZ245" s="6"/>
      <c r="CA245" s="6"/>
      <c r="CB245" s="6">
        <v>0</v>
      </c>
      <c r="CC245" s="17">
        <f>CB245/AM245</f>
        <v>0</v>
      </c>
      <c r="CD245" s="6" t="s">
        <v>25</v>
      </c>
      <c r="CE245" s="6" t="s">
        <v>2908</v>
      </c>
      <c r="CF245" s="6">
        <v>25</v>
      </c>
      <c r="CG245" s="6">
        <v>9500</v>
      </c>
      <c r="CH245" s="6">
        <v>225000</v>
      </c>
      <c r="CI245" s="6" t="s">
        <v>22</v>
      </c>
      <c r="CJ245" s="6" t="s">
        <v>221</v>
      </c>
      <c r="CK245" s="6"/>
      <c r="CL245" s="6"/>
      <c r="CM245" s="6"/>
      <c r="CN245" s="6"/>
      <c r="CO245" s="6" t="s">
        <v>853</v>
      </c>
      <c r="CP245" s="6">
        <v>7000</v>
      </c>
      <c r="CQ245" s="6">
        <v>2000</v>
      </c>
      <c r="CR245" s="6">
        <v>4000</v>
      </c>
      <c r="CS245" s="6">
        <v>0</v>
      </c>
      <c r="CT245" s="6">
        <v>22000</v>
      </c>
      <c r="CU245" s="6" t="s">
        <v>25</v>
      </c>
      <c r="CV245" s="6">
        <v>0</v>
      </c>
      <c r="CW245" s="6" t="s">
        <v>235</v>
      </c>
      <c r="CX245" s="6" t="s">
        <v>36</v>
      </c>
      <c r="CY245" s="6" t="s">
        <v>37</v>
      </c>
      <c r="CZ245" s="6"/>
      <c r="DA245" s="6" t="s">
        <v>22</v>
      </c>
      <c r="DB245" s="6" t="s">
        <v>38</v>
      </c>
      <c r="DC245" s="6">
        <v>0</v>
      </c>
      <c r="DD245" s="6"/>
      <c r="DE245" s="6"/>
      <c r="DF245" s="6"/>
      <c r="DG245" s="6"/>
      <c r="DH245" s="6"/>
      <c r="DJ245" s="3" t="s">
        <v>2905</v>
      </c>
      <c r="DK245" s="3">
        <v>1</v>
      </c>
      <c r="DL245" s="3" t="s">
        <v>2909</v>
      </c>
      <c r="DM245" s="3" t="s">
        <v>2910</v>
      </c>
      <c r="DN245" s="3" t="s">
        <v>2911</v>
      </c>
      <c r="DO245" s="3" t="s">
        <v>2912</v>
      </c>
      <c r="DP245" s="3"/>
      <c r="DQ245" s="3"/>
      <c r="DR245" s="3"/>
      <c r="DS245" s="3" t="s">
        <v>2913</v>
      </c>
    </row>
    <row r="246" spans="2:123" ht="75" customHeight="1" x14ac:dyDescent="0.3">
      <c r="B246" s="3" t="s">
        <v>2015</v>
      </c>
      <c r="C246" s="3" t="s">
        <v>2016</v>
      </c>
      <c r="D246" s="3" t="s">
        <v>4246</v>
      </c>
      <c r="E246" s="3" t="s">
        <v>4258</v>
      </c>
      <c r="F246" s="3" t="s">
        <v>4259</v>
      </c>
      <c r="G246" s="3" t="s">
        <v>2017</v>
      </c>
      <c r="H246" s="3" t="s">
        <v>162</v>
      </c>
      <c r="I246" s="3" t="s">
        <v>2018</v>
      </c>
      <c r="J246" s="6">
        <v>56</v>
      </c>
      <c r="K246" s="3" t="s">
        <v>66</v>
      </c>
      <c r="L246" s="3" t="str">
        <f>INDEX({"Over 50","30-50","Under 30"},1,MATCH(J246,{500,50,30},-1))</f>
        <v>Over 50</v>
      </c>
      <c r="M246" s="3" t="s">
        <v>6</v>
      </c>
      <c r="N246" s="3" t="s">
        <v>17</v>
      </c>
      <c r="O246" s="3"/>
      <c r="P246" s="6">
        <v>1685652110</v>
      </c>
      <c r="Q246" s="3" t="s">
        <v>67</v>
      </c>
      <c r="R246" s="3" t="s">
        <v>47</v>
      </c>
      <c r="S246" s="3" t="s">
        <v>9</v>
      </c>
      <c r="T246" s="6">
        <v>5</v>
      </c>
      <c r="U246" s="3" t="s">
        <v>10</v>
      </c>
      <c r="V246" s="3"/>
      <c r="W246" s="3" t="s">
        <v>12</v>
      </c>
      <c r="X246" s="3" t="s">
        <v>68</v>
      </c>
      <c r="Y246" s="3" t="s">
        <v>48</v>
      </c>
      <c r="Z246" s="7">
        <v>5000</v>
      </c>
      <c r="AA246" s="6" t="str">
        <f>INDEX({"&gt;100","100-50","&lt;50"},1,MATCH(Z246,{25000,100,50},-1))</f>
        <v>&gt;100</v>
      </c>
      <c r="AB246" s="3" t="s">
        <v>418</v>
      </c>
      <c r="AC246" s="3"/>
      <c r="AD246" s="3"/>
      <c r="AE246" s="3"/>
      <c r="AF246" s="6"/>
      <c r="AG246" s="6"/>
      <c r="AH246" s="3" t="s">
        <v>91</v>
      </c>
      <c r="AI246" s="3" t="s">
        <v>69</v>
      </c>
      <c r="AJ246" s="3" t="s">
        <v>22</v>
      </c>
      <c r="AK246" s="3">
        <v>10</v>
      </c>
      <c r="AL246" s="3">
        <v>2</v>
      </c>
      <c r="AM246" s="3">
        <v>1.5</v>
      </c>
      <c r="AN246" s="3" t="s">
        <v>18</v>
      </c>
      <c r="AO246" s="3"/>
      <c r="AP246" s="3" t="s">
        <v>70</v>
      </c>
      <c r="AQ246" s="3" t="s">
        <v>353</v>
      </c>
      <c r="AR246" s="3" t="s">
        <v>1759</v>
      </c>
      <c r="AS246" s="3"/>
      <c r="AT246" s="3"/>
      <c r="AU246" s="3"/>
      <c r="AV246" s="3"/>
      <c r="AW246" s="3"/>
      <c r="AX246" s="3"/>
      <c r="AY246" s="3"/>
      <c r="AZ246" s="3" t="s">
        <v>111</v>
      </c>
      <c r="BA246" s="3"/>
      <c r="BB246" s="3">
        <v>17</v>
      </c>
      <c r="BC246" s="3">
        <f t="shared" si="6"/>
        <v>17</v>
      </c>
      <c r="BD246" s="3" t="s">
        <v>25</v>
      </c>
      <c r="BE246" s="3">
        <v>0</v>
      </c>
      <c r="BF246" s="3">
        <v>0</v>
      </c>
      <c r="BG246" s="3" t="s">
        <v>25</v>
      </c>
      <c r="BH246" s="3" t="s">
        <v>72</v>
      </c>
      <c r="BI246" s="3">
        <v>0</v>
      </c>
      <c r="BJ246" s="12">
        <f t="shared" si="7"/>
        <v>0</v>
      </c>
      <c r="BK246" s="6">
        <v>1</v>
      </c>
      <c r="BL246" s="3" t="s">
        <v>54</v>
      </c>
      <c r="BM246" s="6">
        <v>1750</v>
      </c>
      <c r="BN246" s="6">
        <v>22750</v>
      </c>
      <c r="BO246" s="3"/>
      <c r="BP246" s="6"/>
      <c r="BQ246" s="6"/>
      <c r="BR246" s="6"/>
      <c r="BS246" s="6"/>
      <c r="BT246" s="6"/>
      <c r="BU246" s="6" t="s">
        <v>22</v>
      </c>
      <c r="BV246" s="6" t="s">
        <v>2019</v>
      </c>
      <c r="BW246" s="6" t="s">
        <v>208</v>
      </c>
      <c r="BX246" s="6"/>
      <c r="BY246" s="6"/>
      <c r="BZ246" s="6"/>
      <c r="CA246" s="6"/>
      <c r="CB246" s="6">
        <v>200</v>
      </c>
      <c r="CC246" s="17">
        <f>CB246/AM246</f>
        <v>133.33333333333334</v>
      </c>
      <c r="CD246" s="6" t="s">
        <v>25</v>
      </c>
      <c r="CE246" s="6" t="s">
        <v>2020</v>
      </c>
      <c r="CF246" s="6">
        <v>26</v>
      </c>
      <c r="CG246" s="6">
        <v>9500</v>
      </c>
      <c r="CH246" s="6">
        <v>247000</v>
      </c>
      <c r="CI246" s="6" t="s">
        <v>22</v>
      </c>
      <c r="CJ246" s="6" t="s">
        <v>1009</v>
      </c>
      <c r="CK246" s="6"/>
      <c r="CL246" s="6">
        <v>10000</v>
      </c>
      <c r="CM246" s="6"/>
      <c r="CN246" s="6"/>
      <c r="CO246" s="6" t="s">
        <v>853</v>
      </c>
      <c r="CP246" s="6">
        <v>10000</v>
      </c>
      <c r="CQ246" s="6">
        <v>3000</v>
      </c>
      <c r="CR246" s="6">
        <v>2000</v>
      </c>
      <c r="CS246" s="6">
        <v>0</v>
      </c>
      <c r="CT246" s="6">
        <v>22000</v>
      </c>
      <c r="CU246" s="6" t="s">
        <v>25</v>
      </c>
      <c r="CV246" s="6">
        <v>0</v>
      </c>
      <c r="CW246" s="6" t="s">
        <v>184</v>
      </c>
      <c r="CX246" s="6" t="s">
        <v>36</v>
      </c>
      <c r="CY246" s="6" t="s">
        <v>98</v>
      </c>
      <c r="CZ246" s="6"/>
      <c r="DA246" s="6" t="s">
        <v>22</v>
      </c>
      <c r="DB246" s="6" t="s">
        <v>38</v>
      </c>
      <c r="DC246" s="6">
        <v>0</v>
      </c>
      <c r="DD246" s="6"/>
      <c r="DE246" s="6"/>
      <c r="DF246" s="6"/>
      <c r="DG246" s="6"/>
      <c r="DH246" s="6"/>
      <c r="DJ246" s="3" t="s">
        <v>2018</v>
      </c>
      <c r="DK246" s="3">
        <v>1</v>
      </c>
      <c r="DL246" s="3" t="s">
        <v>2021</v>
      </c>
      <c r="DM246" s="3" t="s">
        <v>2022</v>
      </c>
      <c r="DN246" s="3" t="s">
        <v>2023</v>
      </c>
      <c r="DO246" s="3" t="s">
        <v>2024</v>
      </c>
      <c r="DP246" s="3"/>
      <c r="DQ246" s="3"/>
      <c r="DR246" s="3"/>
      <c r="DS246" s="3" t="s">
        <v>2025</v>
      </c>
    </row>
    <row r="247" spans="2:123" ht="75" customHeight="1" x14ac:dyDescent="0.3">
      <c r="B247" s="3" t="s">
        <v>2945</v>
      </c>
      <c r="C247" s="3" t="s">
        <v>2946</v>
      </c>
      <c r="D247" s="3" t="s">
        <v>4246</v>
      </c>
      <c r="E247" s="3" t="s">
        <v>4258</v>
      </c>
      <c r="F247" s="3" t="s">
        <v>4259</v>
      </c>
      <c r="G247" s="3" t="s">
        <v>2017</v>
      </c>
      <c r="H247" s="3" t="s">
        <v>162</v>
      </c>
      <c r="I247" s="3" t="s">
        <v>2947</v>
      </c>
      <c r="J247" s="6">
        <v>41</v>
      </c>
      <c r="K247" s="3" t="s">
        <v>66</v>
      </c>
      <c r="L247" s="3" t="str">
        <f>INDEX({"Over 50","30-50","Under 30"},1,MATCH(J247,{500,50,30},-1))</f>
        <v>30-50</v>
      </c>
      <c r="M247" s="3" t="s">
        <v>331</v>
      </c>
      <c r="N247" s="3" t="s">
        <v>22</v>
      </c>
      <c r="O247" s="3" t="s">
        <v>22</v>
      </c>
      <c r="P247" s="6">
        <v>912740601</v>
      </c>
      <c r="Q247" s="3" t="s">
        <v>8</v>
      </c>
      <c r="R247" s="3" t="s">
        <v>47</v>
      </c>
      <c r="S247" s="3" t="s">
        <v>9</v>
      </c>
      <c r="T247" s="6">
        <v>4</v>
      </c>
      <c r="U247" s="3" t="s">
        <v>10</v>
      </c>
      <c r="V247" s="3"/>
      <c r="W247" s="3" t="s">
        <v>68</v>
      </c>
      <c r="X247" s="3" t="s">
        <v>48</v>
      </c>
      <c r="Y247" s="3" t="s">
        <v>12</v>
      </c>
      <c r="Z247" s="7">
        <v>5000</v>
      </c>
      <c r="AA247" s="6" t="str">
        <f>INDEX({"&gt;100","100-50","&lt;50"},1,MATCH(Z247,{25000,100,50},-1))</f>
        <v>&gt;100</v>
      </c>
      <c r="AB247" s="3" t="s">
        <v>418</v>
      </c>
      <c r="AC247" s="3"/>
      <c r="AD247" s="3"/>
      <c r="AE247" s="3"/>
      <c r="AF247" s="6"/>
      <c r="AG247" s="6"/>
      <c r="AH247" s="3" t="s">
        <v>49</v>
      </c>
      <c r="AI247" s="3" t="s">
        <v>16</v>
      </c>
      <c r="AJ247" s="3" t="s">
        <v>17</v>
      </c>
      <c r="AK247" s="3"/>
      <c r="AL247" s="3"/>
      <c r="AM247" s="3">
        <v>2.5</v>
      </c>
      <c r="AN247" s="3" t="s">
        <v>18</v>
      </c>
      <c r="AO247" s="3"/>
      <c r="AP247" s="3" t="s">
        <v>70</v>
      </c>
      <c r="AQ247" s="3" t="s">
        <v>353</v>
      </c>
      <c r="AR247" s="3" t="s">
        <v>2948</v>
      </c>
      <c r="AS247" s="3"/>
      <c r="AT247" s="3"/>
      <c r="AU247" s="3"/>
      <c r="AV247" s="3"/>
      <c r="AW247" s="3"/>
      <c r="AX247" s="3"/>
      <c r="AY247" s="3"/>
      <c r="AZ247" s="3" t="s">
        <v>111</v>
      </c>
      <c r="BA247" s="3"/>
      <c r="BB247" s="3">
        <v>15</v>
      </c>
      <c r="BC247" s="3">
        <f t="shared" si="6"/>
        <v>15</v>
      </c>
      <c r="BD247" s="3" t="s">
        <v>25</v>
      </c>
      <c r="BE247" s="3">
        <v>0</v>
      </c>
      <c r="BF247" s="3">
        <v>0</v>
      </c>
      <c r="BG247" s="3" t="s">
        <v>26</v>
      </c>
      <c r="BH247" s="3" t="s">
        <v>27</v>
      </c>
      <c r="BI247" s="3">
        <v>0</v>
      </c>
      <c r="BJ247" s="12">
        <f t="shared" si="7"/>
        <v>0</v>
      </c>
      <c r="BK247" s="6" t="s">
        <v>28</v>
      </c>
      <c r="BL247" s="3" t="s">
        <v>54</v>
      </c>
      <c r="BM247" s="6">
        <v>1500</v>
      </c>
      <c r="BN247" s="6">
        <v>17700</v>
      </c>
      <c r="BO247" s="3" t="s">
        <v>263</v>
      </c>
      <c r="BP247" s="6">
        <v>500</v>
      </c>
      <c r="BQ247" s="6">
        <v>1800</v>
      </c>
      <c r="BR247" s="6"/>
      <c r="BS247" s="6"/>
      <c r="BT247" s="6"/>
      <c r="BU247" s="6" t="s">
        <v>22</v>
      </c>
      <c r="BV247" s="6" t="s">
        <v>2949</v>
      </c>
      <c r="BW247" s="6" t="s">
        <v>208</v>
      </c>
      <c r="BX247" s="6"/>
      <c r="BY247" s="6"/>
      <c r="BZ247" s="6"/>
      <c r="CA247" s="6"/>
      <c r="CB247" s="6">
        <v>1680</v>
      </c>
      <c r="CC247" s="17">
        <f>CB247/AM247</f>
        <v>672</v>
      </c>
      <c r="CD247" s="6" t="s">
        <v>25</v>
      </c>
      <c r="CE247" s="6" t="s">
        <v>2950</v>
      </c>
      <c r="CF247" s="6">
        <v>15</v>
      </c>
      <c r="CG247" s="6">
        <v>9300</v>
      </c>
      <c r="CH247" s="6">
        <v>139500</v>
      </c>
      <c r="CI247" s="6" t="s">
        <v>22</v>
      </c>
      <c r="CJ247" s="6" t="s">
        <v>221</v>
      </c>
      <c r="CK247" s="6"/>
      <c r="CL247" s="6"/>
      <c r="CM247" s="6"/>
      <c r="CN247" s="6"/>
      <c r="CO247" s="6" t="s">
        <v>1405</v>
      </c>
      <c r="CP247" s="6">
        <v>190000</v>
      </c>
      <c r="CQ247" s="6">
        <v>3000</v>
      </c>
      <c r="CR247" s="6">
        <v>2000</v>
      </c>
      <c r="CS247" s="6">
        <v>0</v>
      </c>
      <c r="CT247" s="6">
        <v>22000</v>
      </c>
      <c r="CU247" s="6" t="s">
        <v>26</v>
      </c>
      <c r="CV247" s="6">
        <v>0</v>
      </c>
      <c r="CW247" s="6" t="s">
        <v>184</v>
      </c>
      <c r="CX247" s="6" t="s">
        <v>36</v>
      </c>
      <c r="CY247" s="6" t="s">
        <v>37</v>
      </c>
      <c r="CZ247" s="6"/>
      <c r="DA247" s="6" t="s">
        <v>22</v>
      </c>
      <c r="DB247" s="6" t="s">
        <v>38</v>
      </c>
      <c r="DC247" s="6">
        <v>0</v>
      </c>
      <c r="DD247" s="6"/>
      <c r="DE247" s="6"/>
      <c r="DF247" s="6"/>
      <c r="DG247" s="6"/>
      <c r="DH247" s="6"/>
      <c r="DJ247" s="3" t="s">
        <v>2947</v>
      </c>
      <c r="DK247" s="3">
        <v>1</v>
      </c>
      <c r="DL247" s="3" t="s">
        <v>2951</v>
      </c>
      <c r="DM247" s="3" t="s">
        <v>2952</v>
      </c>
      <c r="DN247" s="3" t="s">
        <v>2953</v>
      </c>
      <c r="DO247" s="3" t="s">
        <v>2954</v>
      </c>
      <c r="DP247" s="3"/>
      <c r="DQ247" s="3"/>
      <c r="DR247" s="3"/>
      <c r="DS247" s="3" t="s">
        <v>2955</v>
      </c>
    </row>
    <row r="248" spans="2:123" ht="75" customHeight="1" x14ac:dyDescent="0.3">
      <c r="B248" s="3" t="s">
        <v>1910</v>
      </c>
      <c r="C248" s="3" t="s">
        <v>1911</v>
      </c>
      <c r="D248" s="3" t="s">
        <v>4249</v>
      </c>
      <c r="E248" s="3" t="s">
        <v>4250</v>
      </c>
      <c r="F248" s="3" t="s">
        <v>4252</v>
      </c>
      <c r="G248" s="3" t="s">
        <v>180</v>
      </c>
      <c r="H248" s="3" t="s">
        <v>127</v>
      </c>
      <c r="I248" s="3" t="s">
        <v>1912</v>
      </c>
      <c r="J248" s="6">
        <v>40</v>
      </c>
      <c r="K248" s="3" t="s">
        <v>5</v>
      </c>
      <c r="L248" s="3" t="str">
        <f>INDEX({"Over 50","30-50","Under 30"},1,MATCH(J248,{500,50,30},-1))</f>
        <v>30-50</v>
      </c>
      <c r="M248" s="3" t="s">
        <v>46</v>
      </c>
      <c r="N248" s="3" t="s">
        <v>22</v>
      </c>
      <c r="O248" s="3" t="s">
        <v>22</v>
      </c>
      <c r="P248" s="6">
        <v>978677122</v>
      </c>
      <c r="Q248" s="3" t="s">
        <v>8</v>
      </c>
      <c r="R248" s="3" t="s">
        <v>8</v>
      </c>
      <c r="S248" s="3" t="s">
        <v>9</v>
      </c>
      <c r="T248" s="6">
        <v>4</v>
      </c>
      <c r="U248" s="3" t="s">
        <v>10</v>
      </c>
      <c r="V248" s="3"/>
      <c r="W248" s="3" t="s">
        <v>12</v>
      </c>
      <c r="X248" s="3" t="s">
        <v>48</v>
      </c>
      <c r="Y248" s="3" t="s">
        <v>68</v>
      </c>
      <c r="Z248" s="6">
        <v>2</v>
      </c>
      <c r="AA248" s="6" t="str">
        <f>INDEX({"&gt;100","100-50","&lt;50"},1,MATCH(Z248,{25000,100,50},-1))</f>
        <v>&lt;50</v>
      </c>
      <c r="AB248" s="3" t="s">
        <v>14</v>
      </c>
      <c r="AC248" s="3" t="s">
        <v>49</v>
      </c>
      <c r="AD248" s="3" t="s">
        <v>16</v>
      </c>
      <c r="AE248" s="3" t="s">
        <v>22</v>
      </c>
      <c r="AF248" s="6">
        <v>70</v>
      </c>
      <c r="AG248" s="6">
        <v>5</v>
      </c>
      <c r="AH248" s="3"/>
      <c r="AI248" s="3"/>
      <c r="AJ248" s="3"/>
      <c r="AK248" s="3"/>
      <c r="AL248" s="3"/>
      <c r="AM248" s="3">
        <v>1.7</v>
      </c>
      <c r="AN248" s="3" t="s">
        <v>18</v>
      </c>
      <c r="AO248" s="3"/>
      <c r="AP248" s="3" t="s">
        <v>19</v>
      </c>
      <c r="AQ248" s="3" t="s">
        <v>20</v>
      </c>
      <c r="AR248" s="3"/>
      <c r="AS248" s="3" t="s">
        <v>21</v>
      </c>
      <c r="AT248" s="3" t="s">
        <v>22</v>
      </c>
      <c r="AU248" s="3" t="s">
        <v>17</v>
      </c>
      <c r="AV248" s="3" t="s">
        <v>430</v>
      </c>
      <c r="AW248" s="3">
        <v>16</v>
      </c>
      <c r="AX248" s="3">
        <v>0</v>
      </c>
      <c r="AY248" s="3">
        <v>0</v>
      </c>
      <c r="AZ248" s="3" t="s">
        <v>111</v>
      </c>
      <c r="BA248" s="3">
        <v>2.5</v>
      </c>
      <c r="BB248" s="3"/>
      <c r="BC248" s="3">
        <f t="shared" si="6"/>
        <v>2.5</v>
      </c>
      <c r="BD248" s="3" t="s">
        <v>31</v>
      </c>
      <c r="BE248" s="3">
        <v>500</v>
      </c>
      <c r="BF248" s="3">
        <v>4</v>
      </c>
      <c r="BG248" s="3" t="s">
        <v>31</v>
      </c>
      <c r="BH248" s="3" t="s">
        <v>72</v>
      </c>
      <c r="BI248" s="3">
        <v>2400</v>
      </c>
      <c r="BJ248" s="12">
        <f t="shared" si="7"/>
        <v>1411.7647058823529</v>
      </c>
      <c r="BK248" s="6" t="s">
        <v>28</v>
      </c>
      <c r="BL248" s="3" t="s">
        <v>112</v>
      </c>
      <c r="BM248" s="6">
        <v>400</v>
      </c>
      <c r="BN248" s="6">
        <v>1760</v>
      </c>
      <c r="BO248" s="3" t="s">
        <v>54</v>
      </c>
      <c r="BP248" s="6">
        <v>1400</v>
      </c>
      <c r="BQ248" s="6">
        <v>16800</v>
      </c>
      <c r="BR248" s="6"/>
      <c r="BS248" s="6"/>
      <c r="BT248" s="6"/>
      <c r="BU248" s="6" t="s">
        <v>22</v>
      </c>
      <c r="BV248" s="6" t="s">
        <v>1913</v>
      </c>
      <c r="BW248" s="6" t="s">
        <v>208</v>
      </c>
      <c r="BX248" s="6"/>
      <c r="BY248" s="6"/>
      <c r="BZ248" s="6"/>
      <c r="CA248" s="6" t="s">
        <v>17</v>
      </c>
      <c r="CB248" s="6">
        <v>950</v>
      </c>
      <c r="CC248" s="17">
        <f>CB248/AM248</f>
        <v>558.82352941176475</v>
      </c>
      <c r="CD248" s="6" t="s">
        <v>25</v>
      </c>
      <c r="CE248" s="6" t="s">
        <v>1914</v>
      </c>
      <c r="CF248" s="6">
        <v>3.2</v>
      </c>
      <c r="CG248" s="6">
        <v>45000</v>
      </c>
      <c r="CH248" s="6">
        <v>144000</v>
      </c>
      <c r="CI248" s="6" t="s">
        <v>17</v>
      </c>
      <c r="CJ248" s="6"/>
      <c r="CK248" s="6"/>
      <c r="CL248" s="6"/>
      <c r="CM248" s="6"/>
      <c r="CN248" s="6"/>
      <c r="CO248" s="6"/>
      <c r="CP248" s="6"/>
      <c r="CQ248" s="6">
        <v>500</v>
      </c>
      <c r="CR248" s="6">
        <v>3000</v>
      </c>
      <c r="CS248" s="6">
        <v>0</v>
      </c>
      <c r="CT248" s="6">
        <v>21000</v>
      </c>
      <c r="CU248" s="6" t="s">
        <v>31</v>
      </c>
      <c r="CV248" s="6">
        <v>0</v>
      </c>
      <c r="CW248" s="6" t="s">
        <v>184</v>
      </c>
      <c r="CX248" s="6" t="s">
        <v>36</v>
      </c>
      <c r="CY248" s="6" t="s">
        <v>37</v>
      </c>
      <c r="CZ248" s="6"/>
      <c r="DA248" s="6" t="s">
        <v>22</v>
      </c>
      <c r="DB248" s="6" t="s">
        <v>38</v>
      </c>
      <c r="DC248" s="6">
        <v>0</v>
      </c>
      <c r="DD248" s="6"/>
      <c r="DE248" s="6"/>
      <c r="DF248" s="6"/>
      <c r="DG248" s="6"/>
      <c r="DH248" s="6"/>
      <c r="DJ248" s="3" t="s">
        <v>1912</v>
      </c>
      <c r="DK248" s="3">
        <v>1</v>
      </c>
      <c r="DL248" s="3" t="s">
        <v>1915</v>
      </c>
      <c r="DM248" s="3" t="s">
        <v>1916</v>
      </c>
      <c r="DN248" s="3" t="s">
        <v>1917</v>
      </c>
      <c r="DO248" s="3" t="s">
        <v>1918</v>
      </c>
      <c r="DP248" s="3"/>
      <c r="DQ248" s="3"/>
      <c r="DR248" s="3"/>
      <c r="DS248" s="3"/>
    </row>
    <row r="249" spans="2:123" ht="75" customHeight="1" x14ac:dyDescent="0.3">
      <c r="B249" s="3" t="s">
        <v>597</v>
      </c>
      <c r="C249" s="3" t="s">
        <v>598</v>
      </c>
      <c r="D249" s="3" t="s">
        <v>4249</v>
      </c>
      <c r="E249" s="3" t="s">
        <v>4250</v>
      </c>
      <c r="F249" s="3" t="s">
        <v>4251</v>
      </c>
      <c r="G249" s="3" t="s">
        <v>599</v>
      </c>
      <c r="H249" s="3" t="s">
        <v>127</v>
      </c>
      <c r="I249" s="3" t="s">
        <v>600</v>
      </c>
      <c r="J249" s="6">
        <v>58</v>
      </c>
      <c r="K249" s="3" t="s">
        <v>66</v>
      </c>
      <c r="L249" s="3" t="str">
        <f>INDEX({"Over 50","30-50","Under 30"},1,MATCH(J249,{500,50,30},-1))</f>
        <v>Over 50</v>
      </c>
      <c r="M249" s="3" t="s">
        <v>369</v>
      </c>
      <c r="N249" s="3" t="s">
        <v>22</v>
      </c>
      <c r="O249" s="3" t="s">
        <v>17</v>
      </c>
      <c r="P249" s="6">
        <v>1648274447</v>
      </c>
      <c r="Q249" s="3" t="s">
        <v>8</v>
      </c>
      <c r="R249" s="3" t="s">
        <v>47</v>
      </c>
      <c r="S249" s="3" t="s">
        <v>9</v>
      </c>
      <c r="T249" s="6">
        <v>7</v>
      </c>
      <c r="U249" s="3" t="s">
        <v>10</v>
      </c>
      <c r="V249" s="3"/>
      <c r="W249" s="3" t="s">
        <v>68</v>
      </c>
      <c r="X249" s="3" t="s">
        <v>12</v>
      </c>
      <c r="Y249" s="3" t="s">
        <v>48</v>
      </c>
      <c r="Z249" s="6">
        <v>0</v>
      </c>
      <c r="AA249" s="6" t="str">
        <f>INDEX({"&gt;100","100-50","&lt;50"},1,MATCH(Z249,{25000,100,50},-1))</f>
        <v>&lt;50</v>
      </c>
      <c r="AB249" s="3" t="s">
        <v>14</v>
      </c>
      <c r="AC249" s="3" t="s">
        <v>15</v>
      </c>
      <c r="AD249" s="3" t="s">
        <v>69</v>
      </c>
      <c r="AE249" s="3" t="s">
        <v>22</v>
      </c>
      <c r="AF249" s="6">
        <v>10</v>
      </c>
      <c r="AG249" s="6">
        <v>5</v>
      </c>
      <c r="AH249" s="3"/>
      <c r="AI249" s="3"/>
      <c r="AJ249" s="3"/>
      <c r="AK249" s="3"/>
      <c r="AL249" s="3"/>
      <c r="AM249" s="3">
        <v>0.85</v>
      </c>
      <c r="AN249" s="3" t="s">
        <v>50</v>
      </c>
      <c r="AO249" s="3" t="s">
        <v>51</v>
      </c>
      <c r="AP249" s="3" t="s">
        <v>19</v>
      </c>
      <c r="AQ249" s="3" t="s">
        <v>20</v>
      </c>
      <c r="AR249" s="3"/>
      <c r="AS249" s="3" t="s">
        <v>21</v>
      </c>
      <c r="AT249" s="3" t="s">
        <v>17</v>
      </c>
      <c r="AU249" s="3" t="s">
        <v>17</v>
      </c>
      <c r="AV249" s="3" t="s">
        <v>149</v>
      </c>
      <c r="AW249" s="3">
        <v>14</v>
      </c>
      <c r="AX249" s="3">
        <v>0</v>
      </c>
      <c r="AY249" s="3">
        <v>0</v>
      </c>
      <c r="AZ249" s="3" t="s">
        <v>601</v>
      </c>
      <c r="BA249" s="3">
        <v>5.3</v>
      </c>
      <c r="BB249" s="3"/>
      <c r="BC249" s="3">
        <f t="shared" si="6"/>
        <v>5.3</v>
      </c>
      <c r="BD249" s="3" t="s">
        <v>25</v>
      </c>
      <c r="BE249" s="3">
        <v>300</v>
      </c>
      <c r="BF249" s="3">
        <v>3</v>
      </c>
      <c r="BG249" s="3" t="s">
        <v>31</v>
      </c>
      <c r="BH249" s="3" t="s">
        <v>27</v>
      </c>
      <c r="BI249" s="3">
        <v>4000</v>
      </c>
      <c r="BJ249" s="12">
        <f t="shared" si="7"/>
        <v>4705.8823529411766</v>
      </c>
      <c r="BK249" s="6" t="s">
        <v>93</v>
      </c>
      <c r="BL249" s="3" t="s">
        <v>288</v>
      </c>
      <c r="BM249" s="6">
        <v>500</v>
      </c>
      <c r="BN249" s="6">
        <v>4500</v>
      </c>
      <c r="BO249" s="3" t="s">
        <v>54</v>
      </c>
      <c r="BP249" s="6">
        <v>900</v>
      </c>
      <c r="BQ249" s="6">
        <v>8000</v>
      </c>
      <c r="BR249" s="6" t="s">
        <v>112</v>
      </c>
      <c r="BS249" s="6">
        <v>1500</v>
      </c>
      <c r="BT249" s="6">
        <v>400</v>
      </c>
      <c r="BU249" s="6" t="s">
        <v>22</v>
      </c>
      <c r="BV249" s="6" t="s">
        <v>602</v>
      </c>
      <c r="BW249" s="6" t="s">
        <v>182</v>
      </c>
      <c r="BX249" s="6"/>
      <c r="BY249" s="6"/>
      <c r="BZ249" s="6"/>
      <c r="CA249" s="6"/>
      <c r="CB249" s="6">
        <v>1500</v>
      </c>
      <c r="CC249" s="17">
        <f>CB249/AM249</f>
        <v>1764.7058823529412</v>
      </c>
      <c r="CD249" s="6" t="s">
        <v>25</v>
      </c>
      <c r="CE249" s="6" t="s">
        <v>603</v>
      </c>
      <c r="CF249" s="6">
        <v>4.5</v>
      </c>
      <c r="CG249" s="6">
        <v>46000</v>
      </c>
      <c r="CH249" s="6">
        <v>207000</v>
      </c>
      <c r="CI249" s="6" t="s">
        <v>17</v>
      </c>
      <c r="CJ249" s="6"/>
      <c r="CK249" s="6"/>
      <c r="CL249" s="6"/>
      <c r="CM249" s="6"/>
      <c r="CN249" s="6"/>
      <c r="CO249" s="6"/>
      <c r="CP249" s="6"/>
      <c r="CQ249" s="6">
        <v>700</v>
      </c>
      <c r="CR249" s="6">
        <v>2000</v>
      </c>
      <c r="CS249" s="6">
        <v>0</v>
      </c>
      <c r="CT249" s="6">
        <v>21000</v>
      </c>
      <c r="CU249" s="6" t="s">
        <v>25</v>
      </c>
      <c r="CV249" s="6">
        <v>0</v>
      </c>
      <c r="CW249" s="6" t="s">
        <v>604</v>
      </c>
      <c r="CX249" s="6" t="s">
        <v>36</v>
      </c>
      <c r="CY249" s="6" t="s">
        <v>37</v>
      </c>
      <c r="CZ249" s="6"/>
      <c r="DA249" s="6" t="s">
        <v>22</v>
      </c>
      <c r="DB249" s="6" t="s">
        <v>38</v>
      </c>
      <c r="DC249" s="6">
        <v>0</v>
      </c>
      <c r="DD249" s="6"/>
      <c r="DE249" s="6"/>
      <c r="DF249" s="6"/>
      <c r="DG249" s="6"/>
      <c r="DH249" s="6"/>
      <c r="DJ249" s="3" t="s">
        <v>600</v>
      </c>
      <c r="DK249" s="3">
        <v>1</v>
      </c>
      <c r="DL249" s="3" t="s">
        <v>605</v>
      </c>
      <c r="DM249" s="3" t="s">
        <v>606</v>
      </c>
      <c r="DN249" s="3" t="s">
        <v>607</v>
      </c>
      <c r="DO249" s="3" t="s">
        <v>608</v>
      </c>
      <c r="DP249" s="3"/>
      <c r="DQ249" s="3"/>
      <c r="DR249" s="3"/>
      <c r="DS249" s="3" t="s">
        <v>609</v>
      </c>
    </row>
    <row r="250" spans="2:123" ht="75" customHeight="1" x14ac:dyDescent="0.3">
      <c r="B250" s="3" t="s">
        <v>3510</v>
      </c>
      <c r="C250" s="3" t="s">
        <v>3511</v>
      </c>
      <c r="D250" s="3" t="s">
        <v>4262</v>
      </c>
      <c r="E250" s="3" t="s">
        <v>4263</v>
      </c>
      <c r="F250" s="3" t="s">
        <v>4264</v>
      </c>
      <c r="G250" s="3" t="s">
        <v>504</v>
      </c>
      <c r="H250" s="3" t="s">
        <v>89</v>
      </c>
      <c r="I250" s="3" t="s">
        <v>3512</v>
      </c>
      <c r="J250" s="6">
        <v>45</v>
      </c>
      <c r="K250" s="3" t="s">
        <v>5</v>
      </c>
      <c r="L250" s="3" t="str">
        <f>INDEX({"Over 50","30-50","Under 30"},1,MATCH(J250,{500,50,30},-1))</f>
        <v>30-50</v>
      </c>
      <c r="M250" s="3" t="s">
        <v>6</v>
      </c>
      <c r="N250" s="3" t="s">
        <v>17</v>
      </c>
      <c r="O250" s="3"/>
      <c r="P250" s="6">
        <v>1696398234</v>
      </c>
      <c r="Q250" s="3" t="s">
        <v>8</v>
      </c>
      <c r="R250" s="3" t="s">
        <v>8</v>
      </c>
      <c r="S250" s="3" t="s">
        <v>9</v>
      </c>
      <c r="T250" s="6">
        <v>4</v>
      </c>
      <c r="U250" s="3" t="s">
        <v>10</v>
      </c>
      <c r="V250" s="3"/>
      <c r="W250" s="3" t="s">
        <v>68</v>
      </c>
      <c r="X250" s="3" t="s">
        <v>12</v>
      </c>
      <c r="Y250" s="3" t="s">
        <v>48</v>
      </c>
      <c r="Z250" s="6">
        <v>0</v>
      </c>
      <c r="AA250" s="6" t="str">
        <f>INDEX({"&gt;100","100-50","&lt;50"},1,MATCH(Z250,{25000,100,50},-1))</f>
        <v>&lt;50</v>
      </c>
      <c r="AB250" s="3" t="s">
        <v>14</v>
      </c>
      <c r="AC250" s="3" t="s">
        <v>49</v>
      </c>
      <c r="AD250" s="3" t="s">
        <v>16</v>
      </c>
      <c r="AE250" s="3" t="s">
        <v>22</v>
      </c>
      <c r="AF250" s="6">
        <v>10</v>
      </c>
      <c r="AG250" s="6">
        <v>3</v>
      </c>
      <c r="AH250" s="3"/>
      <c r="AI250" s="3"/>
      <c r="AJ250" s="3"/>
      <c r="AK250" s="3"/>
      <c r="AL250" s="3"/>
      <c r="AM250" s="3">
        <v>2</v>
      </c>
      <c r="AN250" s="3" t="s">
        <v>18</v>
      </c>
      <c r="AO250" s="3"/>
      <c r="AP250" s="3" t="s">
        <v>19</v>
      </c>
      <c r="AQ250" s="3" t="s">
        <v>353</v>
      </c>
      <c r="AR250" s="3" t="s">
        <v>3513</v>
      </c>
      <c r="AS250" s="3"/>
      <c r="AT250" s="3"/>
      <c r="AU250" s="3"/>
      <c r="AV250" s="3"/>
      <c r="AW250" s="3"/>
      <c r="AX250" s="3"/>
      <c r="AY250" s="3"/>
      <c r="AZ250" s="3" t="s">
        <v>24</v>
      </c>
      <c r="BA250" s="3">
        <v>4</v>
      </c>
      <c r="BB250" s="3"/>
      <c r="BC250" s="3">
        <f t="shared" si="6"/>
        <v>4</v>
      </c>
      <c r="BD250" s="3" t="s">
        <v>26</v>
      </c>
      <c r="BE250" s="3">
        <v>350</v>
      </c>
      <c r="BF250" s="3">
        <v>4</v>
      </c>
      <c r="BG250" s="3" t="s">
        <v>31</v>
      </c>
      <c r="BH250" s="3" t="s">
        <v>72</v>
      </c>
      <c r="BI250" s="3">
        <v>22000</v>
      </c>
      <c r="BJ250" s="12">
        <f t="shared" si="7"/>
        <v>11000</v>
      </c>
      <c r="BK250" s="6" t="s">
        <v>93</v>
      </c>
      <c r="BL250" s="3" t="s">
        <v>54</v>
      </c>
      <c r="BM250" s="6">
        <v>400</v>
      </c>
      <c r="BN250" s="6">
        <v>4400</v>
      </c>
      <c r="BO250" s="3" t="s">
        <v>263</v>
      </c>
      <c r="BP250" s="6">
        <v>1000</v>
      </c>
      <c r="BQ250" s="6">
        <v>5000</v>
      </c>
      <c r="BR250" s="6" t="s">
        <v>206</v>
      </c>
      <c r="BS250" s="6">
        <v>26000</v>
      </c>
      <c r="BT250" s="6">
        <v>2400</v>
      </c>
      <c r="BU250" s="6" t="s">
        <v>22</v>
      </c>
      <c r="BV250" s="6" t="s">
        <v>3514</v>
      </c>
      <c r="BW250" s="6" t="s">
        <v>3515</v>
      </c>
      <c r="BX250" s="6"/>
      <c r="BY250" s="6"/>
      <c r="BZ250" s="6"/>
      <c r="CA250" s="6"/>
      <c r="CB250" s="6">
        <v>0</v>
      </c>
      <c r="CC250" s="17">
        <f>CB250/AM250</f>
        <v>0</v>
      </c>
      <c r="CD250" s="6" t="s">
        <v>26</v>
      </c>
      <c r="CE250" s="6" t="s">
        <v>3516</v>
      </c>
      <c r="CF250" s="6">
        <v>8</v>
      </c>
      <c r="CG250" s="6">
        <v>45200</v>
      </c>
      <c r="CH250" s="6">
        <v>340000</v>
      </c>
      <c r="CI250" s="6" t="s">
        <v>22</v>
      </c>
      <c r="CJ250" s="6" t="s">
        <v>34</v>
      </c>
      <c r="CK250" s="6">
        <v>180000</v>
      </c>
      <c r="CL250" s="6"/>
      <c r="CM250" s="6"/>
      <c r="CN250" s="6"/>
      <c r="CO250" s="6"/>
      <c r="CP250" s="6"/>
      <c r="CQ250" s="6">
        <v>500</v>
      </c>
      <c r="CR250" s="6">
        <v>15000</v>
      </c>
      <c r="CS250" s="6">
        <v>150</v>
      </c>
      <c r="CT250" s="6">
        <v>20000</v>
      </c>
      <c r="CU250" s="6" t="s">
        <v>25</v>
      </c>
      <c r="CV250" s="6">
        <v>0</v>
      </c>
      <c r="CW250" s="6" t="s">
        <v>118</v>
      </c>
      <c r="CX250" s="6" t="s">
        <v>36</v>
      </c>
      <c r="CY250" s="6" t="s">
        <v>37</v>
      </c>
      <c r="CZ250" s="6"/>
      <c r="DA250" s="6" t="s">
        <v>22</v>
      </c>
      <c r="DB250" s="6" t="s">
        <v>38</v>
      </c>
      <c r="DC250" s="6">
        <v>0</v>
      </c>
      <c r="DD250" s="6"/>
      <c r="DE250" s="6"/>
      <c r="DF250" s="6"/>
      <c r="DG250" s="6"/>
      <c r="DH250" s="6"/>
      <c r="DJ250" s="3" t="s">
        <v>3512</v>
      </c>
      <c r="DK250" s="3">
        <v>1</v>
      </c>
      <c r="DL250" s="3" t="s">
        <v>3517</v>
      </c>
      <c r="DM250" s="3" t="s">
        <v>3518</v>
      </c>
      <c r="DN250" s="3" t="s">
        <v>3519</v>
      </c>
      <c r="DO250" s="3" t="s">
        <v>3520</v>
      </c>
      <c r="DP250" s="3"/>
      <c r="DQ250" s="3"/>
      <c r="DR250" s="3"/>
      <c r="DS250" s="3"/>
    </row>
    <row r="251" spans="2:123" ht="75" customHeight="1" x14ac:dyDescent="0.3">
      <c r="B251" s="3" t="s">
        <v>560</v>
      </c>
      <c r="C251" s="3" t="s">
        <v>561</v>
      </c>
      <c r="D251" s="3" t="s">
        <v>4249</v>
      </c>
      <c r="E251" s="3" t="s">
        <v>4255</v>
      </c>
      <c r="F251" s="3" t="s">
        <v>4256</v>
      </c>
      <c r="G251" s="3" t="s">
        <v>562</v>
      </c>
      <c r="H251" s="3" t="s">
        <v>3</v>
      </c>
      <c r="I251" s="3" t="s">
        <v>563</v>
      </c>
      <c r="J251" s="6">
        <v>34</v>
      </c>
      <c r="K251" s="3" t="s">
        <v>5</v>
      </c>
      <c r="L251" s="3" t="str">
        <f>INDEX({"Over 50","30-50","Under 30"},1,MATCH(J251,{500,50,30},-1))</f>
        <v>30-50</v>
      </c>
      <c r="M251" s="3" t="s">
        <v>46</v>
      </c>
      <c r="N251" s="3" t="s">
        <v>22</v>
      </c>
      <c r="O251" s="3" t="s">
        <v>22</v>
      </c>
      <c r="P251" s="6">
        <v>914916979</v>
      </c>
      <c r="Q251" s="3" t="s">
        <v>8</v>
      </c>
      <c r="R251" s="3" t="s">
        <v>7</v>
      </c>
      <c r="S251" s="3" t="s">
        <v>9</v>
      </c>
      <c r="T251" s="6">
        <v>4</v>
      </c>
      <c r="U251" s="3" t="s">
        <v>10</v>
      </c>
      <c r="V251" s="3"/>
      <c r="W251" s="3" t="s">
        <v>11</v>
      </c>
      <c r="X251" s="3" t="s">
        <v>12</v>
      </c>
      <c r="Y251" s="3" t="s">
        <v>68</v>
      </c>
      <c r="Z251" s="6">
        <v>100</v>
      </c>
      <c r="AA251" s="6" t="str">
        <f>INDEX({"&gt;100","100-50","&lt;50"},1,MATCH(Z251,{25000,100,50},-1))</f>
        <v>100-50</v>
      </c>
      <c r="AB251" s="3" t="s">
        <v>14</v>
      </c>
      <c r="AC251" s="3" t="s">
        <v>15</v>
      </c>
      <c r="AD251" s="3" t="s">
        <v>16</v>
      </c>
      <c r="AE251" s="3" t="s">
        <v>17</v>
      </c>
      <c r="AF251" s="6"/>
      <c r="AG251" s="6"/>
      <c r="AH251" s="3"/>
      <c r="AI251" s="3"/>
      <c r="AJ251" s="3"/>
      <c r="AK251" s="3"/>
      <c r="AL251" s="3"/>
      <c r="AM251" s="3">
        <v>1.5</v>
      </c>
      <c r="AN251" s="3" t="s">
        <v>18</v>
      </c>
      <c r="AO251" s="3"/>
      <c r="AP251" s="3" t="s">
        <v>19</v>
      </c>
      <c r="AQ251" s="3" t="s">
        <v>20</v>
      </c>
      <c r="AR251" s="3"/>
      <c r="AS251" s="3" t="s">
        <v>21</v>
      </c>
      <c r="AT251" s="3" t="s">
        <v>22</v>
      </c>
      <c r="AU251" s="3" t="s">
        <v>22</v>
      </c>
      <c r="AV251" s="3" t="s">
        <v>23</v>
      </c>
      <c r="AW251" s="3">
        <v>13</v>
      </c>
      <c r="AX251" s="3">
        <v>0</v>
      </c>
      <c r="AY251" s="3">
        <v>0</v>
      </c>
      <c r="AZ251" s="3" t="s">
        <v>24</v>
      </c>
      <c r="BA251" s="3">
        <v>6</v>
      </c>
      <c r="BB251" s="3"/>
      <c r="BC251" s="3">
        <f t="shared" si="6"/>
        <v>6</v>
      </c>
      <c r="BD251" s="3" t="s">
        <v>25</v>
      </c>
      <c r="BE251" s="3">
        <v>400</v>
      </c>
      <c r="BF251" s="3">
        <v>3</v>
      </c>
      <c r="BG251" s="3" t="s">
        <v>31</v>
      </c>
      <c r="BH251" s="3" t="s">
        <v>27</v>
      </c>
      <c r="BI251" s="3">
        <v>5000</v>
      </c>
      <c r="BJ251" s="12">
        <f t="shared" si="7"/>
        <v>3333.3333333333335</v>
      </c>
      <c r="BK251" s="6" t="s">
        <v>93</v>
      </c>
      <c r="BL251" s="3" t="s">
        <v>131</v>
      </c>
      <c r="BM251" s="6">
        <v>1500</v>
      </c>
      <c r="BN251" s="6">
        <v>18000</v>
      </c>
      <c r="BO251" s="3" t="s">
        <v>29</v>
      </c>
      <c r="BP251" s="6">
        <v>1000</v>
      </c>
      <c r="BQ251" s="6">
        <v>11000</v>
      </c>
      <c r="BR251" s="6" t="s">
        <v>132</v>
      </c>
      <c r="BS251" s="6">
        <v>3000</v>
      </c>
      <c r="BT251" s="6">
        <v>750</v>
      </c>
      <c r="BU251" s="6" t="s">
        <v>22</v>
      </c>
      <c r="BV251" s="6" t="s">
        <v>564</v>
      </c>
      <c r="BW251" s="6" t="s">
        <v>182</v>
      </c>
      <c r="BX251" s="6"/>
      <c r="BY251" s="6"/>
      <c r="BZ251" s="6"/>
      <c r="CA251" s="6"/>
      <c r="CB251" s="6">
        <v>500</v>
      </c>
      <c r="CC251" s="17">
        <f>CB251/AM251</f>
        <v>333.33333333333331</v>
      </c>
      <c r="CD251" s="6" t="s">
        <v>25</v>
      </c>
      <c r="CE251" s="6" t="s">
        <v>565</v>
      </c>
      <c r="CF251" s="6">
        <v>6</v>
      </c>
      <c r="CG251" s="6">
        <v>46000</v>
      </c>
      <c r="CH251" s="6">
        <v>276000</v>
      </c>
      <c r="CI251" s="6" t="s">
        <v>22</v>
      </c>
      <c r="CJ251" s="6" t="s">
        <v>34</v>
      </c>
      <c r="CK251" s="6">
        <v>50000</v>
      </c>
      <c r="CL251" s="6"/>
      <c r="CM251" s="6"/>
      <c r="CN251" s="6"/>
      <c r="CO251" s="6"/>
      <c r="CP251" s="6"/>
      <c r="CQ251" s="6">
        <v>0</v>
      </c>
      <c r="CR251" s="6">
        <v>3000</v>
      </c>
      <c r="CS251" s="6">
        <v>10</v>
      </c>
      <c r="CT251" s="6">
        <v>20000</v>
      </c>
      <c r="CU251" s="6" t="s">
        <v>25</v>
      </c>
      <c r="CV251" s="6">
        <v>0</v>
      </c>
      <c r="CW251" s="6" t="s">
        <v>566</v>
      </c>
      <c r="CX251" s="6" t="s">
        <v>78</v>
      </c>
      <c r="CY251" s="6"/>
      <c r="CZ251" s="6" t="s">
        <v>37</v>
      </c>
      <c r="DA251" s="6" t="s">
        <v>22</v>
      </c>
      <c r="DB251" s="6" t="s">
        <v>38</v>
      </c>
      <c r="DC251" s="6">
        <v>0</v>
      </c>
      <c r="DD251" s="6"/>
      <c r="DE251" s="6"/>
      <c r="DF251" s="6"/>
      <c r="DG251" s="6"/>
      <c r="DH251" s="6"/>
      <c r="DJ251" s="3" t="s">
        <v>563</v>
      </c>
      <c r="DK251" s="3">
        <v>1</v>
      </c>
      <c r="DL251" s="3" t="s">
        <v>567</v>
      </c>
      <c r="DM251" s="3" t="s">
        <v>568</v>
      </c>
      <c r="DN251" s="3" t="s">
        <v>569</v>
      </c>
      <c r="DO251" s="3" t="s">
        <v>570</v>
      </c>
      <c r="DP251" s="3"/>
      <c r="DQ251" s="3"/>
      <c r="DR251" s="3"/>
      <c r="DS251" s="3"/>
    </row>
    <row r="252" spans="2:123" ht="75" customHeight="1" x14ac:dyDescent="0.3">
      <c r="B252" s="3" t="s">
        <v>502</v>
      </c>
      <c r="C252" s="3" t="s">
        <v>503</v>
      </c>
      <c r="D252" s="3" t="s">
        <v>4246</v>
      </c>
      <c r="E252" s="3" t="s">
        <v>4247</v>
      </c>
      <c r="F252" s="3" t="s">
        <v>4248</v>
      </c>
      <c r="G252" s="3" t="s">
        <v>504</v>
      </c>
      <c r="H252" s="3" t="s">
        <v>64</v>
      </c>
      <c r="I252" s="3" t="s">
        <v>505</v>
      </c>
      <c r="J252" s="6">
        <v>42</v>
      </c>
      <c r="K252" s="3" t="s">
        <v>66</v>
      </c>
      <c r="L252" s="3" t="str">
        <f>INDEX({"Over 50","30-50","Under 30"},1,MATCH(J252,{500,50,30},-1))</f>
        <v>30-50</v>
      </c>
      <c r="M252" s="3" t="s">
        <v>6</v>
      </c>
      <c r="N252" s="3" t="s">
        <v>17</v>
      </c>
      <c r="O252" s="3"/>
      <c r="P252" s="6">
        <v>987289237</v>
      </c>
      <c r="Q252" s="3" t="s">
        <v>7</v>
      </c>
      <c r="R252" s="3" t="s">
        <v>8</v>
      </c>
      <c r="S252" s="3" t="s">
        <v>9</v>
      </c>
      <c r="T252" s="6">
        <v>4</v>
      </c>
      <c r="U252" s="3" t="s">
        <v>147</v>
      </c>
      <c r="V252" s="3" t="s">
        <v>379</v>
      </c>
      <c r="W252" s="3" t="s">
        <v>12</v>
      </c>
      <c r="X252" s="3" t="s">
        <v>68</v>
      </c>
      <c r="Y252" s="3" t="s">
        <v>48</v>
      </c>
      <c r="Z252" s="6">
        <v>0</v>
      </c>
      <c r="AA252" s="6" t="str">
        <f>INDEX({"&gt;100","100-50","&lt;50"},1,MATCH(Z252,{25000,100,50},-1))</f>
        <v>&lt;50</v>
      </c>
      <c r="AB252" s="3" t="s">
        <v>14</v>
      </c>
      <c r="AC252" s="3" t="s">
        <v>49</v>
      </c>
      <c r="AD252" s="3" t="s">
        <v>16</v>
      </c>
      <c r="AE252" s="3" t="s">
        <v>22</v>
      </c>
      <c r="AF252" s="6">
        <v>25</v>
      </c>
      <c r="AG252" s="6">
        <v>2</v>
      </c>
      <c r="AH252" s="3"/>
      <c r="AI252" s="3"/>
      <c r="AJ252" s="3"/>
      <c r="AK252" s="3"/>
      <c r="AL252" s="3"/>
      <c r="AM252" s="3">
        <v>2</v>
      </c>
      <c r="AN252" s="3" t="s">
        <v>18</v>
      </c>
      <c r="AO252" s="3"/>
      <c r="AP252" s="3" t="s">
        <v>19</v>
      </c>
      <c r="AQ252" s="3" t="s">
        <v>20</v>
      </c>
      <c r="AR252" s="3"/>
      <c r="AS252" s="3" t="s">
        <v>21</v>
      </c>
      <c r="AT252" s="3" t="s">
        <v>17</v>
      </c>
      <c r="AU252" s="3" t="s">
        <v>17</v>
      </c>
      <c r="AV252" s="3" t="s">
        <v>506</v>
      </c>
      <c r="AW252" s="3">
        <v>15</v>
      </c>
      <c r="AX252" s="3">
        <v>0</v>
      </c>
      <c r="AY252" s="3">
        <v>0</v>
      </c>
      <c r="AZ252" s="3" t="s">
        <v>24</v>
      </c>
      <c r="BA252" s="3">
        <v>3.5</v>
      </c>
      <c r="BB252" s="3"/>
      <c r="BC252" s="3">
        <f t="shared" si="6"/>
        <v>3.5</v>
      </c>
      <c r="BD252" s="3" t="s">
        <v>26</v>
      </c>
      <c r="BE252" s="3">
        <v>500</v>
      </c>
      <c r="BF252" s="3">
        <v>2</v>
      </c>
      <c r="BG252" s="3" t="s">
        <v>31</v>
      </c>
      <c r="BH252" s="3" t="s">
        <v>27</v>
      </c>
      <c r="BI252" s="3">
        <v>3000</v>
      </c>
      <c r="BJ252" s="12">
        <f t="shared" si="7"/>
        <v>1500</v>
      </c>
      <c r="BK252" s="6" t="s">
        <v>93</v>
      </c>
      <c r="BL252" s="3" t="s">
        <v>263</v>
      </c>
      <c r="BM252" s="6">
        <v>500</v>
      </c>
      <c r="BN252" s="6">
        <v>1800</v>
      </c>
      <c r="BO252" s="3" t="s">
        <v>132</v>
      </c>
      <c r="BP252" s="6">
        <v>200</v>
      </c>
      <c r="BQ252" s="6">
        <v>1480</v>
      </c>
      <c r="BR252" s="6" t="s">
        <v>112</v>
      </c>
      <c r="BS252" s="6">
        <v>1200</v>
      </c>
      <c r="BT252" s="6">
        <v>250</v>
      </c>
      <c r="BU252" s="6" t="s">
        <v>22</v>
      </c>
      <c r="BV252" s="6" t="s">
        <v>507</v>
      </c>
      <c r="BW252" s="6" t="s">
        <v>115</v>
      </c>
      <c r="BX252" s="6"/>
      <c r="BY252" s="6"/>
      <c r="BZ252" s="6"/>
      <c r="CA252" s="6" t="s">
        <v>17</v>
      </c>
      <c r="CB252" s="6">
        <v>880</v>
      </c>
      <c r="CC252" s="17">
        <f>CB252/AM252</f>
        <v>440</v>
      </c>
      <c r="CD252" s="6" t="s">
        <v>25</v>
      </c>
      <c r="CE252" s="6" t="s">
        <v>508</v>
      </c>
      <c r="CF252" s="6">
        <v>7</v>
      </c>
      <c r="CG252" s="6">
        <v>42000</v>
      </c>
      <c r="CH252" s="6">
        <v>294000</v>
      </c>
      <c r="CI252" s="6" t="s">
        <v>17</v>
      </c>
      <c r="CJ252" s="6"/>
      <c r="CK252" s="6"/>
      <c r="CL252" s="6"/>
      <c r="CM252" s="6"/>
      <c r="CN252" s="6"/>
      <c r="CO252" s="6"/>
      <c r="CP252" s="6"/>
      <c r="CQ252" s="6">
        <v>1500</v>
      </c>
      <c r="CR252" s="6">
        <v>3000</v>
      </c>
      <c r="CS252" s="6">
        <v>0</v>
      </c>
      <c r="CT252" s="6">
        <v>20000</v>
      </c>
      <c r="CU252" s="6" t="s">
        <v>31</v>
      </c>
      <c r="CV252" s="6">
        <v>0</v>
      </c>
      <c r="CW252" s="6" t="s">
        <v>235</v>
      </c>
      <c r="CX252" s="6" t="s">
        <v>36</v>
      </c>
      <c r="CY252" s="6" t="s">
        <v>98</v>
      </c>
      <c r="CZ252" s="6"/>
      <c r="DA252" s="6" t="s">
        <v>22</v>
      </c>
      <c r="DB252" s="6" t="s">
        <v>38</v>
      </c>
      <c r="DC252" s="6">
        <v>0</v>
      </c>
      <c r="DD252" s="6"/>
      <c r="DE252" s="6"/>
      <c r="DF252" s="6"/>
      <c r="DG252" s="6"/>
      <c r="DH252" s="6"/>
      <c r="DJ252" s="3" t="s">
        <v>505</v>
      </c>
      <c r="DK252" s="3">
        <v>1</v>
      </c>
      <c r="DL252" s="3" t="s">
        <v>509</v>
      </c>
      <c r="DM252" s="3" t="s">
        <v>510</v>
      </c>
      <c r="DN252" s="3" t="s">
        <v>511</v>
      </c>
      <c r="DO252" s="3" t="s">
        <v>512</v>
      </c>
      <c r="DP252" s="3"/>
      <c r="DQ252" s="3"/>
      <c r="DR252" s="3"/>
      <c r="DS252" s="3" t="s">
        <v>513</v>
      </c>
    </row>
    <row r="253" spans="2:123" ht="75" customHeight="1" x14ac:dyDescent="0.3">
      <c r="B253" s="3" t="s">
        <v>2647</v>
      </c>
      <c r="C253" s="3" t="s">
        <v>2648</v>
      </c>
      <c r="D253" s="3" t="s">
        <v>4249</v>
      </c>
      <c r="E253" s="3" t="s">
        <v>4255</v>
      </c>
      <c r="F253" s="3" t="s">
        <v>4256</v>
      </c>
      <c r="G253" s="3" t="s">
        <v>367</v>
      </c>
      <c r="H253" s="3" t="s">
        <v>3</v>
      </c>
      <c r="I253" s="3" t="s">
        <v>2649</v>
      </c>
      <c r="J253" s="6">
        <v>42</v>
      </c>
      <c r="K253" s="3" t="s">
        <v>5</v>
      </c>
      <c r="L253" s="3" t="str">
        <f>INDEX({"Over 50","30-50","Under 30"},1,MATCH(J253,{500,50,30},-1))</f>
        <v>30-50</v>
      </c>
      <c r="M253" s="3" t="s">
        <v>6</v>
      </c>
      <c r="N253" s="3" t="s">
        <v>17</v>
      </c>
      <c r="O253" s="3"/>
      <c r="P253" s="6">
        <v>1665701317</v>
      </c>
      <c r="Q253" s="3" t="s">
        <v>7</v>
      </c>
      <c r="R253" s="3" t="s">
        <v>67</v>
      </c>
      <c r="S253" s="3" t="s">
        <v>9</v>
      </c>
      <c r="T253" s="6">
        <v>4</v>
      </c>
      <c r="U253" s="3" t="s">
        <v>10</v>
      </c>
      <c r="V253" s="3"/>
      <c r="W253" s="3" t="s">
        <v>12</v>
      </c>
      <c r="X253" s="3" t="s">
        <v>11</v>
      </c>
      <c r="Y253" s="3" t="s">
        <v>48</v>
      </c>
      <c r="Z253" s="6">
        <v>15</v>
      </c>
      <c r="AA253" s="6" t="str">
        <f>INDEX({"&gt;100","100-50","&lt;50"},1,MATCH(Z253,{25000,100,50},-1))</f>
        <v>&lt;50</v>
      </c>
      <c r="AB253" s="3" t="s">
        <v>14</v>
      </c>
      <c r="AC253" s="3" t="s">
        <v>49</v>
      </c>
      <c r="AD253" s="3" t="s">
        <v>16</v>
      </c>
      <c r="AE253" s="3" t="s">
        <v>17</v>
      </c>
      <c r="AF253" s="6"/>
      <c r="AG253" s="6"/>
      <c r="AH253" s="3"/>
      <c r="AI253" s="3"/>
      <c r="AJ253" s="3"/>
      <c r="AK253" s="3"/>
      <c r="AL253" s="3"/>
      <c r="AM253" s="3">
        <v>2</v>
      </c>
      <c r="AN253" s="3" t="s">
        <v>18</v>
      </c>
      <c r="AO253" s="3"/>
      <c r="AP253" s="3" t="s">
        <v>303</v>
      </c>
      <c r="AQ253" s="3" t="s">
        <v>20</v>
      </c>
      <c r="AR253" s="3"/>
      <c r="AS253" s="3" t="s">
        <v>21</v>
      </c>
      <c r="AT253" s="3" t="s">
        <v>17</v>
      </c>
      <c r="AU253" s="3" t="s">
        <v>17</v>
      </c>
      <c r="AV253" s="3" t="s">
        <v>149</v>
      </c>
      <c r="AW253" s="3">
        <v>13</v>
      </c>
      <c r="AX253" s="3">
        <v>2</v>
      </c>
      <c r="AY253" s="3">
        <v>0</v>
      </c>
      <c r="AZ253" s="3" t="s">
        <v>24</v>
      </c>
      <c r="BA253" s="3">
        <v>8</v>
      </c>
      <c r="BB253" s="3"/>
      <c r="BC253" s="3">
        <f t="shared" si="6"/>
        <v>8</v>
      </c>
      <c r="BD253" s="3" t="s">
        <v>25</v>
      </c>
      <c r="BE253" s="3">
        <v>250</v>
      </c>
      <c r="BF253" s="3">
        <v>3</v>
      </c>
      <c r="BG253" s="3" t="s">
        <v>31</v>
      </c>
      <c r="BH253" s="3" t="s">
        <v>72</v>
      </c>
      <c r="BI253" s="3">
        <v>6000</v>
      </c>
      <c r="BJ253" s="12">
        <f t="shared" si="7"/>
        <v>3000</v>
      </c>
      <c r="BK253" s="6">
        <v>1</v>
      </c>
      <c r="BL253" s="3" t="s">
        <v>206</v>
      </c>
      <c r="BM253" s="6">
        <v>5000</v>
      </c>
      <c r="BN253" s="6">
        <v>60000</v>
      </c>
      <c r="BO253" s="3"/>
      <c r="BP253" s="6"/>
      <c r="BQ253" s="6"/>
      <c r="BR253" s="6"/>
      <c r="BS253" s="6"/>
      <c r="BT253" s="6"/>
      <c r="BU253" s="6" t="s">
        <v>17</v>
      </c>
      <c r="BV253" s="6"/>
      <c r="BW253" s="6" t="s">
        <v>194</v>
      </c>
      <c r="BX253" s="6"/>
      <c r="BY253" s="6"/>
      <c r="BZ253" s="6"/>
      <c r="CA253" s="6"/>
      <c r="CB253" s="6">
        <v>0</v>
      </c>
      <c r="CC253" s="17">
        <f>CB253/AM253</f>
        <v>0</v>
      </c>
      <c r="CD253" s="6" t="s">
        <v>25</v>
      </c>
      <c r="CE253" s="6" t="s">
        <v>2650</v>
      </c>
      <c r="CF253" s="6">
        <v>8</v>
      </c>
      <c r="CG253" s="6">
        <v>46000</v>
      </c>
      <c r="CH253" s="6">
        <v>368000</v>
      </c>
      <c r="CI253" s="6" t="s">
        <v>22</v>
      </c>
      <c r="CJ253" s="6" t="s">
        <v>34</v>
      </c>
      <c r="CK253" s="6">
        <v>140000</v>
      </c>
      <c r="CL253" s="6"/>
      <c r="CM253" s="6"/>
      <c r="CN253" s="6"/>
      <c r="CO253" s="6"/>
      <c r="CP253" s="6"/>
      <c r="CQ253" s="6">
        <v>0</v>
      </c>
      <c r="CR253" s="6">
        <v>3000</v>
      </c>
      <c r="CS253" s="6">
        <v>0</v>
      </c>
      <c r="CT253" s="6">
        <v>20000</v>
      </c>
      <c r="CU253" s="6" t="s">
        <v>31</v>
      </c>
      <c r="CV253" s="6">
        <v>0</v>
      </c>
      <c r="CW253" s="6" t="s">
        <v>2651</v>
      </c>
      <c r="CX253" s="6" t="s">
        <v>36</v>
      </c>
      <c r="CY253" s="6" t="s">
        <v>98</v>
      </c>
      <c r="CZ253" s="6"/>
      <c r="DA253" s="6" t="s">
        <v>22</v>
      </c>
      <c r="DB253" s="6" t="s">
        <v>38</v>
      </c>
      <c r="DC253" s="6">
        <v>0</v>
      </c>
      <c r="DD253" s="6"/>
      <c r="DE253" s="6"/>
      <c r="DF253" s="6"/>
      <c r="DG253" s="6"/>
      <c r="DH253" s="6"/>
      <c r="DJ253" s="3" t="s">
        <v>2649</v>
      </c>
      <c r="DK253" s="3">
        <v>1</v>
      </c>
      <c r="DL253" s="3" t="s">
        <v>2652</v>
      </c>
      <c r="DM253" s="3" t="s">
        <v>2653</v>
      </c>
      <c r="DN253" s="3" t="s">
        <v>2654</v>
      </c>
      <c r="DO253" s="3" t="s">
        <v>2655</v>
      </c>
      <c r="DP253" s="3"/>
      <c r="DQ253" s="3"/>
      <c r="DR253" s="3"/>
      <c r="DS253" s="3"/>
    </row>
    <row r="254" spans="2:123" ht="75" customHeight="1" x14ac:dyDescent="0.3">
      <c r="B254" s="3" t="s">
        <v>1779</v>
      </c>
      <c r="C254" s="3" t="s">
        <v>1780</v>
      </c>
      <c r="D254" s="3" t="s">
        <v>4249</v>
      </c>
      <c r="E254" s="3" t="s">
        <v>4255</v>
      </c>
      <c r="F254" s="3" t="s">
        <v>4256</v>
      </c>
      <c r="G254" s="3" t="s">
        <v>562</v>
      </c>
      <c r="H254" s="3" t="s">
        <v>3</v>
      </c>
      <c r="I254" s="3" t="s">
        <v>1781</v>
      </c>
      <c r="J254" s="6">
        <v>42</v>
      </c>
      <c r="K254" s="3" t="s">
        <v>66</v>
      </c>
      <c r="L254" s="3" t="str">
        <f>INDEX({"Over 50","30-50","Under 30"},1,MATCH(J254,{500,50,30},-1))</f>
        <v>30-50</v>
      </c>
      <c r="M254" s="3" t="s">
        <v>46</v>
      </c>
      <c r="N254" s="3" t="s">
        <v>22</v>
      </c>
      <c r="O254" s="3" t="s">
        <v>22</v>
      </c>
      <c r="P254" s="6">
        <v>1647253656</v>
      </c>
      <c r="Q254" s="3" t="s">
        <v>67</v>
      </c>
      <c r="R254" s="3" t="s">
        <v>67</v>
      </c>
      <c r="S254" s="3" t="s">
        <v>9</v>
      </c>
      <c r="T254" s="6">
        <v>5</v>
      </c>
      <c r="U254" s="3" t="s">
        <v>10</v>
      </c>
      <c r="V254" s="3"/>
      <c r="W254" s="3" t="s">
        <v>68</v>
      </c>
      <c r="X254" s="3" t="s">
        <v>13</v>
      </c>
      <c r="Y254" s="3" t="s">
        <v>11</v>
      </c>
      <c r="Z254" s="6">
        <v>50</v>
      </c>
      <c r="AA254" s="6" t="str">
        <f>INDEX({"&gt;100","100-50","&lt;50"},1,MATCH(Z254,{25000,100,50},-1))</f>
        <v>&lt;50</v>
      </c>
      <c r="AB254" s="3" t="s">
        <v>14</v>
      </c>
      <c r="AC254" s="3" t="s">
        <v>49</v>
      </c>
      <c r="AD254" s="3" t="s">
        <v>16</v>
      </c>
      <c r="AE254" s="3" t="s">
        <v>17</v>
      </c>
      <c r="AF254" s="6"/>
      <c r="AG254" s="6"/>
      <c r="AH254" s="3"/>
      <c r="AI254" s="3"/>
      <c r="AJ254" s="3"/>
      <c r="AK254" s="3"/>
      <c r="AL254" s="3"/>
      <c r="AM254" s="3">
        <v>1.9</v>
      </c>
      <c r="AN254" s="3" t="s">
        <v>18</v>
      </c>
      <c r="AO254" s="3"/>
      <c r="AP254" s="3" t="s">
        <v>19</v>
      </c>
      <c r="AQ254" s="3" t="s">
        <v>20</v>
      </c>
      <c r="AR254" s="3"/>
      <c r="AS254" s="3" t="s">
        <v>21</v>
      </c>
      <c r="AT254" s="3" t="s">
        <v>17</v>
      </c>
      <c r="AU254" s="3" t="s">
        <v>22</v>
      </c>
      <c r="AV254" s="3" t="s">
        <v>149</v>
      </c>
      <c r="AW254" s="3">
        <v>13</v>
      </c>
      <c r="AX254" s="3">
        <v>0</v>
      </c>
      <c r="AY254" s="3">
        <v>0</v>
      </c>
      <c r="AZ254" s="3" t="s">
        <v>24</v>
      </c>
      <c r="BA254" s="3">
        <v>7.5</v>
      </c>
      <c r="BB254" s="3"/>
      <c r="BC254" s="3">
        <f t="shared" si="6"/>
        <v>7.5</v>
      </c>
      <c r="BD254" s="3" t="s">
        <v>25</v>
      </c>
      <c r="BE254" s="3">
        <v>400</v>
      </c>
      <c r="BF254" s="3">
        <v>3</v>
      </c>
      <c r="BG254" s="3" t="s">
        <v>31</v>
      </c>
      <c r="BH254" s="3" t="s">
        <v>27</v>
      </c>
      <c r="BI254" s="3">
        <v>5000</v>
      </c>
      <c r="BJ254" s="12">
        <f t="shared" si="7"/>
        <v>2631.5789473684213</v>
      </c>
      <c r="BK254" s="6" t="s">
        <v>93</v>
      </c>
      <c r="BL254" s="3" t="s">
        <v>206</v>
      </c>
      <c r="BM254" s="6">
        <v>2000</v>
      </c>
      <c r="BN254" s="6">
        <v>12400</v>
      </c>
      <c r="BO254" s="3" t="s">
        <v>206</v>
      </c>
      <c r="BP254" s="6">
        <v>2000</v>
      </c>
      <c r="BQ254" s="6">
        <v>12000</v>
      </c>
      <c r="BR254" s="6" t="s">
        <v>94</v>
      </c>
      <c r="BS254" s="6">
        <v>15000</v>
      </c>
      <c r="BT254" s="6">
        <v>2000</v>
      </c>
      <c r="BU254" s="6" t="s">
        <v>17</v>
      </c>
      <c r="BV254" s="6"/>
      <c r="BW254" s="6" t="s">
        <v>115</v>
      </c>
      <c r="BX254" s="6"/>
      <c r="BY254" s="6"/>
      <c r="BZ254" s="6"/>
      <c r="CA254" s="6"/>
      <c r="CB254" s="6">
        <v>0</v>
      </c>
      <c r="CC254" s="17">
        <f>CB254/AM254</f>
        <v>0</v>
      </c>
      <c r="CD254" s="6" t="s">
        <v>26</v>
      </c>
      <c r="CE254" s="6" t="s">
        <v>872</v>
      </c>
      <c r="CF254" s="6">
        <v>7.5</v>
      </c>
      <c r="CG254" s="6">
        <v>46000</v>
      </c>
      <c r="CH254" s="6">
        <v>345000</v>
      </c>
      <c r="CI254" s="6" t="s">
        <v>22</v>
      </c>
      <c r="CJ254" s="6" t="s">
        <v>34</v>
      </c>
      <c r="CK254" s="6">
        <v>40000</v>
      </c>
      <c r="CL254" s="6"/>
      <c r="CM254" s="6"/>
      <c r="CN254" s="6"/>
      <c r="CO254" s="6"/>
      <c r="CP254" s="6"/>
      <c r="CQ254" s="6">
        <v>0</v>
      </c>
      <c r="CR254" s="6">
        <v>3000</v>
      </c>
      <c r="CS254" s="6">
        <v>0</v>
      </c>
      <c r="CT254" s="6">
        <v>20000</v>
      </c>
      <c r="CU254" s="6" t="s">
        <v>25</v>
      </c>
      <c r="CV254" s="6">
        <v>0</v>
      </c>
      <c r="CW254" s="6" t="s">
        <v>1782</v>
      </c>
      <c r="CX254" s="6" t="s">
        <v>78</v>
      </c>
      <c r="CY254" s="6"/>
      <c r="CZ254" s="6" t="s">
        <v>37</v>
      </c>
      <c r="DA254" s="6" t="s">
        <v>22</v>
      </c>
      <c r="DB254" s="6" t="s">
        <v>38</v>
      </c>
      <c r="DC254" s="6">
        <v>0</v>
      </c>
      <c r="DD254" s="6"/>
      <c r="DE254" s="6"/>
      <c r="DF254" s="6"/>
      <c r="DG254" s="6"/>
      <c r="DH254" s="6"/>
      <c r="DJ254" s="3" t="s">
        <v>1781</v>
      </c>
      <c r="DK254" s="3">
        <v>1</v>
      </c>
      <c r="DL254" s="3" t="s">
        <v>1783</v>
      </c>
      <c r="DM254" s="3" t="s">
        <v>1784</v>
      </c>
      <c r="DN254" s="3" t="s">
        <v>1785</v>
      </c>
      <c r="DO254" s="3" t="s">
        <v>1786</v>
      </c>
      <c r="DP254" s="3"/>
      <c r="DQ254" s="3"/>
      <c r="DR254" s="3"/>
      <c r="DS254" s="3"/>
    </row>
    <row r="255" spans="2:123" ht="75" customHeight="1" x14ac:dyDescent="0.3">
      <c r="B255" s="3" t="s">
        <v>3428</v>
      </c>
      <c r="C255" s="3" t="s">
        <v>3429</v>
      </c>
      <c r="D255" s="3" t="s">
        <v>4249</v>
      </c>
      <c r="E255" s="3" t="s">
        <v>4255</v>
      </c>
      <c r="F255" s="3" t="s">
        <v>4257</v>
      </c>
      <c r="G255" s="3" t="s">
        <v>1279</v>
      </c>
      <c r="H255" s="3" t="s">
        <v>3</v>
      </c>
      <c r="I255" s="3" t="s">
        <v>3430</v>
      </c>
      <c r="J255" s="6">
        <v>53</v>
      </c>
      <c r="K255" s="3" t="s">
        <v>66</v>
      </c>
      <c r="L255" s="3" t="str">
        <f>INDEX({"Over 50","30-50","Under 30"},1,MATCH(J255,{500,50,30},-1))</f>
        <v>Over 50</v>
      </c>
      <c r="M255" s="3" t="s">
        <v>46</v>
      </c>
      <c r="N255" s="3" t="s">
        <v>22</v>
      </c>
      <c r="O255" s="3" t="s">
        <v>22</v>
      </c>
      <c r="P255" s="6">
        <v>1683887336</v>
      </c>
      <c r="Q255" s="3" t="s">
        <v>67</v>
      </c>
      <c r="R255" s="3" t="s">
        <v>47</v>
      </c>
      <c r="S255" s="3" t="s">
        <v>9</v>
      </c>
      <c r="T255" s="6">
        <v>6</v>
      </c>
      <c r="U255" s="3" t="s">
        <v>10</v>
      </c>
      <c r="V255" s="3"/>
      <c r="W255" s="3" t="s">
        <v>12</v>
      </c>
      <c r="X255" s="3" t="s">
        <v>11</v>
      </c>
      <c r="Y255" s="3" t="s">
        <v>261</v>
      </c>
      <c r="Z255" s="6">
        <v>50</v>
      </c>
      <c r="AA255" s="6" t="str">
        <f>INDEX({"&gt;100","100-50","&lt;50"},1,MATCH(Z255,{25000,100,50},-1))</f>
        <v>&lt;50</v>
      </c>
      <c r="AB255" s="3" t="s">
        <v>14</v>
      </c>
      <c r="AC255" s="3" t="s">
        <v>49</v>
      </c>
      <c r="AD255" s="3" t="s">
        <v>16</v>
      </c>
      <c r="AE255" s="3" t="s">
        <v>17</v>
      </c>
      <c r="AF255" s="6"/>
      <c r="AG255" s="6"/>
      <c r="AH255" s="3"/>
      <c r="AI255" s="3"/>
      <c r="AJ255" s="3"/>
      <c r="AK255" s="3"/>
      <c r="AL255" s="3"/>
      <c r="AM255" s="3">
        <v>2</v>
      </c>
      <c r="AN255" s="3" t="s">
        <v>18</v>
      </c>
      <c r="AO255" s="3"/>
      <c r="AP255" s="3" t="s">
        <v>19</v>
      </c>
      <c r="AQ255" s="3" t="s">
        <v>20</v>
      </c>
      <c r="AR255" s="3"/>
      <c r="AS255" s="3" t="s">
        <v>21</v>
      </c>
      <c r="AT255" s="3" t="s">
        <v>17</v>
      </c>
      <c r="AU255" s="3" t="s">
        <v>22</v>
      </c>
      <c r="AV255" s="3" t="s">
        <v>23</v>
      </c>
      <c r="AW255" s="3">
        <v>13</v>
      </c>
      <c r="AX255" s="3">
        <v>0</v>
      </c>
      <c r="AY255" s="3">
        <v>0</v>
      </c>
      <c r="AZ255" s="3" t="s">
        <v>287</v>
      </c>
      <c r="BA255" s="3">
        <v>5</v>
      </c>
      <c r="BB255" s="3"/>
      <c r="BC255" s="3">
        <f t="shared" si="6"/>
        <v>5</v>
      </c>
      <c r="BD255" s="3" t="s">
        <v>25</v>
      </c>
      <c r="BE255" s="3">
        <v>200</v>
      </c>
      <c r="BF255" s="3">
        <v>2</v>
      </c>
      <c r="BG255" s="3" t="s">
        <v>25</v>
      </c>
      <c r="BH255" s="3" t="s">
        <v>72</v>
      </c>
      <c r="BI255" s="3">
        <v>12000</v>
      </c>
      <c r="BJ255" s="12">
        <f t="shared" si="7"/>
        <v>6000</v>
      </c>
      <c r="BK255" s="6" t="s">
        <v>93</v>
      </c>
      <c r="BL255" s="3" t="s">
        <v>131</v>
      </c>
      <c r="BM255" s="6">
        <v>650</v>
      </c>
      <c r="BN255" s="6">
        <v>8000</v>
      </c>
      <c r="BO255" s="3" t="s">
        <v>206</v>
      </c>
      <c r="BP255" s="6">
        <v>300</v>
      </c>
      <c r="BQ255" s="6">
        <v>3000</v>
      </c>
      <c r="BR255" s="6" t="s">
        <v>29</v>
      </c>
      <c r="BS255" s="6">
        <v>5500</v>
      </c>
      <c r="BT255" s="6">
        <v>500</v>
      </c>
      <c r="BU255" s="6" t="s">
        <v>22</v>
      </c>
      <c r="BV255" s="6" t="s">
        <v>3431</v>
      </c>
      <c r="BW255" s="6" t="s">
        <v>2194</v>
      </c>
      <c r="BX255" s="6"/>
      <c r="BY255" s="6"/>
      <c r="BZ255" s="6"/>
      <c r="CA255" s="6"/>
      <c r="CB255" s="6">
        <v>0</v>
      </c>
      <c r="CC255" s="17">
        <f>CB255/AM255</f>
        <v>0</v>
      </c>
      <c r="CD255" s="6" t="s">
        <v>26</v>
      </c>
      <c r="CE255" s="6" t="s">
        <v>3432</v>
      </c>
      <c r="CF255" s="6">
        <v>5</v>
      </c>
      <c r="CG255" s="6">
        <v>40000</v>
      </c>
      <c r="CH255" s="6">
        <v>200000</v>
      </c>
      <c r="CI255" s="6" t="s">
        <v>22</v>
      </c>
      <c r="CJ255" s="6" t="s">
        <v>34</v>
      </c>
      <c r="CK255" s="6">
        <v>30000</v>
      </c>
      <c r="CL255" s="6"/>
      <c r="CM255" s="6"/>
      <c r="CN255" s="6"/>
      <c r="CO255" s="6"/>
      <c r="CP255" s="6"/>
      <c r="CQ255" s="6">
        <v>0</v>
      </c>
      <c r="CR255" s="6">
        <v>3000</v>
      </c>
      <c r="CS255" s="6">
        <v>0</v>
      </c>
      <c r="CT255" s="6">
        <v>20000</v>
      </c>
      <c r="CU255" s="6" t="s">
        <v>25</v>
      </c>
      <c r="CV255" s="6">
        <v>0</v>
      </c>
      <c r="CW255" s="6" t="s">
        <v>3433</v>
      </c>
      <c r="CX255" s="6" t="s">
        <v>78</v>
      </c>
      <c r="CY255" s="6"/>
      <c r="CZ255" s="6" t="s">
        <v>37</v>
      </c>
      <c r="DA255" s="6" t="s">
        <v>22</v>
      </c>
      <c r="DB255" s="6" t="s">
        <v>38</v>
      </c>
      <c r="DC255" s="6">
        <v>0</v>
      </c>
      <c r="DD255" s="6"/>
      <c r="DE255" s="6"/>
      <c r="DF255" s="6"/>
      <c r="DG255" s="6"/>
      <c r="DH255" s="6"/>
      <c r="DJ255" s="3" t="s">
        <v>3430</v>
      </c>
      <c r="DK255" s="3">
        <v>1</v>
      </c>
      <c r="DL255" s="3" t="s">
        <v>3434</v>
      </c>
      <c r="DM255" s="3" t="s">
        <v>3435</v>
      </c>
      <c r="DN255" s="3" t="s">
        <v>2485</v>
      </c>
      <c r="DO255" s="3" t="s">
        <v>3436</v>
      </c>
      <c r="DP255" s="3"/>
      <c r="DQ255" s="3"/>
      <c r="DR255" s="3"/>
      <c r="DS255" s="3"/>
    </row>
    <row r="256" spans="2:123" ht="75" customHeight="1" x14ac:dyDescent="0.3">
      <c r="B256" s="3" t="s">
        <v>2191</v>
      </c>
      <c r="C256" s="3" t="s">
        <v>2192</v>
      </c>
      <c r="D256" s="3" t="s">
        <v>4249</v>
      </c>
      <c r="E256" s="3" t="s">
        <v>4255</v>
      </c>
      <c r="F256" s="3" t="s">
        <v>4256</v>
      </c>
      <c r="G256" s="3" t="s">
        <v>2</v>
      </c>
      <c r="H256" s="3" t="s">
        <v>3</v>
      </c>
      <c r="I256" s="3" t="s">
        <v>2193</v>
      </c>
      <c r="J256" s="6">
        <v>55</v>
      </c>
      <c r="K256" s="3" t="s">
        <v>5</v>
      </c>
      <c r="L256" s="3" t="str">
        <f>INDEX({"Over 50","30-50","Under 30"},1,MATCH(J256,{500,50,30},-1))</f>
        <v>Over 50</v>
      </c>
      <c r="M256" s="3" t="s">
        <v>6</v>
      </c>
      <c r="N256" s="3" t="s">
        <v>17</v>
      </c>
      <c r="O256" s="3"/>
      <c r="P256" s="6">
        <v>1677171168</v>
      </c>
      <c r="Q256" s="3" t="s">
        <v>8</v>
      </c>
      <c r="R256" s="3" t="s">
        <v>67</v>
      </c>
      <c r="S256" s="3" t="s">
        <v>9</v>
      </c>
      <c r="T256" s="6">
        <v>5</v>
      </c>
      <c r="U256" s="3" t="s">
        <v>147</v>
      </c>
      <c r="V256" s="3" t="s">
        <v>148</v>
      </c>
      <c r="W256" s="3" t="s">
        <v>13</v>
      </c>
      <c r="X256" s="3" t="s">
        <v>12</v>
      </c>
      <c r="Y256" s="3" t="s">
        <v>68</v>
      </c>
      <c r="Z256" s="6">
        <v>100</v>
      </c>
      <c r="AA256" s="6" t="str">
        <f>INDEX({"&gt;100","100-50","&lt;50"},1,MATCH(Z256,{25000,100,50},-1))</f>
        <v>100-50</v>
      </c>
      <c r="AB256" s="3" t="s">
        <v>14</v>
      </c>
      <c r="AC256" s="3" t="s">
        <v>91</v>
      </c>
      <c r="AD256" s="3" t="s">
        <v>16</v>
      </c>
      <c r="AE256" s="3" t="s">
        <v>17</v>
      </c>
      <c r="AF256" s="6"/>
      <c r="AG256" s="6"/>
      <c r="AH256" s="3"/>
      <c r="AI256" s="3"/>
      <c r="AJ256" s="3"/>
      <c r="AK256" s="3"/>
      <c r="AL256" s="3"/>
      <c r="AM256" s="3">
        <v>0.8</v>
      </c>
      <c r="AN256" s="3" t="s">
        <v>18</v>
      </c>
      <c r="AO256" s="3"/>
      <c r="AP256" s="3" t="s">
        <v>19</v>
      </c>
      <c r="AQ256" s="3" t="s">
        <v>20</v>
      </c>
      <c r="AR256" s="3"/>
      <c r="AS256" s="3" t="s">
        <v>21</v>
      </c>
      <c r="AT256" s="3" t="s">
        <v>17</v>
      </c>
      <c r="AU256" s="3" t="s">
        <v>22</v>
      </c>
      <c r="AV256" s="3" t="s">
        <v>149</v>
      </c>
      <c r="AW256" s="3">
        <v>13</v>
      </c>
      <c r="AX256" s="3">
        <v>0</v>
      </c>
      <c r="AY256" s="3">
        <v>0</v>
      </c>
      <c r="AZ256" s="3" t="s">
        <v>24</v>
      </c>
      <c r="BA256" s="3">
        <v>2.5</v>
      </c>
      <c r="BB256" s="3"/>
      <c r="BC256" s="3">
        <f t="shared" si="6"/>
        <v>2.5</v>
      </c>
      <c r="BD256" s="3" t="s">
        <v>25</v>
      </c>
      <c r="BE256" s="3">
        <v>300</v>
      </c>
      <c r="BF256" s="3">
        <v>3</v>
      </c>
      <c r="BG256" s="3" t="s">
        <v>26</v>
      </c>
      <c r="BH256" s="3" t="s">
        <v>27</v>
      </c>
      <c r="BI256" s="3">
        <v>6000</v>
      </c>
      <c r="BJ256" s="12">
        <f t="shared" si="7"/>
        <v>7500</v>
      </c>
      <c r="BK256" s="6" t="s">
        <v>93</v>
      </c>
      <c r="BL256" s="3" t="s">
        <v>29</v>
      </c>
      <c r="BM256" s="6">
        <v>1000</v>
      </c>
      <c r="BN256" s="6">
        <v>11000</v>
      </c>
      <c r="BO256" s="3" t="s">
        <v>131</v>
      </c>
      <c r="BP256" s="6">
        <v>500</v>
      </c>
      <c r="BQ256" s="6">
        <v>6200</v>
      </c>
      <c r="BR256" s="6" t="s">
        <v>30</v>
      </c>
      <c r="BS256" s="6">
        <v>500</v>
      </c>
      <c r="BT256" s="6">
        <v>5500</v>
      </c>
      <c r="BU256" s="6" t="s">
        <v>17</v>
      </c>
      <c r="BV256" s="6"/>
      <c r="BW256" s="6" t="s">
        <v>2194</v>
      </c>
      <c r="BX256" s="6"/>
      <c r="BY256" s="6"/>
      <c r="BZ256" s="6"/>
      <c r="CA256" s="6"/>
      <c r="CB256" s="6">
        <v>0</v>
      </c>
      <c r="CC256" s="17">
        <f>CB256/AM256</f>
        <v>0</v>
      </c>
      <c r="CD256" s="6" t="s">
        <v>26</v>
      </c>
      <c r="CE256" s="6" t="s">
        <v>872</v>
      </c>
      <c r="CF256" s="6">
        <v>2.5</v>
      </c>
      <c r="CG256" s="6">
        <v>40000</v>
      </c>
      <c r="CH256" s="6">
        <v>100000</v>
      </c>
      <c r="CI256" s="6" t="s">
        <v>22</v>
      </c>
      <c r="CJ256" s="6" t="s">
        <v>34</v>
      </c>
      <c r="CK256" s="6">
        <v>60000</v>
      </c>
      <c r="CL256" s="6"/>
      <c r="CM256" s="6"/>
      <c r="CN256" s="6"/>
      <c r="CO256" s="6"/>
      <c r="CP256" s="6"/>
      <c r="CQ256" s="6">
        <v>0</v>
      </c>
      <c r="CR256" s="6">
        <v>2000</v>
      </c>
      <c r="CS256" s="6">
        <v>0</v>
      </c>
      <c r="CT256" s="6">
        <v>20000</v>
      </c>
      <c r="CU256" s="6" t="s">
        <v>25</v>
      </c>
      <c r="CV256" s="6">
        <v>0</v>
      </c>
      <c r="CW256" s="6" t="s">
        <v>235</v>
      </c>
      <c r="CX256" s="6" t="s">
        <v>36</v>
      </c>
      <c r="CY256" s="6" t="s">
        <v>37</v>
      </c>
      <c r="CZ256" s="6"/>
      <c r="DA256" s="6" t="s">
        <v>22</v>
      </c>
      <c r="DB256" s="6" t="s">
        <v>38</v>
      </c>
      <c r="DC256" s="6">
        <v>0</v>
      </c>
      <c r="DD256" s="6"/>
      <c r="DE256" s="6"/>
      <c r="DF256" s="6"/>
      <c r="DG256" s="6"/>
      <c r="DH256" s="6"/>
      <c r="DJ256" s="3" t="s">
        <v>2193</v>
      </c>
      <c r="DK256" s="3">
        <v>1</v>
      </c>
      <c r="DL256" s="3" t="s">
        <v>2195</v>
      </c>
      <c r="DM256" s="3" t="s">
        <v>2196</v>
      </c>
      <c r="DN256" s="3" t="s">
        <v>2197</v>
      </c>
      <c r="DO256" s="3" t="s">
        <v>2198</v>
      </c>
      <c r="DP256" s="3"/>
      <c r="DQ256" s="3"/>
      <c r="DR256" s="3"/>
      <c r="DS256" s="3"/>
    </row>
    <row r="257" spans="2:123" ht="75" customHeight="1" x14ac:dyDescent="0.3">
      <c r="B257" s="3" t="s">
        <v>1458</v>
      </c>
      <c r="C257" s="3" t="s">
        <v>1459</v>
      </c>
      <c r="D257" s="3" t="s">
        <v>4249</v>
      </c>
      <c r="E257" s="3" t="s">
        <v>4255</v>
      </c>
      <c r="F257" s="3" t="s">
        <v>4256</v>
      </c>
      <c r="G257" s="3" t="s">
        <v>1460</v>
      </c>
      <c r="H257" s="3" t="s">
        <v>3</v>
      </c>
      <c r="I257" s="3" t="s">
        <v>1461</v>
      </c>
      <c r="J257" s="6">
        <v>47</v>
      </c>
      <c r="K257" s="3" t="s">
        <v>5</v>
      </c>
      <c r="L257" s="3" t="str">
        <f>INDEX({"Over 50","30-50","Under 30"},1,MATCH(J257,{500,50,30},-1))</f>
        <v>30-50</v>
      </c>
      <c r="M257" s="3" t="s">
        <v>6</v>
      </c>
      <c r="N257" s="3" t="s">
        <v>17</v>
      </c>
      <c r="O257" s="3"/>
      <c r="P257" s="6">
        <v>1686100987</v>
      </c>
      <c r="Q257" s="3" t="s">
        <v>7</v>
      </c>
      <c r="R257" s="3" t="s">
        <v>8</v>
      </c>
      <c r="S257" s="3" t="s">
        <v>9</v>
      </c>
      <c r="T257" s="6">
        <v>4</v>
      </c>
      <c r="U257" s="3" t="s">
        <v>10</v>
      </c>
      <c r="V257" s="3"/>
      <c r="W257" s="3" t="s">
        <v>48</v>
      </c>
      <c r="X257" s="3" t="s">
        <v>11</v>
      </c>
      <c r="Y257" s="3" t="s">
        <v>13</v>
      </c>
      <c r="Z257" s="6">
        <v>20</v>
      </c>
      <c r="AA257" s="6" t="str">
        <f>INDEX({"&gt;100","100-50","&lt;50"},1,MATCH(Z257,{25000,100,50},-1))</f>
        <v>&lt;50</v>
      </c>
      <c r="AB257" s="3" t="s">
        <v>14</v>
      </c>
      <c r="AC257" s="3" t="s">
        <v>91</v>
      </c>
      <c r="AD257" s="3" t="s">
        <v>16</v>
      </c>
      <c r="AE257" s="3" t="s">
        <v>17</v>
      </c>
      <c r="AF257" s="6"/>
      <c r="AG257" s="6"/>
      <c r="AH257" s="3"/>
      <c r="AI257" s="3"/>
      <c r="AJ257" s="3"/>
      <c r="AK257" s="3"/>
      <c r="AL257" s="3"/>
      <c r="AM257" s="3">
        <v>1.4</v>
      </c>
      <c r="AN257" s="3" t="s">
        <v>50</v>
      </c>
      <c r="AO257" s="3" t="s">
        <v>51</v>
      </c>
      <c r="AP257" s="3" t="s">
        <v>19</v>
      </c>
      <c r="AQ257" s="3" t="s">
        <v>20</v>
      </c>
      <c r="AR257" s="3"/>
      <c r="AS257" s="3" t="s">
        <v>21</v>
      </c>
      <c r="AT257" s="3" t="s">
        <v>17</v>
      </c>
      <c r="AU257" s="3" t="s">
        <v>22</v>
      </c>
      <c r="AV257" s="3" t="s">
        <v>149</v>
      </c>
      <c r="AW257" s="3">
        <v>13</v>
      </c>
      <c r="AX257" s="3">
        <v>1</v>
      </c>
      <c r="AY257" s="3">
        <v>0</v>
      </c>
      <c r="AZ257" s="3" t="s">
        <v>24</v>
      </c>
      <c r="BA257" s="3">
        <v>4</v>
      </c>
      <c r="BB257" s="3"/>
      <c r="BC257" s="3">
        <f t="shared" si="6"/>
        <v>4</v>
      </c>
      <c r="BD257" s="3" t="s">
        <v>25</v>
      </c>
      <c r="BE257" s="3">
        <v>250</v>
      </c>
      <c r="BF257" s="3">
        <v>6</v>
      </c>
      <c r="BG257" s="3" t="s">
        <v>31</v>
      </c>
      <c r="BH257" s="3" t="s">
        <v>72</v>
      </c>
      <c r="BI257" s="3">
        <v>6000</v>
      </c>
      <c r="BJ257" s="12">
        <f t="shared" si="7"/>
        <v>4285.7142857142862</v>
      </c>
      <c r="BK257" s="6" t="s">
        <v>93</v>
      </c>
      <c r="BL257" s="3" t="s">
        <v>54</v>
      </c>
      <c r="BM257" s="6">
        <v>1400</v>
      </c>
      <c r="BN257" s="6">
        <v>16800</v>
      </c>
      <c r="BO257" s="3" t="s">
        <v>305</v>
      </c>
      <c r="BP257" s="6">
        <v>4000</v>
      </c>
      <c r="BQ257" s="6">
        <v>12800</v>
      </c>
      <c r="BR257" s="6" t="s">
        <v>206</v>
      </c>
      <c r="BS257" s="6">
        <v>10000</v>
      </c>
      <c r="BT257" s="6">
        <v>12000</v>
      </c>
      <c r="BU257" s="6" t="s">
        <v>17</v>
      </c>
      <c r="BV257" s="6"/>
      <c r="BW257" s="6" t="s">
        <v>320</v>
      </c>
      <c r="BX257" s="6"/>
      <c r="BY257" s="6"/>
      <c r="BZ257" s="6"/>
      <c r="CA257" s="6"/>
      <c r="CB257" s="6">
        <v>0</v>
      </c>
      <c r="CC257" s="17">
        <f>CB257/AM257</f>
        <v>0</v>
      </c>
      <c r="CD257" s="6" t="s">
        <v>25</v>
      </c>
      <c r="CE257" s="6" t="s">
        <v>1462</v>
      </c>
      <c r="CF257" s="6">
        <v>4</v>
      </c>
      <c r="CG257" s="6">
        <v>47000</v>
      </c>
      <c r="CH257" s="6">
        <v>188000</v>
      </c>
      <c r="CI257" s="6" t="s">
        <v>17</v>
      </c>
      <c r="CJ257" s="6"/>
      <c r="CK257" s="6"/>
      <c r="CL257" s="6"/>
      <c r="CM257" s="6"/>
      <c r="CN257" s="6"/>
      <c r="CO257" s="6"/>
      <c r="CP257" s="6"/>
      <c r="CQ257" s="6">
        <v>0</v>
      </c>
      <c r="CR257" s="6">
        <v>1600</v>
      </c>
      <c r="CS257" s="6">
        <v>0</v>
      </c>
      <c r="CT257" s="6">
        <v>20000</v>
      </c>
      <c r="CU257" s="6" t="s">
        <v>25</v>
      </c>
      <c r="CV257" s="6">
        <v>0</v>
      </c>
      <c r="CW257" s="6" t="s">
        <v>56</v>
      </c>
      <c r="CX257" s="6" t="s">
        <v>36</v>
      </c>
      <c r="CY257" s="6" t="s">
        <v>98</v>
      </c>
      <c r="CZ257" s="6"/>
      <c r="DA257" s="6" t="s">
        <v>22</v>
      </c>
      <c r="DB257" s="6" t="s">
        <v>38</v>
      </c>
      <c r="DC257" s="6">
        <v>0</v>
      </c>
      <c r="DD257" s="6"/>
      <c r="DE257" s="6"/>
      <c r="DF257" s="6"/>
      <c r="DG257" s="6"/>
      <c r="DH257" s="6"/>
      <c r="DJ257" s="3" t="s">
        <v>1461</v>
      </c>
      <c r="DK257" s="3">
        <v>1</v>
      </c>
      <c r="DL257" s="3" t="s">
        <v>1463</v>
      </c>
      <c r="DM257" s="3" t="s">
        <v>1464</v>
      </c>
      <c r="DN257" s="3" t="s">
        <v>1465</v>
      </c>
      <c r="DO257" s="3" t="s">
        <v>1466</v>
      </c>
      <c r="DP257" s="3"/>
      <c r="DQ257" s="3"/>
      <c r="DR257" s="3"/>
      <c r="DS257" s="3"/>
    </row>
    <row r="258" spans="2:123" ht="75" customHeight="1" x14ac:dyDescent="0.3">
      <c r="B258" s="3" t="s">
        <v>2268</v>
      </c>
      <c r="C258" s="3" t="s">
        <v>2269</v>
      </c>
      <c r="D258" s="3" t="s">
        <v>4243</v>
      </c>
      <c r="E258" s="3" t="s">
        <v>4244</v>
      </c>
      <c r="F258" s="3" t="s">
        <v>4245</v>
      </c>
      <c r="G258" s="3" t="s">
        <v>2270</v>
      </c>
      <c r="H258" s="3" t="s">
        <v>89</v>
      </c>
      <c r="I258" s="3" t="s">
        <v>2271</v>
      </c>
      <c r="J258" s="6">
        <v>47</v>
      </c>
      <c r="K258" s="3" t="s">
        <v>66</v>
      </c>
      <c r="L258" s="3" t="str">
        <f>INDEX({"Over 50","30-50","Under 30"},1,MATCH(J258,{500,50,30},-1))</f>
        <v>30-50</v>
      </c>
      <c r="M258" s="3" t="s">
        <v>6</v>
      </c>
      <c r="N258" s="3" t="s">
        <v>17</v>
      </c>
      <c r="O258" s="3"/>
      <c r="P258" s="6">
        <v>1229421791</v>
      </c>
      <c r="Q258" s="3" t="s">
        <v>8</v>
      </c>
      <c r="R258" s="3" t="s">
        <v>47</v>
      </c>
      <c r="S258" s="3" t="s">
        <v>9</v>
      </c>
      <c r="T258" s="6">
        <v>4</v>
      </c>
      <c r="U258" s="3" t="s">
        <v>10</v>
      </c>
      <c r="V258" s="3"/>
      <c r="W258" s="3" t="s">
        <v>11</v>
      </c>
      <c r="X258" s="3" t="s">
        <v>48</v>
      </c>
      <c r="Y258" s="3" t="s">
        <v>68</v>
      </c>
      <c r="Z258" s="6">
        <v>15</v>
      </c>
      <c r="AA258" s="6" t="str">
        <f>INDEX({"&gt;100","100-50","&lt;50"},1,MATCH(Z258,{25000,100,50},-1))</f>
        <v>&lt;50</v>
      </c>
      <c r="AB258" s="3" t="s">
        <v>14</v>
      </c>
      <c r="AC258" s="3" t="s">
        <v>15</v>
      </c>
      <c r="AD258" s="3" t="s">
        <v>16</v>
      </c>
      <c r="AE258" s="3" t="s">
        <v>22</v>
      </c>
      <c r="AF258" s="6">
        <v>30</v>
      </c>
      <c r="AG258" s="6">
        <v>4</v>
      </c>
      <c r="AH258" s="3"/>
      <c r="AI258" s="3"/>
      <c r="AJ258" s="3"/>
      <c r="AK258" s="3"/>
      <c r="AL258" s="3"/>
      <c r="AM258" s="3">
        <v>1</v>
      </c>
      <c r="AN258" s="3" t="s">
        <v>18</v>
      </c>
      <c r="AO258" s="3"/>
      <c r="AP258" s="3" t="s">
        <v>19</v>
      </c>
      <c r="AQ258" s="3" t="s">
        <v>20</v>
      </c>
      <c r="AR258" s="3"/>
      <c r="AS258" s="3" t="s">
        <v>21</v>
      </c>
      <c r="AT258" s="3" t="s">
        <v>22</v>
      </c>
      <c r="AU258" s="3" t="s">
        <v>17</v>
      </c>
      <c r="AV258" s="3" t="s">
        <v>149</v>
      </c>
      <c r="AW258" s="3">
        <v>15</v>
      </c>
      <c r="AX258" s="3">
        <v>6</v>
      </c>
      <c r="AY258" s="3">
        <v>0</v>
      </c>
      <c r="AZ258" s="3" t="s">
        <v>601</v>
      </c>
      <c r="BA258" s="3">
        <v>4</v>
      </c>
      <c r="BB258" s="3"/>
      <c r="BC258" s="3">
        <f t="shared" si="6"/>
        <v>4</v>
      </c>
      <c r="BD258" s="3" t="s">
        <v>25</v>
      </c>
      <c r="BE258" s="3">
        <v>450</v>
      </c>
      <c r="BF258" s="3">
        <v>4</v>
      </c>
      <c r="BG258" s="3" t="s">
        <v>31</v>
      </c>
      <c r="BH258" s="3" t="s">
        <v>27</v>
      </c>
      <c r="BI258" s="3">
        <v>6000</v>
      </c>
      <c r="BJ258" s="12">
        <f t="shared" si="7"/>
        <v>6000</v>
      </c>
      <c r="BK258" s="6" t="s">
        <v>93</v>
      </c>
      <c r="BL258" s="3" t="s">
        <v>54</v>
      </c>
      <c r="BM258" s="6">
        <v>300</v>
      </c>
      <c r="BN258" s="6">
        <v>2400</v>
      </c>
      <c r="BO258" s="3" t="s">
        <v>206</v>
      </c>
      <c r="BP258" s="6">
        <v>500</v>
      </c>
      <c r="BQ258" s="6">
        <v>6500</v>
      </c>
      <c r="BR258" s="6" t="s">
        <v>356</v>
      </c>
      <c r="BS258" s="6">
        <v>500</v>
      </c>
      <c r="BT258" s="6">
        <v>6500</v>
      </c>
      <c r="BU258" s="6" t="s">
        <v>22</v>
      </c>
      <c r="BV258" s="6" t="s">
        <v>2272</v>
      </c>
      <c r="BW258" s="6" t="s">
        <v>182</v>
      </c>
      <c r="BX258" s="6"/>
      <c r="BY258" s="6"/>
      <c r="BZ258" s="6"/>
      <c r="CA258" s="6"/>
      <c r="CB258" s="6">
        <v>0</v>
      </c>
      <c r="CC258" s="17">
        <f>CB258/AM258</f>
        <v>0</v>
      </c>
      <c r="CD258" s="6" t="s">
        <v>26</v>
      </c>
      <c r="CE258" s="6" t="s">
        <v>2273</v>
      </c>
      <c r="CF258" s="6">
        <v>4</v>
      </c>
      <c r="CG258" s="6">
        <v>45000</v>
      </c>
      <c r="CH258" s="6">
        <v>180000</v>
      </c>
      <c r="CI258" s="6" t="s">
        <v>17</v>
      </c>
      <c r="CJ258" s="6"/>
      <c r="CK258" s="6"/>
      <c r="CL258" s="6"/>
      <c r="CM258" s="6"/>
      <c r="CN258" s="6"/>
      <c r="CO258" s="6"/>
      <c r="CP258" s="6"/>
      <c r="CQ258" s="6">
        <v>2000</v>
      </c>
      <c r="CR258" s="6">
        <v>1500</v>
      </c>
      <c r="CS258" s="6">
        <v>0</v>
      </c>
      <c r="CT258" s="6">
        <v>20000</v>
      </c>
      <c r="CU258" s="6" t="s">
        <v>26</v>
      </c>
      <c r="CV258" s="6">
        <v>0</v>
      </c>
      <c r="CW258" s="6" t="s">
        <v>118</v>
      </c>
      <c r="CX258" s="6" t="s">
        <v>36</v>
      </c>
      <c r="CY258" s="6" t="s">
        <v>37</v>
      </c>
      <c r="CZ258" s="6"/>
      <c r="DA258" s="6" t="s">
        <v>22</v>
      </c>
      <c r="DB258" s="6" t="s">
        <v>38</v>
      </c>
      <c r="DC258" s="6">
        <v>0</v>
      </c>
      <c r="DD258" s="6"/>
      <c r="DE258" s="6"/>
      <c r="DF258" s="6"/>
      <c r="DG258" s="6"/>
      <c r="DH258" s="6"/>
      <c r="DJ258" s="3" t="s">
        <v>2274</v>
      </c>
      <c r="DK258" s="3">
        <v>1</v>
      </c>
      <c r="DL258" s="3" t="s">
        <v>2275</v>
      </c>
      <c r="DM258" s="3" t="s">
        <v>2276</v>
      </c>
      <c r="DN258" s="3" t="s">
        <v>2277</v>
      </c>
      <c r="DO258" s="3" t="s">
        <v>2278</v>
      </c>
      <c r="DP258" s="3"/>
      <c r="DQ258" s="3"/>
      <c r="DR258" s="3"/>
      <c r="DS258" s="3" t="s">
        <v>2279</v>
      </c>
    </row>
    <row r="259" spans="2:123" ht="75" customHeight="1" x14ac:dyDescent="0.3">
      <c r="B259" s="3" t="s">
        <v>2227</v>
      </c>
      <c r="C259" s="3" t="s">
        <v>2228</v>
      </c>
      <c r="D259" s="3" t="s">
        <v>4249</v>
      </c>
      <c r="E259" s="3" t="s">
        <v>4255</v>
      </c>
      <c r="F259" s="3" t="s">
        <v>4256</v>
      </c>
      <c r="G259" s="3" t="s">
        <v>1068</v>
      </c>
      <c r="H259" s="3" t="s">
        <v>3</v>
      </c>
      <c r="I259" s="3" t="s">
        <v>2229</v>
      </c>
      <c r="J259" s="6">
        <v>36</v>
      </c>
      <c r="K259" s="3" t="s">
        <v>5</v>
      </c>
      <c r="L259" s="3" t="str">
        <f>INDEX({"Over 50","30-50","Under 30"},1,MATCH(J259,{500,50,30},-1))</f>
        <v>30-50</v>
      </c>
      <c r="M259" s="3" t="s">
        <v>46</v>
      </c>
      <c r="N259" s="3" t="s">
        <v>22</v>
      </c>
      <c r="O259" s="3" t="s">
        <v>22</v>
      </c>
      <c r="P259" s="6">
        <v>964718212</v>
      </c>
      <c r="Q259" s="3" t="s">
        <v>8</v>
      </c>
      <c r="R259" s="3" t="s">
        <v>7</v>
      </c>
      <c r="S259" s="3" t="s">
        <v>9</v>
      </c>
      <c r="T259" s="6">
        <v>3</v>
      </c>
      <c r="U259" s="3" t="s">
        <v>10</v>
      </c>
      <c r="V259" s="3"/>
      <c r="W259" s="3" t="s">
        <v>13</v>
      </c>
      <c r="X259" s="3" t="s">
        <v>68</v>
      </c>
      <c r="Y259" s="3" t="s">
        <v>12</v>
      </c>
      <c r="Z259" s="6">
        <v>200</v>
      </c>
      <c r="AA259" s="6" t="str">
        <f>INDEX({"&gt;100","100-50","&lt;50"},1,MATCH(Z259,{25000,100,50},-1))</f>
        <v>&gt;100</v>
      </c>
      <c r="AB259" s="3" t="s">
        <v>14</v>
      </c>
      <c r="AC259" s="3" t="s">
        <v>15</v>
      </c>
      <c r="AD259" s="3" t="s">
        <v>16</v>
      </c>
      <c r="AE259" s="3" t="s">
        <v>17</v>
      </c>
      <c r="AF259" s="6"/>
      <c r="AG259" s="6"/>
      <c r="AH259" s="3"/>
      <c r="AI259" s="3"/>
      <c r="AJ259" s="3"/>
      <c r="AK259" s="3"/>
      <c r="AL259" s="3"/>
      <c r="AM259" s="3">
        <v>0.8</v>
      </c>
      <c r="AN259" s="3" t="s">
        <v>18</v>
      </c>
      <c r="AO259" s="3"/>
      <c r="AP259" s="3" t="s">
        <v>19</v>
      </c>
      <c r="AQ259" s="3" t="s">
        <v>20</v>
      </c>
      <c r="AR259" s="3"/>
      <c r="AS259" s="3" t="s">
        <v>21</v>
      </c>
      <c r="AT259" s="3" t="s">
        <v>17</v>
      </c>
      <c r="AU259" s="3" t="s">
        <v>22</v>
      </c>
      <c r="AV259" s="3" t="s">
        <v>149</v>
      </c>
      <c r="AW259" s="3">
        <v>13</v>
      </c>
      <c r="AX259" s="3">
        <v>0</v>
      </c>
      <c r="AY259" s="3">
        <v>0</v>
      </c>
      <c r="AZ259" s="3" t="s">
        <v>24</v>
      </c>
      <c r="BA259" s="3">
        <v>3</v>
      </c>
      <c r="BB259" s="3"/>
      <c r="BC259" s="3">
        <f t="shared" ref="BC259:BC322" si="8">BA259+BB259</f>
        <v>3</v>
      </c>
      <c r="BD259" s="3" t="s">
        <v>26</v>
      </c>
      <c r="BE259" s="3">
        <v>300</v>
      </c>
      <c r="BF259" s="3">
        <v>3</v>
      </c>
      <c r="BG259" s="3" t="s">
        <v>26</v>
      </c>
      <c r="BH259" s="3" t="s">
        <v>72</v>
      </c>
      <c r="BI259" s="3">
        <v>6000</v>
      </c>
      <c r="BJ259" s="12">
        <f t="shared" ref="BJ259:BJ322" si="9">BI259/AM259</f>
        <v>7500</v>
      </c>
      <c r="BK259" s="6" t="s">
        <v>28</v>
      </c>
      <c r="BL259" s="3" t="s">
        <v>29</v>
      </c>
      <c r="BM259" s="6">
        <v>400</v>
      </c>
      <c r="BN259" s="6">
        <v>5000</v>
      </c>
      <c r="BO259" s="3" t="s">
        <v>2230</v>
      </c>
      <c r="BP259" s="6">
        <v>1000</v>
      </c>
      <c r="BQ259" s="6">
        <v>4000</v>
      </c>
      <c r="BR259" s="6"/>
      <c r="BS259" s="6"/>
      <c r="BT259" s="6"/>
      <c r="BU259" s="6" t="s">
        <v>17</v>
      </c>
      <c r="BV259" s="6"/>
      <c r="BW259" s="6" t="s">
        <v>2194</v>
      </c>
      <c r="BX259" s="6"/>
      <c r="BY259" s="6"/>
      <c r="BZ259" s="6"/>
      <c r="CA259" s="6"/>
      <c r="CB259" s="6">
        <v>0</v>
      </c>
      <c r="CC259" s="17">
        <f>CB259/AM259</f>
        <v>0</v>
      </c>
      <c r="CD259" s="6" t="s">
        <v>26</v>
      </c>
      <c r="CE259" s="6" t="s">
        <v>2231</v>
      </c>
      <c r="CF259" s="6">
        <v>3</v>
      </c>
      <c r="CG259" s="6">
        <v>45000</v>
      </c>
      <c r="CH259" s="6">
        <v>135000</v>
      </c>
      <c r="CI259" s="6" t="s">
        <v>17</v>
      </c>
      <c r="CJ259" s="6"/>
      <c r="CK259" s="6"/>
      <c r="CL259" s="6"/>
      <c r="CM259" s="6"/>
      <c r="CN259" s="6"/>
      <c r="CO259" s="6"/>
      <c r="CP259" s="6"/>
      <c r="CQ259" s="6">
        <v>0</v>
      </c>
      <c r="CR259" s="6">
        <v>1500</v>
      </c>
      <c r="CS259" s="6">
        <v>0</v>
      </c>
      <c r="CT259" s="6">
        <v>20000</v>
      </c>
      <c r="CU259" s="6" t="s">
        <v>25</v>
      </c>
      <c r="CV259" s="6">
        <v>0</v>
      </c>
      <c r="CW259" s="6" t="s">
        <v>2232</v>
      </c>
      <c r="CX259" s="6" t="s">
        <v>36</v>
      </c>
      <c r="CY259" s="6" t="s">
        <v>37</v>
      </c>
      <c r="CZ259" s="6"/>
      <c r="DA259" s="6" t="s">
        <v>22</v>
      </c>
      <c r="DB259" s="6" t="s">
        <v>38</v>
      </c>
      <c r="DC259" s="6">
        <v>0</v>
      </c>
      <c r="DD259" s="6"/>
      <c r="DE259" s="6"/>
      <c r="DF259" s="6"/>
      <c r="DG259" s="6"/>
      <c r="DH259" s="6"/>
      <c r="DJ259" s="3" t="s">
        <v>2233</v>
      </c>
      <c r="DK259" s="3">
        <v>1</v>
      </c>
      <c r="DL259" s="3" t="s">
        <v>2234</v>
      </c>
      <c r="DM259" s="3" t="s">
        <v>2235</v>
      </c>
      <c r="DN259" s="3" t="s">
        <v>2236</v>
      </c>
      <c r="DO259" s="3" t="s">
        <v>2237</v>
      </c>
      <c r="DP259" s="3"/>
      <c r="DQ259" s="3"/>
      <c r="DR259" s="3"/>
      <c r="DS259" s="3"/>
    </row>
    <row r="260" spans="2:123" ht="75" customHeight="1" x14ac:dyDescent="0.3">
      <c r="B260" s="3" t="s">
        <v>3601</v>
      </c>
      <c r="C260" s="3" t="s">
        <v>3602</v>
      </c>
      <c r="D260" s="3" t="s">
        <v>4249</v>
      </c>
      <c r="E260" s="3" t="s">
        <v>4250</v>
      </c>
      <c r="F260" s="3" t="s">
        <v>4252</v>
      </c>
      <c r="G260" s="3" t="s">
        <v>806</v>
      </c>
      <c r="H260" s="3" t="s">
        <v>127</v>
      </c>
      <c r="I260" s="3" t="s">
        <v>3603</v>
      </c>
      <c r="J260" s="6">
        <v>35</v>
      </c>
      <c r="K260" s="3" t="s">
        <v>66</v>
      </c>
      <c r="L260" s="3" t="str">
        <f>INDEX({"Over 50","30-50","Under 30"},1,MATCH(J260,{500,50,30},-1))</f>
        <v>30-50</v>
      </c>
      <c r="M260" s="3" t="s">
        <v>6</v>
      </c>
      <c r="N260" s="3" t="s">
        <v>17</v>
      </c>
      <c r="O260" s="3"/>
      <c r="P260" s="6">
        <v>1278161163</v>
      </c>
      <c r="Q260" s="3" t="s">
        <v>67</v>
      </c>
      <c r="R260" s="3" t="s">
        <v>8</v>
      </c>
      <c r="S260" s="3" t="s">
        <v>9</v>
      </c>
      <c r="T260" s="6">
        <v>4</v>
      </c>
      <c r="U260" s="3" t="s">
        <v>10</v>
      </c>
      <c r="V260" s="3"/>
      <c r="W260" s="3" t="s">
        <v>68</v>
      </c>
      <c r="X260" s="3" t="s">
        <v>48</v>
      </c>
      <c r="Y260" s="3" t="s">
        <v>12</v>
      </c>
      <c r="Z260" s="7">
        <v>5000</v>
      </c>
      <c r="AA260" s="6" t="str">
        <f>INDEX({"&gt;100","100-50","&lt;50"},1,MATCH(Z260,{25000,100,50},-1))</f>
        <v>&gt;100</v>
      </c>
      <c r="AB260" s="3" t="s">
        <v>14</v>
      </c>
      <c r="AC260" s="3" t="s">
        <v>15</v>
      </c>
      <c r="AD260" s="3" t="s">
        <v>69</v>
      </c>
      <c r="AE260" s="3" t="s">
        <v>22</v>
      </c>
      <c r="AF260" s="6">
        <v>15</v>
      </c>
      <c r="AG260" s="6">
        <v>1</v>
      </c>
      <c r="AH260" s="3"/>
      <c r="AI260" s="3"/>
      <c r="AJ260" s="3"/>
      <c r="AK260" s="3"/>
      <c r="AL260" s="3"/>
      <c r="AM260" s="3">
        <v>0.66</v>
      </c>
      <c r="AN260" s="3" t="s">
        <v>18</v>
      </c>
      <c r="AO260" s="3"/>
      <c r="AP260" s="3" t="s">
        <v>19</v>
      </c>
      <c r="AQ260" s="3" t="s">
        <v>20</v>
      </c>
      <c r="AR260" s="3"/>
      <c r="AS260" s="3" t="s">
        <v>21</v>
      </c>
      <c r="AT260" s="3" t="s">
        <v>22</v>
      </c>
      <c r="AU260" s="3" t="s">
        <v>22</v>
      </c>
      <c r="AV260" s="3" t="s">
        <v>23</v>
      </c>
      <c r="AW260" s="3">
        <v>16</v>
      </c>
      <c r="AX260" s="3">
        <v>0</v>
      </c>
      <c r="AY260" s="3">
        <v>0</v>
      </c>
      <c r="AZ260" s="3" t="s">
        <v>24</v>
      </c>
      <c r="BA260" s="3">
        <v>3</v>
      </c>
      <c r="BB260" s="3"/>
      <c r="BC260" s="3">
        <f t="shared" si="8"/>
        <v>3</v>
      </c>
      <c r="BD260" s="3" t="s">
        <v>25</v>
      </c>
      <c r="BE260" s="3">
        <v>500</v>
      </c>
      <c r="BF260" s="3">
        <v>4</v>
      </c>
      <c r="BG260" s="3" t="s">
        <v>31</v>
      </c>
      <c r="BH260" s="3" t="s">
        <v>72</v>
      </c>
      <c r="BI260" s="3">
        <v>6000</v>
      </c>
      <c r="BJ260" s="12">
        <f t="shared" si="9"/>
        <v>9090.9090909090901</v>
      </c>
      <c r="BK260" s="6" t="s">
        <v>93</v>
      </c>
      <c r="BL260" s="3" t="s">
        <v>167</v>
      </c>
      <c r="BM260" s="6">
        <v>400</v>
      </c>
      <c r="BN260" s="6">
        <v>3040</v>
      </c>
      <c r="BO260" s="3" t="s">
        <v>131</v>
      </c>
      <c r="BP260" s="6">
        <v>350</v>
      </c>
      <c r="BQ260" s="6">
        <v>4200</v>
      </c>
      <c r="BR260" s="6" t="s">
        <v>356</v>
      </c>
      <c r="BS260" s="6">
        <v>750</v>
      </c>
      <c r="BT260" s="6">
        <v>8500</v>
      </c>
      <c r="BU260" s="6" t="s">
        <v>22</v>
      </c>
      <c r="BV260" s="6" t="s">
        <v>193</v>
      </c>
      <c r="BW260" s="6" t="s">
        <v>381</v>
      </c>
      <c r="BX260" s="6"/>
      <c r="BY260" s="6"/>
      <c r="BZ260" s="6"/>
      <c r="CA260" s="6"/>
      <c r="CB260" s="6">
        <v>0</v>
      </c>
      <c r="CC260" s="17">
        <f>CB260/AM260</f>
        <v>0</v>
      </c>
      <c r="CD260" s="6" t="s">
        <v>25</v>
      </c>
      <c r="CE260" s="6" t="s">
        <v>3604</v>
      </c>
      <c r="CF260" s="6">
        <v>0.9</v>
      </c>
      <c r="CG260" s="6">
        <v>44000</v>
      </c>
      <c r="CH260" s="6">
        <v>42000</v>
      </c>
      <c r="CI260" s="6" t="s">
        <v>17</v>
      </c>
      <c r="CJ260" s="6"/>
      <c r="CK260" s="6"/>
      <c r="CL260" s="6"/>
      <c r="CM260" s="6"/>
      <c r="CN260" s="6"/>
      <c r="CO260" s="6"/>
      <c r="CP260" s="6"/>
      <c r="CQ260" s="6">
        <v>0</v>
      </c>
      <c r="CR260" s="6">
        <v>3000</v>
      </c>
      <c r="CS260" s="6">
        <v>0</v>
      </c>
      <c r="CT260" s="6">
        <v>18000</v>
      </c>
      <c r="CU260" s="6" t="s">
        <v>25</v>
      </c>
      <c r="CV260" s="6">
        <v>0</v>
      </c>
      <c r="CW260" s="6" t="s">
        <v>3605</v>
      </c>
      <c r="CX260" s="6" t="s">
        <v>36</v>
      </c>
      <c r="CY260" s="6" t="s">
        <v>98</v>
      </c>
      <c r="CZ260" s="6"/>
      <c r="DA260" s="6" t="s">
        <v>22</v>
      </c>
      <c r="DB260" s="6" t="s">
        <v>38</v>
      </c>
      <c r="DC260" s="6">
        <v>0</v>
      </c>
      <c r="DD260" s="6"/>
      <c r="DE260" s="6"/>
      <c r="DF260" s="6"/>
      <c r="DG260" s="6"/>
      <c r="DH260" s="6"/>
      <c r="DJ260" s="3" t="s">
        <v>3603</v>
      </c>
      <c r="DK260" s="3">
        <v>1</v>
      </c>
      <c r="DL260" s="3" t="s">
        <v>3606</v>
      </c>
      <c r="DM260" s="3" t="s">
        <v>3607</v>
      </c>
      <c r="DN260" s="3" t="s">
        <v>3608</v>
      </c>
      <c r="DO260" s="3" t="s">
        <v>3609</v>
      </c>
      <c r="DP260" s="3"/>
      <c r="DQ260" s="3"/>
      <c r="DR260" s="3"/>
      <c r="DS260" s="3"/>
    </row>
    <row r="261" spans="2:123" ht="75" customHeight="1" x14ac:dyDescent="0.3">
      <c r="B261" s="3" t="s">
        <v>2956</v>
      </c>
      <c r="C261" s="3" t="s">
        <v>2957</v>
      </c>
      <c r="D261" s="3" t="s">
        <v>4249</v>
      </c>
      <c r="E261" s="3" t="s">
        <v>4255</v>
      </c>
      <c r="F261" s="3" t="s">
        <v>4256</v>
      </c>
      <c r="G261" s="3" t="s">
        <v>562</v>
      </c>
      <c r="H261" s="3" t="s">
        <v>3</v>
      </c>
      <c r="I261" s="3" t="s">
        <v>2958</v>
      </c>
      <c r="J261" s="6">
        <v>39</v>
      </c>
      <c r="K261" s="3" t="s">
        <v>66</v>
      </c>
      <c r="L261" s="3" t="str">
        <f>INDEX({"Over 50","30-50","Under 30"},1,MATCH(J261,{500,50,30},-1))</f>
        <v>30-50</v>
      </c>
      <c r="M261" s="3" t="s">
        <v>46</v>
      </c>
      <c r="N261" s="3" t="s">
        <v>22</v>
      </c>
      <c r="O261" s="3" t="s">
        <v>22</v>
      </c>
      <c r="P261" s="6">
        <v>973201377</v>
      </c>
      <c r="Q261" s="3" t="s">
        <v>8</v>
      </c>
      <c r="R261" s="3" t="s">
        <v>8</v>
      </c>
      <c r="S261" s="3" t="s">
        <v>9</v>
      </c>
      <c r="T261" s="6">
        <v>4</v>
      </c>
      <c r="U261" s="3" t="s">
        <v>10</v>
      </c>
      <c r="V261" s="3"/>
      <c r="W261" s="3" t="s">
        <v>68</v>
      </c>
      <c r="X261" s="3" t="s">
        <v>12</v>
      </c>
      <c r="Y261" s="3" t="s">
        <v>11</v>
      </c>
      <c r="Z261" s="6">
        <v>100</v>
      </c>
      <c r="AA261" s="6" t="str">
        <f>INDEX({"&gt;100","100-50","&lt;50"},1,MATCH(Z261,{25000,100,50},-1))</f>
        <v>100-50</v>
      </c>
      <c r="AB261" s="3" t="s">
        <v>14</v>
      </c>
      <c r="AC261" s="3" t="s">
        <v>91</v>
      </c>
      <c r="AD261" s="3" t="s">
        <v>16</v>
      </c>
      <c r="AE261" s="3" t="s">
        <v>17</v>
      </c>
      <c r="AF261" s="6"/>
      <c r="AG261" s="6"/>
      <c r="AH261" s="3"/>
      <c r="AI261" s="3"/>
      <c r="AJ261" s="3"/>
      <c r="AK261" s="3"/>
      <c r="AL261" s="3"/>
      <c r="AM261" s="3">
        <v>1.4</v>
      </c>
      <c r="AN261" s="3" t="s">
        <v>18</v>
      </c>
      <c r="AO261" s="3"/>
      <c r="AP261" s="3" t="s">
        <v>19</v>
      </c>
      <c r="AQ261" s="3" t="s">
        <v>20</v>
      </c>
      <c r="AR261" s="3"/>
      <c r="AS261" s="3" t="s">
        <v>21</v>
      </c>
      <c r="AT261" s="3" t="s">
        <v>17</v>
      </c>
      <c r="AU261" s="3" t="s">
        <v>22</v>
      </c>
      <c r="AV261" s="3" t="s">
        <v>149</v>
      </c>
      <c r="AW261" s="3">
        <v>13</v>
      </c>
      <c r="AX261" s="3">
        <v>0</v>
      </c>
      <c r="AY261" s="3">
        <v>0</v>
      </c>
      <c r="AZ261" s="3" t="s">
        <v>24</v>
      </c>
      <c r="BA261" s="3">
        <v>4.5</v>
      </c>
      <c r="BB261" s="3"/>
      <c r="BC261" s="3">
        <f t="shared" si="8"/>
        <v>4.5</v>
      </c>
      <c r="BD261" s="3" t="s">
        <v>25</v>
      </c>
      <c r="BE261" s="3">
        <v>400</v>
      </c>
      <c r="BF261" s="3">
        <v>4</v>
      </c>
      <c r="BG261" s="3" t="s">
        <v>31</v>
      </c>
      <c r="BH261" s="3" t="s">
        <v>72</v>
      </c>
      <c r="BI261" s="3">
        <v>8000</v>
      </c>
      <c r="BJ261" s="12">
        <f t="shared" si="9"/>
        <v>5714.2857142857147</v>
      </c>
      <c r="BK261" s="6" t="s">
        <v>28</v>
      </c>
      <c r="BL261" s="3" t="s">
        <v>131</v>
      </c>
      <c r="BM261" s="6">
        <v>750</v>
      </c>
      <c r="BN261" s="6">
        <v>9300</v>
      </c>
      <c r="BO261" s="3" t="s">
        <v>30</v>
      </c>
      <c r="BP261" s="6">
        <v>500</v>
      </c>
      <c r="BQ261" s="6">
        <v>5500</v>
      </c>
      <c r="BR261" s="6"/>
      <c r="BS261" s="6"/>
      <c r="BT261" s="6"/>
      <c r="BU261" s="6" t="s">
        <v>22</v>
      </c>
      <c r="BV261" s="6" t="s">
        <v>2959</v>
      </c>
      <c r="BW261" s="6" t="s">
        <v>115</v>
      </c>
      <c r="BX261" s="6"/>
      <c r="BY261" s="6"/>
      <c r="BZ261" s="6"/>
      <c r="CA261" s="6"/>
      <c r="CB261" s="6">
        <v>0</v>
      </c>
      <c r="CC261" s="17">
        <f>CB261/AM261</f>
        <v>0</v>
      </c>
      <c r="CD261" s="6" t="s">
        <v>26</v>
      </c>
      <c r="CE261" s="6" t="s">
        <v>371</v>
      </c>
      <c r="CF261" s="6">
        <v>4.5</v>
      </c>
      <c r="CG261" s="6">
        <v>45000</v>
      </c>
      <c r="CH261" s="6">
        <v>202500</v>
      </c>
      <c r="CI261" s="6" t="s">
        <v>22</v>
      </c>
      <c r="CJ261" s="6" t="s">
        <v>34</v>
      </c>
      <c r="CK261" s="6">
        <v>50000</v>
      </c>
      <c r="CL261" s="6"/>
      <c r="CM261" s="6"/>
      <c r="CN261" s="6"/>
      <c r="CO261" s="6"/>
      <c r="CP261" s="6"/>
      <c r="CQ261" s="6">
        <v>0</v>
      </c>
      <c r="CR261" s="6">
        <v>2000</v>
      </c>
      <c r="CS261" s="6">
        <v>0</v>
      </c>
      <c r="CT261" s="6">
        <v>18000</v>
      </c>
      <c r="CU261" s="6" t="s">
        <v>26</v>
      </c>
      <c r="CV261" s="6">
        <v>0</v>
      </c>
      <c r="CW261" s="6" t="s">
        <v>152</v>
      </c>
      <c r="CX261" s="6" t="s">
        <v>36</v>
      </c>
      <c r="CY261" s="6" t="s">
        <v>37</v>
      </c>
      <c r="CZ261" s="6"/>
      <c r="DA261" s="6" t="s">
        <v>22</v>
      </c>
      <c r="DB261" s="6" t="s">
        <v>38</v>
      </c>
      <c r="DC261" s="6">
        <v>0</v>
      </c>
      <c r="DD261" s="6"/>
      <c r="DE261" s="6"/>
      <c r="DF261" s="6"/>
      <c r="DG261" s="6"/>
      <c r="DH261" s="6"/>
      <c r="DJ261" s="3" t="s">
        <v>2958</v>
      </c>
      <c r="DK261" s="3">
        <v>1</v>
      </c>
      <c r="DL261" s="3" t="s">
        <v>2960</v>
      </c>
      <c r="DM261" s="3" t="s">
        <v>2961</v>
      </c>
      <c r="DN261" s="3" t="s">
        <v>2962</v>
      </c>
      <c r="DO261" s="3" t="s">
        <v>2963</v>
      </c>
      <c r="DP261" s="3"/>
      <c r="DQ261" s="3"/>
      <c r="DR261" s="3"/>
      <c r="DS261" s="3"/>
    </row>
    <row r="262" spans="2:123" ht="75" customHeight="1" x14ac:dyDescent="0.3">
      <c r="B262" s="3" t="s">
        <v>2170</v>
      </c>
      <c r="C262" s="3" t="s">
        <v>2171</v>
      </c>
      <c r="D262" s="3" t="s">
        <v>4249</v>
      </c>
      <c r="E262" s="3" t="s">
        <v>4250</v>
      </c>
      <c r="F262" s="3" t="s">
        <v>4252</v>
      </c>
      <c r="G262" s="3" t="s">
        <v>773</v>
      </c>
      <c r="H262" s="3" t="s">
        <v>127</v>
      </c>
      <c r="I262" s="3" t="s">
        <v>2172</v>
      </c>
      <c r="J262" s="6">
        <v>48</v>
      </c>
      <c r="K262" s="3" t="s">
        <v>5</v>
      </c>
      <c r="L262" s="3" t="str">
        <f>INDEX({"Over 50","30-50","Under 30"},1,MATCH(J262,{500,50,30},-1))</f>
        <v>30-50</v>
      </c>
      <c r="M262" s="3" t="s">
        <v>6</v>
      </c>
      <c r="N262" s="3" t="s">
        <v>17</v>
      </c>
      <c r="O262" s="3"/>
      <c r="P262" s="6">
        <v>943071147</v>
      </c>
      <c r="Q262" s="3" t="s">
        <v>8</v>
      </c>
      <c r="R262" s="3" t="s">
        <v>67</v>
      </c>
      <c r="S262" s="3" t="s">
        <v>9</v>
      </c>
      <c r="T262" s="6">
        <v>5</v>
      </c>
      <c r="U262" s="3" t="s">
        <v>10</v>
      </c>
      <c r="V262" s="3"/>
      <c r="W262" s="3" t="s">
        <v>48</v>
      </c>
      <c r="X262" s="3" t="s">
        <v>68</v>
      </c>
      <c r="Y262" s="3" t="s">
        <v>12</v>
      </c>
      <c r="Z262" s="6">
        <v>0</v>
      </c>
      <c r="AA262" s="6" t="str">
        <f>INDEX({"&gt;100","100-50","&lt;50"},1,MATCH(Z262,{25000,100,50},-1))</f>
        <v>&lt;50</v>
      </c>
      <c r="AB262" s="3" t="s">
        <v>14</v>
      </c>
      <c r="AC262" s="3" t="s">
        <v>91</v>
      </c>
      <c r="AD262" s="3" t="s">
        <v>16</v>
      </c>
      <c r="AE262" s="3" t="s">
        <v>22</v>
      </c>
      <c r="AF262" s="6">
        <v>30</v>
      </c>
      <c r="AG262" s="6">
        <v>0</v>
      </c>
      <c r="AH262" s="3"/>
      <c r="AI262" s="3"/>
      <c r="AJ262" s="3"/>
      <c r="AK262" s="3"/>
      <c r="AL262" s="3"/>
      <c r="AM262" s="3">
        <v>1.4</v>
      </c>
      <c r="AN262" s="3" t="s">
        <v>18</v>
      </c>
      <c r="AO262" s="3"/>
      <c r="AP262" s="3" t="s">
        <v>70</v>
      </c>
      <c r="AQ262" s="3" t="s">
        <v>20</v>
      </c>
      <c r="AR262" s="3"/>
      <c r="AS262" s="3" t="s">
        <v>21</v>
      </c>
      <c r="AT262" s="3" t="s">
        <v>17</v>
      </c>
      <c r="AU262" s="3" t="s">
        <v>17</v>
      </c>
      <c r="AV262" s="3" t="s">
        <v>2173</v>
      </c>
      <c r="AW262" s="3">
        <v>15</v>
      </c>
      <c r="AX262" s="3">
        <v>0</v>
      </c>
      <c r="AY262" s="3">
        <v>0</v>
      </c>
      <c r="AZ262" s="3" t="s">
        <v>24</v>
      </c>
      <c r="BA262" s="3">
        <v>2.5</v>
      </c>
      <c r="BB262" s="3"/>
      <c r="BC262" s="3">
        <f t="shared" si="8"/>
        <v>2.5</v>
      </c>
      <c r="BD262" s="3" t="s">
        <v>25</v>
      </c>
      <c r="BE262" s="3">
        <v>400</v>
      </c>
      <c r="BF262" s="3">
        <v>5</v>
      </c>
      <c r="BG262" s="3" t="s">
        <v>31</v>
      </c>
      <c r="BH262" s="3" t="s">
        <v>72</v>
      </c>
      <c r="BI262" s="3">
        <v>6000</v>
      </c>
      <c r="BJ262" s="12">
        <f t="shared" si="9"/>
        <v>4285.7142857142862</v>
      </c>
      <c r="BK262" s="6" t="s">
        <v>93</v>
      </c>
      <c r="BL262" s="3" t="s">
        <v>263</v>
      </c>
      <c r="BM262" s="6">
        <v>1400</v>
      </c>
      <c r="BN262" s="6">
        <v>4900</v>
      </c>
      <c r="BO262" s="3" t="s">
        <v>132</v>
      </c>
      <c r="BP262" s="6">
        <v>150</v>
      </c>
      <c r="BQ262" s="6">
        <v>1080</v>
      </c>
      <c r="BR262" s="6" t="s">
        <v>112</v>
      </c>
      <c r="BS262" s="6">
        <v>880</v>
      </c>
      <c r="BT262" s="6">
        <v>200</v>
      </c>
      <c r="BU262" s="6" t="s">
        <v>22</v>
      </c>
      <c r="BV262" s="6" t="s">
        <v>2174</v>
      </c>
      <c r="BW262" s="6" t="s">
        <v>182</v>
      </c>
      <c r="BX262" s="6"/>
      <c r="BY262" s="6"/>
      <c r="BZ262" s="6"/>
      <c r="CA262" s="6" t="s">
        <v>17</v>
      </c>
      <c r="CB262" s="6">
        <v>160</v>
      </c>
      <c r="CC262" s="17">
        <f>CB262/AM262</f>
        <v>114.28571428571429</v>
      </c>
      <c r="CD262" s="6" t="s">
        <v>25</v>
      </c>
      <c r="CE262" s="6" t="s">
        <v>2175</v>
      </c>
      <c r="CF262" s="6">
        <v>2.5</v>
      </c>
      <c r="CG262" s="6">
        <v>44000</v>
      </c>
      <c r="CH262" s="6">
        <v>96800</v>
      </c>
      <c r="CI262" s="6" t="s">
        <v>17</v>
      </c>
      <c r="CJ262" s="6"/>
      <c r="CK262" s="6"/>
      <c r="CL262" s="6"/>
      <c r="CM262" s="6"/>
      <c r="CN262" s="6"/>
      <c r="CO262" s="6"/>
      <c r="CP262" s="6"/>
      <c r="CQ262" s="6">
        <v>6000</v>
      </c>
      <c r="CR262" s="6">
        <v>1500</v>
      </c>
      <c r="CS262" s="6">
        <v>0</v>
      </c>
      <c r="CT262" s="6">
        <v>18000</v>
      </c>
      <c r="CU262" s="6" t="s">
        <v>25</v>
      </c>
      <c r="CV262" s="6">
        <v>0</v>
      </c>
      <c r="CW262" s="6" t="s">
        <v>184</v>
      </c>
      <c r="CX262" s="6" t="s">
        <v>36</v>
      </c>
      <c r="CY262" s="6" t="s">
        <v>37</v>
      </c>
      <c r="CZ262" s="6"/>
      <c r="DA262" s="6" t="s">
        <v>22</v>
      </c>
      <c r="DB262" s="6" t="s">
        <v>38</v>
      </c>
      <c r="DC262" s="6">
        <v>0</v>
      </c>
      <c r="DD262" s="6"/>
      <c r="DE262" s="6"/>
      <c r="DF262" s="6"/>
      <c r="DG262" s="6"/>
      <c r="DH262" s="6"/>
      <c r="DJ262" s="3" t="s">
        <v>2172</v>
      </c>
      <c r="DK262" s="3">
        <v>1</v>
      </c>
      <c r="DL262" s="3" t="s">
        <v>2176</v>
      </c>
      <c r="DM262" s="3" t="s">
        <v>2177</v>
      </c>
      <c r="DN262" s="3" t="s">
        <v>2178</v>
      </c>
      <c r="DO262" s="3" t="s">
        <v>2179</v>
      </c>
      <c r="DP262" s="3"/>
      <c r="DQ262" s="3"/>
      <c r="DR262" s="3"/>
      <c r="DS262" s="3" t="s">
        <v>2180</v>
      </c>
    </row>
    <row r="263" spans="2:123" ht="75" customHeight="1" x14ac:dyDescent="0.3">
      <c r="B263" s="3" t="s">
        <v>3408</v>
      </c>
      <c r="C263" s="3" t="s">
        <v>3409</v>
      </c>
      <c r="D263" s="3" t="s">
        <v>4249</v>
      </c>
      <c r="E263" s="3" t="s">
        <v>4250</v>
      </c>
      <c r="F263" s="3" t="s">
        <v>4252</v>
      </c>
      <c r="G263" s="3" t="s">
        <v>3410</v>
      </c>
      <c r="H263" s="3" t="s">
        <v>127</v>
      </c>
      <c r="I263" s="3" t="s">
        <v>3411</v>
      </c>
      <c r="J263" s="6">
        <v>35</v>
      </c>
      <c r="K263" s="3" t="s">
        <v>66</v>
      </c>
      <c r="L263" s="3" t="str">
        <f>INDEX({"Over 50","30-50","Under 30"},1,MATCH(J263,{500,50,30},-1))</f>
        <v>30-50</v>
      </c>
      <c r="M263" s="3" t="s">
        <v>46</v>
      </c>
      <c r="N263" s="3" t="s">
        <v>22</v>
      </c>
      <c r="O263" s="3" t="s">
        <v>22</v>
      </c>
      <c r="P263" s="6">
        <v>987665551</v>
      </c>
      <c r="Q263" s="3" t="s">
        <v>8</v>
      </c>
      <c r="R263" s="3" t="s">
        <v>8</v>
      </c>
      <c r="S263" s="3" t="s">
        <v>9</v>
      </c>
      <c r="T263" s="6">
        <v>5</v>
      </c>
      <c r="U263" s="3" t="s">
        <v>10</v>
      </c>
      <c r="V263" s="3"/>
      <c r="W263" s="3" t="s">
        <v>68</v>
      </c>
      <c r="X263" s="3" t="s">
        <v>48</v>
      </c>
      <c r="Y263" s="3" t="s">
        <v>12</v>
      </c>
      <c r="Z263" s="6">
        <v>0</v>
      </c>
      <c r="AA263" s="6" t="str">
        <f>INDEX({"&gt;100","100-50","&lt;50"},1,MATCH(Z263,{25000,100,50},-1))</f>
        <v>&lt;50</v>
      </c>
      <c r="AB263" s="3" t="s">
        <v>14</v>
      </c>
      <c r="AC263" s="3" t="s">
        <v>49</v>
      </c>
      <c r="AD263" s="3" t="s">
        <v>16</v>
      </c>
      <c r="AE263" s="3" t="s">
        <v>17</v>
      </c>
      <c r="AF263" s="6"/>
      <c r="AG263" s="6"/>
      <c r="AH263" s="3"/>
      <c r="AI263" s="3"/>
      <c r="AJ263" s="3"/>
      <c r="AK263" s="3"/>
      <c r="AL263" s="3"/>
      <c r="AM263" s="3">
        <v>2</v>
      </c>
      <c r="AN263" s="3" t="s">
        <v>18</v>
      </c>
      <c r="AO263" s="3"/>
      <c r="AP263" s="3" t="s">
        <v>19</v>
      </c>
      <c r="AQ263" s="3" t="s">
        <v>20</v>
      </c>
      <c r="AR263" s="3"/>
      <c r="AS263" s="3" t="s">
        <v>21</v>
      </c>
      <c r="AT263" s="3" t="s">
        <v>22</v>
      </c>
      <c r="AU263" s="3" t="s">
        <v>17</v>
      </c>
      <c r="AV263" s="3" t="s">
        <v>149</v>
      </c>
      <c r="AW263" s="3">
        <v>15</v>
      </c>
      <c r="AX263" s="3">
        <v>0</v>
      </c>
      <c r="AY263" s="3">
        <v>0</v>
      </c>
      <c r="AZ263" s="3" t="s">
        <v>111</v>
      </c>
      <c r="BA263" s="3">
        <v>3</v>
      </c>
      <c r="BB263" s="3"/>
      <c r="BC263" s="3">
        <f t="shared" si="8"/>
        <v>3</v>
      </c>
      <c r="BD263" s="3" t="s">
        <v>31</v>
      </c>
      <c r="BE263" s="3">
        <v>450</v>
      </c>
      <c r="BF263" s="3">
        <v>3</v>
      </c>
      <c r="BG263" s="3" t="s">
        <v>26</v>
      </c>
      <c r="BH263" s="3" t="s">
        <v>72</v>
      </c>
      <c r="BI263" s="3">
        <v>8000</v>
      </c>
      <c r="BJ263" s="12">
        <f t="shared" si="9"/>
        <v>4000</v>
      </c>
      <c r="BK263" s="6" t="s">
        <v>28</v>
      </c>
      <c r="BL263" s="3" t="s">
        <v>132</v>
      </c>
      <c r="BM263" s="6">
        <v>200</v>
      </c>
      <c r="BN263" s="6">
        <v>1440</v>
      </c>
      <c r="BO263" s="3" t="s">
        <v>112</v>
      </c>
      <c r="BP263" s="6">
        <v>300</v>
      </c>
      <c r="BQ263" s="6">
        <v>1320</v>
      </c>
      <c r="BR263" s="6"/>
      <c r="BS263" s="6"/>
      <c r="BT263" s="6"/>
      <c r="BU263" s="6" t="s">
        <v>22</v>
      </c>
      <c r="BV263" s="6" t="s">
        <v>3412</v>
      </c>
      <c r="BW263" s="6" t="s">
        <v>2142</v>
      </c>
      <c r="BX263" s="6"/>
      <c r="BY263" s="6"/>
      <c r="BZ263" s="6"/>
      <c r="CA263" s="6"/>
      <c r="CB263" s="6">
        <v>0</v>
      </c>
      <c r="CC263" s="17">
        <f>CB263/AM263</f>
        <v>0</v>
      </c>
      <c r="CD263" s="6" t="s">
        <v>25</v>
      </c>
      <c r="CE263" s="6" t="s">
        <v>3413</v>
      </c>
      <c r="CF263" s="6">
        <v>6</v>
      </c>
      <c r="CG263" s="6">
        <v>47000</v>
      </c>
      <c r="CH263" s="6">
        <v>282000</v>
      </c>
      <c r="CI263" s="6" t="s">
        <v>22</v>
      </c>
      <c r="CJ263" s="6" t="s">
        <v>837</v>
      </c>
      <c r="CK263" s="6">
        <v>4500</v>
      </c>
      <c r="CL263" s="6"/>
      <c r="CM263" s="6">
        <v>15000</v>
      </c>
      <c r="CN263" s="6"/>
      <c r="CO263" s="6"/>
      <c r="CP263" s="6"/>
      <c r="CQ263" s="6">
        <v>2500</v>
      </c>
      <c r="CR263" s="6">
        <v>3000</v>
      </c>
      <c r="CS263" s="6">
        <v>0</v>
      </c>
      <c r="CT263" s="6">
        <v>16000</v>
      </c>
      <c r="CU263" s="6" t="s">
        <v>25</v>
      </c>
      <c r="CV263" s="6">
        <v>0</v>
      </c>
      <c r="CW263" s="6" t="s">
        <v>184</v>
      </c>
      <c r="CX263" s="6" t="s">
        <v>36</v>
      </c>
      <c r="CY263" s="6" t="s">
        <v>37</v>
      </c>
      <c r="CZ263" s="6"/>
      <c r="DA263" s="6" t="s">
        <v>22</v>
      </c>
      <c r="DB263" s="6" t="s">
        <v>38</v>
      </c>
      <c r="DC263" s="6">
        <v>0</v>
      </c>
      <c r="DD263" s="6"/>
      <c r="DE263" s="6"/>
      <c r="DF263" s="6"/>
      <c r="DG263" s="6"/>
      <c r="DH263" s="6"/>
      <c r="DJ263" s="3" t="s">
        <v>3411</v>
      </c>
      <c r="DK263" s="3">
        <v>1</v>
      </c>
      <c r="DL263" s="3" t="s">
        <v>3414</v>
      </c>
      <c r="DM263" s="3" t="s">
        <v>3415</v>
      </c>
      <c r="DN263" s="3" t="s">
        <v>3416</v>
      </c>
      <c r="DO263" s="3" t="s">
        <v>3417</v>
      </c>
      <c r="DP263" s="3"/>
      <c r="DQ263" s="3"/>
      <c r="DR263" s="3"/>
      <c r="DS263" s="3" t="s">
        <v>3418</v>
      </c>
    </row>
    <row r="264" spans="2:123" ht="75" customHeight="1" x14ac:dyDescent="0.3">
      <c r="B264" s="3" t="s">
        <v>1583</v>
      </c>
      <c r="C264" s="3" t="s">
        <v>1584</v>
      </c>
      <c r="D264" s="3" t="s">
        <v>4249</v>
      </c>
      <c r="E264" s="3" t="s">
        <v>4250</v>
      </c>
      <c r="F264" s="3" t="s">
        <v>4252</v>
      </c>
      <c r="G264" s="3" t="s">
        <v>551</v>
      </c>
      <c r="H264" s="3" t="s">
        <v>127</v>
      </c>
      <c r="I264" s="3" t="s">
        <v>1585</v>
      </c>
      <c r="J264" s="6">
        <v>66</v>
      </c>
      <c r="K264" s="3" t="s">
        <v>66</v>
      </c>
      <c r="L264" s="3" t="str">
        <f>INDEX({"Over 50","30-50","Under 30"},1,MATCH(J264,{500,50,30},-1))</f>
        <v>Over 50</v>
      </c>
      <c r="M264" s="3" t="s">
        <v>46</v>
      </c>
      <c r="N264" s="3" t="s">
        <v>22</v>
      </c>
      <c r="O264" s="3" t="s">
        <v>22</v>
      </c>
      <c r="P264" s="6">
        <v>1684950084</v>
      </c>
      <c r="Q264" s="3" t="s">
        <v>67</v>
      </c>
      <c r="R264" s="3" t="s">
        <v>67</v>
      </c>
      <c r="S264" s="3" t="s">
        <v>9</v>
      </c>
      <c r="T264" s="6">
        <v>3</v>
      </c>
      <c r="U264" s="3" t="s">
        <v>10</v>
      </c>
      <c r="V264" s="3"/>
      <c r="W264" s="3" t="s">
        <v>11</v>
      </c>
      <c r="X264" s="3" t="s">
        <v>12</v>
      </c>
      <c r="Y264" s="3" t="s">
        <v>13</v>
      </c>
      <c r="Z264" s="6">
        <v>10</v>
      </c>
      <c r="AA264" s="6" t="str">
        <f>INDEX({"&gt;100","100-50","&lt;50"},1,MATCH(Z264,{25000,100,50},-1))</f>
        <v>&lt;50</v>
      </c>
      <c r="AB264" s="3" t="s">
        <v>14</v>
      </c>
      <c r="AC264" s="3" t="s">
        <v>15</v>
      </c>
      <c r="AD264" s="3" t="s">
        <v>69</v>
      </c>
      <c r="AE264" s="3" t="s">
        <v>22</v>
      </c>
      <c r="AF264" s="6">
        <v>15</v>
      </c>
      <c r="AG264" s="6">
        <v>5</v>
      </c>
      <c r="AH264" s="3"/>
      <c r="AI264" s="3"/>
      <c r="AJ264" s="3"/>
      <c r="AK264" s="3"/>
      <c r="AL264" s="3"/>
      <c r="AM264" s="3">
        <v>0.6</v>
      </c>
      <c r="AN264" s="3" t="s">
        <v>18</v>
      </c>
      <c r="AO264" s="3"/>
      <c r="AP264" s="3" t="s">
        <v>19</v>
      </c>
      <c r="AQ264" s="3" t="s">
        <v>20</v>
      </c>
      <c r="AR264" s="3"/>
      <c r="AS264" s="3" t="s">
        <v>21</v>
      </c>
      <c r="AT264" s="3" t="s">
        <v>22</v>
      </c>
      <c r="AU264" s="3" t="s">
        <v>17</v>
      </c>
      <c r="AV264" s="3" t="s">
        <v>1586</v>
      </c>
      <c r="AW264" s="3">
        <v>15</v>
      </c>
      <c r="AX264" s="3">
        <v>0</v>
      </c>
      <c r="AY264" s="3">
        <v>0</v>
      </c>
      <c r="AZ264" s="3" t="s">
        <v>24</v>
      </c>
      <c r="BA264" s="3">
        <v>2.4</v>
      </c>
      <c r="BB264" s="3"/>
      <c r="BC264" s="3">
        <f t="shared" si="8"/>
        <v>2.4</v>
      </c>
      <c r="BD264" s="3" t="s">
        <v>25</v>
      </c>
      <c r="BE264" s="3">
        <v>400</v>
      </c>
      <c r="BF264" s="3">
        <v>4</v>
      </c>
      <c r="BG264" s="3" t="s">
        <v>31</v>
      </c>
      <c r="BH264" s="3" t="s">
        <v>72</v>
      </c>
      <c r="BI264" s="3">
        <v>4800</v>
      </c>
      <c r="BJ264" s="12">
        <f t="shared" si="9"/>
        <v>8000</v>
      </c>
      <c r="BK264" s="6" t="s">
        <v>93</v>
      </c>
      <c r="BL264" s="3" t="s">
        <v>54</v>
      </c>
      <c r="BM264" s="6">
        <v>250</v>
      </c>
      <c r="BN264" s="6">
        <v>2600</v>
      </c>
      <c r="BO264" s="3" t="s">
        <v>1587</v>
      </c>
      <c r="BP264" s="6">
        <v>1</v>
      </c>
      <c r="BQ264" s="6">
        <v>480</v>
      </c>
      <c r="BR264" s="6" t="s">
        <v>356</v>
      </c>
      <c r="BS264" s="6">
        <v>2400</v>
      </c>
      <c r="BT264" s="6">
        <v>200</v>
      </c>
      <c r="BU264" s="6" t="s">
        <v>22</v>
      </c>
      <c r="BV264" s="6" t="s">
        <v>1588</v>
      </c>
      <c r="BW264" s="6" t="s">
        <v>432</v>
      </c>
      <c r="BX264" s="6"/>
      <c r="BY264" s="6"/>
      <c r="BZ264" s="6"/>
      <c r="CA264" s="6"/>
      <c r="CB264" s="6">
        <v>320</v>
      </c>
      <c r="CC264" s="17">
        <f>CB264/AM264</f>
        <v>533.33333333333337</v>
      </c>
      <c r="CD264" s="6" t="s">
        <v>25</v>
      </c>
      <c r="CE264" s="6" t="s">
        <v>1589</v>
      </c>
      <c r="CF264" s="6">
        <v>1.3</v>
      </c>
      <c r="CG264" s="6">
        <v>44000</v>
      </c>
      <c r="CH264" s="6">
        <v>57200</v>
      </c>
      <c r="CI264" s="6" t="s">
        <v>22</v>
      </c>
      <c r="CJ264" s="6" t="s">
        <v>837</v>
      </c>
      <c r="CK264" s="6">
        <v>4000</v>
      </c>
      <c r="CL264" s="6"/>
      <c r="CM264" s="6">
        <v>50000</v>
      </c>
      <c r="CN264" s="6"/>
      <c r="CO264" s="6"/>
      <c r="CP264" s="6"/>
      <c r="CQ264" s="6">
        <v>1000</v>
      </c>
      <c r="CR264" s="6">
        <v>1000</v>
      </c>
      <c r="CS264" s="6">
        <v>0</v>
      </c>
      <c r="CT264" s="6">
        <v>16000</v>
      </c>
      <c r="CU264" s="6" t="s">
        <v>25</v>
      </c>
      <c r="CV264" s="6">
        <v>0</v>
      </c>
      <c r="CW264" s="6" t="s">
        <v>1590</v>
      </c>
      <c r="CX264" s="6" t="s">
        <v>36</v>
      </c>
      <c r="CY264" s="6" t="s">
        <v>98</v>
      </c>
      <c r="CZ264" s="6"/>
      <c r="DA264" s="6" t="s">
        <v>22</v>
      </c>
      <c r="DB264" s="6" t="s">
        <v>38</v>
      </c>
      <c r="DC264" s="6">
        <v>0</v>
      </c>
      <c r="DD264" s="6"/>
      <c r="DE264" s="6"/>
      <c r="DF264" s="6"/>
      <c r="DG264" s="6"/>
      <c r="DH264" s="6"/>
      <c r="DJ264" s="3" t="s">
        <v>1585</v>
      </c>
      <c r="DK264" s="3">
        <v>1</v>
      </c>
      <c r="DL264" s="3" t="s">
        <v>1591</v>
      </c>
      <c r="DM264" s="3" t="s">
        <v>1592</v>
      </c>
      <c r="DN264" s="3" t="s">
        <v>1593</v>
      </c>
      <c r="DO264" s="3" t="s">
        <v>1594</v>
      </c>
      <c r="DP264" s="3"/>
      <c r="DQ264" s="3"/>
      <c r="DR264" s="3"/>
      <c r="DS264" s="3" t="s">
        <v>1595</v>
      </c>
    </row>
    <row r="265" spans="2:123" ht="75" customHeight="1" x14ac:dyDescent="0.3">
      <c r="B265" s="3" t="s">
        <v>413</v>
      </c>
      <c r="C265" s="3" t="s">
        <v>414</v>
      </c>
      <c r="D265" s="3" t="s">
        <v>4246</v>
      </c>
      <c r="E265" s="3" t="s">
        <v>4258</v>
      </c>
      <c r="F265" s="3" t="s">
        <v>4265</v>
      </c>
      <c r="G265" s="3" t="s">
        <v>415</v>
      </c>
      <c r="H265" s="3" t="s">
        <v>416</v>
      </c>
      <c r="I265" s="3" t="s">
        <v>417</v>
      </c>
      <c r="J265" s="6">
        <v>29</v>
      </c>
      <c r="K265" s="3" t="s">
        <v>66</v>
      </c>
      <c r="L265" s="3" t="str">
        <f>INDEX({"Over 50","30-50","Under 30"},1,MATCH(J265,{500,50,30},-1))</f>
        <v>Under 30</v>
      </c>
      <c r="M265" s="3" t="s">
        <v>6</v>
      </c>
      <c r="N265" s="3" t="s">
        <v>17</v>
      </c>
      <c r="O265" s="3"/>
      <c r="P265" s="6">
        <v>978504712</v>
      </c>
      <c r="Q265" s="3" t="s">
        <v>8</v>
      </c>
      <c r="R265" s="3" t="s">
        <v>67</v>
      </c>
      <c r="S265" s="3" t="s">
        <v>9</v>
      </c>
      <c r="T265" s="6">
        <v>4</v>
      </c>
      <c r="U265" s="3" t="s">
        <v>10</v>
      </c>
      <c r="V265" s="3"/>
      <c r="W265" s="3" t="s">
        <v>12</v>
      </c>
      <c r="X265" s="3" t="s">
        <v>68</v>
      </c>
      <c r="Y265" s="3" t="s">
        <v>11</v>
      </c>
      <c r="Z265" s="6">
        <v>15</v>
      </c>
      <c r="AA265" s="6" t="str">
        <f>INDEX({"&gt;100","100-50","&lt;50"},1,MATCH(Z265,{25000,100,50},-1))</f>
        <v>&lt;50</v>
      </c>
      <c r="AB265" s="3" t="s">
        <v>418</v>
      </c>
      <c r="AC265" s="3"/>
      <c r="AD265" s="3"/>
      <c r="AE265" s="3"/>
      <c r="AF265" s="6"/>
      <c r="AG265" s="6"/>
      <c r="AH265" s="3" t="s">
        <v>91</v>
      </c>
      <c r="AI265" s="3" t="s">
        <v>69</v>
      </c>
      <c r="AJ265" s="3" t="s">
        <v>17</v>
      </c>
      <c r="AK265" s="3"/>
      <c r="AL265" s="3"/>
      <c r="AM265" s="3">
        <v>1.4</v>
      </c>
      <c r="AN265" s="3" t="s">
        <v>18</v>
      </c>
      <c r="AO265" s="3"/>
      <c r="AP265" s="3" t="s">
        <v>70</v>
      </c>
      <c r="AQ265" s="3" t="s">
        <v>353</v>
      </c>
      <c r="AR265" s="3" t="s">
        <v>419</v>
      </c>
      <c r="AS265" s="3"/>
      <c r="AT265" s="3"/>
      <c r="AU265" s="3"/>
      <c r="AV265" s="3"/>
      <c r="AW265" s="3"/>
      <c r="AX265" s="3"/>
      <c r="AY265" s="3"/>
      <c r="AZ265" s="3" t="s">
        <v>24</v>
      </c>
      <c r="BA265" s="3"/>
      <c r="BB265" s="3">
        <v>4</v>
      </c>
      <c r="BC265" s="3">
        <f t="shared" si="8"/>
        <v>4</v>
      </c>
      <c r="BD265" s="3" t="s">
        <v>25</v>
      </c>
      <c r="BE265" s="3">
        <v>0</v>
      </c>
      <c r="BF265" s="3">
        <v>0</v>
      </c>
      <c r="BG265" s="3" t="s">
        <v>26</v>
      </c>
      <c r="BH265" s="3" t="s">
        <v>27</v>
      </c>
      <c r="BI265" s="3">
        <v>0</v>
      </c>
      <c r="BJ265" s="12">
        <f t="shared" si="9"/>
        <v>0</v>
      </c>
      <c r="BK265" s="6">
        <v>0</v>
      </c>
      <c r="BL265" s="3"/>
      <c r="BM265" s="6"/>
      <c r="BN265" s="6"/>
      <c r="BO265" s="3"/>
      <c r="BP265" s="6"/>
      <c r="BQ265" s="6"/>
      <c r="BR265" s="6"/>
      <c r="BS265" s="6"/>
      <c r="BT265" s="6"/>
      <c r="BU265" s="6"/>
      <c r="BV265" s="6"/>
      <c r="BW265" s="6" t="s">
        <v>115</v>
      </c>
      <c r="BX265" s="6"/>
      <c r="BY265" s="6"/>
      <c r="BZ265" s="6"/>
      <c r="CA265" s="6"/>
      <c r="CB265" s="6">
        <v>0</v>
      </c>
      <c r="CC265" s="17">
        <f>CB265/AM265</f>
        <v>0</v>
      </c>
      <c r="CD265" s="6" t="s">
        <v>25</v>
      </c>
      <c r="CE265" s="6" t="s">
        <v>420</v>
      </c>
      <c r="CF265" s="6">
        <v>0.8</v>
      </c>
      <c r="CG265" s="6">
        <v>32000</v>
      </c>
      <c r="CH265" s="6">
        <v>36000</v>
      </c>
      <c r="CI265" s="6" t="s">
        <v>17</v>
      </c>
      <c r="CJ265" s="6"/>
      <c r="CK265" s="6"/>
      <c r="CL265" s="6"/>
      <c r="CM265" s="6"/>
      <c r="CN265" s="6"/>
      <c r="CO265" s="6"/>
      <c r="CP265" s="6"/>
      <c r="CQ265" s="6">
        <v>200</v>
      </c>
      <c r="CR265" s="6">
        <v>1000</v>
      </c>
      <c r="CS265" s="6">
        <v>165</v>
      </c>
      <c r="CT265" s="6">
        <v>15000</v>
      </c>
      <c r="CU265" s="6" t="s">
        <v>25</v>
      </c>
      <c r="CV265" s="6">
        <v>0</v>
      </c>
      <c r="CW265" s="6" t="s">
        <v>118</v>
      </c>
      <c r="CX265" s="6" t="s">
        <v>36</v>
      </c>
      <c r="CY265" s="6" t="s">
        <v>37</v>
      </c>
      <c r="CZ265" s="6"/>
      <c r="DA265" s="6" t="s">
        <v>22</v>
      </c>
      <c r="DB265" s="6" t="s">
        <v>38</v>
      </c>
      <c r="DC265" s="6">
        <v>0</v>
      </c>
      <c r="DD265" s="6"/>
      <c r="DE265" s="6"/>
      <c r="DF265" s="6"/>
      <c r="DG265" s="6"/>
      <c r="DH265" s="6"/>
      <c r="DJ265" s="3" t="s">
        <v>421</v>
      </c>
      <c r="DK265" s="3">
        <v>1</v>
      </c>
      <c r="DL265" s="3" t="s">
        <v>422</v>
      </c>
      <c r="DM265" s="3" t="s">
        <v>423</v>
      </c>
      <c r="DN265" s="3" t="s">
        <v>424</v>
      </c>
      <c r="DO265" s="3" t="s">
        <v>425</v>
      </c>
      <c r="DP265" s="3"/>
      <c r="DQ265" s="3"/>
      <c r="DR265" s="3"/>
      <c r="DS265" s="3" t="s">
        <v>426</v>
      </c>
    </row>
    <row r="266" spans="2:123" ht="75" customHeight="1" x14ac:dyDescent="0.3">
      <c r="B266" s="3" t="s">
        <v>2656</v>
      </c>
      <c r="C266" s="3" t="s">
        <v>2657</v>
      </c>
      <c r="D266" s="3" t="s">
        <v>4249</v>
      </c>
      <c r="E266" s="3" t="s">
        <v>4255</v>
      </c>
      <c r="F266" s="3" t="s">
        <v>4256</v>
      </c>
      <c r="G266" s="3" t="s">
        <v>1068</v>
      </c>
      <c r="H266" s="3" t="s">
        <v>3</v>
      </c>
      <c r="I266" s="3" t="s">
        <v>2658</v>
      </c>
      <c r="J266" s="6">
        <v>46</v>
      </c>
      <c r="K266" s="3" t="s">
        <v>5</v>
      </c>
      <c r="L266" s="3" t="str">
        <f>INDEX({"Over 50","30-50","Under 30"},1,MATCH(J266,{500,50,30},-1))</f>
        <v>30-50</v>
      </c>
      <c r="M266" s="3" t="s">
        <v>6</v>
      </c>
      <c r="N266" s="3" t="s">
        <v>17</v>
      </c>
      <c r="O266" s="3"/>
      <c r="P266" s="6">
        <v>974779182</v>
      </c>
      <c r="Q266" s="3" t="s">
        <v>8</v>
      </c>
      <c r="R266" s="3" t="s">
        <v>67</v>
      </c>
      <c r="S266" s="3" t="s">
        <v>9</v>
      </c>
      <c r="T266" s="6">
        <v>5</v>
      </c>
      <c r="U266" s="3" t="s">
        <v>10</v>
      </c>
      <c r="V266" s="3"/>
      <c r="W266" s="3" t="s">
        <v>13</v>
      </c>
      <c r="X266" s="3" t="s">
        <v>68</v>
      </c>
      <c r="Y266" s="3" t="s">
        <v>48</v>
      </c>
      <c r="Z266" s="6">
        <v>200</v>
      </c>
      <c r="AA266" s="6" t="str">
        <f>INDEX({"&gt;100","100-50","&lt;50"},1,MATCH(Z266,{25000,100,50},-1))</f>
        <v>&gt;100</v>
      </c>
      <c r="AB266" s="3" t="s">
        <v>14</v>
      </c>
      <c r="AC266" s="3" t="s">
        <v>49</v>
      </c>
      <c r="AD266" s="3" t="s">
        <v>16</v>
      </c>
      <c r="AE266" s="3" t="s">
        <v>17</v>
      </c>
      <c r="AF266" s="6"/>
      <c r="AG266" s="6"/>
      <c r="AH266" s="3"/>
      <c r="AI266" s="3"/>
      <c r="AJ266" s="3"/>
      <c r="AK266" s="3"/>
      <c r="AL266" s="3"/>
      <c r="AM266" s="3">
        <v>1.8</v>
      </c>
      <c r="AN266" s="3" t="s">
        <v>18</v>
      </c>
      <c r="AO266" s="3"/>
      <c r="AP266" s="3" t="s">
        <v>19</v>
      </c>
      <c r="AQ266" s="3" t="s">
        <v>20</v>
      </c>
      <c r="AR266" s="3"/>
      <c r="AS266" s="3" t="s">
        <v>21</v>
      </c>
      <c r="AT266" s="3" t="s">
        <v>17</v>
      </c>
      <c r="AU266" s="3" t="s">
        <v>22</v>
      </c>
      <c r="AV266" s="3" t="s">
        <v>149</v>
      </c>
      <c r="AW266" s="3">
        <v>13</v>
      </c>
      <c r="AX266" s="3">
        <v>0</v>
      </c>
      <c r="AY266" s="3">
        <v>0</v>
      </c>
      <c r="AZ266" s="3" t="s">
        <v>24</v>
      </c>
      <c r="BA266" s="3">
        <v>3.5</v>
      </c>
      <c r="BB266" s="3"/>
      <c r="BC266" s="3">
        <f t="shared" si="8"/>
        <v>3.5</v>
      </c>
      <c r="BD266" s="3" t="s">
        <v>25</v>
      </c>
      <c r="BE266" s="3">
        <v>400</v>
      </c>
      <c r="BF266" s="3">
        <v>3</v>
      </c>
      <c r="BG266" s="3" t="s">
        <v>31</v>
      </c>
      <c r="BH266" s="3" t="s">
        <v>72</v>
      </c>
      <c r="BI266" s="3">
        <v>1200</v>
      </c>
      <c r="BJ266" s="12">
        <f t="shared" si="9"/>
        <v>666.66666666666663</v>
      </c>
      <c r="BK266" s="6" t="s">
        <v>28</v>
      </c>
      <c r="BL266" s="3" t="s">
        <v>29</v>
      </c>
      <c r="BM266" s="6">
        <v>400</v>
      </c>
      <c r="BN266" s="6">
        <v>5200</v>
      </c>
      <c r="BO266" s="3" t="s">
        <v>206</v>
      </c>
      <c r="BP266" s="6">
        <v>2000</v>
      </c>
      <c r="BQ266" s="6">
        <v>26000</v>
      </c>
      <c r="BR266" s="6"/>
      <c r="BS266" s="6"/>
      <c r="BT266" s="6"/>
      <c r="BU266" s="6" t="s">
        <v>17</v>
      </c>
      <c r="BV266" s="6"/>
      <c r="BW266" s="6" t="s">
        <v>943</v>
      </c>
      <c r="BX266" s="6"/>
      <c r="BY266" s="6"/>
      <c r="BZ266" s="6"/>
      <c r="CA266" s="6"/>
      <c r="CB266" s="6">
        <v>0</v>
      </c>
      <c r="CC266" s="17">
        <f>CB266/AM266</f>
        <v>0</v>
      </c>
      <c r="CD266" s="6" t="s">
        <v>26</v>
      </c>
      <c r="CE266" s="6" t="s">
        <v>1108</v>
      </c>
      <c r="CF266" s="6">
        <v>4</v>
      </c>
      <c r="CG266" s="6">
        <v>43000</v>
      </c>
      <c r="CH266" s="6">
        <v>172000</v>
      </c>
      <c r="CI266" s="6" t="s">
        <v>22</v>
      </c>
      <c r="CJ266" s="6" t="s">
        <v>34</v>
      </c>
      <c r="CK266" s="6">
        <v>50000</v>
      </c>
      <c r="CL266" s="6"/>
      <c r="CM266" s="6"/>
      <c r="CN266" s="6"/>
      <c r="CO266" s="6"/>
      <c r="CP266" s="6"/>
      <c r="CQ266" s="6">
        <v>0</v>
      </c>
      <c r="CR266" s="6">
        <v>2000</v>
      </c>
      <c r="CS266" s="6">
        <v>70</v>
      </c>
      <c r="CT266" s="6">
        <v>15000</v>
      </c>
      <c r="CU266" s="6" t="s">
        <v>25</v>
      </c>
      <c r="CV266" s="6">
        <v>0</v>
      </c>
      <c r="CW266" s="6" t="s">
        <v>2659</v>
      </c>
      <c r="CX266" s="6" t="s">
        <v>36</v>
      </c>
      <c r="CY266" s="6" t="s">
        <v>37</v>
      </c>
      <c r="CZ266" s="6"/>
      <c r="DA266" s="6" t="s">
        <v>22</v>
      </c>
      <c r="DB266" s="6" t="s">
        <v>38</v>
      </c>
      <c r="DC266" s="6">
        <v>0</v>
      </c>
      <c r="DD266" s="6"/>
      <c r="DE266" s="6"/>
      <c r="DF266" s="6"/>
      <c r="DG266" s="6"/>
      <c r="DH266" s="6"/>
      <c r="DJ266" s="3" t="s">
        <v>2658</v>
      </c>
      <c r="DK266" s="3">
        <v>1</v>
      </c>
      <c r="DL266" s="3" t="s">
        <v>2660</v>
      </c>
      <c r="DM266" s="3" t="s">
        <v>2661</v>
      </c>
      <c r="DN266" s="3" t="s">
        <v>2662</v>
      </c>
      <c r="DO266" s="3" t="s">
        <v>2663</v>
      </c>
      <c r="DP266" s="3"/>
      <c r="DQ266" s="3"/>
      <c r="DR266" s="3"/>
      <c r="DS266" s="3"/>
    </row>
    <row r="267" spans="2:123" ht="75" customHeight="1" x14ac:dyDescent="0.3">
      <c r="B267" s="3" t="s">
        <v>1125</v>
      </c>
      <c r="C267" s="3" t="s">
        <v>1126</v>
      </c>
      <c r="D267" s="3" t="s">
        <v>4262</v>
      </c>
      <c r="E267" s="3" t="s">
        <v>4263</v>
      </c>
      <c r="F267" s="3" t="s">
        <v>4264</v>
      </c>
      <c r="G267" s="3" t="s">
        <v>1127</v>
      </c>
      <c r="H267" s="3" t="s">
        <v>89</v>
      </c>
      <c r="I267" s="3" t="s">
        <v>1128</v>
      </c>
      <c r="J267" s="6">
        <v>36</v>
      </c>
      <c r="K267" s="3" t="s">
        <v>5</v>
      </c>
      <c r="L267" s="3" t="str">
        <f>INDEX({"Over 50","30-50","Under 30"},1,MATCH(J267,{500,50,30},-1))</f>
        <v>30-50</v>
      </c>
      <c r="M267" s="3" t="s">
        <v>46</v>
      </c>
      <c r="N267" s="3" t="s">
        <v>22</v>
      </c>
      <c r="O267" s="3" t="s">
        <v>22</v>
      </c>
      <c r="P267" s="6">
        <v>989661137</v>
      </c>
      <c r="Q267" s="3" t="s">
        <v>67</v>
      </c>
      <c r="R267" s="3" t="s">
        <v>67</v>
      </c>
      <c r="S267" s="3" t="s">
        <v>9</v>
      </c>
      <c r="T267" s="6">
        <v>5</v>
      </c>
      <c r="U267" s="3" t="s">
        <v>10</v>
      </c>
      <c r="V267" s="3"/>
      <c r="W267" s="3" t="s">
        <v>48</v>
      </c>
      <c r="X267" s="3" t="s">
        <v>13</v>
      </c>
      <c r="Y267" s="3" t="s">
        <v>68</v>
      </c>
      <c r="Z267" s="6">
        <v>10</v>
      </c>
      <c r="AA267" s="6" t="str">
        <f>INDEX({"&gt;100","100-50","&lt;50"},1,MATCH(Z267,{25000,100,50},-1))</f>
        <v>&lt;50</v>
      </c>
      <c r="AB267" s="3" t="s">
        <v>14</v>
      </c>
      <c r="AC267" s="3" t="s">
        <v>15</v>
      </c>
      <c r="AD267" s="3" t="s">
        <v>16</v>
      </c>
      <c r="AE267" s="3" t="s">
        <v>17</v>
      </c>
      <c r="AF267" s="6"/>
      <c r="AG267" s="6"/>
      <c r="AH267" s="3"/>
      <c r="AI267" s="3"/>
      <c r="AJ267" s="3"/>
      <c r="AK267" s="3"/>
      <c r="AL267" s="3"/>
      <c r="AM267" s="3">
        <v>0.5</v>
      </c>
      <c r="AN267" s="3" t="s">
        <v>18</v>
      </c>
      <c r="AO267" s="3"/>
      <c r="AP267" s="3" t="s">
        <v>19</v>
      </c>
      <c r="AQ267" s="3" t="s">
        <v>20</v>
      </c>
      <c r="AR267" s="3"/>
      <c r="AS267" s="3" t="s">
        <v>21</v>
      </c>
      <c r="AT267" s="3" t="s">
        <v>22</v>
      </c>
      <c r="AU267" s="3" t="s">
        <v>17</v>
      </c>
      <c r="AV267" s="3" t="s">
        <v>1129</v>
      </c>
      <c r="AW267" s="3">
        <v>15</v>
      </c>
      <c r="AX267" s="3">
        <v>0</v>
      </c>
      <c r="AY267" s="3">
        <v>0</v>
      </c>
      <c r="AZ267" s="3" t="s">
        <v>601</v>
      </c>
      <c r="BA267" s="3">
        <v>4</v>
      </c>
      <c r="BB267" s="3"/>
      <c r="BC267" s="3">
        <f t="shared" si="8"/>
        <v>4</v>
      </c>
      <c r="BD267" s="3" t="s">
        <v>25</v>
      </c>
      <c r="BE267" s="3">
        <v>600</v>
      </c>
      <c r="BF267" s="3">
        <v>6</v>
      </c>
      <c r="BG267" s="3" t="s">
        <v>31</v>
      </c>
      <c r="BH267" s="3" t="s">
        <v>27</v>
      </c>
      <c r="BI267" s="3">
        <v>1500</v>
      </c>
      <c r="BJ267" s="12">
        <f t="shared" si="9"/>
        <v>3000</v>
      </c>
      <c r="BK267" s="6" t="s">
        <v>93</v>
      </c>
      <c r="BL267" s="3" t="s">
        <v>370</v>
      </c>
      <c r="BM267" s="6">
        <v>1000</v>
      </c>
      <c r="BN267" s="6">
        <v>4400</v>
      </c>
      <c r="BO267" s="3" t="s">
        <v>289</v>
      </c>
      <c r="BP267" s="6">
        <v>500</v>
      </c>
      <c r="BQ267" s="6">
        <v>6000</v>
      </c>
      <c r="BR267" s="6" t="s">
        <v>30</v>
      </c>
      <c r="BS267" s="6">
        <v>7200</v>
      </c>
      <c r="BT267" s="6">
        <v>600</v>
      </c>
      <c r="BU267" s="6" t="s">
        <v>22</v>
      </c>
      <c r="BV267" s="6" t="s">
        <v>1130</v>
      </c>
      <c r="BW267" s="6" t="s">
        <v>32</v>
      </c>
      <c r="BX267" s="6"/>
      <c r="BY267" s="6"/>
      <c r="BZ267" s="6"/>
      <c r="CA267" s="6"/>
      <c r="CB267" s="6">
        <v>0</v>
      </c>
      <c r="CC267" s="17">
        <f>CB267/AM267</f>
        <v>0</v>
      </c>
      <c r="CD267" s="6" t="s">
        <v>25</v>
      </c>
      <c r="CE267" s="6" t="s">
        <v>1131</v>
      </c>
      <c r="CF267" s="6">
        <v>1.7</v>
      </c>
      <c r="CG267" s="6">
        <v>43000</v>
      </c>
      <c r="CH267" s="6">
        <v>73100</v>
      </c>
      <c r="CI267" s="6" t="s">
        <v>17</v>
      </c>
      <c r="CJ267" s="6"/>
      <c r="CK267" s="6"/>
      <c r="CL267" s="6"/>
      <c r="CM267" s="6"/>
      <c r="CN267" s="6"/>
      <c r="CO267" s="6"/>
      <c r="CP267" s="6"/>
      <c r="CQ267" s="6">
        <v>0</v>
      </c>
      <c r="CR267" s="6">
        <v>2500</v>
      </c>
      <c r="CS267" s="6">
        <v>0</v>
      </c>
      <c r="CT267" s="6">
        <v>15000</v>
      </c>
      <c r="CU267" s="6" t="s">
        <v>25</v>
      </c>
      <c r="CV267" s="6">
        <v>0</v>
      </c>
      <c r="CW267" s="6" t="s">
        <v>1132</v>
      </c>
      <c r="CX267" s="6" t="s">
        <v>36</v>
      </c>
      <c r="CY267" s="6" t="s">
        <v>37</v>
      </c>
      <c r="CZ267" s="6"/>
      <c r="DA267" s="6" t="s">
        <v>22</v>
      </c>
      <c r="DB267" s="6" t="s">
        <v>38</v>
      </c>
      <c r="DC267" s="6">
        <v>0</v>
      </c>
      <c r="DD267" s="6"/>
      <c r="DE267" s="6"/>
      <c r="DF267" s="6"/>
      <c r="DG267" s="6"/>
      <c r="DH267" s="6"/>
      <c r="DJ267" s="3" t="s">
        <v>1133</v>
      </c>
      <c r="DK267" s="3">
        <v>1</v>
      </c>
      <c r="DL267" s="3" t="s">
        <v>1134</v>
      </c>
      <c r="DM267" s="3" t="s">
        <v>1135</v>
      </c>
      <c r="DN267" s="3" t="s">
        <v>1136</v>
      </c>
      <c r="DO267" s="3" t="s">
        <v>1137</v>
      </c>
      <c r="DP267" s="3"/>
      <c r="DQ267" s="3"/>
      <c r="DR267" s="3"/>
      <c r="DS267" s="3"/>
    </row>
    <row r="268" spans="2:123" ht="75" customHeight="1" x14ac:dyDescent="0.3">
      <c r="B268" s="3" t="s">
        <v>702</v>
      </c>
      <c r="C268" s="3" t="s">
        <v>703</v>
      </c>
      <c r="D268" s="3" t="s">
        <v>4262</v>
      </c>
      <c r="E268" s="3" t="s">
        <v>4269</v>
      </c>
      <c r="F268" s="3" t="s">
        <v>4270</v>
      </c>
      <c r="G268" s="3" t="s">
        <v>704</v>
      </c>
      <c r="H268" s="3" t="s">
        <v>89</v>
      </c>
      <c r="I268" s="3" t="s">
        <v>705</v>
      </c>
      <c r="J268" s="6">
        <v>43</v>
      </c>
      <c r="K268" s="3" t="s">
        <v>66</v>
      </c>
      <c r="L268" s="3" t="str">
        <f>INDEX({"Over 50","30-50","Under 30"},1,MATCH(J268,{500,50,30},-1))</f>
        <v>30-50</v>
      </c>
      <c r="M268" s="3" t="s">
        <v>369</v>
      </c>
      <c r="N268" s="3" t="s">
        <v>22</v>
      </c>
      <c r="O268" s="3" t="s">
        <v>22</v>
      </c>
      <c r="P268" s="6">
        <v>1699773590</v>
      </c>
      <c r="Q268" s="3" t="s">
        <v>8</v>
      </c>
      <c r="R268" s="3" t="s">
        <v>8</v>
      </c>
      <c r="S268" s="3" t="s">
        <v>9</v>
      </c>
      <c r="T268" s="6">
        <v>4</v>
      </c>
      <c r="U268" s="3" t="s">
        <v>10</v>
      </c>
      <c r="V268" s="3"/>
      <c r="W268" s="3" t="s">
        <v>11</v>
      </c>
      <c r="X268" s="3" t="s">
        <v>13</v>
      </c>
      <c r="Y268" s="3" t="s">
        <v>12</v>
      </c>
      <c r="Z268" s="6">
        <v>15</v>
      </c>
      <c r="AA268" s="6" t="str">
        <f>INDEX({"&gt;100","100-50","&lt;50"},1,MATCH(Z268,{25000,100,50},-1))</f>
        <v>&lt;50</v>
      </c>
      <c r="AB268" s="3" t="s">
        <v>14</v>
      </c>
      <c r="AC268" s="3" t="s">
        <v>15</v>
      </c>
      <c r="AD268" s="3" t="s">
        <v>16</v>
      </c>
      <c r="AE268" s="3" t="s">
        <v>17</v>
      </c>
      <c r="AF268" s="6"/>
      <c r="AG268" s="6"/>
      <c r="AH268" s="3"/>
      <c r="AI268" s="3"/>
      <c r="AJ268" s="3"/>
      <c r="AK268" s="3"/>
      <c r="AL268" s="3"/>
      <c r="AM268" s="3">
        <v>1</v>
      </c>
      <c r="AN268" s="3" t="s">
        <v>18</v>
      </c>
      <c r="AO268" s="3"/>
      <c r="AP268" s="3" t="s">
        <v>303</v>
      </c>
      <c r="AQ268" s="3" t="s">
        <v>20</v>
      </c>
      <c r="AR268" s="3"/>
      <c r="AS268" s="3" t="s">
        <v>21</v>
      </c>
      <c r="AT268" s="3" t="s">
        <v>17</v>
      </c>
      <c r="AU268" s="3" t="s">
        <v>22</v>
      </c>
      <c r="AV268" s="3" t="s">
        <v>23</v>
      </c>
      <c r="AW268" s="3">
        <v>15</v>
      </c>
      <c r="AX268" s="3">
        <v>0</v>
      </c>
      <c r="AY268" s="3">
        <v>0</v>
      </c>
      <c r="AZ268" s="3" t="s">
        <v>332</v>
      </c>
      <c r="BA268" s="3">
        <v>4</v>
      </c>
      <c r="BB268" s="3"/>
      <c r="BC268" s="3">
        <f t="shared" si="8"/>
        <v>4</v>
      </c>
      <c r="BD268" s="3" t="s">
        <v>25</v>
      </c>
      <c r="BE268" s="3">
        <v>350</v>
      </c>
      <c r="BF268" s="3">
        <v>3</v>
      </c>
      <c r="BG268" s="3" t="s">
        <v>31</v>
      </c>
      <c r="BH268" s="3" t="s">
        <v>72</v>
      </c>
      <c r="BI268" s="3">
        <v>4500</v>
      </c>
      <c r="BJ268" s="12">
        <f t="shared" si="9"/>
        <v>4500</v>
      </c>
      <c r="BK268" s="6" t="s">
        <v>28</v>
      </c>
      <c r="BL268" s="3" t="s">
        <v>356</v>
      </c>
      <c r="BM268" s="6">
        <v>900</v>
      </c>
      <c r="BN268" s="6">
        <v>10300</v>
      </c>
      <c r="BO268" s="3" t="s">
        <v>206</v>
      </c>
      <c r="BP268" s="6">
        <v>1000</v>
      </c>
      <c r="BQ268" s="6">
        <v>3800</v>
      </c>
      <c r="BR268" s="6"/>
      <c r="BS268" s="6"/>
      <c r="BT268" s="6"/>
      <c r="BU268" s="6" t="s">
        <v>22</v>
      </c>
      <c r="BV268" s="6" t="s">
        <v>706</v>
      </c>
      <c r="BW268" s="6" t="s">
        <v>707</v>
      </c>
      <c r="BX268" s="6"/>
      <c r="BY268" s="6"/>
      <c r="BZ268" s="6"/>
      <c r="CA268" s="6" t="s">
        <v>17</v>
      </c>
      <c r="CB268" s="6">
        <v>1500</v>
      </c>
      <c r="CC268" s="17">
        <f>CB268/AM268</f>
        <v>1500</v>
      </c>
      <c r="CD268" s="6" t="s">
        <v>26</v>
      </c>
      <c r="CE268" s="6" t="s">
        <v>708</v>
      </c>
      <c r="CF268" s="6">
        <v>2.7</v>
      </c>
      <c r="CG268" s="6">
        <v>41500</v>
      </c>
      <c r="CH268" s="6">
        <v>112000</v>
      </c>
      <c r="CI268" s="6" t="s">
        <v>22</v>
      </c>
      <c r="CJ268" s="6" t="s">
        <v>34</v>
      </c>
      <c r="CK268" s="6">
        <v>10000</v>
      </c>
      <c r="CL268" s="6"/>
      <c r="CM268" s="6"/>
      <c r="CN268" s="6"/>
      <c r="CO268" s="6"/>
      <c r="CP268" s="6"/>
      <c r="CQ268" s="6">
        <v>1000</v>
      </c>
      <c r="CR268" s="6">
        <v>2000</v>
      </c>
      <c r="CS268" s="6">
        <v>0</v>
      </c>
      <c r="CT268" s="6">
        <v>15000</v>
      </c>
      <c r="CU268" s="6" t="s">
        <v>26</v>
      </c>
      <c r="CV268" s="6">
        <v>0</v>
      </c>
      <c r="CW268" s="6" t="s">
        <v>118</v>
      </c>
      <c r="CX268" s="6" t="s">
        <v>36</v>
      </c>
      <c r="CY268" s="6" t="s">
        <v>37</v>
      </c>
      <c r="CZ268" s="6"/>
      <c r="DA268" s="6" t="s">
        <v>22</v>
      </c>
      <c r="DB268" s="6" t="s">
        <v>38</v>
      </c>
      <c r="DC268" s="6">
        <v>0</v>
      </c>
      <c r="DD268" s="6"/>
      <c r="DE268" s="6"/>
      <c r="DF268" s="6"/>
      <c r="DG268" s="6"/>
      <c r="DH268" s="6"/>
      <c r="DJ268" s="3" t="s">
        <v>709</v>
      </c>
      <c r="DK268" s="3">
        <v>1</v>
      </c>
      <c r="DL268" s="3" t="s">
        <v>710</v>
      </c>
      <c r="DM268" s="3" t="s">
        <v>711</v>
      </c>
      <c r="DN268" s="3" t="s">
        <v>712</v>
      </c>
      <c r="DO268" s="3" t="s">
        <v>713</v>
      </c>
      <c r="DP268" s="3"/>
      <c r="DQ268" s="3"/>
      <c r="DR268" s="3"/>
      <c r="DS268" s="3" t="s">
        <v>714</v>
      </c>
    </row>
    <row r="269" spans="2:123" ht="75" customHeight="1" x14ac:dyDescent="0.3">
      <c r="B269" s="3" t="s">
        <v>3754</v>
      </c>
      <c r="C269" s="3" t="s">
        <v>3755</v>
      </c>
      <c r="D269" s="3" t="s">
        <v>4249</v>
      </c>
      <c r="E269" s="3" t="s">
        <v>4255</v>
      </c>
      <c r="F269" s="3" t="s">
        <v>4256</v>
      </c>
      <c r="G269" s="3" t="s">
        <v>2357</v>
      </c>
      <c r="H269" s="3" t="s">
        <v>3</v>
      </c>
      <c r="I269" s="3" t="s">
        <v>3756</v>
      </c>
      <c r="J269" s="6">
        <v>43</v>
      </c>
      <c r="K269" s="3" t="s">
        <v>5</v>
      </c>
      <c r="L269" s="3" t="str">
        <f>INDEX({"Over 50","30-50","Under 30"},1,MATCH(J269,{500,50,30},-1))</f>
        <v>30-50</v>
      </c>
      <c r="M269" s="3" t="s">
        <v>46</v>
      </c>
      <c r="N269" s="3" t="s">
        <v>22</v>
      </c>
      <c r="O269" s="3" t="s">
        <v>22</v>
      </c>
      <c r="P269" s="6">
        <v>963610975</v>
      </c>
      <c r="Q269" s="3" t="s">
        <v>8</v>
      </c>
      <c r="R269" s="3" t="s">
        <v>8</v>
      </c>
      <c r="S269" s="3" t="s">
        <v>9</v>
      </c>
      <c r="T269" s="6">
        <v>5</v>
      </c>
      <c r="U269" s="3" t="s">
        <v>10</v>
      </c>
      <c r="V269" s="3"/>
      <c r="W269" s="3" t="s">
        <v>48</v>
      </c>
      <c r="X269" s="3" t="s">
        <v>13</v>
      </c>
      <c r="Y269" s="3" t="s">
        <v>12</v>
      </c>
      <c r="Z269" s="6">
        <v>200</v>
      </c>
      <c r="AA269" s="6" t="str">
        <f>INDEX({"&gt;100","100-50","&lt;50"},1,MATCH(Z269,{25000,100,50},-1))</f>
        <v>&gt;100</v>
      </c>
      <c r="AB269" s="3" t="s">
        <v>14</v>
      </c>
      <c r="AC269" s="3" t="s">
        <v>15</v>
      </c>
      <c r="AD269" s="3" t="s">
        <v>16</v>
      </c>
      <c r="AE269" s="3" t="s">
        <v>17</v>
      </c>
      <c r="AF269" s="6"/>
      <c r="AG269" s="6"/>
      <c r="AH269" s="3"/>
      <c r="AI269" s="3"/>
      <c r="AJ269" s="3"/>
      <c r="AK269" s="3"/>
      <c r="AL269" s="3"/>
      <c r="AM269" s="3">
        <v>1.5</v>
      </c>
      <c r="AN269" s="3" t="s">
        <v>18</v>
      </c>
      <c r="AO269" s="3"/>
      <c r="AP269" s="3" t="s">
        <v>19</v>
      </c>
      <c r="AQ269" s="3" t="s">
        <v>20</v>
      </c>
      <c r="AR269" s="3"/>
      <c r="AS269" s="3" t="s">
        <v>21</v>
      </c>
      <c r="AT269" s="3" t="s">
        <v>17</v>
      </c>
      <c r="AU269" s="3" t="s">
        <v>22</v>
      </c>
      <c r="AV269" s="3" t="s">
        <v>149</v>
      </c>
      <c r="AW269" s="3">
        <v>13</v>
      </c>
      <c r="AX269" s="3">
        <v>0</v>
      </c>
      <c r="AY269" s="3">
        <v>0</v>
      </c>
      <c r="AZ269" s="3" t="s">
        <v>24</v>
      </c>
      <c r="BA269" s="3">
        <v>3</v>
      </c>
      <c r="BB269" s="3"/>
      <c r="BC269" s="3">
        <f t="shared" si="8"/>
        <v>3</v>
      </c>
      <c r="BD269" s="3" t="s">
        <v>25</v>
      </c>
      <c r="BE269" s="3">
        <v>400</v>
      </c>
      <c r="BF269" s="3">
        <v>3</v>
      </c>
      <c r="BG269" s="3" t="s">
        <v>31</v>
      </c>
      <c r="BH269" s="3" t="s">
        <v>27</v>
      </c>
      <c r="BI269" s="3">
        <v>5000</v>
      </c>
      <c r="BJ269" s="12">
        <f t="shared" si="9"/>
        <v>3333.3333333333335</v>
      </c>
      <c r="BK269" s="6" t="s">
        <v>28</v>
      </c>
      <c r="BL269" s="3" t="s">
        <v>131</v>
      </c>
      <c r="BM269" s="6">
        <v>1000</v>
      </c>
      <c r="BN269" s="6">
        <v>12400</v>
      </c>
      <c r="BO269" s="3" t="s">
        <v>30</v>
      </c>
      <c r="BP269" s="6">
        <v>600</v>
      </c>
      <c r="BQ269" s="6">
        <v>6600</v>
      </c>
      <c r="BR269" s="6"/>
      <c r="BS269" s="6"/>
      <c r="BT269" s="6"/>
      <c r="BU269" s="6" t="s">
        <v>17</v>
      </c>
      <c r="BV269" s="6"/>
      <c r="BW269" s="6" t="s">
        <v>1791</v>
      </c>
      <c r="BX269" s="6"/>
      <c r="BY269" s="6"/>
      <c r="BZ269" s="6"/>
      <c r="CA269" s="6"/>
      <c r="CB269" s="6">
        <v>0</v>
      </c>
      <c r="CC269" s="17">
        <f>CB269/AM269</f>
        <v>0</v>
      </c>
      <c r="CD269" s="6" t="s">
        <v>26</v>
      </c>
      <c r="CE269" s="6" t="s">
        <v>2231</v>
      </c>
      <c r="CF269" s="6">
        <v>3</v>
      </c>
      <c r="CG269" s="6">
        <v>40000</v>
      </c>
      <c r="CH269" s="6">
        <v>120000</v>
      </c>
      <c r="CI269" s="6" t="s">
        <v>22</v>
      </c>
      <c r="CJ269" s="6" t="s">
        <v>34</v>
      </c>
      <c r="CK269" s="6">
        <v>480000</v>
      </c>
      <c r="CL269" s="6"/>
      <c r="CM269" s="6"/>
      <c r="CN269" s="6"/>
      <c r="CO269" s="6"/>
      <c r="CP269" s="6"/>
      <c r="CQ269" s="6">
        <v>0</v>
      </c>
      <c r="CR269" s="6">
        <v>2000</v>
      </c>
      <c r="CS269" s="6">
        <v>0</v>
      </c>
      <c r="CT269" s="6">
        <v>15000</v>
      </c>
      <c r="CU269" s="6" t="s">
        <v>31</v>
      </c>
      <c r="CV269" s="6">
        <v>0</v>
      </c>
      <c r="CW269" s="6" t="s">
        <v>408</v>
      </c>
      <c r="CX269" s="6" t="s">
        <v>36</v>
      </c>
      <c r="CY269" s="6" t="s">
        <v>37</v>
      </c>
      <c r="CZ269" s="6"/>
      <c r="DA269" s="6" t="s">
        <v>22</v>
      </c>
      <c r="DB269" s="6" t="s">
        <v>38</v>
      </c>
      <c r="DC269" s="6">
        <v>0</v>
      </c>
      <c r="DD269" s="6"/>
      <c r="DE269" s="6"/>
      <c r="DF269" s="6"/>
      <c r="DG269" s="6"/>
      <c r="DH269" s="6"/>
      <c r="DJ269" s="3" t="s">
        <v>3756</v>
      </c>
      <c r="DK269" s="3">
        <v>1</v>
      </c>
      <c r="DL269" s="3" t="s">
        <v>3757</v>
      </c>
      <c r="DM269" s="3" t="s">
        <v>3758</v>
      </c>
      <c r="DN269" s="3" t="s">
        <v>3759</v>
      </c>
      <c r="DO269" s="3" t="s">
        <v>3760</v>
      </c>
      <c r="DP269" s="3"/>
      <c r="DQ269" s="3"/>
      <c r="DR269" s="3"/>
      <c r="DS269" s="3"/>
    </row>
    <row r="270" spans="2:123" ht="75" customHeight="1" x14ac:dyDescent="0.3">
      <c r="B270" s="3" t="s">
        <v>3066</v>
      </c>
      <c r="C270" s="3" t="s">
        <v>3067</v>
      </c>
      <c r="D270" s="3" t="s">
        <v>4249</v>
      </c>
      <c r="E270" s="3" t="s">
        <v>4250</v>
      </c>
      <c r="F270" s="3" t="s">
        <v>4252</v>
      </c>
      <c r="G270" s="3" t="s">
        <v>1992</v>
      </c>
      <c r="H270" s="3" t="s">
        <v>127</v>
      </c>
      <c r="I270" s="3" t="s">
        <v>3068</v>
      </c>
      <c r="J270" s="6">
        <v>54</v>
      </c>
      <c r="K270" s="3" t="s">
        <v>66</v>
      </c>
      <c r="L270" s="3" t="str">
        <f>INDEX({"Over 50","30-50","Under 30"},1,MATCH(J270,{500,50,30},-1))</f>
        <v>Over 50</v>
      </c>
      <c r="M270" s="3" t="s">
        <v>6</v>
      </c>
      <c r="N270" s="3" t="s">
        <v>17</v>
      </c>
      <c r="O270" s="3"/>
      <c r="P270" s="6">
        <v>1222583311</v>
      </c>
      <c r="Q270" s="3" t="s">
        <v>129</v>
      </c>
      <c r="R270" s="3" t="s">
        <v>8</v>
      </c>
      <c r="S270" s="3" t="s">
        <v>234</v>
      </c>
      <c r="T270" s="6">
        <v>7</v>
      </c>
      <c r="U270" s="3" t="s">
        <v>147</v>
      </c>
      <c r="V270" s="3" t="s">
        <v>3069</v>
      </c>
      <c r="W270" s="3" t="s">
        <v>48</v>
      </c>
      <c r="X270" s="3" t="s">
        <v>261</v>
      </c>
      <c r="Y270" s="3" t="s">
        <v>261</v>
      </c>
      <c r="Z270" s="6">
        <v>0</v>
      </c>
      <c r="AA270" s="6" t="str">
        <f>INDEX({"&gt;100","100-50","&lt;50"},1,MATCH(Z270,{25000,100,50},-1))</f>
        <v>&lt;50</v>
      </c>
      <c r="AB270" s="3" t="s">
        <v>14</v>
      </c>
      <c r="AC270" s="3" t="s">
        <v>91</v>
      </c>
      <c r="AD270" s="3" t="s">
        <v>16</v>
      </c>
      <c r="AE270" s="3" t="s">
        <v>22</v>
      </c>
      <c r="AF270" s="6">
        <v>60</v>
      </c>
      <c r="AG270" s="6">
        <v>3</v>
      </c>
      <c r="AH270" s="3"/>
      <c r="AI270" s="3"/>
      <c r="AJ270" s="3"/>
      <c r="AK270" s="3"/>
      <c r="AL270" s="3"/>
      <c r="AM270" s="3">
        <v>1.6</v>
      </c>
      <c r="AN270" s="3" t="s">
        <v>50</v>
      </c>
      <c r="AO270" s="3" t="s">
        <v>51</v>
      </c>
      <c r="AP270" s="3" t="s">
        <v>19</v>
      </c>
      <c r="AQ270" s="3" t="s">
        <v>20</v>
      </c>
      <c r="AR270" s="3"/>
      <c r="AS270" s="3" t="s">
        <v>21</v>
      </c>
      <c r="AT270" s="3" t="s">
        <v>17</v>
      </c>
      <c r="AU270" s="3" t="s">
        <v>22</v>
      </c>
      <c r="AV270" s="3" t="s">
        <v>110</v>
      </c>
      <c r="AW270" s="3">
        <v>15</v>
      </c>
      <c r="AX270" s="3">
        <v>7</v>
      </c>
      <c r="AY270" s="3">
        <v>0</v>
      </c>
      <c r="AZ270" s="3" t="s">
        <v>355</v>
      </c>
      <c r="BA270" s="3">
        <v>2</v>
      </c>
      <c r="BB270" s="3"/>
      <c r="BC270" s="3">
        <f t="shared" si="8"/>
        <v>2</v>
      </c>
      <c r="BD270" s="3" t="s">
        <v>25</v>
      </c>
      <c r="BE270" s="3">
        <v>300</v>
      </c>
      <c r="BF270" s="3">
        <v>3</v>
      </c>
      <c r="BG270" s="3" t="s">
        <v>31</v>
      </c>
      <c r="BH270" s="3" t="s">
        <v>27</v>
      </c>
      <c r="BI270" s="3">
        <v>4200</v>
      </c>
      <c r="BJ270" s="12">
        <f t="shared" si="9"/>
        <v>2625</v>
      </c>
      <c r="BK270" s="6" t="s">
        <v>93</v>
      </c>
      <c r="BL270" s="3" t="s">
        <v>112</v>
      </c>
      <c r="BM270" s="6">
        <v>150</v>
      </c>
      <c r="BN270" s="6">
        <v>1200</v>
      </c>
      <c r="BO270" s="3" t="s">
        <v>132</v>
      </c>
      <c r="BP270" s="6">
        <v>150</v>
      </c>
      <c r="BQ270" s="6">
        <v>1500</v>
      </c>
      <c r="BR270" s="6" t="s">
        <v>263</v>
      </c>
      <c r="BS270" s="6">
        <v>2500</v>
      </c>
      <c r="BT270" s="6">
        <v>170</v>
      </c>
      <c r="BU270" s="6" t="s">
        <v>17</v>
      </c>
      <c r="BV270" s="6"/>
      <c r="BW270" s="6" t="s">
        <v>115</v>
      </c>
      <c r="BX270" s="6"/>
      <c r="BY270" s="6"/>
      <c r="BZ270" s="6"/>
      <c r="CA270" s="6"/>
      <c r="CB270" s="6">
        <v>0</v>
      </c>
      <c r="CC270" s="17">
        <f>CB270/AM270</f>
        <v>0</v>
      </c>
      <c r="CD270" s="6" t="s">
        <v>26</v>
      </c>
      <c r="CE270" s="6" t="s">
        <v>3070</v>
      </c>
      <c r="CF270" s="6">
        <v>2.2999999999999998</v>
      </c>
      <c r="CG270" s="6">
        <v>40000</v>
      </c>
      <c r="CH270" s="6">
        <v>92000</v>
      </c>
      <c r="CI270" s="6" t="s">
        <v>22</v>
      </c>
      <c r="CJ270" s="6" t="s">
        <v>221</v>
      </c>
      <c r="CK270" s="6"/>
      <c r="CL270" s="6"/>
      <c r="CM270" s="6"/>
      <c r="CN270" s="6"/>
      <c r="CO270" s="6" t="s">
        <v>1697</v>
      </c>
      <c r="CP270" s="6">
        <v>2700</v>
      </c>
      <c r="CQ270" s="6">
        <v>500</v>
      </c>
      <c r="CR270" s="6">
        <v>1500</v>
      </c>
      <c r="CS270" s="6">
        <v>0</v>
      </c>
      <c r="CT270" s="6">
        <v>15000</v>
      </c>
      <c r="CU270" s="6" t="s">
        <v>25</v>
      </c>
      <c r="CV270" s="6">
        <v>0</v>
      </c>
      <c r="CW270" s="6" t="s">
        <v>3071</v>
      </c>
      <c r="CX270" s="6" t="s">
        <v>36</v>
      </c>
      <c r="CY270" s="6" t="s">
        <v>37</v>
      </c>
      <c r="CZ270" s="6"/>
      <c r="DA270" s="6" t="s">
        <v>22</v>
      </c>
      <c r="DB270" s="6" t="s">
        <v>38</v>
      </c>
      <c r="DC270" s="6">
        <v>0</v>
      </c>
      <c r="DD270" s="6"/>
      <c r="DE270" s="6"/>
      <c r="DF270" s="6"/>
      <c r="DG270" s="6"/>
      <c r="DH270" s="6"/>
      <c r="DJ270" s="3" t="s">
        <v>3072</v>
      </c>
      <c r="DK270" s="3">
        <v>1</v>
      </c>
      <c r="DL270" s="3" t="s">
        <v>3073</v>
      </c>
      <c r="DM270" s="3" t="s">
        <v>3074</v>
      </c>
      <c r="DN270" s="3" t="s">
        <v>3075</v>
      </c>
      <c r="DO270" s="3" t="s">
        <v>3076</v>
      </c>
      <c r="DP270" s="3"/>
      <c r="DQ270" s="3"/>
      <c r="DR270" s="3"/>
      <c r="DS270" s="3" t="s">
        <v>3077</v>
      </c>
    </row>
    <row r="271" spans="2:123" ht="75" customHeight="1" x14ac:dyDescent="0.3">
      <c r="B271" s="3" t="s">
        <v>4056</v>
      </c>
      <c r="C271" s="3" t="s">
        <v>4057</v>
      </c>
      <c r="D271" s="3" t="s">
        <v>4249</v>
      </c>
      <c r="E271" s="3" t="s">
        <v>4250</v>
      </c>
      <c r="F271" s="3" t="s">
        <v>4252</v>
      </c>
      <c r="G271" s="3" t="s">
        <v>806</v>
      </c>
      <c r="H271" s="3" t="s">
        <v>127</v>
      </c>
      <c r="I271" s="3" t="s">
        <v>812</v>
      </c>
      <c r="J271" s="6">
        <v>55</v>
      </c>
      <c r="K271" s="3" t="s">
        <v>66</v>
      </c>
      <c r="L271" s="3" t="str">
        <f>INDEX({"Over 50","30-50","Under 30"},1,MATCH(J271,{500,50,30},-1))</f>
        <v>Over 50</v>
      </c>
      <c r="M271" s="3" t="s">
        <v>6</v>
      </c>
      <c r="N271" s="3" t="s">
        <v>17</v>
      </c>
      <c r="O271" s="3"/>
      <c r="P271" s="6">
        <v>1652877376</v>
      </c>
      <c r="Q271" s="3" t="s">
        <v>8</v>
      </c>
      <c r="R271" s="3" t="s">
        <v>67</v>
      </c>
      <c r="S271" s="3" t="s">
        <v>9</v>
      </c>
      <c r="T271" s="6">
        <v>2</v>
      </c>
      <c r="U271" s="3" t="s">
        <v>10</v>
      </c>
      <c r="V271" s="3"/>
      <c r="W271" s="3" t="s">
        <v>13</v>
      </c>
      <c r="X271" s="3" t="s">
        <v>68</v>
      </c>
      <c r="Y271" s="3" t="s">
        <v>48</v>
      </c>
      <c r="Z271" s="6">
        <v>0</v>
      </c>
      <c r="AA271" s="6" t="str">
        <f>INDEX({"&gt;100","100-50","&lt;50"},1,MATCH(Z271,{25000,100,50},-1))</f>
        <v>&lt;50</v>
      </c>
      <c r="AB271" s="3" t="s">
        <v>14</v>
      </c>
      <c r="AC271" s="3" t="s">
        <v>15</v>
      </c>
      <c r="AD271" s="3" t="s">
        <v>69</v>
      </c>
      <c r="AE271" s="3" t="s">
        <v>17</v>
      </c>
      <c r="AF271" s="6"/>
      <c r="AG271" s="6"/>
      <c r="AH271" s="3"/>
      <c r="AI271" s="3"/>
      <c r="AJ271" s="3"/>
      <c r="AK271" s="3"/>
      <c r="AL271" s="3"/>
      <c r="AM271" s="3">
        <v>0.6</v>
      </c>
      <c r="AN271" s="3" t="s">
        <v>18</v>
      </c>
      <c r="AO271" s="3"/>
      <c r="AP271" s="3" t="s">
        <v>19</v>
      </c>
      <c r="AQ271" s="3" t="s">
        <v>353</v>
      </c>
      <c r="AR271" s="3" t="s">
        <v>4058</v>
      </c>
      <c r="AS271" s="3"/>
      <c r="AT271" s="3"/>
      <c r="AU271" s="3"/>
      <c r="AV271" s="3"/>
      <c r="AW271" s="3"/>
      <c r="AX271" s="3"/>
      <c r="AY271" s="3"/>
      <c r="AZ271" s="3" t="s">
        <v>24</v>
      </c>
      <c r="BA271" s="3">
        <v>4.3</v>
      </c>
      <c r="BB271" s="3"/>
      <c r="BC271" s="3">
        <f t="shared" si="8"/>
        <v>4.3</v>
      </c>
      <c r="BD271" s="3" t="s">
        <v>26</v>
      </c>
      <c r="BE271" s="3">
        <v>500</v>
      </c>
      <c r="BF271" s="3">
        <v>3</v>
      </c>
      <c r="BG271" s="3" t="s">
        <v>31</v>
      </c>
      <c r="BH271" s="3" t="s">
        <v>72</v>
      </c>
      <c r="BI271" s="3">
        <v>1000</v>
      </c>
      <c r="BJ271" s="12">
        <f t="shared" si="9"/>
        <v>1666.6666666666667</v>
      </c>
      <c r="BK271" s="6" t="s">
        <v>93</v>
      </c>
      <c r="BL271" s="3" t="s">
        <v>29</v>
      </c>
      <c r="BM271" s="6">
        <v>150</v>
      </c>
      <c r="BN271" s="6">
        <v>1500</v>
      </c>
      <c r="BO271" s="3" t="s">
        <v>965</v>
      </c>
      <c r="BP271" s="6">
        <v>400</v>
      </c>
      <c r="BQ271" s="6">
        <v>5000</v>
      </c>
      <c r="BR271" s="6" t="s">
        <v>356</v>
      </c>
      <c r="BS271" s="6">
        <v>6000</v>
      </c>
      <c r="BT271" s="6">
        <v>400</v>
      </c>
      <c r="BU271" s="6" t="s">
        <v>22</v>
      </c>
      <c r="BV271" s="6" t="s">
        <v>168</v>
      </c>
      <c r="BW271" s="6" t="s">
        <v>381</v>
      </c>
      <c r="BX271" s="6"/>
      <c r="BY271" s="6"/>
      <c r="BZ271" s="6"/>
      <c r="CA271" s="6"/>
      <c r="CB271" s="6">
        <v>1300</v>
      </c>
      <c r="CC271" s="17">
        <f>CB271/AM271</f>
        <v>2166.666666666667</v>
      </c>
      <c r="CD271" s="6" t="s">
        <v>25</v>
      </c>
      <c r="CE271" s="6" t="s">
        <v>4059</v>
      </c>
      <c r="CF271" s="6">
        <v>2</v>
      </c>
      <c r="CG271" s="6">
        <v>43000</v>
      </c>
      <c r="CH271" s="6">
        <v>86000</v>
      </c>
      <c r="CI271" s="6" t="s">
        <v>22</v>
      </c>
      <c r="CJ271" s="6" t="s">
        <v>1253</v>
      </c>
      <c r="CK271" s="6"/>
      <c r="CL271" s="6">
        <v>6000</v>
      </c>
      <c r="CM271" s="6"/>
      <c r="CN271" s="6"/>
      <c r="CO271" s="6"/>
      <c r="CP271" s="6"/>
      <c r="CQ271" s="6">
        <v>0</v>
      </c>
      <c r="CR271" s="6">
        <v>3000</v>
      </c>
      <c r="CS271" s="6">
        <v>0</v>
      </c>
      <c r="CT271" s="6">
        <v>14000</v>
      </c>
      <c r="CU271" s="6" t="s">
        <v>25</v>
      </c>
      <c r="CV271" s="6">
        <v>0</v>
      </c>
      <c r="CW271" s="6" t="s">
        <v>4060</v>
      </c>
      <c r="CX271" s="6" t="s">
        <v>36</v>
      </c>
      <c r="CY271" s="6" t="s">
        <v>98</v>
      </c>
      <c r="CZ271" s="6"/>
      <c r="DA271" s="6" t="s">
        <v>22</v>
      </c>
      <c r="DB271" s="6" t="s">
        <v>38</v>
      </c>
      <c r="DC271" s="6">
        <v>0</v>
      </c>
      <c r="DD271" s="6"/>
      <c r="DE271" s="6"/>
      <c r="DF271" s="6"/>
      <c r="DG271" s="6"/>
      <c r="DH271" s="6"/>
      <c r="DJ271" s="3" t="s">
        <v>812</v>
      </c>
      <c r="DK271" s="3">
        <v>1</v>
      </c>
      <c r="DL271" s="3" t="s">
        <v>4061</v>
      </c>
      <c r="DM271" s="3" t="s">
        <v>4062</v>
      </c>
      <c r="DN271" s="3" t="s">
        <v>4063</v>
      </c>
      <c r="DO271" s="3" t="s">
        <v>4064</v>
      </c>
      <c r="DP271" s="3"/>
      <c r="DQ271" s="3"/>
      <c r="DR271" s="3"/>
      <c r="DS271" s="3"/>
    </row>
    <row r="272" spans="2:123" ht="75" customHeight="1" x14ac:dyDescent="0.3">
      <c r="B272" s="3" t="s">
        <v>1002</v>
      </c>
      <c r="C272" s="3" t="s">
        <v>1003</v>
      </c>
      <c r="D272" s="3" t="s">
        <v>4246</v>
      </c>
      <c r="E272" s="3" t="s">
        <v>4258</v>
      </c>
      <c r="F272" s="3" t="s">
        <v>4259</v>
      </c>
      <c r="G272" s="3" t="s">
        <v>1004</v>
      </c>
      <c r="H272" s="3" t="s">
        <v>162</v>
      </c>
      <c r="I272" s="3" t="s">
        <v>1005</v>
      </c>
      <c r="J272" s="6">
        <v>46</v>
      </c>
      <c r="K272" s="3" t="s">
        <v>5</v>
      </c>
      <c r="L272" s="3" t="str">
        <f>INDEX({"Over 50","30-50","Under 30"},1,MATCH(J272,{500,50,30},-1))</f>
        <v>30-50</v>
      </c>
      <c r="M272" s="3" t="s">
        <v>6</v>
      </c>
      <c r="N272" s="3" t="s">
        <v>17</v>
      </c>
      <c r="O272" s="3"/>
      <c r="P272" s="6">
        <v>1684038561</v>
      </c>
      <c r="Q272" s="3" t="s">
        <v>8</v>
      </c>
      <c r="R272" s="3" t="s">
        <v>47</v>
      </c>
      <c r="S272" s="3" t="s">
        <v>9</v>
      </c>
      <c r="T272" s="6">
        <v>7</v>
      </c>
      <c r="U272" s="3" t="s">
        <v>10</v>
      </c>
      <c r="V272" s="3"/>
      <c r="W272" s="3" t="s">
        <v>68</v>
      </c>
      <c r="X272" s="3" t="s">
        <v>48</v>
      </c>
      <c r="Y272" s="3" t="s">
        <v>12</v>
      </c>
      <c r="Z272" s="6">
        <v>5</v>
      </c>
      <c r="AA272" s="6" t="str">
        <f>INDEX({"&gt;100","100-50","&lt;50"},1,MATCH(Z272,{25000,100,50},-1))</f>
        <v>&lt;50</v>
      </c>
      <c r="AB272" s="3" t="s">
        <v>418</v>
      </c>
      <c r="AC272" s="3"/>
      <c r="AD272" s="3"/>
      <c r="AE272" s="3"/>
      <c r="AF272" s="6"/>
      <c r="AG272" s="6"/>
      <c r="AH272" s="3" t="s">
        <v>15</v>
      </c>
      <c r="AI272" s="3" t="s">
        <v>69</v>
      </c>
      <c r="AJ272" s="3" t="s">
        <v>17</v>
      </c>
      <c r="AK272" s="3"/>
      <c r="AL272" s="3"/>
      <c r="AM272" s="3">
        <v>2</v>
      </c>
      <c r="AN272" s="3" t="s">
        <v>18</v>
      </c>
      <c r="AO272" s="3"/>
      <c r="AP272" s="3" t="s">
        <v>70</v>
      </c>
      <c r="AQ272" s="3" t="s">
        <v>353</v>
      </c>
      <c r="AR272" s="3" t="s">
        <v>1006</v>
      </c>
      <c r="AS272" s="3"/>
      <c r="AT272" s="3"/>
      <c r="AU272" s="3"/>
      <c r="AV272" s="3"/>
      <c r="AW272" s="3"/>
      <c r="AX272" s="3"/>
      <c r="AY272" s="3"/>
      <c r="AZ272" s="3" t="s">
        <v>1007</v>
      </c>
      <c r="BA272" s="3"/>
      <c r="BB272" s="3">
        <v>12</v>
      </c>
      <c r="BC272" s="3">
        <f t="shared" si="8"/>
        <v>12</v>
      </c>
      <c r="BD272" s="3" t="s">
        <v>25</v>
      </c>
      <c r="BE272" s="3">
        <v>0</v>
      </c>
      <c r="BF272" s="3">
        <v>0</v>
      </c>
      <c r="BG272" s="3" t="s">
        <v>26</v>
      </c>
      <c r="BH272" s="3" t="s">
        <v>27</v>
      </c>
      <c r="BI272" s="3">
        <v>0</v>
      </c>
      <c r="BJ272" s="12">
        <f t="shared" si="9"/>
        <v>0</v>
      </c>
      <c r="BK272" s="6" t="s">
        <v>93</v>
      </c>
      <c r="BL272" s="3" t="s">
        <v>112</v>
      </c>
      <c r="BM272" s="6">
        <v>1500</v>
      </c>
      <c r="BN272" s="6">
        <v>6900</v>
      </c>
      <c r="BO272" s="3" t="s">
        <v>739</v>
      </c>
      <c r="BP272" s="6">
        <v>1250</v>
      </c>
      <c r="BQ272" s="6">
        <v>1400</v>
      </c>
      <c r="BR272" s="6" t="s">
        <v>54</v>
      </c>
      <c r="BS272" s="6">
        <v>15255</v>
      </c>
      <c r="BT272" s="6">
        <v>1350</v>
      </c>
      <c r="BU272" s="6" t="s">
        <v>17</v>
      </c>
      <c r="BV272" s="6"/>
      <c r="BW272" s="6" t="s">
        <v>707</v>
      </c>
      <c r="BX272" s="6"/>
      <c r="BY272" s="6"/>
      <c r="BZ272" s="6"/>
      <c r="CA272" s="6"/>
      <c r="CB272" s="6">
        <v>0</v>
      </c>
      <c r="CC272" s="17">
        <f>CB272/AM272</f>
        <v>0</v>
      </c>
      <c r="CD272" s="6" t="s">
        <v>25</v>
      </c>
      <c r="CE272" s="6" t="s">
        <v>1008</v>
      </c>
      <c r="CF272" s="6">
        <v>18</v>
      </c>
      <c r="CG272" s="6">
        <v>9200</v>
      </c>
      <c r="CH272" s="6">
        <v>165600</v>
      </c>
      <c r="CI272" s="6" t="s">
        <v>22</v>
      </c>
      <c r="CJ272" s="6" t="s">
        <v>1009</v>
      </c>
      <c r="CK272" s="6"/>
      <c r="CL272" s="6">
        <v>10000</v>
      </c>
      <c r="CM272" s="6"/>
      <c r="CN272" s="6"/>
      <c r="CO272" s="6" t="s">
        <v>853</v>
      </c>
      <c r="CP272" s="6">
        <v>4000</v>
      </c>
      <c r="CQ272" s="6">
        <v>1800</v>
      </c>
      <c r="CR272" s="6">
        <v>1500</v>
      </c>
      <c r="CS272" s="6">
        <v>0</v>
      </c>
      <c r="CT272" s="6">
        <v>13000</v>
      </c>
      <c r="CU272" s="6" t="s">
        <v>25</v>
      </c>
      <c r="CV272" s="6">
        <v>0</v>
      </c>
      <c r="CW272" s="6" t="s">
        <v>184</v>
      </c>
      <c r="CX272" s="6" t="s">
        <v>36</v>
      </c>
      <c r="CY272" s="6" t="s">
        <v>98</v>
      </c>
      <c r="CZ272" s="6"/>
      <c r="DA272" s="6" t="s">
        <v>22</v>
      </c>
      <c r="DB272" s="6" t="s">
        <v>38</v>
      </c>
      <c r="DC272" s="6">
        <v>0</v>
      </c>
      <c r="DD272" s="6"/>
      <c r="DE272" s="6"/>
      <c r="DF272" s="6"/>
      <c r="DG272" s="6"/>
      <c r="DH272" s="6"/>
      <c r="DJ272" s="3" t="s">
        <v>1005</v>
      </c>
      <c r="DK272" s="3">
        <v>1</v>
      </c>
      <c r="DL272" s="3" t="s">
        <v>1010</v>
      </c>
      <c r="DM272" s="3" t="s">
        <v>1011</v>
      </c>
      <c r="DN272" s="3" t="s">
        <v>1012</v>
      </c>
      <c r="DO272" s="3" t="s">
        <v>1013</v>
      </c>
      <c r="DP272" s="3"/>
      <c r="DQ272" s="3"/>
      <c r="DR272" s="3"/>
      <c r="DS272" s="3" t="s">
        <v>1014</v>
      </c>
    </row>
    <row r="273" spans="2:123" ht="75" customHeight="1" x14ac:dyDescent="0.3">
      <c r="B273" s="3" t="s">
        <v>3470</v>
      </c>
      <c r="C273" s="3" t="s">
        <v>3471</v>
      </c>
      <c r="D273" s="3" t="s">
        <v>4249</v>
      </c>
      <c r="E273" s="3" t="s">
        <v>4255</v>
      </c>
      <c r="F273" s="3" t="s">
        <v>4256</v>
      </c>
      <c r="G273" s="3" t="s">
        <v>1068</v>
      </c>
      <c r="H273" s="3" t="s">
        <v>3</v>
      </c>
      <c r="I273" s="3" t="s">
        <v>3472</v>
      </c>
      <c r="J273" s="6">
        <v>53</v>
      </c>
      <c r="K273" s="3" t="s">
        <v>5</v>
      </c>
      <c r="L273" s="3" t="str">
        <f>INDEX({"Over 50","30-50","Under 30"},1,MATCH(J273,{500,50,30},-1))</f>
        <v>Over 50</v>
      </c>
      <c r="M273" s="3" t="s">
        <v>6</v>
      </c>
      <c r="N273" s="3" t="s">
        <v>17</v>
      </c>
      <c r="O273" s="3"/>
      <c r="P273" s="6">
        <v>1665391028</v>
      </c>
      <c r="Q273" s="3" t="s">
        <v>8</v>
      </c>
      <c r="R273" s="3" t="s">
        <v>47</v>
      </c>
      <c r="S273" s="3" t="s">
        <v>9</v>
      </c>
      <c r="T273" s="6">
        <v>4</v>
      </c>
      <c r="U273" s="3" t="s">
        <v>10</v>
      </c>
      <c r="V273" s="3"/>
      <c r="W273" s="3" t="s">
        <v>11</v>
      </c>
      <c r="X273" s="3" t="s">
        <v>12</v>
      </c>
      <c r="Y273" s="3" t="s">
        <v>13</v>
      </c>
      <c r="Z273" s="6">
        <v>0</v>
      </c>
      <c r="AA273" s="6" t="str">
        <f>INDEX({"&gt;100","100-50","&lt;50"},1,MATCH(Z273,{25000,100,50},-1))</f>
        <v>&lt;50</v>
      </c>
      <c r="AB273" s="3" t="s">
        <v>14</v>
      </c>
      <c r="AC273" s="3" t="s">
        <v>91</v>
      </c>
      <c r="AD273" s="3" t="s">
        <v>16</v>
      </c>
      <c r="AE273" s="3" t="s">
        <v>17</v>
      </c>
      <c r="AF273" s="6"/>
      <c r="AG273" s="6"/>
      <c r="AH273" s="3"/>
      <c r="AI273" s="3"/>
      <c r="AJ273" s="3"/>
      <c r="AK273" s="3"/>
      <c r="AL273" s="3"/>
      <c r="AM273" s="3">
        <v>1.3</v>
      </c>
      <c r="AN273" s="3" t="s">
        <v>50</v>
      </c>
      <c r="AO273" s="3" t="s">
        <v>51</v>
      </c>
      <c r="AP273" s="3" t="s">
        <v>303</v>
      </c>
      <c r="AQ273" s="3" t="s">
        <v>20</v>
      </c>
      <c r="AR273" s="3"/>
      <c r="AS273" s="3" t="s">
        <v>21</v>
      </c>
      <c r="AT273" s="3" t="s">
        <v>22</v>
      </c>
      <c r="AU273" s="3" t="s">
        <v>22</v>
      </c>
      <c r="AV273" s="3" t="s">
        <v>23</v>
      </c>
      <c r="AW273" s="3">
        <v>13</v>
      </c>
      <c r="AX273" s="3">
        <v>0</v>
      </c>
      <c r="AY273" s="3">
        <v>0</v>
      </c>
      <c r="AZ273" s="3" t="s">
        <v>24</v>
      </c>
      <c r="BA273" s="3">
        <v>5</v>
      </c>
      <c r="BB273" s="3"/>
      <c r="BC273" s="3">
        <f t="shared" si="8"/>
        <v>5</v>
      </c>
      <c r="BD273" s="3" t="s">
        <v>25</v>
      </c>
      <c r="BE273" s="3">
        <v>300</v>
      </c>
      <c r="BF273" s="3">
        <v>3</v>
      </c>
      <c r="BG273" s="3" t="s">
        <v>31</v>
      </c>
      <c r="BH273" s="3" t="s">
        <v>72</v>
      </c>
      <c r="BI273" s="3">
        <v>1800</v>
      </c>
      <c r="BJ273" s="12">
        <f t="shared" si="9"/>
        <v>1384.6153846153845</v>
      </c>
      <c r="BK273" s="6" t="s">
        <v>28</v>
      </c>
      <c r="BL273" s="3" t="s">
        <v>131</v>
      </c>
      <c r="BM273" s="6">
        <v>1500</v>
      </c>
      <c r="BN273" s="6">
        <v>18600</v>
      </c>
      <c r="BO273" s="3" t="s">
        <v>206</v>
      </c>
      <c r="BP273" s="6">
        <v>1500</v>
      </c>
      <c r="BQ273" s="6">
        <v>1930</v>
      </c>
      <c r="BR273" s="6"/>
      <c r="BS273" s="6"/>
      <c r="BT273" s="6"/>
      <c r="BU273" s="6" t="s">
        <v>22</v>
      </c>
      <c r="BV273" s="6" t="s">
        <v>3473</v>
      </c>
      <c r="BW273" s="6" t="s">
        <v>1627</v>
      </c>
      <c r="BX273" s="6"/>
      <c r="BY273" s="6"/>
      <c r="BZ273" s="6"/>
      <c r="CA273" s="6"/>
      <c r="CB273" s="6">
        <v>0</v>
      </c>
      <c r="CC273" s="17">
        <f>CB273/AM273</f>
        <v>0</v>
      </c>
      <c r="CD273" s="6" t="s">
        <v>26</v>
      </c>
      <c r="CE273" s="6" t="s">
        <v>3474</v>
      </c>
      <c r="CF273" s="6">
        <v>5</v>
      </c>
      <c r="CG273" s="6">
        <v>46000</v>
      </c>
      <c r="CH273" s="6">
        <v>230000</v>
      </c>
      <c r="CI273" s="6" t="s">
        <v>22</v>
      </c>
      <c r="CJ273" s="6" t="s">
        <v>335</v>
      </c>
      <c r="CK273" s="6">
        <v>450000</v>
      </c>
      <c r="CL273" s="6">
        <v>10000</v>
      </c>
      <c r="CM273" s="6">
        <v>2000</v>
      </c>
      <c r="CN273" s="6"/>
      <c r="CO273" s="6"/>
      <c r="CP273" s="6"/>
      <c r="CQ273" s="6">
        <v>0</v>
      </c>
      <c r="CR273" s="6">
        <v>1500</v>
      </c>
      <c r="CS273" s="6">
        <v>0</v>
      </c>
      <c r="CT273" s="6">
        <v>12000</v>
      </c>
      <c r="CU273" s="6" t="s">
        <v>31</v>
      </c>
      <c r="CV273" s="6">
        <v>0</v>
      </c>
      <c r="CW273" s="6" t="s">
        <v>184</v>
      </c>
      <c r="CX273" s="6" t="s">
        <v>36</v>
      </c>
      <c r="CY273" s="6" t="s">
        <v>98</v>
      </c>
      <c r="CZ273" s="6"/>
      <c r="DA273" s="6" t="s">
        <v>22</v>
      </c>
      <c r="DB273" s="6" t="s">
        <v>38</v>
      </c>
      <c r="DC273" s="6">
        <v>0</v>
      </c>
      <c r="DD273" s="6"/>
      <c r="DE273" s="6"/>
      <c r="DF273" s="6"/>
      <c r="DG273" s="6"/>
      <c r="DH273" s="6"/>
      <c r="DJ273" s="3" t="s">
        <v>3472</v>
      </c>
      <c r="DK273" s="3">
        <v>1</v>
      </c>
      <c r="DL273" s="3" t="s">
        <v>3475</v>
      </c>
      <c r="DM273" s="3" t="s">
        <v>3476</v>
      </c>
      <c r="DN273" s="3" t="s">
        <v>3477</v>
      </c>
      <c r="DO273" s="3" t="s">
        <v>3478</v>
      </c>
      <c r="DP273" s="3"/>
      <c r="DQ273" s="3"/>
      <c r="DR273" s="3"/>
      <c r="DS273" s="3" t="s">
        <v>3479</v>
      </c>
    </row>
    <row r="274" spans="2:123" ht="75" customHeight="1" x14ac:dyDescent="0.3">
      <c r="B274" s="3" t="s">
        <v>3847</v>
      </c>
      <c r="C274" s="3" t="s">
        <v>3848</v>
      </c>
      <c r="D274" s="3" t="s">
        <v>4249</v>
      </c>
      <c r="E274" s="3" t="s">
        <v>4255</v>
      </c>
      <c r="F274" s="3" t="s">
        <v>4256</v>
      </c>
      <c r="G274" s="3" t="s">
        <v>2451</v>
      </c>
      <c r="H274" s="3" t="s">
        <v>3</v>
      </c>
      <c r="I274" s="3" t="s">
        <v>3849</v>
      </c>
      <c r="J274" s="6">
        <v>47</v>
      </c>
      <c r="K274" s="3" t="s">
        <v>66</v>
      </c>
      <c r="L274" s="3" t="str">
        <f>INDEX({"Over 50","30-50","Under 30"},1,MATCH(J274,{500,50,30},-1))</f>
        <v>30-50</v>
      </c>
      <c r="M274" s="3" t="s">
        <v>6</v>
      </c>
      <c r="N274" s="3" t="s">
        <v>17</v>
      </c>
      <c r="O274" s="3"/>
      <c r="P274" s="6">
        <v>1677428429</v>
      </c>
      <c r="Q274" s="3" t="s">
        <v>8</v>
      </c>
      <c r="R274" s="3" t="s">
        <v>47</v>
      </c>
      <c r="S274" s="3" t="s">
        <v>9</v>
      </c>
      <c r="T274" s="6">
        <v>5</v>
      </c>
      <c r="U274" s="3" t="s">
        <v>10</v>
      </c>
      <c r="V274" s="3"/>
      <c r="W274" s="3" t="s">
        <v>11</v>
      </c>
      <c r="X274" s="3" t="s">
        <v>12</v>
      </c>
      <c r="Y274" s="3" t="s">
        <v>13</v>
      </c>
      <c r="Z274" s="6">
        <v>200</v>
      </c>
      <c r="AA274" s="6" t="str">
        <f>INDEX({"&gt;100","100-50","&lt;50"},1,MATCH(Z274,{25000,100,50},-1))</f>
        <v>&gt;100</v>
      </c>
      <c r="AB274" s="3" t="s">
        <v>14</v>
      </c>
      <c r="AC274" s="3" t="s">
        <v>91</v>
      </c>
      <c r="AD274" s="3" t="s">
        <v>16</v>
      </c>
      <c r="AE274" s="3" t="s">
        <v>17</v>
      </c>
      <c r="AF274" s="6"/>
      <c r="AG274" s="6"/>
      <c r="AH274" s="3"/>
      <c r="AI274" s="3"/>
      <c r="AJ274" s="3"/>
      <c r="AK274" s="3"/>
      <c r="AL274" s="3"/>
      <c r="AM274" s="3">
        <v>1.3</v>
      </c>
      <c r="AN274" s="3" t="s">
        <v>18</v>
      </c>
      <c r="AO274" s="3"/>
      <c r="AP274" s="3" t="s">
        <v>19</v>
      </c>
      <c r="AQ274" s="3" t="s">
        <v>20</v>
      </c>
      <c r="AR274" s="3"/>
      <c r="AS274" s="3" t="s">
        <v>21</v>
      </c>
      <c r="AT274" s="3" t="s">
        <v>17</v>
      </c>
      <c r="AU274" s="3" t="s">
        <v>22</v>
      </c>
      <c r="AV274" s="3" t="s">
        <v>23</v>
      </c>
      <c r="AW274" s="3">
        <v>13</v>
      </c>
      <c r="AX274" s="3">
        <v>0</v>
      </c>
      <c r="AY274" s="3">
        <v>0</v>
      </c>
      <c r="AZ274" s="3" t="s">
        <v>24</v>
      </c>
      <c r="BA274" s="3">
        <v>5</v>
      </c>
      <c r="BB274" s="3"/>
      <c r="BC274" s="3">
        <f t="shared" si="8"/>
        <v>5</v>
      </c>
      <c r="BD274" s="3" t="s">
        <v>25</v>
      </c>
      <c r="BE274" s="3">
        <v>400</v>
      </c>
      <c r="BF274" s="3">
        <v>2</v>
      </c>
      <c r="BG274" s="3" t="s">
        <v>26</v>
      </c>
      <c r="BH274" s="3" t="s">
        <v>27</v>
      </c>
      <c r="BI274" s="3">
        <v>5000</v>
      </c>
      <c r="BJ274" s="12">
        <f t="shared" si="9"/>
        <v>3846.1538461538462</v>
      </c>
      <c r="BK274" s="6">
        <v>1</v>
      </c>
      <c r="BL274" s="3" t="s">
        <v>30</v>
      </c>
      <c r="BM274" s="6">
        <v>1500</v>
      </c>
      <c r="BN274" s="6">
        <v>18600</v>
      </c>
      <c r="BO274" s="3"/>
      <c r="BP274" s="6"/>
      <c r="BQ274" s="6"/>
      <c r="BR274" s="6"/>
      <c r="BS274" s="6"/>
      <c r="BT274" s="6"/>
      <c r="BU274" s="6" t="s">
        <v>22</v>
      </c>
      <c r="BV274" s="6" t="s">
        <v>871</v>
      </c>
      <c r="BW274" s="6" t="s">
        <v>1195</v>
      </c>
      <c r="BX274" s="6"/>
      <c r="BY274" s="6"/>
      <c r="BZ274" s="6"/>
      <c r="CA274" s="6"/>
      <c r="CB274" s="6">
        <v>0</v>
      </c>
      <c r="CC274" s="17">
        <f>CB274/AM274</f>
        <v>0</v>
      </c>
      <c r="CD274" s="6" t="s">
        <v>26</v>
      </c>
      <c r="CE274" s="6" t="s">
        <v>3850</v>
      </c>
      <c r="CF274" s="6">
        <v>5</v>
      </c>
      <c r="CG274" s="6">
        <v>46000</v>
      </c>
      <c r="CH274" s="6">
        <v>230000</v>
      </c>
      <c r="CI274" s="6" t="s">
        <v>22</v>
      </c>
      <c r="CJ274" s="6" t="s">
        <v>34</v>
      </c>
      <c r="CK274" s="6">
        <v>1000000</v>
      </c>
      <c r="CL274" s="6"/>
      <c r="CM274" s="6"/>
      <c r="CN274" s="6"/>
      <c r="CO274" s="6"/>
      <c r="CP274" s="6"/>
      <c r="CQ274" s="6">
        <v>0</v>
      </c>
      <c r="CR274" s="6">
        <v>5000</v>
      </c>
      <c r="CS274" s="6">
        <v>200</v>
      </c>
      <c r="CT274" s="6">
        <v>10000</v>
      </c>
      <c r="CU274" s="6" t="s">
        <v>25</v>
      </c>
      <c r="CV274" s="6">
        <v>0</v>
      </c>
      <c r="CW274" s="6" t="s">
        <v>3851</v>
      </c>
      <c r="CX274" s="6" t="s">
        <v>36</v>
      </c>
      <c r="CY274" s="6" t="s">
        <v>37</v>
      </c>
      <c r="CZ274" s="6"/>
      <c r="DA274" s="6" t="s">
        <v>22</v>
      </c>
      <c r="DB274" s="6" t="s">
        <v>38</v>
      </c>
      <c r="DC274" s="6">
        <v>0</v>
      </c>
      <c r="DD274" s="6"/>
      <c r="DE274" s="6"/>
      <c r="DF274" s="6"/>
      <c r="DG274" s="6"/>
      <c r="DH274" s="6"/>
      <c r="DJ274" s="3" t="s">
        <v>3849</v>
      </c>
      <c r="DK274" s="3">
        <v>1</v>
      </c>
      <c r="DL274" s="3" t="s">
        <v>3852</v>
      </c>
      <c r="DM274" s="3" t="s">
        <v>3853</v>
      </c>
      <c r="DN274" s="3" t="s">
        <v>3854</v>
      </c>
      <c r="DO274" s="3" t="s">
        <v>3855</v>
      </c>
      <c r="DP274" s="3"/>
      <c r="DQ274" s="3"/>
      <c r="DR274" s="3"/>
      <c r="DS274" s="3"/>
    </row>
    <row r="275" spans="2:123" ht="75" customHeight="1" x14ac:dyDescent="0.3">
      <c r="B275" s="3" t="s">
        <v>951</v>
      </c>
      <c r="C275" s="3" t="s">
        <v>952</v>
      </c>
      <c r="D275" s="3" t="s">
        <v>4249</v>
      </c>
      <c r="E275" s="3" t="s">
        <v>4255</v>
      </c>
      <c r="F275" s="3" t="s">
        <v>4257</v>
      </c>
      <c r="G275" s="3" t="s">
        <v>869</v>
      </c>
      <c r="H275" s="3" t="s">
        <v>3</v>
      </c>
      <c r="I275" s="3" t="s">
        <v>953</v>
      </c>
      <c r="J275" s="6">
        <v>40</v>
      </c>
      <c r="K275" s="3" t="s">
        <v>66</v>
      </c>
      <c r="L275" s="3" t="str">
        <f>INDEX({"Over 50","30-50","Under 30"},1,MATCH(J275,{500,50,30},-1))</f>
        <v>30-50</v>
      </c>
      <c r="M275" s="3" t="s">
        <v>6</v>
      </c>
      <c r="N275" s="3" t="s">
        <v>17</v>
      </c>
      <c r="O275" s="3"/>
      <c r="P275" s="6">
        <v>976342005</v>
      </c>
      <c r="Q275" s="3" t="s">
        <v>8</v>
      </c>
      <c r="R275" s="3" t="s">
        <v>47</v>
      </c>
      <c r="S275" s="3" t="s">
        <v>9</v>
      </c>
      <c r="T275" s="6">
        <v>5</v>
      </c>
      <c r="U275" s="3" t="s">
        <v>10</v>
      </c>
      <c r="V275" s="3"/>
      <c r="W275" s="3" t="s">
        <v>11</v>
      </c>
      <c r="X275" s="3" t="s">
        <v>13</v>
      </c>
      <c r="Y275" s="3" t="s">
        <v>12</v>
      </c>
      <c r="Z275" s="6">
        <v>50</v>
      </c>
      <c r="AA275" s="6" t="str">
        <f>INDEX({"&gt;100","100-50","&lt;50"},1,MATCH(Z275,{25000,100,50},-1))</f>
        <v>&lt;50</v>
      </c>
      <c r="AB275" s="3" t="s">
        <v>14</v>
      </c>
      <c r="AC275" s="3" t="s">
        <v>91</v>
      </c>
      <c r="AD275" s="3" t="s">
        <v>16</v>
      </c>
      <c r="AE275" s="3" t="s">
        <v>17</v>
      </c>
      <c r="AF275" s="6"/>
      <c r="AG275" s="6"/>
      <c r="AH275" s="3"/>
      <c r="AI275" s="3"/>
      <c r="AJ275" s="3"/>
      <c r="AK275" s="3"/>
      <c r="AL275" s="3"/>
      <c r="AM275" s="3">
        <v>1.3</v>
      </c>
      <c r="AN275" s="3" t="s">
        <v>18</v>
      </c>
      <c r="AO275" s="3"/>
      <c r="AP275" s="3" t="s">
        <v>19</v>
      </c>
      <c r="AQ275" s="3" t="s">
        <v>20</v>
      </c>
      <c r="AR275" s="3"/>
      <c r="AS275" s="3" t="s">
        <v>21</v>
      </c>
      <c r="AT275" s="3" t="s">
        <v>17</v>
      </c>
      <c r="AU275" s="3" t="s">
        <v>22</v>
      </c>
      <c r="AV275" s="3" t="s">
        <v>149</v>
      </c>
      <c r="AW275" s="3">
        <v>13</v>
      </c>
      <c r="AX275" s="3">
        <v>0</v>
      </c>
      <c r="AY275" s="3">
        <v>0</v>
      </c>
      <c r="AZ275" s="3" t="s">
        <v>24</v>
      </c>
      <c r="BA275" s="3">
        <v>4</v>
      </c>
      <c r="BB275" s="3"/>
      <c r="BC275" s="3">
        <f t="shared" si="8"/>
        <v>4</v>
      </c>
      <c r="BD275" s="3" t="s">
        <v>25</v>
      </c>
      <c r="BE275" s="3">
        <v>400</v>
      </c>
      <c r="BF275" s="3">
        <v>4</v>
      </c>
      <c r="BG275" s="3" t="s">
        <v>31</v>
      </c>
      <c r="BH275" s="3" t="s">
        <v>72</v>
      </c>
      <c r="BI275" s="3">
        <v>6000</v>
      </c>
      <c r="BJ275" s="12">
        <f t="shared" si="9"/>
        <v>4615.3846153846152</v>
      </c>
      <c r="BK275" s="6" t="s">
        <v>28</v>
      </c>
      <c r="BL275" s="3" t="s">
        <v>29</v>
      </c>
      <c r="BM275" s="6">
        <v>650</v>
      </c>
      <c r="BN275" s="6">
        <v>71500</v>
      </c>
      <c r="BO275" s="3" t="s">
        <v>30</v>
      </c>
      <c r="BP275" s="6">
        <v>650</v>
      </c>
      <c r="BQ275" s="6">
        <v>8060</v>
      </c>
      <c r="BR275" s="6"/>
      <c r="BS275" s="6"/>
      <c r="BT275" s="6"/>
      <c r="BU275" s="6" t="s">
        <v>22</v>
      </c>
      <c r="BV275" s="6" t="s">
        <v>954</v>
      </c>
      <c r="BW275" s="6" t="s">
        <v>943</v>
      </c>
      <c r="BX275" s="6"/>
      <c r="BY275" s="6"/>
      <c r="BZ275" s="6"/>
      <c r="CA275" s="6"/>
      <c r="CB275" s="6">
        <v>0</v>
      </c>
      <c r="CC275" s="17">
        <f>CB275/AM275</f>
        <v>0</v>
      </c>
      <c r="CD275" s="6" t="s">
        <v>26</v>
      </c>
      <c r="CE275" s="6" t="s">
        <v>371</v>
      </c>
      <c r="CF275" s="6">
        <v>4</v>
      </c>
      <c r="CG275" s="6">
        <v>41000</v>
      </c>
      <c r="CH275" s="6">
        <v>164000</v>
      </c>
      <c r="CI275" s="6" t="s">
        <v>22</v>
      </c>
      <c r="CJ275" s="6" t="s">
        <v>34</v>
      </c>
      <c r="CK275" s="6">
        <v>150000</v>
      </c>
      <c r="CL275" s="6"/>
      <c r="CM275" s="6"/>
      <c r="CN275" s="6"/>
      <c r="CO275" s="6"/>
      <c r="CP275" s="6"/>
      <c r="CQ275" s="6">
        <v>0</v>
      </c>
      <c r="CR275" s="6">
        <v>6000</v>
      </c>
      <c r="CS275" s="6">
        <v>50</v>
      </c>
      <c r="CT275" s="6">
        <v>10000</v>
      </c>
      <c r="CU275" s="6" t="s">
        <v>25</v>
      </c>
      <c r="CV275" s="6">
        <v>0</v>
      </c>
      <c r="CW275" s="6" t="s">
        <v>152</v>
      </c>
      <c r="CX275" s="6" t="s">
        <v>78</v>
      </c>
      <c r="CY275" s="6"/>
      <c r="CZ275" s="6" t="s">
        <v>37</v>
      </c>
      <c r="DA275" s="6" t="s">
        <v>22</v>
      </c>
      <c r="DB275" s="6" t="s">
        <v>38</v>
      </c>
      <c r="DC275" s="6">
        <v>0</v>
      </c>
      <c r="DD275" s="6"/>
      <c r="DE275" s="6"/>
      <c r="DF275" s="6"/>
      <c r="DG275" s="6"/>
      <c r="DH275" s="6"/>
      <c r="DJ275" s="3" t="s">
        <v>955</v>
      </c>
      <c r="DK275" s="3">
        <v>1</v>
      </c>
      <c r="DL275" s="3" t="s">
        <v>956</v>
      </c>
      <c r="DM275" s="3" t="s">
        <v>957</v>
      </c>
      <c r="DN275" s="3" t="s">
        <v>958</v>
      </c>
      <c r="DO275" s="3" t="s">
        <v>959</v>
      </c>
      <c r="DP275" s="3"/>
      <c r="DQ275" s="3"/>
      <c r="DR275" s="3"/>
      <c r="DS275" s="3" t="s">
        <v>960</v>
      </c>
    </row>
    <row r="276" spans="2:123" ht="75" customHeight="1" x14ac:dyDescent="0.3">
      <c r="B276" s="3" t="s">
        <v>2404</v>
      </c>
      <c r="C276" s="3" t="s">
        <v>2405</v>
      </c>
      <c r="D276" s="3" t="s">
        <v>4246</v>
      </c>
      <c r="E276" s="3" t="s">
        <v>4247</v>
      </c>
      <c r="F276" s="3" t="s">
        <v>4248</v>
      </c>
      <c r="G276" s="3" t="s">
        <v>273</v>
      </c>
      <c r="H276" s="3" t="s">
        <v>64</v>
      </c>
      <c r="I276" s="3" t="s">
        <v>2406</v>
      </c>
      <c r="J276" s="6">
        <v>30</v>
      </c>
      <c r="K276" s="3" t="s">
        <v>66</v>
      </c>
      <c r="L276" s="3" t="str">
        <f>INDEX({"Over 50","30-50","Under 30"},1,MATCH(J276,{500,50,30},-1))</f>
        <v>Under 30</v>
      </c>
      <c r="M276" s="3" t="s">
        <v>6</v>
      </c>
      <c r="N276" s="3" t="s">
        <v>17</v>
      </c>
      <c r="O276" s="3"/>
      <c r="P276" s="6">
        <v>1667906618</v>
      </c>
      <c r="Q276" s="3" t="s">
        <v>7</v>
      </c>
      <c r="R276" s="3" t="s">
        <v>8</v>
      </c>
      <c r="S276" s="3" t="s">
        <v>9</v>
      </c>
      <c r="T276" s="6">
        <v>7</v>
      </c>
      <c r="U276" s="3" t="s">
        <v>147</v>
      </c>
      <c r="V276" s="3" t="s">
        <v>2407</v>
      </c>
      <c r="W276" s="3" t="s">
        <v>12</v>
      </c>
      <c r="X276" s="3" t="s">
        <v>11</v>
      </c>
      <c r="Y276" s="3" t="s">
        <v>48</v>
      </c>
      <c r="Z276" s="6">
        <v>3</v>
      </c>
      <c r="AA276" s="6" t="str">
        <f>INDEX({"&gt;100","100-50","&lt;50"},1,MATCH(Z276,{25000,100,50},-1))</f>
        <v>&lt;50</v>
      </c>
      <c r="AB276" s="3" t="s">
        <v>14</v>
      </c>
      <c r="AC276" s="3" t="s">
        <v>49</v>
      </c>
      <c r="AD276" s="3" t="s">
        <v>16</v>
      </c>
      <c r="AE276" s="3" t="s">
        <v>17</v>
      </c>
      <c r="AF276" s="6"/>
      <c r="AG276" s="6"/>
      <c r="AH276" s="3"/>
      <c r="AI276" s="3"/>
      <c r="AJ276" s="3"/>
      <c r="AK276" s="3"/>
      <c r="AL276" s="3"/>
      <c r="AM276" s="3">
        <v>2</v>
      </c>
      <c r="AN276" s="3" t="s">
        <v>18</v>
      </c>
      <c r="AO276" s="3"/>
      <c r="AP276" s="3" t="s">
        <v>19</v>
      </c>
      <c r="AQ276" s="3" t="s">
        <v>20</v>
      </c>
      <c r="AR276" s="3"/>
      <c r="AS276" s="3" t="s">
        <v>21</v>
      </c>
      <c r="AT276" s="3" t="s">
        <v>17</v>
      </c>
      <c r="AU276" s="3" t="s">
        <v>17</v>
      </c>
      <c r="AV276" s="3" t="s">
        <v>2408</v>
      </c>
      <c r="AW276" s="3">
        <v>15</v>
      </c>
      <c r="AX276" s="3">
        <v>10</v>
      </c>
      <c r="AY276" s="3">
        <v>0</v>
      </c>
      <c r="AZ276" s="3" t="s">
        <v>24</v>
      </c>
      <c r="BA276" s="3">
        <v>3.5</v>
      </c>
      <c r="BB276" s="3"/>
      <c r="BC276" s="3">
        <f t="shared" si="8"/>
        <v>3.5</v>
      </c>
      <c r="BD276" s="3" t="s">
        <v>26</v>
      </c>
      <c r="BE276" s="3">
        <v>450</v>
      </c>
      <c r="BF276" s="3">
        <v>3</v>
      </c>
      <c r="BG276" s="3" t="s">
        <v>26</v>
      </c>
      <c r="BH276" s="3" t="s">
        <v>27</v>
      </c>
      <c r="BI276" s="3">
        <v>6000</v>
      </c>
      <c r="BJ276" s="12">
        <f t="shared" si="9"/>
        <v>3000</v>
      </c>
      <c r="BK276" s="6" t="s">
        <v>28</v>
      </c>
      <c r="BL276" s="3" t="s">
        <v>29</v>
      </c>
      <c r="BM276" s="6">
        <v>350</v>
      </c>
      <c r="BN276" s="6">
        <v>3220</v>
      </c>
      <c r="BO276" s="3" t="s">
        <v>54</v>
      </c>
      <c r="BP276" s="6">
        <v>2100</v>
      </c>
      <c r="BQ276" s="6">
        <v>23100</v>
      </c>
      <c r="BR276" s="6"/>
      <c r="BS276" s="6"/>
      <c r="BT276" s="6"/>
      <c r="BU276" s="6" t="s">
        <v>17</v>
      </c>
      <c r="BV276" s="6"/>
      <c r="BW276" s="6" t="s">
        <v>2409</v>
      </c>
      <c r="BX276" s="6"/>
      <c r="BY276" s="6"/>
      <c r="BZ276" s="6"/>
      <c r="CA276" s="6" t="s">
        <v>17</v>
      </c>
      <c r="CB276" s="6">
        <v>3500</v>
      </c>
      <c r="CC276" s="17">
        <f>CB276/AM276</f>
        <v>1750</v>
      </c>
      <c r="CD276" s="6" t="s">
        <v>25</v>
      </c>
      <c r="CE276" s="6" t="s">
        <v>2410</v>
      </c>
      <c r="CF276" s="6">
        <v>7</v>
      </c>
      <c r="CG276" s="6">
        <v>44000</v>
      </c>
      <c r="CH276" s="6">
        <v>308000</v>
      </c>
      <c r="CI276" s="6" t="s">
        <v>17</v>
      </c>
      <c r="CJ276" s="6"/>
      <c r="CK276" s="6"/>
      <c r="CL276" s="6"/>
      <c r="CM276" s="6"/>
      <c r="CN276" s="6"/>
      <c r="CO276" s="6"/>
      <c r="CP276" s="6"/>
      <c r="CQ276" s="6">
        <v>4000</v>
      </c>
      <c r="CR276" s="6">
        <v>9000</v>
      </c>
      <c r="CS276" s="6">
        <v>0</v>
      </c>
      <c r="CT276" s="6">
        <v>10000</v>
      </c>
      <c r="CU276" s="6" t="s">
        <v>26</v>
      </c>
      <c r="CV276" s="6">
        <v>0</v>
      </c>
      <c r="CW276" s="6" t="s">
        <v>235</v>
      </c>
      <c r="CX276" s="6" t="s">
        <v>36</v>
      </c>
      <c r="CY276" s="6" t="s">
        <v>98</v>
      </c>
      <c r="CZ276" s="6"/>
      <c r="DA276" s="6" t="s">
        <v>22</v>
      </c>
      <c r="DB276" s="6" t="s">
        <v>38</v>
      </c>
      <c r="DC276" s="6">
        <v>0</v>
      </c>
      <c r="DD276" s="6"/>
      <c r="DE276" s="6"/>
      <c r="DF276" s="6"/>
      <c r="DG276" s="6"/>
      <c r="DH276" s="6"/>
      <c r="DJ276" s="3" t="s">
        <v>2411</v>
      </c>
      <c r="DK276" s="3">
        <v>1</v>
      </c>
      <c r="DL276" s="3" t="s">
        <v>2412</v>
      </c>
      <c r="DM276" s="3" t="s">
        <v>2413</v>
      </c>
      <c r="DN276" s="3" t="s">
        <v>2414</v>
      </c>
      <c r="DO276" s="3" t="s">
        <v>2415</v>
      </c>
      <c r="DP276" s="3"/>
      <c r="DQ276" s="3"/>
      <c r="DR276" s="3"/>
      <c r="DS276" s="3" t="s">
        <v>2416</v>
      </c>
    </row>
    <row r="277" spans="2:123" ht="75" customHeight="1" x14ac:dyDescent="0.3">
      <c r="B277" s="3" t="s">
        <v>3231</v>
      </c>
      <c r="C277" s="3" t="s">
        <v>3232</v>
      </c>
      <c r="D277" s="3" t="s">
        <v>4249</v>
      </c>
      <c r="E277" s="3" t="s">
        <v>4255</v>
      </c>
      <c r="F277" s="3" t="s">
        <v>4257</v>
      </c>
      <c r="G277" s="3" t="s">
        <v>585</v>
      </c>
      <c r="H277" s="3" t="s">
        <v>3</v>
      </c>
      <c r="I277" s="3" t="s">
        <v>3233</v>
      </c>
      <c r="J277" s="6">
        <v>69</v>
      </c>
      <c r="K277" s="3" t="s">
        <v>5</v>
      </c>
      <c r="L277" s="3" t="str">
        <f>INDEX({"Over 50","30-50","Under 30"},1,MATCH(J277,{500,50,30},-1))</f>
        <v>Over 50</v>
      </c>
      <c r="M277" s="3" t="s">
        <v>6</v>
      </c>
      <c r="N277" s="3" t="s">
        <v>17</v>
      </c>
      <c r="O277" s="3"/>
      <c r="P277" s="6">
        <v>973490506</v>
      </c>
      <c r="Q277" s="3" t="s">
        <v>8</v>
      </c>
      <c r="R277" s="3" t="s">
        <v>47</v>
      </c>
      <c r="S277" s="3" t="s">
        <v>9</v>
      </c>
      <c r="T277" s="6">
        <v>1</v>
      </c>
      <c r="U277" s="3" t="s">
        <v>147</v>
      </c>
      <c r="V277" s="3" t="s">
        <v>587</v>
      </c>
      <c r="W277" s="3" t="s">
        <v>11</v>
      </c>
      <c r="X277" s="3" t="s">
        <v>12</v>
      </c>
      <c r="Y277" s="3" t="s">
        <v>48</v>
      </c>
      <c r="Z277" s="6">
        <v>0</v>
      </c>
      <c r="AA277" s="6" t="str">
        <f>INDEX({"&gt;100","100-50","&lt;50"},1,MATCH(Z277,{25000,100,50},-1))</f>
        <v>&lt;50</v>
      </c>
      <c r="AB277" s="3" t="s">
        <v>14</v>
      </c>
      <c r="AC277" s="3" t="s">
        <v>15</v>
      </c>
      <c r="AD277" s="3" t="s">
        <v>16</v>
      </c>
      <c r="AE277" s="3" t="s">
        <v>17</v>
      </c>
      <c r="AF277" s="6"/>
      <c r="AG277" s="6"/>
      <c r="AH277" s="3"/>
      <c r="AI277" s="3"/>
      <c r="AJ277" s="3"/>
      <c r="AK277" s="3"/>
      <c r="AL277" s="3"/>
      <c r="AM277" s="3">
        <v>1</v>
      </c>
      <c r="AN277" s="3" t="s">
        <v>50</v>
      </c>
      <c r="AO277" s="3" t="s">
        <v>51</v>
      </c>
      <c r="AP277" s="3" t="s">
        <v>19</v>
      </c>
      <c r="AQ277" s="3" t="s">
        <v>20</v>
      </c>
      <c r="AR277" s="3"/>
      <c r="AS277" s="3" t="s">
        <v>21</v>
      </c>
      <c r="AT277" s="3" t="s">
        <v>17</v>
      </c>
      <c r="AU277" s="3" t="s">
        <v>22</v>
      </c>
      <c r="AV277" s="3" t="s">
        <v>149</v>
      </c>
      <c r="AW277" s="3">
        <v>13</v>
      </c>
      <c r="AX277" s="3">
        <v>0</v>
      </c>
      <c r="AY277" s="3">
        <v>0</v>
      </c>
      <c r="AZ277" s="3" t="s">
        <v>24</v>
      </c>
      <c r="BA277" s="3">
        <v>2.8</v>
      </c>
      <c r="BB277" s="3"/>
      <c r="BC277" s="3">
        <f t="shared" si="8"/>
        <v>2.8</v>
      </c>
      <c r="BD277" s="3" t="s">
        <v>25</v>
      </c>
      <c r="BE277" s="3">
        <v>450</v>
      </c>
      <c r="BF277" s="3">
        <v>3</v>
      </c>
      <c r="BG277" s="3" t="s">
        <v>31</v>
      </c>
      <c r="BH277" s="3" t="s">
        <v>72</v>
      </c>
      <c r="BI277" s="3">
        <v>750</v>
      </c>
      <c r="BJ277" s="12">
        <f t="shared" si="9"/>
        <v>750</v>
      </c>
      <c r="BK277" s="6" t="s">
        <v>28</v>
      </c>
      <c r="BL277" s="3" t="s">
        <v>30</v>
      </c>
      <c r="BM277" s="6">
        <v>1000</v>
      </c>
      <c r="BN277" s="6">
        <v>12000</v>
      </c>
      <c r="BO277" s="3" t="s">
        <v>206</v>
      </c>
      <c r="BP277" s="6">
        <v>1000</v>
      </c>
      <c r="BQ277" s="6">
        <v>3000</v>
      </c>
      <c r="BR277" s="6"/>
      <c r="BS277" s="6"/>
      <c r="BT277" s="6"/>
      <c r="BU277" s="6" t="s">
        <v>17</v>
      </c>
      <c r="BV277" s="6"/>
      <c r="BW277" s="6" t="s">
        <v>219</v>
      </c>
      <c r="BX277" s="6"/>
      <c r="BY277" s="6"/>
      <c r="BZ277" s="6"/>
      <c r="CA277" s="6"/>
      <c r="CB277" s="6">
        <v>0</v>
      </c>
      <c r="CC277" s="17">
        <f>CB277/AM277</f>
        <v>0</v>
      </c>
      <c r="CD277" s="6" t="s">
        <v>26</v>
      </c>
      <c r="CE277" s="6" t="s">
        <v>3234</v>
      </c>
      <c r="CF277" s="6">
        <v>2.8</v>
      </c>
      <c r="CG277" s="6">
        <v>45000</v>
      </c>
      <c r="CH277" s="6">
        <v>126000</v>
      </c>
      <c r="CI277" s="6" t="s">
        <v>22</v>
      </c>
      <c r="CJ277" s="6" t="s">
        <v>3235</v>
      </c>
      <c r="CK277" s="6"/>
      <c r="CL277" s="6"/>
      <c r="CM277" s="6">
        <v>20000</v>
      </c>
      <c r="CN277" s="6"/>
      <c r="CO277" s="6" t="s">
        <v>590</v>
      </c>
      <c r="CP277" s="6">
        <v>20000</v>
      </c>
      <c r="CQ277" s="6">
        <v>0</v>
      </c>
      <c r="CR277" s="6">
        <v>2000</v>
      </c>
      <c r="CS277" s="6">
        <v>0</v>
      </c>
      <c r="CT277" s="6">
        <v>10000</v>
      </c>
      <c r="CU277" s="6" t="s">
        <v>25</v>
      </c>
      <c r="CV277" s="6">
        <v>0</v>
      </c>
      <c r="CW277" s="6" t="s">
        <v>591</v>
      </c>
      <c r="CX277" s="6" t="s">
        <v>36</v>
      </c>
      <c r="CY277" s="6" t="s">
        <v>37</v>
      </c>
      <c r="CZ277" s="6"/>
      <c r="DA277" s="6" t="s">
        <v>22</v>
      </c>
      <c r="DB277" s="6" t="s">
        <v>38</v>
      </c>
      <c r="DC277" s="6">
        <v>0</v>
      </c>
      <c r="DD277" s="6"/>
      <c r="DE277" s="6"/>
      <c r="DF277" s="6"/>
      <c r="DG277" s="6"/>
      <c r="DH277" s="6"/>
      <c r="DJ277" s="3" t="s">
        <v>3233</v>
      </c>
      <c r="DK277" s="3">
        <v>1</v>
      </c>
      <c r="DL277" s="3" t="s">
        <v>3236</v>
      </c>
      <c r="DM277" s="3" t="s">
        <v>3237</v>
      </c>
      <c r="DN277" s="3" t="s">
        <v>3238</v>
      </c>
      <c r="DO277" s="3" t="s">
        <v>3239</v>
      </c>
      <c r="DP277" s="3"/>
      <c r="DQ277" s="3"/>
      <c r="DR277" s="3"/>
      <c r="DS277" s="3"/>
    </row>
    <row r="278" spans="2:123" ht="75" customHeight="1" x14ac:dyDescent="0.3">
      <c r="B278" s="3" t="s">
        <v>4148</v>
      </c>
      <c r="C278" s="3" t="s">
        <v>4149</v>
      </c>
      <c r="D278" s="3" t="s">
        <v>4249</v>
      </c>
      <c r="E278" s="3" t="s">
        <v>4255</v>
      </c>
      <c r="F278" s="3" t="s">
        <v>4257</v>
      </c>
      <c r="G278" s="3" t="s">
        <v>869</v>
      </c>
      <c r="H278" s="3" t="s">
        <v>3</v>
      </c>
      <c r="I278" s="3" t="s">
        <v>4150</v>
      </c>
      <c r="J278" s="6">
        <v>70</v>
      </c>
      <c r="K278" s="3" t="s">
        <v>5</v>
      </c>
      <c r="L278" s="3" t="str">
        <f>INDEX({"Over 50","30-50","Under 30"},1,MATCH(J278,{500,50,30},-1))</f>
        <v>Over 50</v>
      </c>
      <c r="M278" s="3" t="s">
        <v>6</v>
      </c>
      <c r="N278" s="3" t="s">
        <v>17</v>
      </c>
      <c r="O278" s="3"/>
      <c r="P278" s="6">
        <v>934800398</v>
      </c>
      <c r="Q278" s="3" t="s">
        <v>7</v>
      </c>
      <c r="R278" s="3" t="s">
        <v>67</v>
      </c>
      <c r="S278" s="3" t="s">
        <v>9</v>
      </c>
      <c r="T278" s="6">
        <v>5</v>
      </c>
      <c r="U278" s="3" t="s">
        <v>10</v>
      </c>
      <c r="V278" s="3"/>
      <c r="W278" s="3" t="s">
        <v>68</v>
      </c>
      <c r="X278" s="3" t="s">
        <v>12</v>
      </c>
      <c r="Y278" s="3" t="s">
        <v>11</v>
      </c>
      <c r="Z278" s="6">
        <v>50</v>
      </c>
      <c r="AA278" s="6" t="str">
        <f>INDEX({"&gt;100","100-50","&lt;50"},1,MATCH(Z278,{25000,100,50},-1))</f>
        <v>&lt;50</v>
      </c>
      <c r="AB278" s="3" t="s">
        <v>14</v>
      </c>
      <c r="AC278" s="3" t="s">
        <v>15</v>
      </c>
      <c r="AD278" s="3" t="s">
        <v>16</v>
      </c>
      <c r="AE278" s="3" t="s">
        <v>17</v>
      </c>
      <c r="AF278" s="6"/>
      <c r="AG278" s="6"/>
      <c r="AH278" s="3"/>
      <c r="AI278" s="3"/>
      <c r="AJ278" s="3"/>
      <c r="AK278" s="3"/>
      <c r="AL278" s="3"/>
      <c r="AM278" s="3">
        <v>0.8</v>
      </c>
      <c r="AN278" s="3" t="s">
        <v>18</v>
      </c>
      <c r="AO278" s="3"/>
      <c r="AP278" s="3" t="s">
        <v>19</v>
      </c>
      <c r="AQ278" s="3" t="s">
        <v>20</v>
      </c>
      <c r="AR278" s="3"/>
      <c r="AS278" s="3" t="s">
        <v>21</v>
      </c>
      <c r="AT278" s="3" t="s">
        <v>17</v>
      </c>
      <c r="AU278" s="3" t="s">
        <v>22</v>
      </c>
      <c r="AV278" s="3" t="s">
        <v>149</v>
      </c>
      <c r="AW278" s="3">
        <v>13</v>
      </c>
      <c r="AX278" s="3">
        <v>0</v>
      </c>
      <c r="AY278" s="3">
        <v>0</v>
      </c>
      <c r="AZ278" s="3" t="s">
        <v>287</v>
      </c>
      <c r="BA278" s="3">
        <v>3.2</v>
      </c>
      <c r="BB278" s="3"/>
      <c r="BC278" s="3">
        <f t="shared" si="8"/>
        <v>3.2</v>
      </c>
      <c r="BD278" s="3" t="s">
        <v>25</v>
      </c>
      <c r="BE278" s="3">
        <v>400</v>
      </c>
      <c r="BF278" s="3">
        <v>3</v>
      </c>
      <c r="BG278" s="3" t="s">
        <v>31</v>
      </c>
      <c r="BH278" s="3" t="s">
        <v>72</v>
      </c>
      <c r="BI278" s="3">
        <v>5000</v>
      </c>
      <c r="BJ278" s="12">
        <f t="shared" si="9"/>
        <v>6250</v>
      </c>
      <c r="BK278" s="6">
        <v>1</v>
      </c>
      <c r="BL278" s="3" t="s">
        <v>131</v>
      </c>
      <c r="BM278" s="6">
        <v>1500</v>
      </c>
      <c r="BN278" s="6">
        <v>18600</v>
      </c>
      <c r="BO278" s="3"/>
      <c r="BP278" s="6"/>
      <c r="BQ278" s="6"/>
      <c r="BR278" s="6"/>
      <c r="BS278" s="6"/>
      <c r="BT278" s="6"/>
      <c r="BU278" s="6" t="s">
        <v>22</v>
      </c>
      <c r="BV278" s="6" t="s">
        <v>4151</v>
      </c>
      <c r="BW278" s="6" t="s">
        <v>707</v>
      </c>
      <c r="BX278" s="6"/>
      <c r="BY278" s="6"/>
      <c r="BZ278" s="6"/>
      <c r="CA278" s="6"/>
      <c r="CB278" s="6">
        <v>0</v>
      </c>
      <c r="CC278" s="17">
        <f>CB278/AM278</f>
        <v>0</v>
      </c>
      <c r="CD278" s="6" t="s">
        <v>26</v>
      </c>
      <c r="CE278" s="6" t="s">
        <v>371</v>
      </c>
      <c r="CF278" s="6">
        <v>3.2</v>
      </c>
      <c r="CG278" s="6">
        <v>43000</v>
      </c>
      <c r="CH278" s="6">
        <v>137600</v>
      </c>
      <c r="CI278" s="6" t="s">
        <v>22</v>
      </c>
      <c r="CJ278" s="6" t="s">
        <v>34</v>
      </c>
      <c r="CK278" s="6">
        <v>10000</v>
      </c>
      <c r="CL278" s="6"/>
      <c r="CM278" s="6"/>
      <c r="CN278" s="6"/>
      <c r="CO278" s="6"/>
      <c r="CP278" s="6"/>
      <c r="CQ278" s="6">
        <v>0</v>
      </c>
      <c r="CR278" s="6">
        <v>2000</v>
      </c>
      <c r="CS278" s="6">
        <v>0</v>
      </c>
      <c r="CT278" s="6">
        <v>10000</v>
      </c>
      <c r="CU278" s="6" t="s">
        <v>26</v>
      </c>
      <c r="CV278" s="6">
        <v>0</v>
      </c>
      <c r="CW278" s="6" t="s">
        <v>4152</v>
      </c>
      <c r="CX278" s="6" t="s">
        <v>36</v>
      </c>
      <c r="CY278" s="6" t="s">
        <v>37</v>
      </c>
      <c r="CZ278" s="6"/>
      <c r="DA278" s="6" t="s">
        <v>22</v>
      </c>
      <c r="DB278" s="6" t="s">
        <v>38</v>
      </c>
      <c r="DC278" s="6">
        <v>0</v>
      </c>
      <c r="DD278" s="6"/>
      <c r="DE278" s="6"/>
      <c r="DF278" s="6"/>
      <c r="DG278" s="6"/>
      <c r="DH278" s="6"/>
      <c r="DJ278" s="3" t="s">
        <v>4150</v>
      </c>
      <c r="DK278" s="3">
        <v>1</v>
      </c>
      <c r="DL278" s="3" t="s">
        <v>4153</v>
      </c>
      <c r="DM278" s="3" t="s">
        <v>4154</v>
      </c>
      <c r="DN278" s="3" t="s">
        <v>4155</v>
      </c>
      <c r="DO278" s="3" t="s">
        <v>4156</v>
      </c>
      <c r="DP278" s="3"/>
      <c r="DQ278" s="3"/>
      <c r="DR278" s="3"/>
      <c r="DS278" s="3"/>
    </row>
    <row r="279" spans="2:123" ht="75" customHeight="1" x14ac:dyDescent="0.3">
      <c r="B279" s="3" t="s">
        <v>4004</v>
      </c>
      <c r="C279" s="3" t="s">
        <v>4005</v>
      </c>
      <c r="D279" s="3" t="s">
        <v>4246</v>
      </c>
      <c r="E279" s="3" t="s">
        <v>4278</v>
      </c>
      <c r="F279" s="3" t="s">
        <v>4279</v>
      </c>
      <c r="G279" s="3" t="s">
        <v>4006</v>
      </c>
      <c r="H279" s="3" t="s">
        <v>820</v>
      </c>
      <c r="I279" s="3" t="s">
        <v>4007</v>
      </c>
      <c r="J279" s="6">
        <v>60</v>
      </c>
      <c r="K279" s="3" t="s">
        <v>5</v>
      </c>
      <c r="L279" s="3" t="str">
        <f>INDEX({"Over 50","30-50","Under 30"},1,MATCH(J279,{500,50,30},-1))</f>
        <v>Over 50</v>
      </c>
      <c r="M279" s="3" t="s">
        <v>6</v>
      </c>
      <c r="N279" s="3" t="s">
        <v>17</v>
      </c>
      <c r="O279" s="3"/>
      <c r="P279" s="6">
        <v>999</v>
      </c>
      <c r="Q279" s="3" t="s">
        <v>7</v>
      </c>
      <c r="R279" s="3" t="s">
        <v>67</v>
      </c>
      <c r="S279" s="3" t="s">
        <v>9</v>
      </c>
      <c r="T279" s="6">
        <v>2</v>
      </c>
      <c r="U279" s="3" t="s">
        <v>10</v>
      </c>
      <c r="V279" s="3"/>
      <c r="W279" s="3" t="s">
        <v>48</v>
      </c>
      <c r="X279" s="3" t="s">
        <v>68</v>
      </c>
      <c r="Y279" s="3" t="s">
        <v>13</v>
      </c>
      <c r="Z279" s="7">
        <v>999</v>
      </c>
      <c r="AA279" s="6" t="str">
        <f>INDEX({"&gt;100","100-50","&lt;50"},1,MATCH(Z279,{25000,100,50},-1))</f>
        <v>&gt;100</v>
      </c>
      <c r="AB279" s="3" t="s">
        <v>14</v>
      </c>
      <c r="AC279" s="3" t="s">
        <v>15</v>
      </c>
      <c r="AD279" s="3" t="s">
        <v>69</v>
      </c>
      <c r="AE279" s="3" t="s">
        <v>17</v>
      </c>
      <c r="AF279" s="6"/>
      <c r="AG279" s="6"/>
      <c r="AH279" s="3"/>
      <c r="AI279" s="3"/>
      <c r="AJ279" s="3"/>
      <c r="AK279" s="3"/>
      <c r="AL279" s="3"/>
      <c r="AM279" s="3">
        <v>0.7</v>
      </c>
      <c r="AN279" s="3" t="s">
        <v>18</v>
      </c>
      <c r="AO279" s="3"/>
      <c r="AP279" s="3" t="s">
        <v>70</v>
      </c>
      <c r="AQ279" s="3" t="s">
        <v>20</v>
      </c>
      <c r="AR279" s="3"/>
      <c r="AS279" s="3" t="s">
        <v>21</v>
      </c>
      <c r="AT279" s="3" t="s">
        <v>17</v>
      </c>
      <c r="AU279" s="3" t="s">
        <v>17</v>
      </c>
      <c r="AV279" s="3" t="s">
        <v>4008</v>
      </c>
      <c r="AW279" s="3">
        <v>13</v>
      </c>
      <c r="AX279" s="3">
        <v>0</v>
      </c>
      <c r="AY279" s="3">
        <v>0</v>
      </c>
      <c r="AZ279" s="3" t="s">
        <v>24</v>
      </c>
      <c r="BA279" s="3">
        <v>4.5</v>
      </c>
      <c r="BB279" s="3"/>
      <c r="BC279" s="3">
        <f t="shared" si="8"/>
        <v>4.5</v>
      </c>
      <c r="BD279" s="3" t="s">
        <v>26</v>
      </c>
      <c r="BE279" s="3">
        <v>200</v>
      </c>
      <c r="BF279" s="3">
        <v>4</v>
      </c>
      <c r="BG279" s="3" t="s">
        <v>31</v>
      </c>
      <c r="BH279" s="3" t="s">
        <v>27</v>
      </c>
      <c r="BI279" s="3">
        <v>8000</v>
      </c>
      <c r="BJ279" s="12">
        <f t="shared" si="9"/>
        <v>11428.571428571429</v>
      </c>
      <c r="BK279" s="6" t="s">
        <v>93</v>
      </c>
      <c r="BL279" s="3" t="s">
        <v>289</v>
      </c>
      <c r="BM279" s="6">
        <v>450</v>
      </c>
      <c r="BN279" s="6">
        <v>4050</v>
      </c>
      <c r="BO279" s="3" t="s">
        <v>113</v>
      </c>
      <c r="BP279" s="6">
        <v>300</v>
      </c>
      <c r="BQ279" s="6">
        <v>3600</v>
      </c>
      <c r="BR279" s="6" t="s">
        <v>263</v>
      </c>
      <c r="BS279" s="6">
        <v>3500</v>
      </c>
      <c r="BT279" s="6">
        <v>1000</v>
      </c>
      <c r="BU279" s="6" t="s">
        <v>22</v>
      </c>
      <c r="BV279" s="6" t="s">
        <v>4009</v>
      </c>
      <c r="BW279" s="6" t="s">
        <v>885</v>
      </c>
      <c r="BX279" s="6"/>
      <c r="BY279" s="6"/>
      <c r="BZ279" s="6"/>
      <c r="CA279" s="6"/>
      <c r="CB279" s="6">
        <v>2000</v>
      </c>
      <c r="CC279" s="17">
        <f>CB279/AM279</f>
        <v>2857.1428571428573</v>
      </c>
      <c r="CD279" s="6" t="s">
        <v>26</v>
      </c>
      <c r="CE279" s="6" t="s">
        <v>184</v>
      </c>
      <c r="CF279" s="6">
        <v>3</v>
      </c>
      <c r="CG279" s="6">
        <v>45000</v>
      </c>
      <c r="CH279" s="6">
        <v>135000</v>
      </c>
      <c r="CI279" s="6" t="s">
        <v>17</v>
      </c>
      <c r="CJ279" s="6"/>
      <c r="CK279" s="6"/>
      <c r="CL279" s="6"/>
      <c r="CM279" s="6"/>
      <c r="CN279" s="6"/>
      <c r="CO279" s="6"/>
      <c r="CP279" s="6"/>
      <c r="CQ279" s="6">
        <v>0</v>
      </c>
      <c r="CR279" s="6">
        <v>500</v>
      </c>
      <c r="CS279" s="6">
        <v>0</v>
      </c>
      <c r="CT279" s="6">
        <v>10000</v>
      </c>
      <c r="CU279" s="6" t="s">
        <v>26</v>
      </c>
      <c r="CV279" s="6">
        <v>0</v>
      </c>
      <c r="CW279" s="6" t="s">
        <v>184</v>
      </c>
      <c r="CX279" s="6" t="s">
        <v>36</v>
      </c>
      <c r="CY279" s="6" t="s">
        <v>37</v>
      </c>
      <c r="CZ279" s="6"/>
      <c r="DA279" s="6" t="s">
        <v>22</v>
      </c>
      <c r="DB279" s="6" t="s">
        <v>38</v>
      </c>
      <c r="DC279" s="6">
        <v>0</v>
      </c>
      <c r="DD279" s="6"/>
      <c r="DE279" s="6"/>
      <c r="DF279" s="6"/>
      <c r="DG279" s="6"/>
      <c r="DH279" s="6"/>
      <c r="DJ279" s="3" t="s">
        <v>137</v>
      </c>
      <c r="DK279" s="3">
        <v>1</v>
      </c>
      <c r="DL279" s="3" t="s">
        <v>4010</v>
      </c>
      <c r="DM279" s="3" t="s">
        <v>4011</v>
      </c>
      <c r="DN279" s="3" t="s">
        <v>4012</v>
      </c>
      <c r="DO279" s="3" t="s">
        <v>4013</v>
      </c>
      <c r="DP279" s="3"/>
      <c r="DQ279" s="3"/>
      <c r="DR279" s="3"/>
      <c r="DS279" s="3" t="s">
        <v>4014</v>
      </c>
    </row>
    <row r="280" spans="2:123" ht="75" customHeight="1" x14ac:dyDescent="0.3">
      <c r="B280" s="3" t="s">
        <v>3245</v>
      </c>
      <c r="C280" s="3" t="s">
        <v>3246</v>
      </c>
      <c r="D280" s="3" t="s">
        <v>4249</v>
      </c>
      <c r="E280" s="3" t="s">
        <v>4250</v>
      </c>
      <c r="F280" s="3" t="s">
        <v>4252</v>
      </c>
      <c r="G280" s="3" t="s">
        <v>551</v>
      </c>
      <c r="H280" s="3" t="s">
        <v>127</v>
      </c>
      <c r="I280" s="3" t="s">
        <v>3247</v>
      </c>
      <c r="J280" s="6">
        <v>55</v>
      </c>
      <c r="K280" s="3" t="s">
        <v>5</v>
      </c>
      <c r="L280" s="3" t="str">
        <f>INDEX({"Over 50","30-50","Under 30"},1,MATCH(J280,{500,50,30},-1))</f>
        <v>Over 50</v>
      </c>
      <c r="M280" s="3" t="s">
        <v>46</v>
      </c>
      <c r="N280" s="3" t="s">
        <v>22</v>
      </c>
      <c r="O280" s="3" t="s">
        <v>22</v>
      </c>
      <c r="P280" s="6">
        <v>1666884431</v>
      </c>
      <c r="Q280" s="3" t="s">
        <v>67</v>
      </c>
      <c r="R280" s="3" t="s">
        <v>67</v>
      </c>
      <c r="S280" s="3" t="s">
        <v>9</v>
      </c>
      <c r="T280" s="6">
        <v>3</v>
      </c>
      <c r="U280" s="3" t="s">
        <v>10</v>
      </c>
      <c r="V280" s="3"/>
      <c r="W280" s="3" t="s">
        <v>11</v>
      </c>
      <c r="X280" s="3" t="s">
        <v>12</v>
      </c>
      <c r="Y280" s="3" t="s">
        <v>261</v>
      </c>
      <c r="Z280" s="6">
        <v>10</v>
      </c>
      <c r="AA280" s="6" t="str">
        <f>INDEX({"&gt;100","100-50","&lt;50"},1,MATCH(Z280,{25000,100,50},-1))</f>
        <v>&lt;50</v>
      </c>
      <c r="AB280" s="3" t="s">
        <v>14</v>
      </c>
      <c r="AC280" s="3" t="s">
        <v>834</v>
      </c>
      <c r="AD280" s="3" t="s">
        <v>16</v>
      </c>
      <c r="AE280" s="3" t="s">
        <v>17</v>
      </c>
      <c r="AF280" s="6"/>
      <c r="AG280" s="6"/>
      <c r="AH280" s="3"/>
      <c r="AI280" s="3"/>
      <c r="AJ280" s="3"/>
      <c r="AK280" s="3"/>
      <c r="AL280" s="3"/>
      <c r="AM280" s="3">
        <v>0.3</v>
      </c>
      <c r="AN280" s="3" t="s">
        <v>18</v>
      </c>
      <c r="AO280" s="3"/>
      <c r="AP280" s="3" t="s">
        <v>19</v>
      </c>
      <c r="AQ280" s="3" t="s">
        <v>353</v>
      </c>
      <c r="AR280" s="3" t="s">
        <v>982</v>
      </c>
      <c r="AS280" s="3"/>
      <c r="AT280" s="3"/>
      <c r="AU280" s="3"/>
      <c r="AV280" s="3"/>
      <c r="AW280" s="3"/>
      <c r="AX280" s="3"/>
      <c r="AY280" s="3"/>
      <c r="AZ280" s="3" t="s">
        <v>24</v>
      </c>
      <c r="BA280" s="3">
        <v>3.3</v>
      </c>
      <c r="BB280" s="3"/>
      <c r="BC280" s="3">
        <f t="shared" si="8"/>
        <v>3.3</v>
      </c>
      <c r="BD280" s="3" t="s">
        <v>25</v>
      </c>
      <c r="BE280" s="3">
        <v>400</v>
      </c>
      <c r="BF280" s="3">
        <v>3</v>
      </c>
      <c r="BG280" s="3" t="s">
        <v>26</v>
      </c>
      <c r="BH280" s="3" t="s">
        <v>72</v>
      </c>
      <c r="BI280" s="3">
        <v>2000</v>
      </c>
      <c r="BJ280" s="12">
        <f t="shared" si="9"/>
        <v>6666.666666666667</v>
      </c>
      <c r="BK280" s="6" t="s">
        <v>93</v>
      </c>
      <c r="BL280" s="3" t="s">
        <v>167</v>
      </c>
      <c r="BM280" s="6">
        <v>150</v>
      </c>
      <c r="BN280" s="6">
        <v>1245</v>
      </c>
      <c r="BO280" s="3" t="s">
        <v>54</v>
      </c>
      <c r="BP280" s="6">
        <v>150</v>
      </c>
      <c r="BQ280" s="6">
        <v>1545</v>
      </c>
      <c r="BR280" s="6" t="s">
        <v>30</v>
      </c>
      <c r="BS280" s="6">
        <v>1440</v>
      </c>
      <c r="BT280" s="6">
        <v>150</v>
      </c>
      <c r="BU280" s="6" t="s">
        <v>22</v>
      </c>
      <c r="BV280" s="6" t="s">
        <v>3248</v>
      </c>
      <c r="BW280" s="6" t="s">
        <v>1142</v>
      </c>
      <c r="BX280" s="6"/>
      <c r="BY280" s="6"/>
      <c r="BZ280" s="6"/>
      <c r="CA280" s="6"/>
      <c r="CB280" s="6">
        <v>150</v>
      </c>
      <c r="CC280" s="17">
        <f>CB280/AM280</f>
        <v>500</v>
      </c>
      <c r="CD280" s="6" t="s">
        <v>25</v>
      </c>
      <c r="CE280" s="6" t="s">
        <v>1589</v>
      </c>
      <c r="CF280" s="6">
        <v>1</v>
      </c>
      <c r="CG280" s="6">
        <v>40000</v>
      </c>
      <c r="CH280" s="6">
        <v>40000</v>
      </c>
      <c r="CI280" s="6" t="s">
        <v>17</v>
      </c>
      <c r="CJ280" s="6"/>
      <c r="CK280" s="6"/>
      <c r="CL280" s="6"/>
      <c r="CM280" s="6"/>
      <c r="CN280" s="6"/>
      <c r="CO280" s="6"/>
      <c r="CP280" s="6"/>
      <c r="CQ280" s="6">
        <v>500</v>
      </c>
      <c r="CR280" s="6">
        <v>0</v>
      </c>
      <c r="CS280" s="6">
        <v>0</v>
      </c>
      <c r="CT280" s="6">
        <v>10000</v>
      </c>
      <c r="CU280" s="6" t="s">
        <v>25</v>
      </c>
      <c r="CV280" s="6">
        <v>0</v>
      </c>
      <c r="CW280" s="6" t="s">
        <v>555</v>
      </c>
      <c r="CX280" s="6" t="s">
        <v>36</v>
      </c>
      <c r="CY280" s="6" t="s">
        <v>98</v>
      </c>
      <c r="CZ280" s="6"/>
      <c r="DA280" s="6" t="s">
        <v>22</v>
      </c>
      <c r="DB280" s="6" t="s">
        <v>38</v>
      </c>
      <c r="DC280" s="6">
        <v>0</v>
      </c>
      <c r="DD280" s="6"/>
      <c r="DE280" s="6"/>
      <c r="DF280" s="6"/>
      <c r="DG280" s="6"/>
      <c r="DH280" s="6"/>
      <c r="DJ280" s="3" t="s">
        <v>3247</v>
      </c>
      <c r="DK280" s="3">
        <v>1</v>
      </c>
      <c r="DL280" s="3" t="s">
        <v>3249</v>
      </c>
      <c r="DM280" s="3" t="s">
        <v>3250</v>
      </c>
      <c r="DN280" s="3" t="s">
        <v>3251</v>
      </c>
      <c r="DO280" s="3" t="s">
        <v>3252</v>
      </c>
      <c r="DP280" s="3"/>
      <c r="DQ280" s="3"/>
      <c r="DR280" s="3"/>
      <c r="DS280" s="3" t="s">
        <v>3253</v>
      </c>
    </row>
    <row r="281" spans="2:123" ht="75" customHeight="1" x14ac:dyDescent="0.3">
      <c r="B281" s="3" t="s">
        <v>4095</v>
      </c>
      <c r="C281" s="3" t="s">
        <v>4096</v>
      </c>
      <c r="D281" s="3" t="s">
        <v>4243</v>
      </c>
      <c r="E281" s="3" t="s">
        <v>4244</v>
      </c>
      <c r="F281" s="3" t="s">
        <v>4245</v>
      </c>
      <c r="G281" s="3" t="s">
        <v>88</v>
      </c>
      <c r="H281" s="3" t="s">
        <v>89</v>
      </c>
      <c r="I281" s="3" t="s">
        <v>4097</v>
      </c>
      <c r="J281" s="6">
        <v>55</v>
      </c>
      <c r="K281" s="3" t="s">
        <v>66</v>
      </c>
      <c r="L281" s="3" t="str">
        <f>INDEX({"Over 50","30-50","Under 30"},1,MATCH(J281,{500,50,30},-1))</f>
        <v>Over 50</v>
      </c>
      <c r="M281" s="3" t="s">
        <v>6</v>
      </c>
      <c r="N281" s="3" t="s">
        <v>17</v>
      </c>
      <c r="O281" s="3"/>
      <c r="P281" s="6">
        <v>915435004</v>
      </c>
      <c r="Q281" s="3" t="s">
        <v>8</v>
      </c>
      <c r="R281" s="3" t="s">
        <v>47</v>
      </c>
      <c r="S281" s="3" t="s">
        <v>9</v>
      </c>
      <c r="T281" s="6">
        <v>3</v>
      </c>
      <c r="U281" s="3" t="s">
        <v>10</v>
      </c>
      <c r="V281" s="3"/>
      <c r="W281" s="3" t="s">
        <v>48</v>
      </c>
      <c r="X281" s="3" t="s">
        <v>68</v>
      </c>
      <c r="Y281" s="3" t="s">
        <v>11</v>
      </c>
      <c r="Z281" s="6">
        <v>3</v>
      </c>
      <c r="AA281" s="6" t="str">
        <f>INDEX({"&gt;100","100-50","&lt;50"},1,MATCH(Z281,{25000,100,50},-1))</f>
        <v>&lt;50</v>
      </c>
      <c r="AB281" s="3" t="s">
        <v>14</v>
      </c>
      <c r="AC281" s="3" t="s">
        <v>91</v>
      </c>
      <c r="AD281" s="3" t="s">
        <v>69</v>
      </c>
      <c r="AE281" s="3" t="s">
        <v>17</v>
      </c>
      <c r="AF281" s="6"/>
      <c r="AG281" s="6"/>
      <c r="AH281" s="3"/>
      <c r="AI281" s="3"/>
      <c r="AJ281" s="3"/>
      <c r="AK281" s="3"/>
      <c r="AL281" s="3"/>
      <c r="AM281" s="3">
        <v>1.5</v>
      </c>
      <c r="AN281" s="3" t="s">
        <v>18</v>
      </c>
      <c r="AO281" s="3"/>
      <c r="AP281" s="3" t="s">
        <v>70</v>
      </c>
      <c r="AQ281" s="3" t="s">
        <v>20</v>
      </c>
      <c r="AR281" s="3"/>
      <c r="AS281" s="3" t="s">
        <v>21</v>
      </c>
      <c r="AT281" s="3" t="s">
        <v>17</v>
      </c>
      <c r="AU281" s="3" t="s">
        <v>17</v>
      </c>
      <c r="AV281" s="3" t="s">
        <v>4098</v>
      </c>
      <c r="AW281" s="3">
        <v>15</v>
      </c>
      <c r="AX281" s="3">
        <v>0</v>
      </c>
      <c r="AY281" s="3">
        <v>0</v>
      </c>
      <c r="AZ281" s="3" t="s">
        <v>24</v>
      </c>
      <c r="BA281" s="3">
        <v>3</v>
      </c>
      <c r="BB281" s="3"/>
      <c r="BC281" s="3">
        <f t="shared" si="8"/>
        <v>3</v>
      </c>
      <c r="BD281" s="3" t="s">
        <v>25</v>
      </c>
      <c r="BE281" s="3">
        <v>350</v>
      </c>
      <c r="BF281" s="3">
        <v>4</v>
      </c>
      <c r="BG281" s="3" t="s">
        <v>31</v>
      </c>
      <c r="BH281" s="3" t="s">
        <v>27</v>
      </c>
      <c r="BI281" s="3">
        <v>280</v>
      </c>
      <c r="BJ281" s="12">
        <f t="shared" si="9"/>
        <v>186.66666666666666</v>
      </c>
      <c r="BK281" s="6" t="s">
        <v>93</v>
      </c>
      <c r="BL281" s="3" t="s">
        <v>29</v>
      </c>
      <c r="BM281" s="6">
        <v>650</v>
      </c>
      <c r="BN281" s="6">
        <v>5200</v>
      </c>
      <c r="BO281" s="3" t="s">
        <v>112</v>
      </c>
      <c r="BP281" s="6">
        <v>350</v>
      </c>
      <c r="BQ281" s="6">
        <v>1540</v>
      </c>
      <c r="BR281" s="6" t="s">
        <v>132</v>
      </c>
      <c r="BS281" s="6">
        <v>2580</v>
      </c>
      <c r="BT281" s="6">
        <v>300</v>
      </c>
      <c r="BU281" s="6" t="s">
        <v>22</v>
      </c>
      <c r="BV281" s="6" t="s">
        <v>4099</v>
      </c>
      <c r="BW281" s="6" t="s">
        <v>588</v>
      </c>
      <c r="BX281" s="6"/>
      <c r="BY281" s="6"/>
      <c r="BZ281" s="6"/>
      <c r="CA281" s="6"/>
      <c r="CB281" s="6">
        <v>0</v>
      </c>
      <c r="CC281" s="17">
        <f>CB281/AM281</f>
        <v>0</v>
      </c>
      <c r="CD281" s="6" t="s">
        <v>25</v>
      </c>
      <c r="CE281" s="6" t="s">
        <v>4100</v>
      </c>
      <c r="CF281" s="6">
        <v>3.5</v>
      </c>
      <c r="CG281" s="6">
        <v>46000</v>
      </c>
      <c r="CH281" s="6">
        <v>161000</v>
      </c>
      <c r="CI281" s="6" t="s">
        <v>22</v>
      </c>
      <c r="CJ281" s="6" t="s">
        <v>837</v>
      </c>
      <c r="CK281" s="6">
        <v>2000</v>
      </c>
      <c r="CL281" s="6"/>
      <c r="CM281" s="6">
        <v>600</v>
      </c>
      <c r="CN281" s="6"/>
      <c r="CO281" s="6"/>
      <c r="CP281" s="6"/>
      <c r="CQ281" s="6">
        <v>1000</v>
      </c>
      <c r="CR281" s="6">
        <v>2500</v>
      </c>
      <c r="CS281" s="6">
        <v>0</v>
      </c>
      <c r="CT281" s="6">
        <v>9000</v>
      </c>
      <c r="CU281" s="6" t="s">
        <v>25</v>
      </c>
      <c r="CV281" s="6">
        <v>0</v>
      </c>
      <c r="CW281" s="6" t="s">
        <v>184</v>
      </c>
      <c r="CX281" s="6" t="s">
        <v>36</v>
      </c>
      <c r="CY281" s="6" t="s">
        <v>37</v>
      </c>
      <c r="CZ281" s="6"/>
      <c r="DA281" s="6" t="s">
        <v>22</v>
      </c>
      <c r="DB281" s="6" t="s">
        <v>38</v>
      </c>
      <c r="DC281" s="6">
        <v>0</v>
      </c>
      <c r="DD281" s="6"/>
      <c r="DE281" s="6"/>
      <c r="DF281" s="6"/>
      <c r="DG281" s="6"/>
      <c r="DH281" s="6"/>
      <c r="DJ281" s="3" t="s">
        <v>4097</v>
      </c>
      <c r="DK281" s="3">
        <v>1</v>
      </c>
      <c r="DL281" s="3" t="s">
        <v>4101</v>
      </c>
      <c r="DM281" s="3" t="s">
        <v>4102</v>
      </c>
      <c r="DN281" s="3" t="s">
        <v>4103</v>
      </c>
      <c r="DO281" s="3" t="s">
        <v>4104</v>
      </c>
      <c r="DP281" s="3"/>
      <c r="DQ281" s="3"/>
      <c r="DR281" s="3"/>
      <c r="DS281" s="3" t="s">
        <v>4105</v>
      </c>
    </row>
    <row r="282" spans="2:123" ht="75" customHeight="1" x14ac:dyDescent="0.3">
      <c r="B282" s="3" t="s">
        <v>938</v>
      </c>
      <c r="C282" s="3" t="s">
        <v>939</v>
      </c>
      <c r="D282" s="3" t="s">
        <v>4262</v>
      </c>
      <c r="E282" s="3" t="s">
        <v>4269</v>
      </c>
      <c r="F282" s="3" t="s">
        <v>4270</v>
      </c>
      <c r="G282" s="3" t="s">
        <v>940</v>
      </c>
      <c r="H282" s="3" t="s">
        <v>89</v>
      </c>
      <c r="I282" s="3" t="s">
        <v>941</v>
      </c>
      <c r="J282" s="6">
        <v>50</v>
      </c>
      <c r="K282" s="3" t="s">
        <v>5</v>
      </c>
      <c r="L282" s="3" t="str">
        <f>INDEX({"Over 50","30-50","Under 30"},1,MATCH(J282,{500,50,30},-1))</f>
        <v>30-50</v>
      </c>
      <c r="M282" s="3" t="s">
        <v>6</v>
      </c>
      <c r="N282" s="3" t="s">
        <v>17</v>
      </c>
      <c r="O282" s="3"/>
      <c r="P282" s="6">
        <v>989432932</v>
      </c>
      <c r="Q282" s="3" t="s">
        <v>67</v>
      </c>
      <c r="R282" s="3" t="s">
        <v>47</v>
      </c>
      <c r="S282" s="3" t="s">
        <v>9</v>
      </c>
      <c r="T282" s="6">
        <v>5</v>
      </c>
      <c r="U282" s="3" t="s">
        <v>10</v>
      </c>
      <c r="V282" s="3"/>
      <c r="W282" s="3" t="s">
        <v>48</v>
      </c>
      <c r="X282" s="3" t="s">
        <v>68</v>
      </c>
      <c r="Y282" s="3" t="s">
        <v>261</v>
      </c>
      <c r="Z282" s="6">
        <v>0</v>
      </c>
      <c r="AA282" s="6" t="str">
        <f>INDEX({"&gt;100","100-50","&lt;50"},1,MATCH(Z282,{25000,100,50},-1))</f>
        <v>&lt;50</v>
      </c>
      <c r="AB282" s="3" t="s">
        <v>14</v>
      </c>
      <c r="AC282" s="3" t="s">
        <v>15</v>
      </c>
      <c r="AD282" s="3" t="s">
        <v>16</v>
      </c>
      <c r="AE282" s="3" t="s">
        <v>22</v>
      </c>
      <c r="AF282" s="6">
        <v>50</v>
      </c>
      <c r="AG282" s="6">
        <v>1</v>
      </c>
      <c r="AH282" s="3"/>
      <c r="AI282" s="3"/>
      <c r="AJ282" s="3"/>
      <c r="AK282" s="3"/>
      <c r="AL282" s="3"/>
      <c r="AM282" s="3">
        <v>1</v>
      </c>
      <c r="AN282" s="3" t="s">
        <v>18</v>
      </c>
      <c r="AO282" s="3"/>
      <c r="AP282" s="3" t="s">
        <v>70</v>
      </c>
      <c r="AQ282" s="3" t="s">
        <v>20</v>
      </c>
      <c r="AR282" s="3"/>
      <c r="AS282" s="3" t="s">
        <v>21</v>
      </c>
      <c r="AT282" s="3" t="s">
        <v>17</v>
      </c>
      <c r="AU282" s="3" t="s">
        <v>17</v>
      </c>
      <c r="AV282" s="3" t="s">
        <v>23</v>
      </c>
      <c r="AW282" s="3">
        <v>15</v>
      </c>
      <c r="AX282" s="3">
        <v>0</v>
      </c>
      <c r="AY282" s="3">
        <v>0</v>
      </c>
      <c r="AZ282" s="3" t="s">
        <v>24</v>
      </c>
      <c r="BA282" s="3">
        <v>3.5</v>
      </c>
      <c r="BB282" s="3"/>
      <c r="BC282" s="3">
        <f t="shared" si="8"/>
        <v>3.5</v>
      </c>
      <c r="BD282" s="3" t="s">
        <v>25</v>
      </c>
      <c r="BE282" s="3">
        <v>400</v>
      </c>
      <c r="BF282" s="3">
        <v>3</v>
      </c>
      <c r="BG282" s="3" t="s">
        <v>31</v>
      </c>
      <c r="BH282" s="3" t="s">
        <v>27</v>
      </c>
      <c r="BI282" s="3">
        <v>6300</v>
      </c>
      <c r="BJ282" s="12">
        <f t="shared" si="9"/>
        <v>6300</v>
      </c>
      <c r="BK282" s="6">
        <v>1</v>
      </c>
      <c r="BL282" s="3" t="s">
        <v>263</v>
      </c>
      <c r="BM282" s="6">
        <v>1000</v>
      </c>
      <c r="BN282" s="6">
        <v>3600</v>
      </c>
      <c r="BO282" s="3"/>
      <c r="BP282" s="6"/>
      <c r="BQ282" s="6"/>
      <c r="BR282" s="6"/>
      <c r="BS282" s="6"/>
      <c r="BT282" s="6"/>
      <c r="BU282" s="6" t="s">
        <v>22</v>
      </c>
      <c r="BV282" s="6" t="s">
        <v>942</v>
      </c>
      <c r="BW282" s="6" t="s">
        <v>943</v>
      </c>
      <c r="BX282" s="6"/>
      <c r="BY282" s="6"/>
      <c r="BZ282" s="6"/>
      <c r="CA282" s="6" t="s">
        <v>17</v>
      </c>
      <c r="CB282" s="6">
        <v>1800</v>
      </c>
      <c r="CC282" s="17">
        <f>CB282/AM282</f>
        <v>1800</v>
      </c>
      <c r="CD282" s="6" t="s">
        <v>25</v>
      </c>
      <c r="CE282" s="6" t="s">
        <v>944</v>
      </c>
      <c r="CF282" s="6">
        <v>3.5</v>
      </c>
      <c r="CG282" s="6">
        <v>40000</v>
      </c>
      <c r="CH282" s="6">
        <v>140000</v>
      </c>
      <c r="CI282" s="6" t="s">
        <v>17</v>
      </c>
      <c r="CJ282" s="6"/>
      <c r="CK282" s="6"/>
      <c r="CL282" s="6"/>
      <c r="CM282" s="6"/>
      <c r="CN282" s="6"/>
      <c r="CO282" s="6"/>
      <c r="CP282" s="6"/>
      <c r="CQ282" s="6">
        <v>700</v>
      </c>
      <c r="CR282" s="6">
        <v>2000</v>
      </c>
      <c r="CS282" s="6">
        <v>150</v>
      </c>
      <c r="CT282" s="6">
        <v>8000</v>
      </c>
      <c r="CU282" s="6" t="s">
        <v>25</v>
      </c>
      <c r="CV282" s="6">
        <v>0</v>
      </c>
      <c r="CW282" s="6" t="s">
        <v>118</v>
      </c>
      <c r="CX282" s="6" t="s">
        <v>36</v>
      </c>
      <c r="CY282" s="6" t="s">
        <v>37</v>
      </c>
      <c r="CZ282" s="6"/>
      <c r="DA282" s="6" t="s">
        <v>22</v>
      </c>
      <c r="DB282" s="6" t="s">
        <v>38</v>
      </c>
      <c r="DC282" s="6">
        <v>0</v>
      </c>
      <c r="DD282" s="6"/>
      <c r="DE282" s="6"/>
      <c r="DF282" s="6"/>
      <c r="DG282" s="6"/>
      <c r="DH282" s="6"/>
      <c r="DJ282" s="3" t="s">
        <v>945</v>
      </c>
      <c r="DK282" s="3">
        <v>1</v>
      </c>
      <c r="DL282" s="3" t="s">
        <v>946</v>
      </c>
      <c r="DM282" s="3" t="s">
        <v>947</v>
      </c>
      <c r="DN282" s="3" t="s">
        <v>948</v>
      </c>
      <c r="DO282" s="3" t="s">
        <v>949</v>
      </c>
      <c r="DP282" s="3"/>
      <c r="DQ282" s="3"/>
      <c r="DR282" s="3"/>
      <c r="DS282" s="3" t="s">
        <v>950</v>
      </c>
    </row>
    <row r="283" spans="2:123" ht="75" customHeight="1" x14ac:dyDescent="0.3">
      <c r="B283" s="3" t="s">
        <v>583</v>
      </c>
      <c r="C283" s="3" t="s">
        <v>584</v>
      </c>
      <c r="D283" s="3" t="s">
        <v>4249</v>
      </c>
      <c r="E283" s="3" t="s">
        <v>4255</v>
      </c>
      <c r="F283" s="3" t="s">
        <v>4257</v>
      </c>
      <c r="G283" s="3" t="s">
        <v>585</v>
      </c>
      <c r="H283" s="3" t="s">
        <v>3</v>
      </c>
      <c r="I283" s="3" t="s">
        <v>586</v>
      </c>
      <c r="J283" s="6">
        <v>30</v>
      </c>
      <c r="K283" s="3" t="s">
        <v>5</v>
      </c>
      <c r="L283" s="3" t="str">
        <f>INDEX({"Over 50","30-50","Under 30"},1,MATCH(J283,{500,50,30},-1))</f>
        <v>Under 30</v>
      </c>
      <c r="M283" s="3" t="s">
        <v>46</v>
      </c>
      <c r="N283" s="3" t="s">
        <v>22</v>
      </c>
      <c r="O283" s="3" t="s">
        <v>22</v>
      </c>
      <c r="P283" s="6">
        <v>978211275</v>
      </c>
      <c r="Q283" s="3" t="s">
        <v>47</v>
      </c>
      <c r="R283" s="3" t="s">
        <v>47</v>
      </c>
      <c r="S283" s="3" t="s">
        <v>9</v>
      </c>
      <c r="T283" s="6">
        <v>2</v>
      </c>
      <c r="U283" s="3" t="s">
        <v>147</v>
      </c>
      <c r="V283" s="3" t="s">
        <v>587</v>
      </c>
      <c r="W283" s="3" t="s">
        <v>13</v>
      </c>
      <c r="X283" s="3" t="s">
        <v>48</v>
      </c>
      <c r="Y283" s="3" t="s">
        <v>68</v>
      </c>
      <c r="Z283" s="6">
        <v>0</v>
      </c>
      <c r="AA283" s="6" t="str">
        <f>INDEX({"&gt;100","100-50","&lt;50"},1,MATCH(Z283,{25000,100,50},-1))</f>
        <v>&lt;50</v>
      </c>
      <c r="AB283" s="3" t="s">
        <v>14</v>
      </c>
      <c r="AC283" s="3" t="s">
        <v>91</v>
      </c>
      <c r="AD283" s="3" t="s">
        <v>16</v>
      </c>
      <c r="AE283" s="3" t="s">
        <v>22</v>
      </c>
      <c r="AF283" s="6">
        <v>40</v>
      </c>
      <c r="AG283" s="6">
        <v>4</v>
      </c>
      <c r="AH283" s="3"/>
      <c r="AI283" s="3"/>
      <c r="AJ283" s="3"/>
      <c r="AK283" s="3"/>
      <c r="AL283" s="3"/>
      <c r="AM283" s="3">
        <v>1.2</v>
      </c>
      <c r="AN283" s="3" t="s">
        <v>50</v>
      </c>
      <c r="AO283" s="3" t="s">
        <v>51</v>
      </c>
      <c r="AP283" s="3" t="s">
        <v>19</v>
      </c>
      <c r="AQ283" s="3" t="s">
        <v>20</v>
      </c>
      <c r="AR283" s="3"/>
      <c r="AS283" s="3" t="s">
        <v>21</v>
      </c>
      <c r="AT283" s="3" t="s">
        <v>17</v>
      </c>
      <c r="AU283" s="3" t="s">
        <v>22</v>
      </c>
      <c r="AV283" s="3" t="s">
        <v>149</v>
      </c>
      <c r="AW283" s="3">
        <v>13</v>
      </c>
      <c r="AX283" s="3">
        <v>0</v>
      </c>
      <c r="AY283" s="3">
        <v>0</v>
      </c>
      <c r="AZ283" s="3" t="s">
        <v>24</v>
      </c>
      <c r="BA283" s="3">
        <v>5.2</v>
      </c>
      <c r="BB283" s="3"/>
      <c r="BC283" s="3">
        <f t="shared" si="8"/>
        <v>5.2</v>
      </c>
      <c r="BD283" s="3" t="s">
        <v>25</v>
      </c>
      <c r="BE283" s="3">
        <v>250</v>
      </c>
      <c r="BF283" s="3">
        <v>3</v>
      </c>
      <c r="BG283" s="3" t="s">
        <v>31</v>
      </c>
      <c r="BH283" s="3" t="s">
        <v>27</v>
      </c>
      <c r="BI283" s="3">
        <v>2500</v>
      </c>
      <c r="BJ283" s="12">
        <f t="shared" si="9"/>
        <v>2083.3333333333335</v>
      </c>
      <c r="BK283" s="6" t="s">
        <v>93</v>
      </c>
      <c r="BL283" s="3" t="s">
        <v>206</v>
      </c>
      <c r="BM283" s="6">
        <v>900</v>
      </c>
      <c r="BN283" s="6">
        <v>14000</v>
      </c>
      <c r="BO283" s="3" t="s">
        <v>206</v>
      </c>
      <c r="BP283" s="6">
        <v>350</v>
      </c>
      <c r="BQ283" s="6">
        <v>3000</v>
      </c>
      <c r="BR283" s="6" t="s">
        <v>206</v>
      </c>
      <c r="BS283" s="6">
        <v>3000</v>
      </c>
      <c r="BT283" s="6">
        <v>1500</v>
      </c>
      <c r="BU283" s="6" t="s">
        <v>17</v>
      </c>
      <c r="BV283" s="6"/>
      <c r="BW283" s="6" t="s">
        <v>588</v>
      </c>
      <c r="BX283" s="6"/>
      <c r="BY283" s="6"/>
      <c r="BZ283" s="6"/>
      <c r="CA283" s="6"/>
      <c r="CB283" s="6">
        <v>0</v>
      </c>
      <c r="CC283" s="17">
        <f>CB283/AM283</f>
        <v>0</v>
      </c>
      <c r="CD283" s="6" t="s">
        <v>25</v>
      </c>
      <c r="CE283" s="6" t="s">
        <v>56</v>
      </c>
      <c r="CF283" s="6">
        <v>5.3</v>
      </c>
      <c r="CG283" s="6">
        <v>45000</v>
      </c>
      <c r="CH283" s="6">
        <v>240000</v>
      </c>
      <c r="CI283" s="6" t="s">
        <v>22</v>
      </c>
      <c r="CJ283" s="6" t="s">
        <v>589</v>
      </c>
      <c r="CK283" s="6"/>
      <c r="CL283" s="6">
        <v>15000</v>
      </c>
      <c r="CM283" s="6">
        <v>10000</v>
      </c>
      <c r="CN283" s="6"/>
      <c r="CO283" s="6" t="s">
        <v>590</v>
      </c>
      <c r="CP283" s="6">
        <v>7000</v>
      </c>
      <c r="CQ283" s="6">
        <v>0</v>
      </c>
      <c r="CR283" s="6">
        <v>500</v>
      </c>
      <c r="CS283" s="6">
        <v>0</v>
      </c>
      <c r="CT283" s="6">
        <v>8000</v>
      </c>
      <c r="CU283" s="6" t="s">
        <v>25</v>
      </c>
      <c r="CV283" s="6">
        <v>0</v>
      </c>
      <c r="CW283" s="6" t="s">
        <v>591</v>
      </c>
      <c r="CX283" s="6" t="s">
        <v>36</v>
      </c>
      <c r="CY283" s="6" t="s">
        <v>98</v>
      </c>
      <c r="CZ283" s="6"/>
      <c r="DA283" s="6" t="s">
        <v>22</v>
      </c>
      <c r="DB283" s="6" t="s">
        <v>38</v>
      </c>
      <c r="DC283" s="6">
        <v>0</v>
      </c>
      <c r="DD283" s="6"/>
      <c r="DE283" s="6"/>
      <c r="DF283" s="6"/>
      <c r="DG283" s="6"/>
      <c r="DH283" s="6"/>
      <c r="DJ283" s="3" t="s">
        <v>592</v>
      </c>
      <c r="DK283" s="3">
        <v>1</v>
      </c>
      <c r="DL283" s="3" t="s">
        <v>593</v>
      </c>
      <c r="DM283" s="3" t="s">
        <v>594</v>
      </c>
      <c r="DN283" s="3" t="s">
        <v>595</v>
      </c>
      <c r="DO283" s="3" t="s">
        <v>596</v>
      </c>
      <c r="DP283" s="3"/>
      <c r="DQ283" s="3"/>
      <c r="DR283" s="3"/>
      <c r="DS283" s="3"/>
    </row>
    <row r="284" spans="2:123" ht="75" customHeight="1" x14ac:dyDescent="0.3">
      <c r="B284" s="3" t="s">
        <v>1635</v>
      </c>
      <c r="C284" s="3" t="s">
        <v>1636</v>
      </c>
      <c r="D284" s="3" t="s">
        <v>4249</v>
      </c>
      <c r="E284" s="3" t="s">
        <v>4250</v>
      </c>
      <c r="F284" s="3" t="s">
        <v>4251</v>
      </c>
      <c r="G284" s="3" t="s">
        <v>599</v>
      </c>
      <c r="H284" s="3" t="s">
        <v>127</v>
      </c>
      <c r="I284" s="3" t="s">
        <v>1637</v>
      </c>
      <c r="J284" s="6">
        <v>27</v>
      </c>
      <c r="K284" s="3" t="s">
        <v>5</v>
      </c>
      <c r="L284" s="3" t="str">
        <f>INDEX({"Over 50","30-50","Under 30"},1,MATCH(J284,{500,50,30},-1))</f>
        <v>Under 30</v>
      </c>
      <c r="M284" s="3" t="s">
        <v>6</v>
      </c>
      <c r="N284" s="3" t="s">
        <v>17</v>
      </c>
      <c r="O284" s="3"/>
      <c r="P284" s="6">
        <v>1279107507</v>
      </c>
      <c r="Q284" s="3" t="s">
        <v>8</v>
      </c>
      <c r="R284" s="3" t="s">
        <v>8</v>
      </c>
      <c r="S284" s="3" t="s">
        <v>9</v>
      </c>
      <c r="T284" s="6">
        <v>4</v>
      </c>
      <c r="U284" s="3" t="s">
        <v>10</v>
      </c>
      <c r="V284" s="3"/>
      <c r="W284" s="3" t="s">
        <v>48</v>
      </c>
      <c r="X284" s="3" t="s">
        <v>13</v>
      </c>
      <c r="Y284" s="3" t="s">
        <v>12</v>
      </c>
      <c r="Z284" s="6">
        <v>10</v>
      </c>
      <c r="AA284" s="6" t="str">
        <f>INDEX({"&gt;100","100-50","&lt;50"},1,MATCH(Z284,{25000,100,50},-1))</f>
        <v>&lt;50</v>
      </c>
      <c r="AB284" s="3" t="s">
        <v>14</v>
      </c>
      <c r="AC284" s="3" t="s">
        <v>15</v>
      </c>
      <c r="AD284" s="3" t="s">
        <v>16</v>
      </c>
      <c r="AE284" s="3" t="s">
        <v>22</v>
      </c>
      <c r="AF284" s="6">
        <v>20</v>
      </c>
      <c r="AG284" s="6">
        <v>7</v>
      </c>
      <c r="AH284" s="3"/>
      <c r="AI284" s="3"/>
      <c r="AJ284" s="3"/>
      <c r="AK284" s="3"/>
      <c r="AL284" s="3"/>
      <c r="AM284" s="3">
        <v>0.8</v>
      </c>
      <c r="AN284" s="3" t="s">
        <v>18</v>
      </c>
      <c r="AO284" s="3"/>
      <c r="AP284" s="3" t="s">
        <v>303</v>
      </c>
      <c r="AQ284" s="3" t="s">
        <v>20</v>
      </c>
      <c r="AR284" s="3"/>
      <c r="AS284" s="3" t="s">
        <v>21</v>
      </c>
      <c r="AT284" s="3" t="s">
        <v>17</v>
      </c>
      <c r="AU284" s="3" t="s">
        <v>17</v>
      </c>
      <c r="AV284" s="3" t="s">
        <v>1638</v>
      </c>
      <c r="AW284" s="3">
        <v>16</v>
      </c>
      <c r="AX284" s="3">
        <v>0</v>
      </c>
      <c r="AY284" s="3">
        <v>0</v>
      </c>
      <c r="AZ284" s="3" t="s">
        <v>130</v>
      </c>
      <c r="BA284" s="3">
        <v>3</v>
      </c>
      <c r="BB284" s="3"/>
      <c r="BC284" s="3">
        <f t="shared" si="8"/>
        <v>3</v>
      </c>
      <c r="BD284" s="3" t="s">
        <v>25</v>
      </c>
      <c r="BE284" s="3">
        <v>300</v>
      </c>
      <c r="BF284" s="3">
        <v>3</v>
      </c>
      <c r="BG284" s="3" t="s">
        <v>26</v>
      </c>
      <c r="BH284" s="3" t="s">
        <v>27</v>
      </c>
      <c r="BI284" s="3">
        <v>6000</v>
      </c>
      <c r="BJ284" s="12">
        <f t="shared" si="9"/>
        <v>7500</v>
      </c>
      <c r="BK284" s="6" t="s">
        <v>93</v>
      </c>
      <c r="BL284" s="3" t="s">
        <v>263</v>
      </c>
      <c r="BM284" s="6">
        <v>500</v>
      </c>
      <c r="BN284" s="6">
        <v>850</v>
      </c>
      <c r="BO284" s="3" t="s">
        <v>206</v>
      </c>
      <c r="BP284" s="6">
        <v>1000</v>
      </c>
      <c r="BQ284" s="6">
        <v>2000</v>
      </c>
      <c r="BR284" s="6" t="s">
        <v>206</v>
      </c>
      <c r="BS284" s="6">
        <v>2250</v>
      </c>
      <c r="BT284" s="6">
        <v>500</v>
      </c>
      <c r="BU284" s="6" t="s">
        <v>22</v>
      </c>
      <c r="BV284" s="6" t="s">
        <v>1639</v>
      </c>
      <c r="BW284" s="6" t="s">
        <v>182</v>
      </c>
      <c r="BX284" s="6"/>
      <c r="BY284" s="6"/>
      <c r="BZ284" s="6"/>
      <c r="CA284" s="6" t="s">
        <v>17</v>
      </c>
      <c r="CB284" s="6">
        <v>999</v>
      </c>
      <c r="CC284" s="17"/>
      <c r="CD284" s="6" t="s">
        <v>25</v>
      </c>
      <c r="CE284" s="6" t="s">
        <v>116</v>
      </c>
      <c r="CF284" s="6">
        <v>2</v>
      </c>
      <c r="CG284" s="6">
        <v>45000</v>
      </c>
      <c r="CH284" s="6">
        <v>90000</v>
      </c>
      <c r="CI284" s="6" t="s">
        <v>22</v>
      </c>
      <c r="CJ284" s="6" t="s">
        <v>34</v>
      </c>
      <c r="CK284" s="6">
        <v>18000</v>
      </c>
      <c r="CL284" s="6"/>
      <c r="CM284" s="6"/>
      <c r="CN284" s="6"/>
      <c r="CO284" s="6"/>
      <c r="CP284" s="6"/>
      <c r="CQ284" s="6">
        <v>300</v>
      </c>
      <c r="CR284" s="6">
        <v>3000</v>
      </c>
      <c r="CS284" s="6">
        <v>200</v>
      </c>
      <c r="CT284" s="6">
        <v>7000</v>
      </c>
      <c r="CU284" s="6" t="s">
        <v>25</v>
      </c>
      <c r="CV284" s="6">
        <v>0</v>
      </c>
      <c r="CW284" s="6" t="s">
        <v>604</v>
      </c>
      <c r="CX284" s="6" t="s">
        <v>36</v>
      </c>
      <c r="CY284" s="6" t="s">
        <v>37</v>
      </c>
      <c r="CZ284" s="6"/>
      <c r="DA284" s="6" t="s">
        <v>22</v>
      </c>
      <c r="DB284" s="6" t="s">
        <v>38</v>
      </c>
      <c r="DC284" s="6">
        <v>0</v>
      </c>
      <c r="DD284" s="6"/>
      <c r="DE284" s="6"/>
      <c r="DF284" s="6"/>
      <c r="DG284" s="6"/>
      <c r="DH284" s="6"/>
      <c r="DJ284" s="3" t="s">
        <v>1640</v>
      </c>
      <c r="DK284" s="3">
        <v>1</v>
      </c>
      <c r="DL284" s="3" t="s">
        <v>1641</v>
      </c>
      <c r="DM284" s="3" t="s">
        <v>1642</v>
      </c>
      <c r="DN284" s="3" t="s">
        <v>1643</v>
      </c>
      <c r="DO284" s="3" t="s">
        <v>1644</v>
      </c>
      <c r="DP284" s="3"/>
      <c r="DQ284" s="3"/>
      <c r="DR284" s="3"/>
      <c r="DS284" s="3" t="s">
        <v>1645</v>
      </c>
    </row>
    <row r="285" spans="2:123" ht="75" customHeight="1" x14ac:dyDescent="0.3">
      <c r="B285" s="3" t="s">
        <v>2832</v>
      </c>
      <c r="C285" s="3" t="s">
        <v>2833</v>
      </c>
      <c r="D285" s="3" t="s">
        <v>4249</v>
      </c>
      <c r="E285" s="3" t="s">
        <v>4255</v>
      </c>
      <c r="F285" s="3" t="s">
        <v>4256</v>
      </c>
      <c r="G285" s="3" t="s">
        <v>2357</v>
      </c>
      <c r="H285" s="3" t="s">
        <v>3</v>
      </c>
      <c r="I285" s="3" t="s">
        <v>2834</v>
      </c>
      <c r="J285" s="6">
        <v>36</v>
      </c>
      <c r="K285" s="3" t="s">
        <v>5</v>
      </c>
      <c r="L285" s="3" t="str">
        <f>INDEX({"Over 50","30-50","Under 30"},1,MATCH(J285,{500,50,30},-1))</f>
        <v>30-50</v>
      </c>
      <c r="M285" s="3" t="s">
        <v>46</v>
      </c>
      <c r="N285" s="3" t="s">
        <v>22</v>
      </c>
      <c r="O285" s="3" t="s">
        <v>22</v>
      </c>
      <c r="P285" s="6">
        <v>913083826</v>
      </c>
      <c r="Q285" s="3" t="s">
        <v>67</v>
      </c>
      <c r="R285" s="3" t="s">
        <v>67</v>
      </c>
      <c r="S285" s="3" t="s">
        <v>9</v>
      </c>
      <c r="T285" s="6">
        <v>4</v>
      </c>
      <c r="U285" s="3" t="s">
        <v>10</v>
      </c>
      <c r="V285" s="3"/>
      <c r="W285" s="3" t="s">
        <v>13</v>
      </c>
      <c r="X285" s="3" t="s">
        <v>48</v>
      </c>
      <c r="Y285" s="3" t="s">
        <v>12</v>
      </c>
      <c r="Z285" s="6">
        <v>100</v>
      </c>
      <c r="AA285" s="6" t="str">
        <f>INDEX({"&gt;100","100-50","&lt;50"},1,MATCH(Z285,{25000,100,50},-1))</f>
        <v>100-50</v>
      </c>
      <c r="AB285" s="3" t="s">
        <v>14</v>
      </c>
      <c r="AC285" s="3" t="s">
        <v>15</v>
      </c>
      <c r="AD285" s="3" t="s">
        <v>16</v>
      </c>
      <c r="AE285" s="3" t="s">
        <v>17</v>
      </c>
      <c r="AF285" s="6"/>
      <c r="AG285" s="6"/>
      <c r="AH285" s="3"/>
      <c r="AI285" s="3"/>
      <c r="AJ285" s="3"/>
      <c r="AK285" s="3"/>
      <c r="AL285" s="3"/>
      <c r="AM285" s="3">
        <v>1.2</v>
      </c>
      <c r="AN285" s="3" t="s">
        <v>18</v>
      </c>
      <c r="AO285" s="3"/>
      <c r="AP285" s="3" t="s">
        <v>19</v>
      </c>
      <c r="AQ285" s="3" t="s">
        <v>20</v>
      </c>
      <c r="AR285" s="3"/>
      <c r="AS285" s="3" t="s">
        <v>21</v>
      </c>
      <c r="AT285" s="3" t="s">
        <v>17</v>
      </c>
      <c r="AU285" s="3" t="s">
        <v>22</v>
      </c>
      <c r="AV285" s="3" t="s">
        <v>149</v>
      </c>
      <c r="AW285" s="3">
        <v>13</v>
      </c>
      <c r="AX285" s="3">
        <v>0</v>
      </c>
      <c r="AY285" s="3">
        <v>0</v>
      </c>
      <c r="AZ285" s="3" t="s">
        <v>24</v>
      </c>
      <c r="BA285" s="3">
        <v>1.8</v>
      </c>
      <c r="BB285" s="3">
        <v>0.2</v>
      </c>
      <c r="BC285" s="3">
        <f t="shared" si="8"/>
        <v>2</v>
      </c>
      <c r="BD285" s="3" t="s">
        <v>25</v>
      </c>
      <c r="BE285" s="3">
        <v>500</v>
      </c>
      <c r="BF285" s="3">
        <v>4</v>
      </c>
      <c r="BG285" s="3" t="s">
        <v>31</v>
      </c>
      <c r="BH285" s="3" t="s">
        <v>27</v>
      </c>
      <c r="BI285" s="3">
        <v>6000</v>
      </c>
      <c r="BJ285" s="12">
        <f t="shared" si="9"/>
        <v>5000</v>
      </c>
      <c r="BK285" s="6" t="s">
        <v>93</v>
      </c>
      <c r="BL285" s="3" t="s">
        <v>131</v>
      </c>
      <c r="BM285" s="6">
        <v>500</v>
      </c>
      <c r="BN285" s="6">
        <v>6200</v>
      </c>
      <c r="BO285" s="3" t="s">
        <v>29</v>
      </c>
      <c r="BP285" s="6">
        <v>500</v>
      </c>
      <c r="BQ285" s="6">
        <v>5500</v>
      </c>
      <c r="BR285" s="6" t="s">
        <v>30</v>
      </c>
      <c r="BS285" s="6">
        <v>1000</v>
      </c>
      <c r="BT285" s="6">
        <v>11200</v>
      </c>
      <c r="BU285" s="6" t="s">
        <v>17</v>
      </c>
      <c r="BV285" s="6"/>
      <c r="BW285" s="6" t="s">
        <v>943</v>
      </c>
      <c r="BX285" s="6"/>
      <c r="BY285" s="6"/>
      <c r="BZ285" s="6"/>
      <c r="CA285" s="6"/>
      <c r="CB285" s="6">
        <v>0</v>
      </c>
      <c r="CC285" s="17">
        <f>CB285/AM285</f>
        <v>0</v>
      </c>
      <c r="CD285" s="6" t="s">
        <v>26</v>
      </c>
      <c r="CE285" s="6" t="s">
        <v>2835</v>
      </c>
      <c r="CF285" s="6">
        <v>1.8</v>
      </c>
      <c r="CG285" s="6">
        <v>42000</v>
      </c>
      <c r="CH285" s="6">
        <v>75600</v>
      </c>
      <c r="CI285" s="6" t="s">
        <v>22</v>
      </c>
      <c r="CJ285" s="6" t="s">
        <v>34</v>
      </c>
      <c r="CK285" s="6">
        <v>75000</v>
      </c>
      <c r="CL285" s="6"/>
      <c r="CM285" s="6"/>
      <c r="CN285" s="6"/>
      <c r="CO285" s="6"/>
      <c r="CP285" s="6"/>
      <c r="CQ285" s="6">
        <v>0</v>
      </c>
      <c r="CR285" s="6">
        <v>2000</v>
      </c>
      <c r="CS285" s="6">
        <v>0</v>
      </c>
      <c r="CT285" s="6">
        <v>7000</v>
      </c>
      <c r="CU285" s="6" t="s">
        <v>25</v>
      </c>
      <c r="CV285" s="6">
        <v>0</v>
      </c>
      <c r="CW285" s="6" t="s">
        <v>2836</v>
      </c>
      <c r="CX285" s="6" t="s">
        <v>36</v>
      </c>
      <c r="CY285" s="6" t="s">
        <v>37</v>
      </c>
      <c r="CZ285" s="6"/>
      <c r="DA285" s="6" t="s">
        <v>22</v>
      </c>
      <c r="DB285" s="6" t="s">
        <v>38</v>
      </c>
      <c r="DC285" s="6">
        <v>0</v>
      </c>
      <c r="DD285" s="6"/>
      <c r="DE285" s="6"/>
      <c r="DF285" s="6"/>
      <c r="DG285" s="6"/>
      <c r="DH285" s="6"/>
      <c r="DJ285" s="3" t="s">
        <v>2834</v>
      </c>
      <c r="DK285" s="3">
        <v>1</v>
      </c>
      <c r="DL285" s="3" t="s">
        <v>2837</v>
      </c>
      <c r="DM285" s="3" t="s">
        <v>2838</v>
      </c>
      <c r="DN285" s="3" t="s">
        <v>2839</v>
      </c>
      <c r="DO285" s="3" t="s">
        <v>2840</v>
      </c>
      <c r="DP285" s="3"/>
      <c r="DQ285" s="3"/>
      <c r="DR285" s="3"/>
      <c r="DS285" s="3"/>
    </row>
    <row r="286" spans="2:123" ht="75" customHeight="1" x14ac:dyDescent="0.3">
      <c r="B286" s="3" t="s">
        <v>3616</v>
      </c>
      <c r="C286" s="3" t="s">
        <v>3617</v>
      </c>
      <c r="D286" s="3" t="s">
        <v>4246</v>
      </c>
      <c r="E286" s="3" t="s">
        <v>4278</v>
      </c>
      <c r="F286" s="3" t="s">
        <v>4279</v>
      </c>
      <c r="G286" s="3" t="s">
        <v>819</v>
      </c>
      <c r="H286" s="3" t="s">
        <v>820</v>
      </c>
      <c r="I286" s="3" t="s">
        <v>3618</v>
      </c>
      <c r="J286" s="6">
        <v>62</v>
      </c>
      <c r="K286" s="3" t="s">
        <v>5</v>
      </c>
      <c r="L286" s="3" t="str">
        <f>INDEX({"Over 50","30-50","Under 30"},1,MATCH(J286,{500,50,30},-1))</f>
        <v>Over 50</v>
      </c>
      <c r="M286" s="3" t="s">
        <v>46</v>
      </c>
      <c r="N286" s="3" t="s">
        <v>22</v>
      </c>
      <c r="O286" s="3" t="s">
        <v>22</v>
      </c>
      <c r="P286" s="6">
        <v>973155530</v>
      </c>
      <c r="Q286" s="3" t="s">
        <v>67</v>
      </c>
      <c r="R286" s="3" t="s">
        <v>47</v>
      </c>
      <c r="S286" s="3" t="s">
        <v>9</v>
      </c>
      <c r="T286" s="6">
        <v>2</v>
      </c>
      <c r="U286" s="3" t="s">
        <v>10</v>
      </c>
      <c r="V286" s="3"/>
      <c r="W286" s="3" t="s">
        <v>68</v>
      </c>
      <c r="X286" s="3" t="s">
        <v>48</v>
      </c>
      <c r="Y286" s="3" t="s">
        <v>12</v>
      </c>
      <c r="Z286" s="6">
        <v>5</v>
      </c>
      <c r="AA286" s="6" t="str">
        <f>INDEX({"&gt;100","100-50","&lt;50"},1,MATCH(Z286,{25000,100,50},-1))</f>
        <v>&lt;50</v>
      </c>
      <c r="AB286" s="3" t="s">
        <v>14</v>
      </c>
      <c r="AC286" s="3" t="s">
        <v>15</v>
      </c>
      <c r="AD286" s="3" t="s">
        <v>16</v>
      </c>
      <c r="AE286" s="3" t="s">
        <v>17</v>
      </c>
      <c r="AF286" s="6"/>
      <c r="AG286" s="6"/>
      <c r="AH286" s="3"/>
      <c r="AI286" s="3"/>
      <c r="AJ286" s="3"/>
      <c r="AK286" s="3"/>
      <c r="AL286" s="3"/>
      <c r="AM286" s="3">
        <v>0.5</v>
      </c>
      <c r="AN286" s="3" t="s">
        <v>18</v>
      </c>
      <c r="AO286" s="3"/>
      <c r="AP286" s="3" t="s">
        <v>70</v>
      </c>
      <c r="AQ286" s="3" t="s">
        <v>20</v>
      </c>
      <c r="AR286" s="3"/>
      <c r="AS286" s="3" t="s">
        <v>21</v>
      </c>
      <c r="AT286" s="3" t="s">
        <v>17</v>
      </c>
      <c r="AU286" s="3" t="s">
        <v>17</v>
      </c>
      <c r="AV286" s="3" t="s">
        <v>149</v>
      </c>
      <c r="AW286" s="3">
        <v>15</v>
      </c>
      <c r="AX286" s="3">
        <v>0</v>
      </c>
      <c r="AY286" s="3">
        <v>0</v>
      </c>
      <c r="AZ286" s="3" t="s">
        <v>24</v>
      </c>
      <c r="BA286" s="3">
        <v>4</v>
      </c>
      <c r="BB286" s="3"/>
      <c r="BC286" s="3">
        <f t="shared" si="8"/>
        <v>4</v>
      </c>
      <c r="BD286" s="3" t="s">
        <v>25</v>
      </c>
      <c r="BE286" s="3">
        <v>400</v>
      </c>
      <c r="BF286" s="3">
        <v>4</v>
      </c>
      <c r="BG286" s="3" t="s">
        <v>31</v>
      </c>
      <c r="BH286" s="3" t="s">
        <v>72</v>
      </c>
      <c r="BI286" s="3">
        <v>3200</v>
      </c>
      <c r="BJ286" s="12">
        <f t="shared" si="9"/>
        <v>6400</v>
      </c>
      <c r="BK286" s="6">
        <v>1</v>
      </c>
      <c r="BL286" s="3" t="s">
        <v>29</v>
      </c>
      <c r="BM286" s="6">
        <v>200</v>
      </c>
      <c r="BN286" s="6">
        <v>2300</v>
      </c>
      <c r="BO286" s="3"/>
      <c r="BP286" s="6"/>
      <c r="BQ286" s="6"/>
      <c r="BR286" s="6"/>
      <c r="BS286" s="6"/>
      <c r="BT286" s="6"/>
      <c r="BU286" s="6" t="s">
        <v>22</v>
      </c>
      <c r="BV286" s="6" t="s">
        <v>3619</v>
      </c>
      <c r="BW286" s="6" t="s">
        <v>115</v>
      </c>
      <c r="BX286" s="6"/>
      <c r="BY286" s="6"/>
      <c r="BZ286" s="6"/>
      <c r="CA286" s="6" t="s">
        <v>22</v>
      </c>
      <c r="CB286" s="6">
        <v>700</v>
      </c>
      <c r="CC286" s="17">
        <f>CB286/AM286</f>
        <v>1400</v>
      </c>
      <c r="CD286" s="6" t="s">
        <v>25</v>
      </c>
      <c r="CE286" s="6" t="s">
        <v>3620</v>
      </c>
      <c r="CF286" s="6">
        <v>2</v>
      </c>
      <c r="CG286" s="6">
        <v>45000</v>
      </c>
      <c r="CH286" s="6">
        <v>90000</v>
      </c>
      <c r="CI286" s="6" t="s">
        <v>17</v>
      </c>
      <c r="CJ286" s="6"/>
      <c r="CK286" s="6"/>
      <c r="CL286" s="6"/>
      <c r="CM286" s="6"/>
      <c r="CN286" s="6"/>
      <c r="CO286" s="6"/>
      <c r="CP286" s="6"/>
      <c r="CQ286" s="6">
        <v>8000</v>
      </c>
      <c r="CR286" s="6">
        <v>1500</v>
      </c>
      <c r="CS286" s="6">
        <v>0</v>
      </c>
      <c r="CT286" s="6">
        <v>6000</v>
      </c>
      <c r="CU286" s="6" t="s">
        <v>25</v>
      </c>
      <c r="CV286" s="6">
        <v>0</v>
      </c>
      <c r="CW286" s="6" t="s">
        <v>184</v>
      </c>
      <c r="CX286" s="6" t="s">
        <v>36</v>
      </c>
      <c r="CY286" s="6" t="s">
        <v>37</v>
      </c>
      <c r="CZ286" s="6"/>
      <c r="DA286" s="6" t="s">
        <v>22</v>
      </c>
      <c r="DB286" s="6" t="s">
        <v>38</v>
      </c>
      <c r="DC286" s="6">
        <v>0</v>
      </c>
      <c r="DD286" s="6"/>
      <c r="DE286" s="6"/>
      <c r="DF286" s="6"/>
      <c r="DG286" s="6"/>
      <c r="DH286" s="6"/>
      <c r="DJ286" s="3" t="s">
        <v>3618</v>
      </c>
      <c r="DK286" s="3">
        <v>1</v>
      </c>
      <c r="DL286" s="3" t="s">
        <v>3621</v>
      </c>
      <c r="DM286" s="3" t="s">
        <v>3622</v>
      </c>
      <c r="DN286" s="3" t="s">
        <v>3623</v>
      </c>
      <c r="DO286" s="3" t="s">
        <v>3624</v>
      </c>
      <c r="DP286" s="3"/>
      <c r="DQ286" s="3"/>
      <c r="DR286" s="3"/>
      <c r="DS286" s="3" t="s">
        <v>3625</v>
      </c>
    </row>
    <row r="287" spans="2:123" ht="75" customHeight="1" x14ac:dyDescent="0.3">
      <c r="B287" s="3" t="s">
        <v>1277</v>
      </c>
      <c r="C287" s="3" t="s">
        <v>1278</v>
      </c>
      <c r="D287" s="3" t="s">
        <v>4249</v>
      </c>
      <c r="E287" s="3" t="s">
        <v>4255</v>
      </c>
      <c r="F287" s="3" t="s">
        <v>4257</v>
      </c>
      <c r="G287" s="3" t="s">
        <v>1279</v>
      </c>
      <c r="H287" s="3" t="s">
        <v>3</v>
      </c>
      <c r="I287" s="3" t="s">
        <v>1280</v>
      </c>
      <c r="J287" s="6">
        <v>35</v>
      </c>
      <c r="K287" s="3" t="s">
        <v>66</v>
      </c>
      <c r="L287" s="3" t="str">
        <f>INDEX({"Over 50","30-50","Under 30"},1,MATCH(J287,{500,50,30},-1))</f>
        <v>30-50</v>
      </c>
      <c r="M287" s="3" t="s">
        <v>46</v>
      </c>
      <c r="N287" s="3" t="s">
        <v>22</v>
      </c>
      <c r="O287" s="3" t="s">
        <v>22</v>
      </c>
      <c r="P287" s="6">
        <v>1684194492</v>
      </c>
      <c r="Q287" s="3" t="s">
        <v>8</v>
      </c>
      <c r="R287" s="3" t="s">
        <v>8</v>
      </c>
      <c r="S287" s="3" t="s">
        <v>9</v>
      </c>
      <c r="T287" s="6">
        <v>4</v>
      </c>
      <c r="U287" s="3" t="s">
        <v>147</v>
      </c>
      <c r="V287" s="3" t="s">
        <v>1250</v>
      </c>
      <c r="W287" s="3" t="s">
        <v>12</v>
      </c>
      <c r="X287" s="3" t="s">
        <v>68</v>
      </c>
      <c r="Y287" s="3" t="s">
        <v>11</v>
      </c>
      <c r="Z287" s="6">
        <v>50</v>
      </c>
      <c r="AA287" s="6" t="str">
        <f>INDEX({"&gt;100","100-50","&lt;50"},1,MATCH(Z287,{25000,100,50},-1))</f>
        <v>&lt;50</v>
      </c>
      <c r="AB287" s="3" t="s">
        <v>14</v>
      </c>
      <c r="AC287" s="3" t="s">
        <v>91</v>
      </c>
      <c r="AD287" s="3" t="s">
        <v>16</v>
      </c>
      <c r="AE287" s="3" t="s">
        <v>17</v>
      </c>
      <c r="AF287" s="6"/>
      <c r="AG287" s="6"/>
      <c r="AH287" s="3"/>
      <c r="AI287" s="3"/>
      <c r="AJ287" s="3"/>
      <c r="AK287" s="3"/>
      <c r="AL287" s="3"/>
      <c r="AM287" s="3">
        <v>1.3</v>
      </c>
      <c r="AN287" s="3" t="s">
        <v>18</v>
      </c>
      <c r="AO287" s="3"/>
      <c r="AP287" s="3" t="s">
        <v>19</v>
      </c>
      <c r="AQ287" s="3" t="s">
        <v>20</v>
      </c>
      <c r="AR287" s="3"/>
      <c r="AS287" s="3" t="s">
        <v>21</v>
      </c>
      <c r="AT287" s="3" t="s">
        <v>17</v>
      </c>
      <c r="AU287" s="3" t="s">
        <v>22</v>
      </c>
      <c r="AV287" s="3" t="s">
        <v>149</v>
      </c>
      <c r="AW287" s="3">
        <v>13</v>
      </c>
      <c r="AX287" s="3">
        <v>0</v>
      </c>
      <c r="AY287" s="3">
        <v>0</v>
      </c>
      <c r="AZ287" s="3" t="s">
        <v>287</v>
      </c>
      <c r="BA287" s="3">
        <v>4.5</v>
      </c>
      <c r="BB287" s="3"/>
      <c r="BC287" s="3">
        <f t="shared" si="8"/>
        <v>4.5</v>
      </c>
      <c r="BD287" s="3" t="s">
        <v>31</v>
      </c>
      <c r="BE287" s="3">
        <v>300</v>
      </c>
      <c r="BF287" s="3">
        <v>3</v>
      </c>
      <c r="BG287" s="3" t="s">
        <v>31</v>
      </c>
      <c r="BH287" s="3" t="s">
        <v>27</v>
      </c>
      <c r="BI287" s="3">
        <v>10000</v>
      </c>
      <c r="BJ287" s="12">
        <f t="shared" si="9"/>
        <v>7692.3076923076924</v>
      </c>
      <c r="BK287" s="6" t="s">
        <v>93</v>
      </c>
      <c r="BL287" s="3" t="s">
        <v>29</v>
      </c>
      <c r="BM287" s="6">
        <v>5000</v>
      </c>
      <c r="BN287" s="6">
        <v>5500</v>
      </c>
      <c r="BO287" s="3" t="s">
        <v>30</v>
      </c>
      <c r="BP287" s="6">
        <v>500</v>
      </c>
      <c r="BQ287" s="6">
        <v>5500</v>
      </c>
      <c r="BR287" s="6" t="s">
        <v>206</v>
      </c>
      <c r="BS287" s="6">
        <v>5000</v>
      </c>
      <c r="BT287" s="6">
        <v>500</v>
      </c>
      <c r="BU287" s="6" t="s">
        <v>22</v>
      </c>
      <c r="BV287" s="6" t="s">
        <v>1281</v>
      </c>
      <c r="BW287" s="6" t="s">
        <v>115</v>
      </c>
      <c r="BX287" s="6"/>
      <c r="BY287" s="6"/>
      <c r="BZ287" s="6"/>
      <c r="CA287" s="6"/>
      <c r="CB287" s="6">
        <v>0</v>
      </c>
      <c r="CC287" s="17">
        <f>CB287/AM287</f>
        <v>0</v>
      </c>
      <c r="CD287" s="6" t="s">
        <v>26</v>
      </c>
      <c r="CE287" s="6" t="s">
        <v>371</v>
      </c>
      <c r="CF287" s="6">
        <v>4.5</v>
      </c>
      <c r="CG287" s="6">
        <v>43000</v>
      </c>
      <c r="CH287" s="6">
        <v>193500</v>
      </c>
      <c r="CI287" s="6" t="s">
        <v>17</v>
      </c>
      <c r="CJ287" s="6"/>
      <c r="CK287" s="6"/>
      <c r="CL287" s="6"/>
      <c r="CM287" s="6"/>
      <c r="CN287" s="6"/>
      <c r="CO287" s="6"/>
      <c r="CP287" s="6"/>
      <c r="CQ287" s="6">
        <v>0</v>
      </c>
      <c r="CR287" s="6">
        <v>5000</v>
      </c>
      <c r="CS287" s="6">
        <v>0</v>
      </c>
      <c r="CT287" s="6">
        <v>5000</v>
      </c>
      <c r="CU287" s="6" t="s">
        <v>25</v>
      </c>
      <c r="CV287" s="6">
        <v>0</v>
      </c>
      <c r="CW287" s="6" t="s">
        <v>1282</v>
      </c>
      <c r="CX287" s="6" t="s">
        <v>36</v>
      </c>
      <c r="CY287" s="6" t="s">
        <v>37</v>
      </c>
      <c r="CZ287" s="6"/>
      <c r="DA287" s="6" t="s">
        <v>22</v>
      </c>
      <c r="DB287" s="6" t="s">
        <v>38</v>
      </c>
      <c r="DC287" s="6">
        <v>0</v>
      </c>
      <c r="DD287" s="6"/>
      <c r="DE287" s="6"/>
      <c r="DF287" s="6"/>
      <c r="DG287" s="6"/>
      <c r="DH287" s="6"/>
      <c r="DJ287" s="3" t="s">
        <v>1283</v>
      </c>
      <c r="DK287" s="3">
        <v>1</v>
      </c>
      <c r="DL287" s="3" t="s">
        <v>1284</v>
      </c>
      <c r="DM287" s="3" t="s">
        <v>1285</v>
      </c>
      <c r="DN287" s="3" t="s">
        <v>1286</v>
      </c>
      <c r="DO287" s="3" t="s">
        <v>1287</v>
      </c>
      <c r="DP287" s="3"/>
      <c r="DQ287" s="3"/>
      <c r="DR287" s="3"/>
      <c r="DS287" s="3" t="s">
        <v>1288</v>
      </c>
    </row>
    <row r="288" spans="2:123" ht="75" customHeight="1" x14ac:dyDescent="0.3">
      <c r="B288" s="3" t="s">
        <v>2714</v>
      </c>
      <c r="C288" s="3" t="s">
        <v>2715</v>
      </c>
      <c r="D288" s="3" t="s">
        <v>4249</v>
      </c>
      <c r="E288" s="3" t="s">
        <v>4250</v>
      </c>
      <c r="F288" s="3" t="s">
        <v>4252</v>
      </c>
      <c r="G288" s="3" t="s">
        <v>819</v>
      </c>
      <c r="H288" s="3" t="s">
        <v>127</v>
      </c>
      <c r="I288" s="3" t="s">
        <v>2716</v>
      </c>
      <c r="J288" s="6">
        <v>53</v>
      </c>
      <c r="K288" s="3" t="s">
        <v>66</v>
      </c>
      <c r="L288" s="3" t="str">
        <f>INDEX({"Over 50","30-50","Under 30"},1,MATCH(J288,{500,50,30},-1))</f>
        <v>Over 50</v>
      </c>
      <c r="M288" s="3" t="s">
        <v>46</v>
      </c>
      <c r="N288" s="3" t="s">
        <v>22</v>
      </c>
      <c r="O288" s="3" t="s">
        <v>22</v>
      </c>
      <c r="P288" s="6">
        <v>935817757</v>
      </c>
      <c r="Q288" s="3" t="s">
        <v>67</v>
      </c>
      <c r="R288" s="3" t="s">
        <v>47</v>
      </c>
      <c r="S288" s="3" t="s">
        <v>9</v>
      </c>
      <c r="T288" s="6">
        <v>2</v>
      </c>
      <c r="U288" s="3" t="s">
        <v>10</v>
      </c>
      <c r="V288" s="3"/>
      <c r="W288" s="3" t="s">
        <v>11</v>
      </c>
      <c r="X288" s="3" t="s">
        <v>12</v>
      </c>
      <c r="Y288" s="3" t="s">
        <v>261</v>
      </c>
      <c r="Z288" s="6">
        <v>5</v>
      </c>
      <c r="AA288" s="6" t="str">
        <f>INDEX({"&gt;100","100-50","&lt;50"},1,MATCH(Z288,{25000,100,50},-1))</f>
        <v>&lt;50</v>
      </c>
      <c r="AB288" s="3" t="s">
        <v>14</v>
      </c>
      <c r="AC288" s="3" t="s">
        <v>834</v>
      </c>
      <c r="AD288" s="3" t="s">
        <v>16</v>
      </c>
      <c r="AE288" s="3" t="s">
        <v>17</v>
      </c>
      <c r="AF288" s="6"/>
      <c r="AG288" s="6"/>
      <c r="AH288" s="3"/>
      <c r="AI288" s="3"/>
      <c r="AJ288" s="3"/>
      <c r="AK288" s="3"/>
      <c r="AL288" s="3"/>
      <c r="AM288" s="3">
        <v>0.2</v>
      </c>
      <c r="AN288" s="3" t="s">
        <v>18</v>
      </c>
      <c r="AO288" s="3"/>
      <c r="AP288" s="3" t="s">
        <v>303</v>
      </c>
      <c r="AQ288" s="3" t="s">
        <v>353</v>
      </c>
      <c r="AR288" s="3" t="s">
        <v>2717</v>
      </c>
      <c r="AS288" s="3"/>
      <c r="AT288" s="3"/>
      <c r="AU288" s="3"/>
      <c r="AV288" s="3"/>
      <c r="AW288" s="3"/>
      <c r="AX288" s="3"/>
      <c r="AY288" s="3"/>
      <c r="AZ288" s="3" t="s">
        <v>24</v>
      </c>
      <c r="BA288" s="3">
        <v>2.5</v>
      </c>
      <c r="BB288" s="3"/>
      <c r="BC288" s="3">
        <f t="shared" si="8"/>
        <v>2.5</v>
      </c>
      <c r="BD288" s="3" t="s">
        <v>26</v>
      </c>
      <c r="BE288" s="3">
        <v>500</v>
      </c>
      <c r="BF288" s="3">
        <v>4</v>
      </c>
      <c r="BG288" s="3" t="s">
        <v>31</v>
      </c>
      <c r="BH288" s="3" t="s">
        <v>72</v>
      </c>
      <c r="BI288" s="3">
        <v>800</v>
      </c>
      <c r="BJ288" s="12">
        <f t="shared" si="9"/>
        <v>4000</v>
      </c>
      <c r="BK288" s="6" t="s">
        <v>93</v>
      </c>
      <c r="BL288" s="3" t="s">
        <v>167</v>
      </c>
      <c r="BM288" s="6">
        <v>300</v>
      </c>
      <c r="BN288" s="6">
        <v>2100</v>
      </c>
      <c r="BO288" s="3" t="s">
        <v>1480</v>
      </c>
      <c r="BP288" s="6">
        <v>1000</v>
      </c>
      <c r="BQ288" s="6">
        <v>600</v>
      </c>
      <c r="BR288" s="6" t="s">
        <v>94</v>
      </c>
      <c r="BS288" s="6">
        <v>2100</v>
      </c>
      <c r="BT288" s="6">
        <v>300</v>
      </c>
      <c r="BU288" s="6" t="s">
        <v>17</v>
      </c>
      <c r="BV288" s="6"/>
      <c r="BW288" s="6" t="s">
        <v>219</v>
      </c>
      <c r="BX288" s="6"/>
      <c r="BY288" s="6"/>
      <c r="BZ288" s="6"/>
      <c r="CA288" s="6"/>
      <c r="CB288" s="6">
        <v>0</v>
      </c>
      <c r="CC288" s="17">
        <f>CB288/AM288</f>
        <v>0</v>
      </c>
      <c r="CD288" s="6" t="s">
        <v>26</v>
      </c>
      <c r="CE288" s="6" t="s">
        <v>810</v>
      </c>
      <c r="CF288" s="6">
        <v>0.5</v>
      </c>
      <c r="CG288" s="6">
        <v>40000</v>
      </c>
      <c r="CH288" s="6">
        <v>20000</v>
      </c>
      <c r="CI288" s="6" t="s">
        <v>22</v>
      </c>
      <c r="CJ288" s="6" t="s">
        <v>1372</v>
      </c>
      <c r="CK288" s="6">
        <v>3000</v>
      </c>
      <c r="CL288" s="6">
        <v>2000</v>
      </c>
      <c r="CM288" s="6"/>
      <c r="CN288" s="6"/>
      <c r="CO288" s="6"/>
      <c r="CP288" s="6"/>
      <c r="CQ288" s="6">
        <v>0</v>
      </c>
      <c r="CR288" s="6">
        <v>1000</v>
      </c>
      <c r="CS288" s="6">
        <v>0</v>
      </c>
      <c r="CT288" s="6">
        <v>5000</v>
      </c>
      <c r="CU288" s="6" t="s">
        <v>25</v>
      </c>
      <c r="CV288" s="6">
        <v>0</v>
      </c>
      <c r="CW288" s="6" t="s">
        <v>1763</v>
      </c>
      <c r="CX288" s="6" t="s">
        <v>36</v>
      </c>
      <c r="CY288" s="6" t="s">
        <v>98</v>
      </c>
      <c r="CZ288" s="6"/>
      <c r="DA288" s="6" t="s">
        <v>22</v>
      </c>
      <c r="DB288" s="6" t="s">
        <v>38</v>
      </c>
      <c r="DC288" s="6">
        <v>0</v>
      </c>
      <c r="DD288" s="6"/>
      <c r="DE288" s="6"/>
      <c r="DF288" s="6"/>
      <c r="DG288" s="6"/>
      <c r="DH288" s="6"/>
      <c r="DJ288" s="3" t="s">
        <v>2716</v>
      </c>
      <c r="DK288" s="3">
        <v>1</v>
      </c>
      <c r="DL288" s="3" t="s">
        <v>2718</v>
      </c>
      <c r="DM288" s="3" t="s">
        <v>2719</v>
      </c>
      <c r="DN288" s="3" t="s">
        <v>2720</v>
      </c>
      <c r="DO288" s="3" t="s">
        <v>2721</v>
      </c>
      <c r="DP288" s="3"/>
      <c r="DQ288" s="3"/>
      <c r="DR288" s="3"/>
      <c r="DS288" s="3"/>
    </row>
    <row r="289" spans="2:123" ht="75" customHeight="1" x14ac:dyDescent="0.3">
      <c r="B289" s="3" t="s">
        <v>3929</v>
      </c>
      <c r="C289" s="3" t="s">
        <v>3930</v>
      </c>
      <c r="D289" s="3" t="s">
        <v>4246</v>
      </c>
      <c r="E289" s="3" t="s">
        <v>4278</v>
      </c>
      <c r="F289" s="3" t="s">
        <v>4279</v>
      </c>
      <c r="G289" s="3" t="s">
        <v>551</v>
      </c>
      <c r="H289" s="3" t="s">
        <v>820</v>
      </c>
      <c r="I289" s="3" t="s">
        <v>3931</v>
      </c>
      <c r="J289" s="6">
        <v>42</v>
      </c>
      <c r="K289" s="3" t="s">
        <v>5</v>
      </c>
      <c r="L289" s="3" t="str">
        <f>INDEX({"Over 50","30-50","Under 30"},1,MATCH(J289,{500,50,30},-1))</f>
        <v>30-50</v>
      </c>
      <c r="M289" s="3" t="s">
        <v>6</v>
      </c>
      <c r="N289" s="3" t="s">
        <v>17</v>
      </c>
      <c r="O289" s="3"/>
      <c r="P289" s="6">
        <v>1655172324</v>
      </c>
      <c r="Q289" s="3" t="s">
        <v>8</v>
      </c>
      <c r="R289" s="3" t="s">
        <v>67</v>
      </c>
      <c r="S289" s="3" t="s">
        <v>9</v>
      </c>
      <c r="T289" s="6">
        <v>4</v>
      </c>
      <c r="U289" s="3" t="s">
        <v>10</v>
      </c>
      <c r="V289" s="3"/>
      <c r="W289" s="3" t="s">
        <v>11</v>
      </c>
      <c r="X289" s="3" t="s">
        <v>12</v>
      </c>
      <c r="Y289" s="3" t="s">
        <v>68</v>
      </c>
      <c r="Z289" s="6">
        <v>30</v>
      </c>
      <c r="AA289" s="6" t="str">
        <f>INDEX({"&gt;100","100-50","&lt;50"},1,MATCH(Z289,{25000,100,50},-1))</f>
        <v>&lt;50</v>
      </c>
      <c r="AB289" s="3" t="s">
        <v>14</v>
      </c>
      <c r="AC289" s="3" t="s">
        <v>15</v>
      </c>
      <c r="AD289" s="3" t="s">
        <v>69</v>
      </c>
      <c r="AE289" s="3" t="s">
        <v>17</v>
      </c>
      <c r="AF289" s="6"/>
      <c r="AG289" s="6"/>
      <c r="AH289" s="3"/>
      <c r="AI289" s="3"/>
      <c r="AJ289" s="3"/>
      <c r="AK289" s="3"/>
      <c r="AL289" s="3"/>
      <c r="AM289" s="3">
        <v>0.5</v>
      </c>
      <c r="AN289" s="3" t="s">
        <v>18</v>
      </c>
      <c r="AO289" s="3"/>
      <c r="AP289" s="3" t="s">
        <v>19</v>
      </c>
      <c r="AQ289" s="3" t="s">
        <v>20</v>
      </c>
      <c r="AR289" s="3"/>
      <c r="AS289" s="3" t="s">
        <v>21</v>
      </c>
      <c r="AT289" s="3" t="s">
        <v>17</v>
      </c>
      <c r="AU289" s="3" t="s">
        <v>17</v>
      </c>
      <c r="AV289" s="3" t="s">
        <v>262</v>
      </c>
      <c r="AW289" s="3">
        <v>14</v>
      </c>
      <c r="AX289" s="3">
        <v>5</v>
      </c>
      <c r="AY289" s="3">
        <v>0</v>
      </c>
      <c r="AZ289" s="3" t="s">
        <v>24</v>
      </c>
      <c r="BA289" s="3">
        <v>4</v>
      </c>
      <c r="BB289" s="3"/>
      <c r="BC289" s="3">
        <f t="shared" si="8"/>
        <v>4</v>
      </c>
      <c r="BD289" s="3" t="s">
        <v>31</v>
      </c>
      <c r="BE289" s="3">
        <v>300</v>
      </c>
      <c r="BF289" s="3">
        <v>4</v>
      </c>
      <c r="BG289" s="3" t="s">
        <v>31</v>
      </c>
      <c r="BH289" s="3" t="s">
        <v>72</v>
      </c>
      <c r="BI289" s="3">
        <v>8000</v>
      </c>
      <c r="BJ289" s="12">
        <f t="shared" si="9"/>
        <v>16000</v>
      </c>
      <c r="BK289" s="6" t="s">
        <v>93</v>
      </c>
      <c r="BL289" s="3" t="s">
        <v>132</v>
      </c>
      <c r="BM289" s="6">
        <v>200</v>
      </c>
      <c r="BN289" s="6">
        <v>2000</v>
      </c>
      <c r="BO289" s="3" t="s">
        <v>263</v>
      </c>
      <c r="BP289" s="6">
        <v>500</v>
      </c>
      <c r="BQ289" s="6">
        <v>1750</v>
      </c>
      <c r="BR289" s="6" t="s">
        <v>112</v>
      </c>
      <c r="BS289" s="6">
        <v>400</v>
      </c>
      <c r="BT289" s="6">
        <v>3600</v>
      </c>
      <c r="BU289" s="6" t="s">
        <v>22</v>
      </c>
      <c r="BV289" s="6" t="s">
        <v>3932</v>
      </c>
      <c r="BW289" s="6" t="s">
        <v>686</v>
      </c>
      <c r="BX289" s="6"/>
      <c r="BY289" s="6"/>
      <c r="BZ289" s="6"/>
      <c r="CA289" s="6"/>
      <c r="CB289" s="6">
        <v>2000</v>
      </c>
      <c r="CC289" s="17">
        <f>CB289/AM289</f>
        <v>4000</v>
      </c>
      <c r="CD289" s="6" t="s">
        <v>26</v>
      </c>
      <c r="CE289" s="6" t="s">
        <v>184</v>
      </c>
      <c r="CF289" s="6">
        <v>2.6</v>
      </c>
      <c r="CG289" s="6">
        <v>45000</v>
      </c>
      <c r="CH289" s="6">
        <v>117000</v>
      </c>
      <c r="CI289" s="6" t="s">
        <v>17</v>
      </c>
      <c r="CJ289" s="6"/>
      <c r="CK289" s="6"/>
      <c r="CL289" s="6"/>
      <c r="CM289" s="6"/>
      <c r="CN289" s="6"/>
      <c r="CO289" s="6"/>
      <c r="CP289" s="6"/>
      <c r="CQ289" s="6">
        <v>0</v>
      </c>
      <c r="CR289" s="6">
        <v>1000</v>
      </c>
      <c r="CS289" s="6">
        <v>0</v>
      </c>
      <c r="CT289" s="6">
        <v>5000</v>
      </c>
      <c r="CU289" s="6" t="s">
        <v>31</v>
      </c>
      <c r="CV289" s="6">
        <v>0</v>
      </c>
      <c r="CW289" s="6" t="s">
        <v>3933</v>
      </c>
      <c r="CX289" s="6" t="s">
        <v>36</v>
      </c>
      <c r="CY289" s="6" t="s">
        <v>98</v>
      </c>
      <c r="CZ289" s="6"/>
      <c r="DA289" s="6" t="s">
        <v>22</v>
      </c>
      <c r="DB289" s="6" t="s">
        <v>38</v>
      </c>
      <c r="DC289" s="6">
        <v>0</v>
      </c>
      <c r="DD289" s="6"/>
      <c r="DE289" s="6"/>
      <c r="DF289" s="6"/>
      <c r="DG289" s="6"/>
      <c r="DH289" s="6"/>
      <c r="DJ289" s="3" t="s">
        <v>3934</v>
      </c>
      <c r="DK289" s="3">
        <v>1</v>
      </c>
      <c r="DL289" s="3" t="s">
        <v>3935</v>
      </c>
      <c r="DM289" s="3" t="s">
        <v>3936</v>
      </c>
      <c r="DN289" s="3" t="s">
        <v>3937</v>
      </c>
      <c r="DO289" s="3" t="s">
        <v>3938</v>
      </c>
      <c r="DP289" s="3"/>
      <c r="DQ289" s="3"/>
      <c r="DR289" s="3"/>
      <c r="DS289" s="3"/>
    </row>
    <row r="290" spans="2:123" ht="75" customHeight="1" x14ac:dyDescent="0.3">
      <c r="B290" s="3" t="s">
        <v>1295</v>
      </c>
      <c r="C290" s="3" t="s">
        <v>1296</v>
      </c>
      <c r="D290" s="3" t="s">
        <v>4249</v>
      </c>
      <c r="E290" s="3" t="s">
        <v>4255</v>
      </c>
      <c r="F290" s="3" t="s">
        <v>4256</v>
      </c>
      <c r="G290" s="3" t="s">
        <v>1297</v>
      </c>
      <c r="H290" s="3" t="s">
        <v>3</v>
      </c>
      <c r="I290" s="3" t="s">
        <v>1298</v>
      </c>
      <c r="J290" s="6">
        <v>35</v>
      </c>
      <c r="K290" s="3" t="s">
        <v>66</v>
      </c>
      <c r="L290" s="3" t="str">
        <f>INDEX({"Over 50","30-50","Under 30"},1,MATCH(J290,{500,50,30},-1))</f>
        <v>30-50</v>
      </c>
      <c r="M290" s="3" t="s">
        <v>46</v>
      </c>
      <c r="N290" s="3" t="s">
        <v>22</v>
      </c>
      <c r="O290" s="3" t="s">
        <v>22</v>
      </c>
      <c r="P290" s="6">
        <v>1667133661</v>
      </c>
      <c r="Q290" s="3" t="s">
        <v>7</v>
      </c>
      <c r="R290" s="3" t="s">
        <v>7</v>
      </c>
      <c r="S290" s="3" t="s">
        <v>9</v>
      </c>
      <c r="T290" s="6">
        <v>4</v>
      </c>
      <c r="U290" s="3" t="s">
        <v>147</v>
      </c>
      <c r="V290" s="3" t="s">
        <v>1299</v>
      </c>
      <c r="W290" s="3" t="s">
        <v>12</v>
      </c>
      <c r="X290" s="3" t="s">
        <v>13</v>
      </c>
      <c r="Y290" s="3" t="s">
        <v>11</v>
      </c>
      <c r="Z290" s="6">
        <v>100</v>
      </c>
      <c r="AA290" s="6" t="str">
        <f>INDEX({"&gt;100","100-50","&lt;50"},1,MATCH(Z290,{25000,100,50},-1))</f>
        <v>100-50</v>
      </c>
      <c r="AB290" s="3" t="s">
        <v>14</v>
      </c>
      <c r="AC290" s="3" t="s">
        <v>15</v>
      </c>
      <c r="AD290" s="3" t="s">
        <v>16</v>
      </c>
      <c r="AE290" s="3" t="s">
        <v>17</v>
      </c>
      <c r="AF290" s="6"/>
      <c r="AG290" s="6"/>
      <c r="AH290" s="3"/>
      <c r="AI290" s="3"/>
      <c r="AJ290" s="3"/>
      <c r="AK290" s="3"/>
      <c r="AL290" s="3"/>
      <c r="AM290" s="3">
        <v>1</v>
      </c>
      <c r="AN290" s="3" t="s">
        <v>18</v>
      </c>
      <c r="AO290" s="3"/>
      <c r="AP290" s="3" t="s">
        <v>19</v>
      </c>
      <c r="AQ290" s="3" t="s">
        <v>20</v>
      </c>
      <c r="AR290" s="3"/>
      <c r="AS290" s="3" t="s">
        <v>21</v>
      </c>
      <c r="AT290" s="3" t="s">
        <v>17</v>
      </c>
      <c r="AU290" s="3" t="s">
        <v>22</v>
      </c>
      <c r="AV290" s="3" t="s">
        <v>149</v>
      </c>
      <c r="AW290" s="3">
        <v>13</v>
      </c>
      <c r="AX290" s="3">
        <v>0</v>
      </c>
      <c r="AY290" s="3">
        <v>0</v>
      </c>
      <c r="AZ290" s="3" t="s">
        <v>111</v>
      </c>
      <c r="BA290" s="3">
        <v>2.5</v>
      </c>
      <c r="BB290" s="3"/>
      <c r="BC290" s="3">
        <f t="shared" si="8"/>
        <v>2.5</v>
      </c>
      <c r="BD290" s="3" t="s">
        <v>25</v>
      </c>
      <c r="BE290" s="3">
        <v>400</v>
      </c>
      <c r="BF290" s="3">
        <v>3</v>
      </c>
      <c r="BG290" s="3" t="s">
        <v>31</v>
      </c>
      <c r="BH290" s="3" t="s">
        <v>27</v>
      </c>
      <c r="BI290" s="3">
        <v>3000</v>
      </c>
      <c r="BJ290" s="12">
        <f t="shared" si="9"/>
        <v>3000</v>
      </c>
      <c r="BK290" s="6" t="s">
        <v>93</v>
      </c>
      <c r="BL290" s="3" t="s">
        <v>54</v>
      </c>
      <c r="BM290" s="6">
        <v>500</v>
      </c>
      <c r="BN290" s="6">
        <v>5000</v>
      </c>
      <c r="BO290" s="3" t="s">
        <v>30</v>
      </c>
      <c r="BP290" s="6">
        <v>500</v>
      </c>
      <c r="BQ290" s="6">
        <v>5500</v>
      </c>
      <c r="BR290" s="6" t="s">
        <v>206</v>
      </c>
      <c r="BS290" s="6">
        <v>750</v>
      </c>
      <c r="BT290" s="6">
        <v>4800</v>
      </c>
      <c r="BU290" s="6" t="s">
        <v>17</v>
      </c>
      <c r="BV290" s="6"/>
      <c r="BW290" s="6" t="s">
        <v>32</v>
      </c>
      <c r="BX290" s="6"/>
      <c r="BY290" s="6"/>
      <c r="BZ290" s="6"/>
      <c r="CA290" s="6"/>
      <c r="CB290" s="6">
        <v>0</v>
      </c>
      <c r="CC290" s="17">
        <f>CB290/AM290</f>
        <v>0</v>
      </c>
      <c r="CD290" s="6" t="s">
        <v>26</v>
      </c>
      <c r="CE290" s="6" t="s">
        <v>1300</v>
      </c>
      <c r="CF290" s="6">
        <v>2.5</v>
      </c>
      <c r="CG290" s="6">
        <v>42000</v>
      </c>
      <c r="CH290" s="6">
        <v>105000</v>
      </c>
      <c r="CI290" s="6" t="s">
        <v>22</v>
      </c>
      <c r="CJ290" s="6" t="s">
        <v>34</v>
      </c>
      <c r="CK290" s="6">
        <v>90000</v>
      </c>
      <c r="CL290" s="6"/>
      <c r="CM290" s="6"/>
      <c r="CN290" s="6"/>
      <c r="CO290" s="6"/>
      <c r="CP290" s="6"/>
      <c r="CQ290" s="6">
        <v>0</v>
      </c>
      <c r="CR290" s="6">
        <v>3000</v>
      </c>
      <c r="CS290" s="6">
        <v>0</v>
      </c>
      <c r="CT290" s="6">
        <v>4000</v>
      </c>
      <c r="CU290" s="6" t="s">
        <v>25</v>
      </c>
      <c r="CV290" s="6">
        <v>0</v>
      </c>
      <c r="CW290" s="6" t="s">
        <v>408</v>
      </c>
      <c r="CX290" s="6" t="s">
        <v>78</v>
      </c>
      <c r="CY290" s="6"/>
      <c r="CZ290" s="6" t="s">
        <v>37</v>
      </c>
      <c r="DA290" s="6" t="s">
        <v>22</v>
      </c>
      <c r="DB290" s="6" t="s">
        <v>38</v>
      </c>
      <c r="DC290" s="6">
        <v>0</v>
      </c>
      <c r="DD290" s="6"/>
      <c r="DE290" s="6"/>
      <c r="DF290" s="6"/>
      <c r="DG290" s="6"/>
      <c r="DH290" s="6"/>
      <c r="DJ290" s="3" t="s">
        <v>1301</v>
      </c>
      <c r="DK290" s="3">
        <v>1</v>
      </c>
      <c r="DL290" s="3" t="s">
        <v>1302</v>
      </c>
      <c r="DM290" s="3" t="s">
        <v>1303</v>
      </c>
      <c r="DN290" s="3" t="s">
        <v>1304</v>
      </c>
      <c r="DO290" s="3" t="s">
        <v>1305</v>
      </c>
      <c r="DP290" s="3"/>
      <c r="DQ290" s="3"/>
      <c r="DR290" s="3"/>
      <c r="DS290" s="3"/>
    </row>
    <row r="291" spans="2:123" ht="75" customHeight="1" x14ac:dyDescent="0.3">
      <c r="B291" s="3" t="s">
        <v>0</v>
      </c>
      <c r="C291" s="3" t="s">
        <v>1</v>
      </c>
      <c r="D291" s="3" t="s">
        <v>4249</v>
      </c>
      <c r="E291" s="3" t="s">
        <v>4255</v>
      </c>
      <c r="F291" s="3" t="s">
        <v>4256</v>
      </c>
      <c r="G291" s="3" t="s">
        <v>2</v>
      </c>
      <c r="H291" s="3" t="s">
        <v>3</v>
      </c>
      <c r="I291" s="3" t="s">
        <v>4</v>
      </c>
      <c r="J291" s="6">
        <v>50</v>
      </c>
      <c r="K291" s="3" t="s">
        <v>5</v>
      </c>
      <c r="L291" s="3" t="str">
        <f>INDEX({"Over 50","30-50","Under 30"},1,MATCH(J291,{500,50,30},-1))</f>
        <v>30-50</v>
      </c>
      <c r="M291" s="3" t="s">
        <v>6</v>
      </c>
      <c r="N291" s="3" t="s">
        <v>17</v>
      </c>
      <c r="O291" s="3"/>
      <c r="P291" s="6">
        <v>1634654208</v>
      </c>
      <c r="Q291" s="3" t="s">
        <v>7</v>
      </c>
      <c r="R291" s="3" t="s">
        <v>8</v>
      </c>
      <c r="S291" s="3" t="s">
        <v>9</v>
      </c>
      <c r="T291" s="6">
        <v>5</v>
      </c>
      <c r="U291" s="3" t="s">
        <v>10</v>
      </c>
      <c r="V291" s="3"/>
      <c r="W291" s="3" t="s">
        <v>11</v>
      </c>
      <c r="X291" s="3" t="s">
        <v>12</v>
      </c>
      <c r="Y291" s="3" t="s">
        <v>13</v>
      </c>
      <c r="Z291" s="6">
        <v>100</v>
      </c>
      <c r="AA291" s="6" t="str">
        <f>INDEX({"&gt;100","100-50","&lt;50"},1,MATCH(Z291,{25000,100,50},-1))</f>
        <v>100-50</v>
      </c>
      <c r="AB291" s="3" t="s">
        <v>14</v>
      </c>
      <c r="AC291" s="3" t="s">
        <v>15</v>
      </c>
      <c r="AD291" s="3" t="s">
        <v>16</v>
      </c>
      <c r="AE291" s="3" t="s">
        <v>17</v>
      </c>
      <c r="AF291" s="6"/>
      <c r="AG291" s="6"/>
      <c r="AH291" s="3"/>
      <c r="AI291" s="3"/>
      <c r="AJ291" s="3"/>
      <c r="AK291" s="3"/>
      <c r="AL291" s="3"/>
      <c r="AM291" s="3">
        <v>0.7</v>
      </c>
      <c r="AN291" s="3" t="s">
        <v>18</v>
      </c>
      <c r="AO291" s="3"/>
      <c r="AP291" s="3" t="s">
        <v>19</v>
      </c>
      <c r="AQ291" s="3" t="s">
        <v>20</v>
      </c>
      <c r="AR291" s="3"/>
      <c r="AS291" s="3" t="s">
        <v>21</v>
      </c>
      <c r="AT291" s="3" t="s">
        <v>17</v>
      </c>
      <c r="AU291" s="3" t="s">
        <v>22</v>
      </c>
      <c r="AV291" s="3" t="s">
        <v>23</v>
      </c>
      <c r="AW291" s="3">
        <v>13</v>
      </c>
      <c r="AX291" s="3">
        <v>0</v>
      </c>
      <c r="AY291" s="3">
        <v>0</v>
      </c>
      <c r="AZ291" s="3" t="s">
        <v>24</v>
      </c>
      <c r="BA291" s="3">
        <v>1.2</v>
      </c>
      <c r="BB291" s="3"/>
      <c r="BC291" s="3">
        <f t="shared" si="8"/>
        <v>1.2</v>
      </c>
      <c r="BD291" s="3" t="s">
        <v>25</v>
      </c>
      <c r="BE291" s="3">
        <v>400</v>
      </c>
      <c r="BF291" s="3">
        <v>3</v>
      </c>
      <c r="BG291" s="3" t="s">
        <v>26</v>
      </c>
      <c r="BH291" s="3" t="s">
        <v>27</v>
      </c>
      <c r="BI291" s="3">
        <v>3000</v>
      </c>
      <c r="BJ291" s="12">
        <f t="shared" si="9"/>
        <v>4285.7142857142862</v>
      </c>
      <c r="BK291" s="6" t="s">
        <v>28</v>
      </c>
      <c r="BL291" s="3" t="s">
        <v>29</v>
      </c>
      <c r="BM291" s="6">
        <v>1000</v>
      </c>
      <c r="BN291" s="6">
        <v>11000</v>
      </c>
      <c r="BO291" s="3" t="s">
        <v>30</v>
      </c>
      <c r="BP291" s="6">
        <v>800</v>
      </c>
      <c r="BQ291" s="6">
        <v>8800</v>
      </c>
      <c r="BR291" s="6"/>
      <c r="BS291" s="6"/>
      <c r="BT291" s="6"/>
      <c r="BU291" s="6" t="s">
        <v>17</v>
      </c>
      <c r="BV291" s="6"/>
      <c r="BW291" s="6" t="s">
        <v>32</v>
      </c>
      <c r="BX291" s="6"/>
      <c r="BY291" s="6"/>
      <c r="BZ291" s="6"/>
      <c r="CA291" s="6"/>
      <c r="CB291" s="6">
        <v>0</v>
      </c>
      <c r="CC291" s="17">
        <f>CB291/AM291</f>
        <v>0</v>
      </c>
      <c r="CD291" s="6" t="s">
        <v>26</v>
      </c>
      <c r="CE291" s="6" t="s">
        <v>33</v>
      </c>
      <c r="CF291" s="6">
        <v>1.2</v>
      </c>
      <c r="CG291" s="6">
        <v>40000</v>
      </c>
      <c r="CH291" s="6">
        <v>48000</v>
      </c>
      <c r="CI291" s="6" t="s">
        <v>22</v>
      </c>
      <c r="CJ291" s="6" t="s">
        <v>34</v>
      </c>
      <c r="CK291" s="6">
        <v>50000</v>
      </c>
      <c r="CL291" s="6"/>
      <c r="CM291" s="6"/>
      <c r="CN291" s="6"/>
      <c r="CO291" s="6"/>
      <c r="CP291" s="6"/>
      <c r="CQ291" s="6">
        <v>500</v>
      </c>
      <c r="CR291" s="6">
        <v>2000</v>
      </c>
      <c r="CS291" s="6">
        <v>0</v>
      </c>
      <c r="CT291" s="6">
        <v>4000</v>
      </c>
      <c r="CU291" s="6" t="s">
        <v>25</v>
      </c>
      <c r="CV291" s="6">
        <v>0</v>
      </c>
      <c r="CW291" s="6" t="s">
        <v>35</v>
      </c>
      <c r="CX291" s="6" t="s">
        <v>36</v>
      </c>
      <c r="CY291" s="6" t="s">
        <v>37</v>
      </c>
      <c r="CZ291" s="6"/>
      <c r="DA291" s="6" t="s">
        <v>22</v>
      </c>
      <c r="DB291" s="6" t="s">
        <v>38</v>
      </c>
      <c r="DC291" s="6">
        <v>0</v>
      </c>
      <c r="DD291" s="6"/>
      <c r="DE291" s="6"/>
      <c r="DF291" s="6"/>
      <c r="DG291" s="6"/>
      <c r="DH291" s="6"/>
      <c r="DJ291" s="3" t="s">
        <v>4</v>
      </c>
      <c r="DK291" s="3">
        <v>1</v>
      </c>
      <c r="DL291" s="3" t="s">
        <v>39</v>
      </c>
      <c r="DM291" s="3" t="s">
        <v>40</v>
      </c>
      <c r="DN291" s="3" t="s">
        <v>41</v>
      </c>
      <c r="DO291" s="3" t="s">
        <v>42</v>
      </c>
      <c r="DP291" s="3"/>
      <c r="DQ291" s="3"/>
      <c r="DR291" s="3"/>
      <c r="DS291" s="3"/>
    </row>
    <row r="292" spans="2:123" ht="75" customHeight="1" x14ac:dyDescent="0.3">
      <c r="B292" s="3" t="s">
        <v>340</v>
      </c>
      <c r="C292" s="3" t="s">
        <v>341</v>
      </c>
      <c r="D292" s="3" t="s">
        <v>4249</v>
      </c>
      <c r="E292" s="3" t="s">
        <v>4255</v>
      </c>
      <c r="F292" s="3" t="s">
        <v>4256</v>
      </c>
      <c r="G292" s="3" t="s">
        <v>44</v>
      </c>
      <c r="H292" s="3" t="s">
        <v>3</v>
      </c>
      <c r="I292" s="3" t="s">
        <v>342</v>
      </c>
      <c r="J292" s="6">
        <v>38</v>
      </c>
      <c r="K292" s="3" t="s">
        <v>5</v>
      </c>
      <c r="L292" s="3" t="str">
        <f>INDEX({"Over 50","30-50","Under 30"},1,MATCH(J292,{500,50,30},-1))</f>
        <v>30-50</v>
      </c>
      <c r="M292" s="3" t="s">
        <v>6</v>
      </c>
      <c r="N292" s="3" t="s">
        <v>17</v>
      </c>
      <c r="O292" s="3"/>
      <c r="P292" s="6">
        <v>1676709808</v>
      </c>
      <c r="Q292" s="3" t="s">
        <v>8</v>
      </c>
      <c r="R292" s="3" t="s">
        <v>8</v>
      </c>
      <c r="S292" s="3" t="s">
        <v>9</v>
      </c>
      <c r="T292" s="6">
        <v>4</v>
      </c>
      <c r="U292" s="3" t="s">
        <v>10</v>
      </c>
      <c r="V292" s="3"/>
      <c r="W292" s="3" t="s">
        <v>11</v>
      </c>
      <c r="X292" s="3" t="s">
        <v>48</v>
      </c>
      <c r="Y292" s="3" t="s">
        <v>12</v>
      </c>
      <c r="Z292" s="6">
        <v>10</v>
      </c>
      <c r="AA292" s="6" t="str">
        <f>INDEX({"&gt;100","100-50","&lt;50"},1,MATCH(Z292,{25000,100,50},-1))</f>
        <v>&lt;50</v>
      </c>
      <c r="AB292" s="3" t="s">
        <v>14</v>
      </c>
      <c r="AC292" s="3" t="s">
        <v>15</v>
      </c>
      <c r="AD292" s="3" t="s">
        <v>16</v>
      </c>
      <c r="AE292" s="3" t="s">
        <v>17</v>
      </c>
      <c r="AF292" s="6"/>
      <c r="AG292" s="6"/>
      <c r="AH292" s="3"/>
      <c r="AI292" s="3"/>
      <c r="AJ292" s="3"/>
      <c r="AK292" s="3"/>
      <c r="AL292" s="3"/>
      <c r="AM292" s="3">
        <v>1</v>
      </c>
      <c r="AN292" s="3" t="s">
        <v>50</v>
      </c>
      <c r="AO292" s="3" t="s">
        <v>51</v>
      </c>
      <c r="AP292" s="3" t="s">
        <v>303</v>
      </c>
      <c r="AQ292" s="3" t="s">
        <v>20</v>
      </c>
      <c r="AR292" s="3"/>
      <c r="AS292" s="3" t="s">
        <v>21</v>
      </c>
      <c r="AT292" s="3" t="s">
        <v>17</v>
      </c>
      <c r="AU292" s="3" t="s">
        <v>22</v>
      </c>
      <c r="AV292" s="3" t="s">
        <v>149</v>
      </c>
      <c r="AW292" s="3">
        <v>13</v>
      </c>
      <c r="AX292" s="3">
        <v>0</v>
      </c>
      <c r="AY292" s="3">
        <v>0</v>
      </c>
      <c r="AZ292" s="3" t="s">
        <v>332</v>
      </c>
      <c r="BA292" s="3">
        <v>3</v>
      </c>
      <c r="BB292" s="3"/>
      <c r="BC292" s="3">
        <f t="shared" si="8"/>
        <v>3</v>
      </c>
      <c r="BD292" s="3" t="s">
        <v>25</v>
      </c>
      <c r="BE292" s="3">
        <v>400</v>
      </c>
      <c r="BF292" s="3">
        <v>4</v>
      </c>
      <c r="BG292" s="3" t="s">
        <v>31</v>
      </c>
      <c r="BH292" s="3" t="s">
        <v>72</v>
      </c>
      <c r="BI292" s="3">
        <v>6000</v>
      </c>
      <c r="BJ292" s="12">
        <f t="shared" si="9"/>
        <v>6000</v>
      </c>
      <c r="BK292" s="6" t="s">
        <v>28</v>
      </c>
      <c r="BL292" s="3" t="s">
        <v>206</v>
      </c>
      <c r="BM292" s="6">
        <v>1500</v>
      </c>
      <c r="BN292" s="6">
        <v>16000</v>
      </c>
      <c r="BO292" s="3" t="s">
        <v>54</v>
      </c>
      <c r="BP292" s="6">
        <v>0.8</v>
      </c>
      <c r="BQ292" s="6">
        <v>7500</v>
      </c>
      <c r="BR292" s="6"/>
      <c r="BS292" s="6"/>
      <c r="BT292" s="6"/>
      <c r="BU292" s="6" t="s">
        <v>17</v>
      </c>
      <c r="BV292" s="6"/>
      <c r="BW292" s="6" t="s">
        <v>320</v>
      </c>
      <c r="BX292" s="6"/>
      <c r="BY292" s="6"/>
      <c r="BZ292" s="6"/>
      <c r="CA292" s="6"/>
      <c r="CB292" s="6">
        <v>0</v>
      </c>
      <c r="CC292" s="17">
        <f>CB292/AM292</f>
        <v>0</v>
      </c>
      <c r="CD292" s="6" t="s">
        <v>25</v>
      </c>
      <c r="CE292" s="6" t="s">
        <v>343</v>
      </c>
      <c r="CF292" s="6">
        <v>3</v>
      </c>
      <c r="CG292" s="6">
        <v>46000</v>
      </c>
      <c r="CH292" s="6">
        <v>138000</v>
      </c>
      <c r="CI292" s="6" t="s">
        <v>17</v>
      </c>
      <c r="CJ292" s="6"/>
      <c r="CK292" s="6"/>
      <c r="CL292" s="6"/>
      <c r="CM292" s="6"/>
      <c r="CN292" s="6"/>
      <c r="CO292" s="6"/>
      <c r="CP292" s="6"/>
      <c r="CQ292" s="6">
        <v>0</v>
      </c>
      <c r="CR292" s="6">
        <v>1000</v>
      </c>
      <c r="CS292" s="6">
        <v>0</v>
      </c>
      <c r="CT292" s="6">
        <v>3600</v>
      </c>
      <c r="CU292" s="6" t="s">
        <v>25</v>
      </c>
      <c r="CV292" s="6">
        <v>0</v>
      </c>
      <c r="CW292" s="6" t="s">
        <v>56</v>
      </c>
      <c r="CX292" s="6" t="s">
        <v>36</v>
      </c>
      <c r="CY292" s="6" t="s">
        <v>37</v>
      </c>
      <c r="CZ292" s="6"/>
      <c r="DA292" s="6" t="s">
        <v>22</v>
      </c>
      <c r="DB292" s="6" t="s">
        <v>38</v>
      </c>
      <c r="DC292" s="6">
        <v>0</v>
      </c>
      <c r="DD292" s="6"/>
      <c r="DE292" s="6"/>
      <c r="DF292" s="6"/>
      <c r="DG292" s="6"/>
      <c r="DH292" s="6"/>
      <c r="DJ292" s="3" t="s">
        <v>344</v>
      </c>
      <c r="DK292" s="3">
        <v>1</v>
      </c>
      <c r="DL292" s="3" t="s">
        <v>345</v>
      </c>
      <c r="DM292" s="3" t="s">
        <v>346</v>
      </c>
      <c r="DN292" s="3" t="s">
        <v>347</v>
      </c>
      <c r="DO292" s="3" t="s">
        <v>348</v>
      </c>
      <c r="DP292" s="3"/>
      <c r="DQ292" s="3"/>
      <c r="DR292" s="3"/>
      <c r="DS292" s="3"/>
    </row>
    <row r="293" spans="2:123" ht="75" customHeight="1" x14ac:dyDescent="0.3">
      <c r="B293" s="3" t="s">
        <v>3301</v>
      </c>
      <c r="C293" s="3" t="s">
        <v>3302</v>
      </c>
      <c r="D293" s="3" t="s">
        <v>4249</v>
      </c>
      <c r="E293" s="3" t="s">
        <v>4255</v>
      </c>
      <c r="F293" s="3" t="s">
        <v>4256</v>
      </c>
      <c r="G293" s="3" t="s">
        <v>367</v>
      </c>
      <c r="H293" s="3" t="s">
        <v>3</v>
      </c>
      <c r="I293" s="3" t="s">
        <v>3303</v>
      </c>
      <c r="J293" s="6">
        <v>38</v>
      </c>
      <c r="K293" s="3" t="s">
        <v>5</v>
      </c>
      <c r="L293" s="3" t="str">
        <f>INDEX({"Over 50","30-50","Under 30"},1,MATCH(J293,{500,50,30},-1))</f>
        <v>30-50</v>
      </c>
      <c r="M293" s="3" t="s">
        <v>6</v>
      </c>
      <c r="N293" s="3" t="s">
        <v>17</v>
      </c>
      <c r="O293" s="3"/>
      <c r="P293" s="6">
        <v>1664700679</v>
      </c>
      <c r="Q293" s="3" t="s">
        <v>67</v>
      </c>
      <c r="R293" s="3" t="s">
        <v>67</v>
      </c>
      <c r="S293" s="3" t="s">
        <v>9</v>
      </c>
      <c r="T293" s="6">
        <v>4</v>
      </c>
      <c r="U293" s="3" t="s">
        <v>10</v>
      </c>
      <c r="V293" s="3"/>
      <c r="W293" s="3" t="s">
        <v>48</v>
      </c>
      <c r="X293" s="3" t="s">
        <v>11</v>
      </c>
      <c r="Y293" s="3" t="s">
        <v>13</v>
      </c>
      <c r="Z293" s="6">
        <v>10</v>
      </c>
      <c r="AA293" s="6" t="str">
        <f>INDEX({"&gt;100","100-50","&lt;50"},1,MATCH(Z293,{25000,100,50},-1))</f>
        <v>&lt;50</v>
      </c>
      <c r="AB293" s="3" t="s">
        <v>14</v>
      </c>
      <c r="AC293" s="3" t="s">
        <v>15</v>
      </c>
      <c r="AD293" s="3" t="s">
        <v>16</v>
      </c>
      <c r="AE293" s="3" t="s">
        <v>17</v>
      </c>
      <c r="AF293" s="6"/>
      <c r="AG293" s="6"/>
      <c r="AH293" s="3"/>
      <c r="AI293" s="3"/>
      <c r="AJ293" s="3"/>
      <c r="AK293" s="3"/>
      <c r="AL293" s="3"/>
      <c r="AM293" s="3">
        <v>0.5</v>
      </c>
      <c r="AN293" s="3" t="s">
        <v>18</v>
      </c>
      <c r="AO293" s="3"/>
      <c r="AP293" s="3" t="s">
        <v>19</v>
      </c>
      <c r="AQ293" s="3" t="s">
        <v>20</v>
      </c>
      <c r="AR293" s="3"/>
      <c r="AS293" s="3" t="s">
        <v>21</v>
      </c>
      <c r="AT293" s="3" t="s">
        <v>17</v>
      </c>
      <c r="AU293" s="3" t="s">
        <v>17</v>
      </c>
      <c r="AV293" s="3" t="s">
        <v>149</v>
      </c>
      <c r="AW293" s="3">
        <v>13</v>
      </c>
      <c r="AX293" s="3">
        <v>2</v>
      </c>
      <c r="AY293" s="3">
        <v>0</v>
      </c>
      <c r="AZ293" s="3" t="s">
        <v>355</v>
      </c>
      <c r="BA293" s="3">
        <v>1.4</v>
      </c>
      <c r="BB293" s="3"/>
      <c r="BC293" s="3">
        <f t="shared" si="8"/>
        <v>1.4</v>
      </c>
      <c r="BD293" s="3" t="s">
        <v>25</v>
      </c>
      <c r="BE293" s="3">
        <v>200</v>
      </c>
      <c r="BF293" s="3">
        <v>6</v>
      </c>
      <c r="BG293" s="3" t="s">
        <v>31</v>
      </c>
      <c r="BH293" s="3" t="s">
        <v>72</v>
      </c>
      <c r="BI293" s="3">
        <v>6000</v>
      </c>
      <c r="BJ293" s="12">
        <f t="shared" si="9"/>
        <v>12000</v>
      </c>
      <c r="BK293" s="6" t="s">
        <v>93</v>
      </c>
      <c r="BL293" s="3" t="s">
        <v>305</v>
      </c>
      <c r="BM293" s="6">
        <v>3000</v>
      </c>
      <c r="BN293" s="6">
        <v>10000</v>
      </c>
      <c r="BO293" s="3" t="s">
        <v>132</v>
      </c>
      <c r="BP293" s="6">
        <v>500</v>
      </c>
      <c r="BQ293" s="6">
        <v>2500</v>
      </c>
      <c r="BR293" s="6" t="s">
        <v>206</v>
      </c>
      <c r="BS293" s="6">
        <v>1700</v>
      </c>
      <c r="BT293" s="6">
        <v>500</v>
      </c>
      <c r="BU293" s="6" t="s">
        <v>17</v>
      </c>
      <c r="BV293" s="6"/>
      <c r="BW293" s="6" t="s">
        <v>3304</v>
      </c>
      <c r="BX293" s="6"/>
      <c r="BY293" s="6"/>
      <c r="BZ293" s="6"/>
      <c r="CA293" s="6"/>
      <c r="CB293" s="6">
        <v>0</v>
      </c>
      <c r="CC293" s="17">
        <f>CB293/AM293</f>
        <v>0</v>
      </c>
      <c r="CD293" s="6" t="s">
        <v>25</v>
      </c>
      <c r="CE293" s="6" t="s">
        <v>3305</v>
      </c>
      <c r="CF293" s="6">
        <v>1.4</v>
      </c>
      <c r="CG293" s="6">
        <v>44000</v>
      </c>
      <c r="CH293" s="6">
        <v>62000</v>
      </c>
      <c r="CI293" s="6" t="s">
        <v>22</v>
      </c>
      <c r="CJ293" s="6" t="s">
        <v>34</v>
      </c>
      <c r="CK293" s="6">
        <v>80000</v>
      </c>
      <c r="CL293" s="6"/>
      <c r="CM293" s="6"/>
      <c r="CN293" s="6"/>
      <c r="CO293" s="6"/>
      <c r="CP293" s="6"/>
      <c r="CQ293" s="6">
        <v>0</v>
      </c>
      <c r="CR293" s="6">
        <v>700</v>
      </c>
      <c r="CS293" s="6">
        <v>0</v>
      </c>
      <c r="CT293" s="6">
        <v>3000</v>
      </c>
      <c r="CU293" s="6" t="s">
        <v>31</v>
      </c>
      <c r="CV293" s="6">
        <v>0</v>
      </c>
      <c r="CW293" s="6" t="s">
        <v>3306</v>
      </c>
      <c r="CX293" s="6" t="s">
        <v>36</v>
      </c>
      <c r="CY293" s="6" t="s">
        <v>98</v>
      </c>
      <c r="CZ293" s="6"/>
      <c r="DA293" s="6" t="s">
        <v>22</v>
      </c>
      <c r="DB293" s="6" t="s">
        <v>38</v>
      </c>
      <c r="DC293" s="6">
        <v>0</v>
      </c>
      <c r="DD293" s="6"/>
      <c r="DE293" s="6"/>
      <c r="DF293" s="6"/>
      <c r="DG293" s="6"/>
      <c r="DH293" s="6"/>
      <c r="DJ293" s="3" t="s">
        <v>3303</v>
      </c>
      <c r="DK293" s="3">
        <v>1</v>
      </c>
      <c r="DL293" s="3" t="s">
        <v>3307</v>
      </c>
      <c r="DM293" s="3" t="s">
        <v>3308</v>
      </c>
      <c r="DN293" s="3" t="s">
        <v>3309</v>
      </c>
      <c r="DO293" s="3" t="s">
        <v>3310</v>
      </c>
      <c r="DP293" s="3"/>
      <c r="DQ293" s="3"/>
      <c r="DR293" s="3"/>
      <c r="DS293" s="3"/>
    </row>
    <row r="294" spans="2:123" ht="75" customHeight="1" x14ac:dyDescent="0.3">
      <c r="B294" s="3" t="s">
        <v>3581</v>
      </c>
      <c r="C294" s="3" t="s">
        <v>3582</v>
      </c>
      <c r="D294" s="3" t="s">
        <v>4249</v>
      </c>
      <c r="E294" s="3" t="s">
        <v>4250</v>
      </c>
      <c r="F294" s="3" t="s">
        <v>4252</v>
      </c>
      <c r="G294" s="3" t="s">
        <v>351</v>
      </c>
      <c r="H294" s="3" t="s">
        <v>127</v>
      </c>
      <c r="I294" s="3" t="s">
        <v>3583</v>
      </c>
      <c r="J294" s="6">
        <v>59</v>
      </c>
      <c r="K294" s="3" t="s">
        <v>66</v>
      </c>
      <c r="L294" s="3" t="str">
        <f>INDEX({"Over 50","30-50","Under 30"},1,MATCH(J294,{500,50,30},-1))</f>
        <v>Over 50</v>
      </c>
      <c r="M294" s="3" t="s">
        <v>6</v>
      </c>
      <c r="N294" s="3" t="s">
        <v>17</v>
      </c>
      <c r="O294" s="3"/>
      <c r="P294" s="6">
        <v>988075589</v>
      </c>
      <c r="Q294" s="3" t="s">
        <v>7</v>
      </c>
      <c r="R294" s="3" t="s">
        <v>47</v>
      </c>
      <c r="S294" s="3" t="s">
        <v>234</v>
      </c>
      <c r="T294" s="6">
        <v>2</v>
      </c>
      <c r="U294" s="3" t="s">
        <v>10</v>
      </c>
      <c r="V294" s="3"/>
      <c r="W294" s="3" t="s">
        <v>48</v>
      </c>
      <c r="X294" s="3" t="s">
        <v>68</v>
      </c>
      <c r="Y294" s="3" t="s">
        <v>12</v>
      </c>
      <c r="Z294" s="6">
        <v>200</v>
      </c>
      <c r="AA294" s="6" t="str">
        <f>INDEX({"&gt;100","100-50","&lt;50"},1,MATCH(Z294,{25000,100,50},-1))</f>
        <v>&gt;100</v>
      </c>
      <c r="AB294" s="3" t="s">
        <v>14</v>
      </c>
      <c r="AC294" s="3" t="s">
        <v>834</v>
      </c>
      <c r="AD294" s="3" t="s">
        <v>16</v>
      </c>
      <c r="AE294" s="3" t="s">
        <v>22</v>
      </c>
      <c r="AF294" s="6">
        <v>20</v>
      </c>
      <c r="AG294" s="6">
        <v>3</v>
      </c>
      <c r="AH294" s="3"/>
      <c r="AI294" s="3"/>
      <c r="AJ294" s="3"/>
      <c r="AK294" s="3"/>
      <c r="AL294" s="3"/>
      <c r="AM294" s="3">
        <v>5.5</v>
      </c>
      <c r="AN294" s="3" t="s">
        <v>18</v>
      </c>
      <c r="AO294" s="3"/>
      <c r="AP294" s="3" t="s">
        <v>19</v>
      </c>
      <c r="AQ294" s="3" t="s">
        <v>20</v>
      </c>
      <c r="AR294" s="3"/>
      <c r="AS294" s="3" t="s">
        <v>21</v>
      </c>
      <c r="AT294" s="3" t="s">
        <v>17</v>
      </c>
      <c r="AU294" s="3" t="s">
        <v>17</v>
      </c>
      <c r="AV294" s="3" t="s">
        <v>23</v>
      </c>
      <c r="AW294" s="3">
        <v>15</v>
      </c>
      <c r="AX294" s="3">
        <v>10</v>
      </c>
      <c r="AY294" s="3">
        <v>1</v>
      </c>
      <c r="AZ294" s="3" t="s">
        <v>71</v>
      </c>
      <c r="BA294" s="3">
        <v>3</v>
      </c>
      <c r="BB294" s="3"/>
      <c r="BC294" s="3">
        <f t="shared" si="8"/>
        <v>3</v>
      </c>
      <c r="BD294" s="3" t="s">
        <v>25</v>
      </c>
      <c r="BE294" s="3">
        <v>400</v>
      </c>
      <c r="BF294" s="3">
        <v>3</v>
      </c>
      <c r="BG294" s="3" t="s">
        <v>26</v>
      </c>
      <c r="BH294" s="3" t="s">
        <v>72</v>
      </c>
      <c r="BI294" s="3">
        <v>5400</v>
      </c>
      <c r="BJ294" s="12">
        <f t="shared" si="9"/>
        <v>981.81818181818187</v>
      </c>
      <c r="BK294" s="6" t="s">
        <v>28</v>
      </c>
      <c r="BL294" s="3" t="s">
        <v>54</v>
      </c>
      <c r="BM294" s="6">
        <v>600</v>
      </c>
      <c r="BN294" s="6">
        <v>7530</v>
      </c>
      <c r="BO294" s="3" t="s">
        <v>167</v>
      </c>
      <c r="BP294" s="6">
        <v>150</v>
      </c>
      <c r="BQ294" s="6">
        <v>1110</v>
      </c>
      <c r="BR294" s="6"/>
      <c r="BS294" s="6"/>
      <c r="BT294" s="6"/>
      <c r="BU294" s="6" t="s">
        <v>22</v>
      </c>
      <c r="BV294" s="6" t="s">
        <v>3584</v>
      </c>
      <c r="BW294" s="6" t="s">
        <v>208</v>
      </c>
      <c r="BX294" s="6"/>
      <c r="BY294" s="6"/>
      <c r="BZ294" s="6"/>
      <c r="CA294" s="6"/>
      <c r="CB294" s="6">
        <v>0</v>
      </c>
      <c r="CC294" s="17">
        <f>CB294/AM294</f>
        <v>0</v>
      </c>
      <c r="CD294" s="6" t="s">
        <v>26</v>
      </c>
      <c r="CE294" s="6" t="s">
        <v>3585</v>
      </c>
      <c r="CF294" s="6">
        <v>1.5</v>
      </c>
      <c r="CG294" s="6">
        <v>45000</v>
      </c>
      <c r="CH294" s="6">
        <v>67000</v>
      </c>
      <c r="CI294" s="6" t="s">
        <v>17</v>
      </c>
      <c r="CJ294" s="6"/>
      <c r="CK294" s="6"/>
      <c r="CL294" s="6"/>
      <c r="CM294" s="6"/>
      <c r="CN294" s="6"/>
      <c r="CO294" s="6"/>
      <c r="CP294" s="6"/>
      <c r="CQ294" s="6">
        <v>200</v>
      </c>
      <c r="CR294" s="6">
        <v>0</v>
      </c>
      <c r="CS294" s="6">
        <v>0</v>
      </c>
      <c r="CT294" s="6">
        <v>2500</v>
      </c>
      <c r="CU294" s="6" t="s">
        <v>25</v>
      </c>
      <c r="CV294" s="6">
        <v>0</v>
      </c>
      <c r="CW294" s="6" t="s">
        <v>184</v>
      </c>
      <c r="CX294" s="6" t="s">
        <v>36</v>
      </c>
      <c r="CY294" s="6" t="s">
        <v>98</v>
      </c>
      <c r="CZ294" s="6"/>
      <c r="DA294" s="6" t="s">
        <v>22</v>
      </c>
      <c r="DB294" s="6" t="s">
        <v>38</v>
      </c>
      <c r="DC294" s="6">
        <v>0</v>
      </c>
      <c r="DD294" s="6"/>
      <c r="DE294" s="6"/>
      <c r="DF294" s="6"/>
      <c r="DG294" s="6"/>
      <c r="DH294" s="6"/>
      <c r="DJ294" s="3" t="s">
        <v>3583</v>
      </c>
      <c r="DK294" s="3">
        <v>1</v>
      </c>
      <c r="DL294" s="3" t="s">
        <v>3586</v>
      </c>
      <c r="DM294" s="3" t="s">
        <v>3587</v>
      </c>
      <c r="DN294" s="3" t="s">
        <v>3588</v>
      </c>
      <c r="DO294" s="3" t="s">
        <v>3589</v>
      </c>
      <c r="DP294" s="3"/>
      <c r="DQ294" s="3"/>
      <c r="DR294" s="3"/>
      <c r="DS294" s="3"/>
    </row>
    <row r="295" spans="2:123" ht="75" customHeight="1" x14ac:dyDescent="0.3">
      <c r="B295" s="3" t="s">
        <v>1678</v>
      </c>
      <c r="C295" s="3" t="s">
        <v>1679</v>
      </c>
      <c r="D295" s="3" t="s">
        <v>4246</v>
      </c>
      <c r="E295" s="3" t="s">
        <v>4253</v>
      </c>
      <c r="F295" s="3" t="s">
        <v>4254</v>
      </c>
      <c r="G295" s="3" t="s">
        <v>1680</v>
      </c>
      <c r="H295" s="3" t="s">
        <v>162</v>
      </c>
      <c r="I295" s="3" t="s">
        <v>1681</v>
      </c>
      <c r="J295" s="6">
        <v>54</v>
      </c>
      <c r="K295" s="3" t="s">
        <v>66</v>
      </c>
      <c r="L295" s="3" t="str">
        <f>INDEX({"Over 50","30-50","Under 30"},1,MATCH(J295,{500,50,30},-1))</f>
        <v>Over 50</v>
      </c>
      <c r="M295" s="3" t="s">
        <v>46</v>
      </c>
      <c r="N295" s="3" t="s">
        <v>22</v>
      </c>
      <c r="O295" s="3" t="s">
        <v>22</v>
      </c>
      <c r="P295" s="6">
        <v>868409336</v>
      </c>
      <c r="Q295" s="3" t="s">
        <v>67</v>
      </c>
      <c r="R295" s="3" t="s">
        <v>47</v>
      </c>
      <c r="S295" s="3" t="s">
        <v>9</v>
      </c>
      <c r="T295" s="6">
        <v>4</v>
      </c>
      <c r="U295" s="3" t="s">
        <v>10</v>
      </c>
      <c r="V295" s="3"/>
      <c r="W295" s="3" t="s">
        <v>68</v>
      </c>
      <c r="X295" s="3" t="s">
        <v>261</v>
      </c>
      <c r="Y295" s="3" t="s">
        <v>48</v>
      </c>
      <c r="Z295" s="6">
        <v>5</v>
      </c>
      <c r="AA295" s="6" t="str">
        <f>INDEX({"&gt;100","100-50","&lt;50"},1,MATCH(Z295,{25000,100,50},-1))</f>
        <v>&lt;50</v>
      </c>
      <c r="AB295" s="3" t="s">
        <v>164</v>
      </c>
      <c r="AC295" s="3" t="s">
        <v>15</v>
      </c>
      <c r="AD295" s="3" t="s">
        <v>69</v>
      </c>
      <c r="AE295" s="3" t="s">
        <v>22</v>
      </c>
      <c r="AF295" s="6">
        <v>100</v>
      </c>
      <c r="AG295" s="6">
        <v>7</v>
      </c>
      <c r="AH295" s="3" t="s">
        <v>834</v>
      </c>
      <c r="AI295" s="3" t="s">
        <v>69</v>
      </c>
      <c r="AJ295" s="3" t="s">
        <v>17</v>
      </c>
      <c r="AK295" s="3"/>
      <c r="AL295" s="3"/>
      <c r="AM295" s="3">
        <v>1.05</v>
      </c>
      <c r="AN295" s="3" t="s">
        <v>18</v>
      </c>
      <c r="AO295" s="3"/>
      <c r="AP295" s="3" t="s">
        <v>70</v>
      </c>
      <c r="AQ295" s="3" t="s">
        <v>20</v>
      </c>
      <c r="AR295" s="3"/>
      <c r="AS295" s="3" t="s">
        <v>21</v>
      </c>
      <c r="AT295" s="3" t="s">
        <v>17</v>
      </c>
      <c r="AU295" s="3" t="s">
        <v>17</v>
      </c>
      <c r="AV295" s="3" t="s">
        <v>23</v>
      </c>
      <c r="AW295" s="3">
        <v>14</v>
      </c>
      <c r="AX295" s="3">
        <v>6</v>
      </c>
      <c r="AY295" s="3">
        <v>0</v>
      </c>
      <c r="AZ295" s="3" t="s">
        <v>24</v>
      </c>
      <c r="BA295" s="3">
        <v>2.8</v>
      </c>
      <c r="BB295" s="3">
        <v>1</v>
      </c>
      <c r="BC295" s="3">
        <f t="shared" si="8"/>
        <v>3.8</v>
      </c>
      <c r="BD295" s="3" t="s">
        <v>31</v>
      </c>
      <c r="BE295" s="3">
        <v>500</v>
      </c>
      <c r="BF295" s="3">
        <v>3</v>
      </c>
      <c r="BG295" s="3" t="s">
        <v>31</v>
      </c>
      <c r="BH295" s="3" t="s">
        <v>27</v>
      </c>
      <c r="BI295" s="3">
        <v>3500</v>
      </c>
      <c r="BJ295" s="12">
        <f t="shared" si="9"/>
        <v>3333.333333333333</v>
      </c>
      <c r="BK295" s="6">
        <v>1</v>
      </c>
      <c r="BL295" s="3" t="s">
        <v>206</v>
      </c>
      <c r="BM295" s="6">
        <v>1.4</v>
      </c>
      <c r="BN295" s="6">
        <v>9000</v>
      </c>
      <c r="BO295" s="3"/>
      <c r="BP295" s="6"/>
      <c r="BQ295" s="6"/>
      <c r="BR295" s="6"/>
      <c r="BS295" s="6"/>
      <c r="BT295" s="6"/>
      <c r="BU295" s="6" t="s">
        <v>22</v>
      </c>
      <c r="BV295" s="6" t="s">
        <v>1682</v>
      </c>
      <c r="BW295" s="6" t="s">
        <v>1683</v>
      </c>
      <c r="BX295" s="6"/>
      <c r="BY295" s="6"/>
      <c r="BZ295" s="6"/>
      <c r="CA295" s="6"/>
      <c r="CB295" s="6">
        <v>7580</v>
      </c>
      <c r="CC295" s="17">
        <f>CB295/AM295</f>
        <v>7219.0476190476184</v>
      </c>
      <c r="CD295" s="6" t="s">
        <v>31</v>
      </c>
      <c r="CE295" s="6" t="s">
        <v>1684</v>
      </c>
      <c r="CF295" s="6">
        <v>2.8</v>
      </c>
      <c r="CG295" s="6">
        <v>46000</v>
      </c>
      <c r="CH295" s="6">
        <v>128800</v>
      </c>
      <c r="CI295" s="6" t="s">
        <v>22</v>
      </c>
      <c r="CJ295" s="6" t="s">
        <v>221</v>
      </c>
      <c r="CK295" s="6"/>
      <c r="CL295" s="6"/>
      <c r="CM295" s="6"/>
      <c r="CN295" s="6"/>
      <c r="CO295" s="6" t="s">
        <v>1685</v>
      </c>
      <c r="CP295" s="6">
        <v>4000</v>
      </c>
      <c r="CQ295" s="6">
        <v>0</v>
      </c>
      <c r="CR295" s="6">
        <v>500</v>
      </c>
      <c r="CS295" s="6">
        <v>0</v>
      </c>
      <c r="CT295" s="6">
        <v>1000</v>
      </c>
      <c r="CU295" s="6" t="s">
        <v>25</v>
      </c>
      <c r="CV295" s="6">
        <v>0</v>
      </c>
      <c r="CW295" s="6" t="s">
        <v>1686</v>
      </c>
      <c r="CX295" s="6" t="s">
        <v>36</v>
      </c>
      <c r="CY295" s="6" t="s">
        <v>98</v>
      </c>
      <c r="CZ295" s="6"/>
      <c r="DA295" s="6" t="s">
        <v>22</v>
      </c>
      <c r="DB295" s="6" t="s">
        <v>38</v>
      </c>
      <c r="DC295" s="6">
        <v>0</v>
      </c>
      <c r="DD295" s="6"/>
      <c r="DE295" s="6"/>
      <c r="DF295" s="6"/>
      <c r="DG295" s="6"/>
      <c r="DH295" s="6"/>
      <c r="DJ295" s="3" t="s">
        <v>1687</v>
      </c>
      <c r="DK295" s="3">
        <v>1</v>
      </c>
      <c r="DL295" s="3" t="s">
        <v>1688</v>
      </c>
      <c r="DM295" s="3" t="s">
        <v>1689</v>
      </c>
      <c r="DN295" s="3" t="s">
        <v>1690</v>
      </c>
      <c r="DO295" s="3" t="s">
        <v>1691</v>
      </c>
      <c r="DP295" s="3"/>
      <c r="DQ295" s="3"/>
      <c r="DR295" s="3"/>
      <c r="DS295" s="3"/>
    </row>
    <row r="296" spans="2:123" ht="75" customHeight="1" x14ac:dyDescent="0.3">
      <c r="B296" s="3" t="s">
        <v>817</v>
      </c>
      <c r="C296" s="3" t="s">
        <v>818</v>
      </c>
      <c r="D296" s="3" t="s">
        <v>4246</v>
      </c>
      <c r="E296" s="3" t="s">
        <v>4278</v>
      </c>
      <c r="F296" s="3" t="s">
        <v>4279</v>
      </c>
      <c r="G296" s="3" t="s">
        <v>819</v>
      </c>
      <c r="H296" s="3" t="s">
        <v>820</v>
      </c>
      <c r="I296" s="3" t="s">
        <v>821</v>
      </c>
      <c r="J296" s="6">
        <v>58</v>
      </c>
      <c r="K296" s="3" t="s">
        <v>5</v>
      </c>
      <c r="L296" s="3" t="str">
        <f>INDEX({"Over 50","30-50","Under 30"},1,MATCH(J296,{500,50,30},-1))</f>
        <v>Over 50</v>
      </c>
      <c r="M296" s="3" t="s">
        <v>6</v>
      </c>
      <c r="N296" s="3" t="s">
        <v>17</v>
      </c>
      <c r="O296" s="3"/>
      <c r="P296" s="6">
        <v>1665337533</v>
      </c>
      <c r="Q296" s="3" t="s">
        <v>8</v>
      </c>
      <c r="R296" s="3" t="s">
        <v>47</v>
      </c>
      <c r="S296" s="3" t="s">
        <v>9</v>
      </c>
      <c r="T296" s="6">
        <v>5</v>
      </c>
      <c r="U296" s="3" t="s">
        <v>10</v>
      </c>
      <c r="V296" s="3"/>
      <c r="W296" s="3" t="s">
        <v>68</v>
      </c>
      <c r="X296" s="3" t="s">
        <v>12</v>
      </c>
      <c r="Y296" s="3" t="s">
        <v>48</v>
      </c>
      <c r="Z296" s="6">
        <v>5</v>
      </c>
      <c r="AA296" s="6" t="str">
        <f>INDEX({"&gt;100","100-50","&lt;50"},1,MATCH(Z296,{25000,100,50},-1))</f>
        <v>&lt;50</v>
      </c>
      <c r="AB296" s="3" t="s">
        <v>14</v>
      </c>
      <c r="AC296" s="3" t="s">
        <v>15</v>
      </c>
      <c r="AD296" s="3" t="s">
        <v>822</v>
      </c>
      <c r="AE296" s="3" t="s">
        <v>17</v>
      </c>
      <c r="AF296" s="6"/>
      <c r="AG296" s="6"/>
      <c r="AH296" s="3"/>
      <c r="AI296" s="3"/>
      <c r="AJ296" s="3"/>
      <c r="AK296" s="3"/>
      <c r="AL296" s="3"/>
      <c r="AM296" s="3">
        <v>1</v>
      </c>
      <c r="AN296" s="3" t="s">
        <v>18</v>
      </c>
      <c r="AO296" s="3"/>
      <c r="AP296" s="3" t="s">
        <v>70</v>
      </c>
      <c r="AQ296" s="3" t="s">
        <v>20</v>
      </c>
      <c r="AR296" s="3"/>
      <c r="AS296" s="3" t="s">
        <v>21</v>
      </c>
      <c r="AT296" s="3" t="s">
        <v>17</v>
      </c>
      <c r="AU296" s="3" t="s">
        <v>17</v>
      </c>
      <c r="AV296" s="3" t="s">
        <v>149</v>
      </c>
      <c r="AW296" s="3">
        <v>15</v>
      </c>
      <c r="AX296" s="3">
        <v>0</v>
      </c>
      <c r="AY296" s="3">
        <v>0</v>
      </c>
      <c r="AZ296" s="3" t="s">
        <v>24</v>
      </c>
      <c r="BA296" s="3">
        <v>6</v>
      </c>
      <c r="BB296" s="3"/>
      <c r="BC296" s="3">
        <f t="shared" si="8"/>
        <v>6</v>
      </c>
      <c r="BD296" s="3" t="s">
        <v>31</v>
      </c>
      <c r="BE296" s="3">
        <v>300</v>
      </c>
      <c r="BF296" s="3">
        <v>10</v>
      </c>
      <c r="BG296" s="3" t="s">
        <v>31</v>
      </c>
      <c r="BH296" s="3" t="s">
        <v>27</v>
      </c>
      <c r="BI296" s="3">
        <v>5000</v>
      </c>
      <c r="BJ296" s="12">
        <f t="shared" si="9"/>
        <v>5000</v>
      </c>
      <c r="BK296" s="6" t="s">
        <v>93</v>
      </c>
      <c r="BL296" s="3" t="s">
        <v>132</v>
      </c>
      <c r="BM296" s="6">
        <v>300</v>
      </c>
      <c r="BN296" s="6">
        <v>1050</v>
      </c>
      <c r="BO296" s="3" t="s">
        <v>263</v>
      </c>
      <c r="BP296" s="6">
        <v>1100</v>
      </c>
      <c r="BQ296" s="6">
        <v>3630</v>
      </c>
      <c r="BR296" s="6" t="s">
        <v>112</v>
      </c>
      <c r="BS296" s="6">
        <v>690</v>
      </c>
      <c r="BT296" s="6">
        <v>300</v>
      </c>
      <c r="BU296" s="6" t="s">
        <v>22</v>
      </c>
      <c r="BV296" s="6" t="s">
        <v>823</v>
      </c>
      <c r="BW296" s="6" t="s">
        <v>320</v>
      </c>
      <c r="BX296" s="6"/>
      <c r="BY296" s="6"/>
      <c r="BZ296" s="6"/>
      <c r="CA296" s="6" t="s">
        <v>22</v>
      </c>
      <c r="CB296" s="6">
        <v>1670</v>
      </c>
      <c r="CC296" s="17">
        <f>CB296/AM296</f>
        <v>1670</v>
      </c>
      <c r="CD296" s="6" t="s">
        <v>25</v>
      </c>
      <c r="CE296" s="6" t="s">
        <v>824</v>
      </c>
      <c r="CF296" s="6">
        <v>6</v>
      </c>
      <c r="CG296" s="6">
        <v>45000</v>
      </c>
      <c r="CH296" s="6">
        <v>270000</v>
      </c>
      <c r="CI296" s="6" t="s">
        <v>17</v>
      </c>
      <c r="CJ296" s="6"/>
      <c r="CK296" s="6"/>
      <c r="CL296" s="6"/>
      <c r="CM296" s="6"/>
      <c r="CN296" s="6"/>
      <c r="CO296" s="6"/>
      <c r="CP296" s="6"/>
      <c r="CQ296" s="6">
        <v>1600</v>
      </c>
      <c r="CR296" s="6">
        <v>5000</v>
      </c>
      <c r="CS296" s="6">
        <v>0</v>
      </c>
      <c r="CT296" s="6">
        <v>25</v>
      </c>
      <c r="CU296" s="6" t="s">
        <v>31</v>
      </c>
      <c r="CV296" s="6">
        <v>0</v>
      </c>
      <c r="CW296" s="6" t="s">
        <v>184</v>
      </c>
      <c r="CX296" s="6" t="s">
        <v>36</v>
      </c>
      <c r="CY296" s="6" t="s">
        <v>37</v>
      </c>
      <c r="CZ296" s="6"/>
      <c r="DA296" s="6" t="s">
        <v>22</v>
      </c>
      <c r="DB296" s="6" t="s">
        <v>38</v>
      </c>
      <c r="DC296" s="6">
        <v>0</v>
      </c>
      <c r="DD296" s="6"/>
      <c r="DE296" s="6"/>
      <c r="DF296" s="6"/>
      <c r="DG296" s="6"/>
      <c r="DH296" s="6"/>
      <c r="DJ296" s="3" t="s">
        <v>821</v>
      </c>
      <c r="DK296" s="3">
        <v>1</v>
      </c>
      <c r="DL296" s="3" t="s">
        <v>825</v>
      </c>
      <c r="DM296" s="3" t="s">
        <v>826</v>
      </c>
      <c r="DN296" s="3" t="s">
        <v>827</v>
      </c>
      <c r="DO296" s="3" t="s">
        <v>828</v>
      </c>
      <c r="DP296" s="3"/>
      <c r="DQ296" s="3"/>
      <c r="DR296" s="3"/>
      <c r="DS296" s="3" t="s">
        <v>829</v>
      </c>
    </row>
    <row r="297" spans="2:123" ht="75" customHeight="1" x14ac:dyDescent="0.3">
      <c r="B297" s="3" t="s">
        <v>202</v>
      </c>
      <c r="C297" s="3" t="s">
        <v>203</v>
      </c>
      <c r="D297" s="3" t="s">
        <v>4249</v>
      </c>
      <c r="E297" s="3" t="s">
        <v>4250</v>
      </c>
      <c r="F297" s="3" t="s">
        <v>4252</v>
      </c>
      <c r="G297" s="3" t="s">
        <v>180</v>
      </c>
      <c r="H297" s="3" t="s">
        <v>127</v>
      </c>
      <c r="I297" s="3" t="s">
        <v>204</v>
      </c>
      <c r="J297" s="6">
        <v>68</v>
      </c>
      <c r="K297" s="3" t="s">
        <v>5</v>
      </c>
      <c r="L297" s="3" t="str">
        <f>INDEX({"Over 50","30-50","Under 30"},1,MATCH(J297,{500,50,30},-1))</f>
        <v>Over 50</v>
      </c>
      <c r="M297" s="3" t="s">
        <v>6</v>
      </c>
      <c r="N297" s="3" t="s">
        <v>17</v>
      </c>
      <c r="O297" s="3"/>
      <c r="P297" s="6">
        <v>1249595249</v>
      </c>
      <c r="Q297" s="3" t="s">
        <v>8</v>
      </c>
      <c r="R297" s="3" t="s">
        <v>67</v>
      </c>
      <c r="S297" s="3" t="s">
        <v>9</v>
      </c>
      <c r="T297" s="6">
        <v>5</v>
      </c>
      <c r="U297" s="3" t="s">
        <v>10</v>
      </c>
      <c r="V297" s="3"/>
      <c r="W297" s="3" t="s">
        <v>48</v>
      </c>
      <c r="X297" s="3" t="s">
        <v>68</v>
      </c>
      <c r="Y297" s="3" t="s">
        <v>12</v>
      </c>
      <c r="Z297" s="6">
        <v>5</v>
      </c>
      <c r="AA297" s="6" t="str">
        <f>INDEX({"&gt;100","100-50","&lt;50"},1,MATCH(Z297,{25000,100,50},-1))</f>
        <v>&lt;50</v>
      </c>
      <c r="AB297" s="3" t="s">
        <v>14</v>
      </c>
      <c r="AC297" s="3" t="s">
        <v>49</v>
      </c>
      <c r="AD297" s="3" t="s">
        <v>16</v>
      </c>
      <c r="AE297" s="3" t="s">
        <v>17</v>
      </c>
      <c r="AF297" s="6"/>
      <c r="AG297" s="6"/>
      <c r="AH297" s="3"/>
      <c r="AI297" s="3"/>
      <c r="AJ297" s="3"/>
      <c r="AK297" s="3"/>
      <c r="AL297" s="3"/>
      <c r="AM297" s="3">
        <v>1.7</v>
      </c>
      <c r="AN297" s="3" t="s">
        <v>18</v>
      </c>
      <c r="AO297" s="3"/>
      <c r="AP297" s="3" t="s">
        <v>19</v>
      </c>
      <c r="AQ297" s="3" t="s">
        <v>20</v>
      </c>
      <c r="AR297" s="3"/>
      <c r="AS297" s="3" t="s">
        <v>21</v>
      </c>
      <c r="AT297" s="3" t="s">
        <v>22</v>
      </c>
      <c r="AU297" s="3" t="s">
        <v>17</v>
      </c>
      <c r="AV297" s="3" t="s">
        <v>205</v>
      </c>
      <c r="AW297" s="3">
        <v>15</v>
      </c>
      <c r="AX297" s="3">
        <v>5</v>
      </c>
      <c r="AY297" s="3">
        <v>0</v>
      </c>
      <c r="AZ297" s="3" t="s">
        <v>111</v>
      </c>
      <c r="BA297" s="3">
        <v>2</v>
      </c>
      <c r="BB297" s="3"/>
      <c r="BC297" s="3">
        <f t="shared" si="8"/>
        <v>2</v>
      </c>
      <c r="BD297" s="3" t="s">
        <v>25</v>
      </c>
      <c r="BE297" s="3">
        <v>500</v>
      </c>
      <c r="BF297" s="3">
        <v>3</v>
      </c>
      <c r="BG297" s="3" t="s">
        <v>25</v>
      </c>
      <c r="BH297" s="3" t="s">
        <v>27</v>
      </c>
      <c r="BI297" s="3">
        <v>4500</v>
      </c>
      <c r="BJ297" s="12">
        <f t="shared" si="9"/>
        <v>2647.0588235294117</v>
      </c>
      <c r="BK297" s="6">
        <v>1</v>
      </c>
      <c r="BL297" s="3" t="s">
        <v>206</v>
      </c>
      <c r="BM297" s="6">
        <v>0</v>
      </c>
      <c r="BN297" s="6">
        <v>0</v>
      </c>
      <c r="BO297" s="3"/>
      <c r="BP297" s="6"/>
      <c r="BQ297" s="6"/>
      <c r="BR297" s="6"/>
      <c r="BS297" s="6"/>
      <c r="BT297" s="6"/>
      <c r="BU297" s="6" t="s">
        <v>22</v>
      </c>
      <c r="BV297" s="6" t="s">
        <v>207</v>
      </c>
      <c r="BW297" s="6" t="s">
        <v>208</v>
      </c>
      <c r="BX297" s="6"/>
      <c r="BY297" s="6"/>
      <c r="BZ297" s="6"/>
      <c r="CA297" s="6"/>
      <c r="CB297" s="6">
        <v>0</v>
      </c>
      <c r="CC297" s="17">
        <f>CB297/AM297</f>
        <v>0</v>
      </c>
      <c r="CD297" s="6" t="s">
        <v>26</v>
      </c>
      <c r="CE297" s="6" t="s">
        <v>209</v>
      </c>
      <c r="CF297" s="6">
        <v>3.5</v>
      </c>
      <c r="CG297" s="6">
        <v>44000</v>
      </c>
      <c r="CH297" s="6">
        <v>154000</v>
      </c>
      <c r="CI297" s="6" t="s">
        <v>17</v>
      </c>
      <c r="CJ297" s="6"/>
      <c r="CK297" s="6"/>
      <c r="CL297" s="6"/>
      <c r="CM297" s="6"/>
      <c r="CN297" s="6"/>
      <c r="CO297" s="6"/>
      <c r="CP297" s="6"/>
      <c r="CQ297" s="6">
        <v>3000</v>
      </c>
      <c r="CR297" s="6">
        <v>1000</v>
      </c>
      <c r="CS297" s="6">
        <v>0</v>
      </c>
      <c r="CT297" s="6">
        <v>12</v>
      </c>
      <c r="CU297" s="6" t="s">
        <v>25</v>
      </c>
      <c r="CV297" s="6">
        <v>0</v>
      </c>
      <c r="CW297" s="6" t="s">
        <v>184</v>
      </c>
      <c r="CX297" s="6" t="s">
        <v>36</v>
      </c>
      <c r="CY297" s="6" t="s">
        <v>37</v>
      </c>
      <c r="CZ297" s="6"/>
      <c r="DA297" s="6" t="s">
        <v>22</v>
      </c>
      <c r="DB297" s="6" t="s">
        <v>38</v>
      </c>
      <c r="DC297" s="6">
        <v>0</v>
      </c>
      <c r="DD297" s="6"/>
      <c r="DE297" s="6"/>
      <c r="DF297" s="6"/>
      <c r="DG297" s="6"/>
      <c r="DH297" s="6"/>
      <c r="DJ297" s="3" t="s">
        <v>204</v>
      </c>
      <c r="DK297" s="3">
        <v>1</v>
      </c>
      <c r="DL297" s="3" t="s">
        <v>210</v>
      </c>
      <c r="DM297" s="3" t="s">
        <v>211</v>
      </c>
      <c r="DN297" s="3" t="s">
        <v>212</v>
      </c>
      <c r="DO297" s="3" t="s">
        <v>213</v>
      </c>
      <c r="DP297" s="3"/>
      <c r="DQ297" s="3"/>
      <c r="DR297" s="3"/>
      <c r="DS297" s="3"/>
    </row>
    <row r="298" spans="2:123" ht="75" customHeight="1" x14ac:dyDescent="0.3">
      <c r="B298" s="3" t="s">
        <v>2487</v>
      </c>
      <c r="C298" s="3" t="s">
        <v>2488</v>
      </c>
      <c r="D298" s="3" t="s">
        <v>4243</v>
      </c>
      <c r="E298" s="3" t="s">
        <v>4282</v>
      </c>
      <c r="F298" s="3" t="s">
        <v>4283</v>
      </c>
      <c r="G298" s="3" t="s">
        <v>819</v>
      </c>
      <c r="H298" s="3" t="s">
        <v>89</v>
      </c>
      <c r="I298" s="3" t="s">
        <v>2489</v>
      </c>
      <c r="J298" s="6">
        <v>43</v>
      </c>
      <c r="K298" s="3" t="s">
        <v>5</v>
      </c>
      <c r="L298" s="3" t="str">
        <f>INDEX({"Over 50","30-50","Under 30"},1,MATCH(J298,{500,50,30},-1))</f>
        <v>30-50</v>
      </c>
      <c r="M298" s="3" t="s">
        <v>6</v>
      </c>
      <c r="N298" s="3" t="s">
        <v>17</v>
      </c>
      <c r="O298" s="3"/>
      <c r="P298" s="6">
        <v>977705552</v>
      </c>
      <c r="Q298" s="3" t="s">
        <v>7</v>
      </c>
      <c r="R298" s="3" t="s">
        <v>7</v>
      </c>
      <c r="S298" s="3" t="s">
        <v>9</v>
      </c>
      <c r="T298" s="6">
        <v>3</v>
      </c>
      <c r="U298" s="3" t="s">
        <v>10</v>
      </c>
      <c r="V298" s="3"/>
      <c r="W298" s="3" t="s">
        <v>12</v>
      </c>
      <c r="X298" s="3" t="s">
        <v>48</v>
      </c>
      <c r="Y298" s="3" t="s">
        <v>68</v>
      </c>
      <c r="Z298" s="6">
        <v>5</v>
      </c>
      <c r="AA298" s="6" t="str">
        <f>INDEX({"&gt;100","100-50","&lt;50"},1,MATCH(Z298,{25000,100,50},-1))</f>
        <v>&lt;50</v>
      </c>
      <c r="AB298" s="3" t="s">
        <v>14</v>
      </c>
      <c r="AC298" s="3" t="s">
        <v>49</v>
      </c>
      <c r="AD298" s="3" t="s">
        <v>16</v>
      </c>
      <c r="AE298" s="3" t="s">
        <v>17</v>
      </c>
      <c r="AF298" s="6"/>
      <c r="AG298" s="6"/>
      <c r="AH298" s="3"/>
      <c r="AI298" s="3"/>
      <c r="AJ298" s="3"/>
      <c r="AK298" s="3"/>
      <c r="AL298" s="3"/>
      <c r="AM298" s="3">
        <v>2</v>
      </c>
      <c r="AN298" s="3" t="s">
        <v>18</v>
      </c>
      <c r="AO298" s="3"/>
      <c r="AP298" s="3" t="s">
        <v>70</v>
      </c>
      <c r="AQ298" s="3" t="s">
        <v>20</v>
      </c>
      <c r="AR298" s="3"/>
      <c r="AS298" s="3" t="s">
        <v>21</v>
      </c>
      <c r="AT298" s="3" t="s">
        <v>22</v>
      </c>
      <c r="AU298" s="3" t="s">
        <v>17</v>
      </c>
      <c r="AV298" s="3" t="s">
        <v>149</v>
      </c>
      <c r="AW298" s="3">
        <v>16</v>
      </c>
      <c r="AX298" s="3">
        <v>0</v>
      </c>
      <c r="AY298" s="3">
        <v>2</v>
      </c>
      <c r="AZ298" s="3" t="s">
        <v>24</v>
      </c>
      <c r="BA298" s="3">
        <v>1.3</v>
      </c>
      <c r="BB298" s="3"/>
      <c r="BC298" s="3">
        <f t="shared" si="8"/>
        <v>1.3</v>
      </c>
      <c r="BD298" s="3" t="s">
        <v>25</v>
      </c>
      <c r="BE298" s="3">
        <v>300</v>
      </c>
      <c r="BF298" s="3">
        <v>4</v>
      </c>
      <c r="BG298" s="3" t="s">
        <v>26</v>
      </c>
      <c r="BH298" s="3" t="s">
        <v>27</v>
      </c>
      <c r="BI298" s="3">
        <v>1200</v>
      </c>
      <c r="BJ298" s="12">
        <f t="shared" si="9"/>
        <v>600</v>
      </c>
      <c r="BK298" s="6" t="s">
        <v>28</v>
      </c>
      <c r="BL298" s="3" t="s">
        <v>263</v>
      </c>
      <c r="BM298" s="6">
        <v>750</v>
      </c>
      <c r="BN298" s="6">
        <v>2700</v>
      </c>
      <c r="BO298" s="3" t="s">
        <v>54</v>
      </c>
      <c r="BP298" s="6">
        <v>750</v>
      </c>
      <c r="BQ298" s="6">
        <v>7800</v>
      </c>
      <c r="BR298" s="6"/>
      <c r="BS298" s="6"/>
      <c r="BT298" s="6"/>
      <c r="BU298" s="6" t="s">
        <v>22</v>
      </c>
      <c r="BV298" s="6" t="s">
        <v>2490</v>
      </c>
      <c r="BW298" s="6" t="s">
        <v>357</v>
      </c>
      <c r="BX298" s="6"/>
      <c r="BY298" s="6"/>
      <c r="BZ298" s="6"/>
      <c r="CA298" s="6"/>
      <c r="CB298" s="6">
        <v>0</v>
      </c>
      <c r="CC298" s="17">
        <f>CB298/AM298</f>
        <v>0</v>
      </c>
      <c r="CD298" s="6" t="s">
        <v>25</v>
      </c>
      <c r="CE298" s="6" t="s">
        <v>2491</v>
      </c>
      <c r="CF298" s="6">
        <v>2.5</v>
      </c>
      <c r="CG298" s="6">
        <v>42000</v>
      </c>
      <c r="CH298" s="6">
        <v>105000</v>
      </c>
      <c r="CI298" s="6" t="s">
        <v>22</v>
      </c>
      <c r="CJ298" s="6" t="s">
        <v>2492</v>
      </c>
      <c r="CK298" s="6"/>
      <c r="CL298" s="6">
        <v>2</v>
      </c>
      <c r="CM298" s="6">
        <v>8</v>
      </c>
      <c r="CN298" s="6">
        <v>2</v>
      </c>
      <c r="CO298" s="6"/>
      <c r="CP298" s="6"/>
      <c r="CQ298" s="6">
        <v>500</v>
      </c>
      <c r="CR298" s="6">
        <v>1000</v>
      </c>
      <c r="CS298" s="6">
        <v>0</v>
      </c>
      <c r="CT298" s="6">
        <v>10</v>
      </c>
      <c r="CU298" s="6" t="s">
        <v>25</v>
      </c>
      <c r="CV298" s="6">
        <v>0</v>
      </c>
      <c r="CW298" s="6" t="s">
        <v>184</v>
      </c>
      <c r="CX298" s="6" t="s">
        <v>36</v>
      </c>
      <c r="CY298" s="6" t="s">
        <v>37</v>
      </c>
      <c r="CZ298" s="6"/>
      <c r="DA298" s="6" t="s">
        <v>22</v>
      </c>
      <c r="DB298" s="6" t="s">
        <v>38</v>
      </c>
      <c r="DC298" s="6">
        <v>0</v>
      </c>
      <c r="DD298" s="6"/>
      <c r="DE298" s="6"/>
      <c r="DF298" s="6"/>
      <c r="DG298" s="6"/>
      <c r="DH298" s="6"/>
      <c r="DJ298" s="3" t="s">
        <v>2493</v>
      </c>
      <c r="DK298" s="3">
        <v>1</v>
      </c>
      <c r="DL298" s="3" t="s">
        <v>2494</v>
      </c>
      <c r="DM298" s="3" t="s">
        <v>2495</v>
      </c>
      <c r="DN298" s="3" t="s">
        <v>2496</v>
      </c>
      <c r="DO298" s="3" t="s">
        <v>2497</v>
      </c>
      <c r="DP298" s="3"/>
      <c r="DQ298" s="3"/>
      <c r="DR298" s="3"/>
      <c r="DS298" s="3" t="s">
        <v>2498</v>
      </c>
    </row>
    <row r="299" spans="2:123" ht="75" customHeight="1" x14ac:dyDescent="0.3">
      <c r="B299" s="3" t="s">
        <v>1335</v>
      </c>
      <c r="C299" s="3" t="s">
        <v>1336</v>
      </c>
      <c r="D299" s="3" t="s">
        <v>4262</v>
      </c>
      <c r="E299" s="3" t="s">
        <v>4284</v>
      </c>
      <c r="F299" s="3" t="s">
        <v>4287</v>
      </c>
      <c r="G299" s="3" t="s">
        <v>921</v>
      </c>
      <c r="H299" s="3" t="s">
        <v>441</v>
      </c>
      <c r="I299" s="3" t="s">
        <v>1337</v>
      </c>
      <c r="J299" s="6">
        <v>35</v>
      </c>
      <c r="K299" s="3" t="s">
        <v>5</v>
      </c>
      <c r="L299" s="3" t="str">
        <f>INDEX({"Over 50","30-50","Under 30"},1,MATCH(J299,{500,50,30},-1))</f>
        <v>30-50</v>
      </c>
      <c r="M299" s="3" t="s">
        <v>331</v>
      </c>
      <c r="N299" s="3" t="s">
        <v>22</v>
      </c>
      <c r="O299" s="3" t="s">
        <v>22</v>
      </c>
      <c r="P299" s="6">
        <v>1694973399</v>
      </c>
      <c r="Q299" s="3" t="s">
        <v>8</v>
      </c>
      <c r="R299" s="3" t="s">
        <v>8</v>
      </c>
      <c r="S299" s="3" t="s">
        <v>9</v>
      </c>
      <c r="T299" s="6">
        <v>5</v>
      </c>
      <c r="U299" s="3" t="s">
        <v>10</v>
      </c>
      <c r="V299" s="3"/>
      <c r="W299" s="3" t="s">
        <v>68</v>
      </c>
      <c r="X299" s="3" t="s">
        <v>12</v>
      </c>
      <c r="Y299" s="3" t="s">
        <v>261</v>
      </c>
      <c r="Z299" s="6">
        <v>0</v>
      </c>
      <c r="AA299" s="6" t="str">
        <f>INDEX({"&gt;100","100-50","&lt;50"},1,MATCH(Z299,{25000,100,50},-1))</f>
        <v>&lt;50</v>
      </c>
      <c r="AB299" s="3" t="s">
        <v>14</v>
      </c>
      <c r="AC299" s="3" t="s">
        <v>15</v>
      </c>
      <c r="AD299" s="3" t="s">
        <v>69</v>
      </c>
      <c r="AE299" s="3" t="s">
        <v>17</v>
      </c>
      <c r="AF299" s="6"/>
      <c r="AG299" s="6"/>
      <c r="AH299" s="3"/>
      <c r="AI299" s="3"/>
      <c r="AJ299" s="3"/>
      <c r="AK299" s="3"/>
      <c r="AL299" s="3"/>
      <c r="AM299" s="3">
        <v>1</v>
      </c>
      <c r="AN299" s="3" t="s">
        <v>18</v>
      </c>
      <c r="AO299" s="3"/>
      <c r="AP299" s="3" t="s">
        <v>19</v>
      </c>
      <c r="AQ299" s="3" t="s">
        <v>20</v>
      </c>
      <c r="AR299" s="3"/>
      <c r="AS299" s="3" t="s">
        <v>21</v>
      </c>
      <c r="AT299" s="3" t="s">
        <v>17</v>
      </c>
      <c r="AU299" s="3" t="s">
        <v>22</v>
      </c>
      <c r="AV299" s="3" t="s">
        <v>1338</v>
      </c>
      <c r="AW299" s="3">
        <v>15</v>
      </c>
      <c r="AX299" s="3">
        <v>1</v>
      </c>
      <c r="AY299" s="3">
        <v>0</v>
      </c>
      <c r="AZ299" s="3" t="s">
        <v>601</v>
      </c>
      <c r="BA299" s="3">
        <v>2</v>
      </c>
      <c r="BB299" s="3"/>
      <c r="BC299" s="3">
        <f t="shared" si="8"/>
        <v>2</v>
      </c>
      <c r="BD299" s="3" t="s">
        <v>25</v>
      </c>
      <c r="BE299" s="3">
        <v>400</v>
      </c>
      <c r="BF299" s="3">
        <v>4</v>
      </c>
      <c r="BG299" s="3" t="s">
        <v>26</v>
      </c>
      <c r="BH299" s="3" t="s">
        <v>72</v>
      </c>
      <c r="BI299" s="3">
        <v>7000</v>
      </c>
      <c r="BJ299" s="12">
        <f t="shared" si="9"/>
        <v>7000</v>
      </c>
      <c r="BK299" s="6" t="s">
        <v>28</v>
      </c>
      <c r="BL299" s="3" t="s">
        <v>73</v>
      </c>
      <c r="BM299" s="6">
        <v>500</v>
      </c>
      <c r="BN299" s="6">
        <v>5000000</v>
      </c>
      <c r="BO299" s="3" t="s">
        <v>132</v>
      </c>
      <c r="BP299" s="6">
        <v>500</v>
      </c>
      <c r="BQ299" s="6">
        <v>4000000</v>
      </c>
      <c r="BR299" s="6"/>
      <c r="BS299" s="6"/>
      <c r="BT299" s="6"/>
      <c r="BU299" s="6" t="s">
        <v>17</v>
      </c>
      <c r="BV299" s="6"/>
      <c r="BW299" s="6" t="s">
        <v>529</v>
      </c>
      <c r="BX299" s="6"/>
      <c r="BY299" s="6"/>
      <c r="BZ299" s="6"/>
      <c r="CA299" s="6" t="s">
        <v>17</v>
      </c>
      <c r="CB299" s="18">
        <v>2000000</v>
      </c>
      <c r="CC299" s="17">
        <f>CB299/AM299</f>
        <v>2000000</v>
      </c>
      <c r="CD299" s="6" t="s">
        <v>26</v>
      </c>
      <c r="CE299" s="6" t="s">
        <v>1040</v>
      </c>
      <c r="CF299" s="6">
        <v>2</v>
      </c>
      <c r="CG299" s="6">
        <v>40000</v>
      </c>
      <c r="CH299" s="6">
        <v>80000</v>
      </c>
      <c r="CI299" s="6" t="s">
        <v>22</v>
      </c>
      <c r="CJ299" s="6" t="s">
        <v>34</v>
      </c>
      <c r="CK299" s="6">
        <v>130000000</v>
      </c>
      <c r="CL299" s="6"/>
      <c r="CM299" s="6"/>
      <c r="CN299" s="6"/>
      <c r="CO299" s="6"/>
      <c r="CP299" s="6"/>
      <c r="CQ299" s="6">
        <v>0</v>
      </c>
      <c r="CR299" s="6">
        <v>0</v>
      </c>
      <c r="CS299" s="6">
        <v>200000</v>
      </c>
      <c r="CT299" s="6">
        <v>0</v>
      </c>
      <c r="CU299" s="6" t="s">
        <v>25</v>
      </c>
      <c r="CV299" s="6">
        <v>0</v>
      </c>
      <c r="CW299" s="6" t="s">
        <v>448</v>
      </c>
      <c r="CX299" s="6" t="s">
        <v>36</v>
      </c>
      <c r="CY299" s="6" t="s">
        <v>37</v>
      </c>
      <c r="CZ299" s="6"/>
      <c r="DA299" s="6" t="s">
        <v>22</v>
      </c>
      <c r="DB299" s="6" t="s">
        <v>38</v>
      </c>
      <c r="DC299" s="6">
        <v>0</v>
      </c>
      <c r="DD299" s="6"/>
      <c r="DE299" s="6"/>
      <c r="DF299" s="6"/>
      <c r="DG299" s="6"/>
      <c r="DH299" s="6"/>
      <c r="DJ299" s="3" t="s">
        <v>1337</v>
      </c>
      <c r="DK299" s="3">
        <v>1</v>
      </c>
      <c r="DL299" s="3" t="s">
        <v>1339</v>
      </c>
      <c r="DM299" s="3" t="s">
        <v>1340</v>
      </c>
      <c r="DN299" s="3" t="s">
        <v>1341</v>
      </c>
      <c r="DO299" s="3" t="s">
        <v>1342</v>
      </c>
      <c r="DP299" s="3"/>
      <c r="DQ299" s="3"/>
      <c r="DR299" s="3"/>
      <c r="DS299" s="3"/>
    </row>
    <row r="300" spans="2:123" ht="75" customHeight="1" x14ac:dyDescent="0.3">
      <c r="B300" s="3" t="s">
        <v>4175</v>
      </c>
      <c r="C300" s="3" t="s">
        <v>4176</v>
      </c>
      <c r="D300" s="3" t="s">
        <v>4249</v>
      </c>
      <c r="E300" s="3" t="s">
        <v>4250</v>
      </c>
      <c r="F300" s="3" t="s">
        <v>4277</v>
      </c>
      <c r="G300" s="3" t="s">
        <v>1992</v>
      </c>
      <c r="H300" s="3" t="s">
        <v>127</v>
      </c>
      <c r="I300" s="3" t="s">
        <v>4177</v>
      </c>
      <c r="J300" s="6">
        <v>27</v>
      </c>
      <c r="K300" s="3" t="s">
        <v>5</v>
      </c>
      <c r="L300" s="3" t="str">
        <f>INDEX({"Over 50","30-50","Under 30"},1,MATCH(J300,{500,50,30},-1))</f>
        <v>Under 30</v>
      </c>
      <c r="M300" s="3" t="s">
        <v>331</v>
      </c>
      <c r="N300" s="3" t="s">
        <v>22</v>
      </c>
      <c r="O300" s="3" t="s">
        <v>22</v>
      </c>
      <c r="P300" s="6">
        <v>941712232</v>
      </c>
      <c r="Q300" s="3" t="s">
        <v>67</v>
      </c>
      <c r="R300" s="3" t="s">
        <v>47</v>
      </c>
      <c r="S300" s="3" t="s">
        <v>9</v>
      </c>
      <c r="T300" s="6">
        <v>4</v>
      </c>
      <c r="U300" s="3" t="s">
        <v>10</v>
      </c>
      <c r="V300" s="3"/>
      <c r="W300" s="3" t="s">
        <v>12</v>
      </c>
      <c r="X300" s="3" t="s">
        <v>261</v>
      </c>
      <c r="Y300" s="3" t="s">
        <v>261</v>
      </c>
      <c r="Z300" s="6">
        <v>0</v>
      </c>
      <c r="AA300" s="6" t="str">
        <f>INDEX({"&gt;100","100-50","&lt;50"},1,MATCH(Z300,{25000,100,50},-1))</f>
        <v>&lt;50</v>
      </c>
      <c r="AB300" s="3" t="s">
        <v>14</v>
      </c>
      <c r="AC300" s="3" t="s">
        <v>91</v>
      </c>
      <c r="AD300" s="3" t="s">
        <v>16</v>
      </c>
      <c r="AE300" s="3" t="s">
        <v>22</v>
      </c>
      <c r="AF300" s="6">
        <v>30</v>
      </c>
      <c r="AG300" s="6">
        <v>1</v>
      </c>
      <c r="AH300" s="3"/>
      <c r="AI300" s="3"/>
      <c r="AJ300" s="3"/>
      <c r="AK300" s="3"/>
      <c r="AL300" s="3"/>
      <c r="AM300" s="3">
        <v>1.3</v>
      </c>
      <c r="AN300" s="3" t="s">
        <v>50</v>
      </c>
      <c r="AO300" s="3" t="s">
        <v>51</v>
      </c>
      <c r="AP300" s="3" t="s">
        <v>752</v>
      </c>
      <c r="AQ300" s="3" t="s">
        <v>353</v>
      </c>
      <c r="AR300" s="3" t="s">
        <v>4178</v>
      </c>
      <c r="AS300" s="3"/>
      <c r="AT300" s="3"/>
      <c r="AU300" s="3"/>
      <c r="AV300" s="3"/>
      <c r="AW300" s="3"/>
      <c r="AX300" s="3"/>
      <c r="AY300" s="3"/>
      <c r="AZ300" s="3" t="s">
        <v>71</v>
      </c>
      <c r="BA300" s="3">
        <v>2</v>
      </c>
      <c r="BB300" s="3"/>
      <c r="BC300" s="3">
        <f t="shared" si="8"/>
        <v>2</v>
      </c>
      <c r="BD300" s="3" t="s">
        <v>25</v>
      </c>
      <c r="BE300" s="3">
        <v>300</v>
      </c>
      <c r="BF300" s="3">
        <v>3</v>
      </c>
      <c r="BG300" s="3" t="s">
        <v>26</v>
      </c>
      <c r="BH300" s="3" t="s">
        <v>72</v>
      </c>
      <c r="BI300" s="3">
        <v>4100</v>
      </c>
      <c r="BJ300" s="12">
        <f t="shared" si="9"/>
        <v>3153.8461538461538</v>
      </c>
      <c r="BK300" s="6" t="s">
        <v>28</v>
      </c>
      <c r="BL300" s="3" t="s">
        <v>206</v>
      </c>
      <c r="BM300" s="6">
        <v>350</v>
      </c>
      <c r="BN300" s="6">
        <v>3000</v>
      </c>
      <c r="BO300" s="3" t="s">
        <v>206</v>
      </c>
      <c r="BP300" s="6">
        <v>650</v>
      </c>
      <c r="BQ300" s="6">
        <v>6700</v>
      </c>
      <c r="BR300" s="6"/>
      <c r="BS300" s="6"/>
      <c r="BT300" s="6"/>
      <c r="BU300" s="6" t="s">
        <v>17</v>
      </c>
      <c r="BV300" s="6"/>
      <c r="BW300" s="6" t="s">
        <v>208</v>
      </c>
      <c r="BX300" s="6"/>
      <c r="BY300" s="6"/>
      <c r="BZ300" s="6"/>
      <c r="CA300" s="6"/>
      <c r="CB300" s="6">
        <v>0</v>
      </c>
      <c r="CC300" s="17">
        <f>CB300/AM300</f>
        <v>0</v>
      </c>
      <c r="CD300" s="6" t="s">
        <v>26</v>
      </c>
      <c r="CE300" s="6" t="s">
        <v>4179</v>
      </c>
      <c r="CF300" s="6">
        <v>1.2</v>
      </c>
      <c r="CG300" s="6">
        <v>42000</v>
      </c>
      <c r="CH300" s="6">
        <v>50400</v>
      </c>
      <c r="CI300" s="6" t="s">
        <v>17</v>
      </c>
      <c r="CJ300" s="6"/>
      <c r="CK300" s="6"/>
      <c r="CL300" s="6"/>
      <c r="CM300" s="6"/>
      <c r="CN300" s="6"/>
      <c r="CO300" s="6"/>
      <c r="CP300" s="6"/>
      <c r="CQ300" s="6">
        <v>500</v>
      </c>
      <c r="CR300" s="6">
        <v>1300</v>
      </c>
      <c r="CS300" s="6">
        <v>165</v>
      </c>
      <c r="CT300" s="6">
        <v>0</v>
      </c>
      <c r="CU300" s="6" t="s">
        <v>25</v>
      </c>
      <c r="CV300" s="6">
        <v>0</v>
      </c>
      <c r="CW300" s="6" t="s">
        <v>3071</v>
      </c>
      <c r="CX300" s="6" t="s">
        <v>36</v>
      </c>
      <c r="CY300" s="6" t="s">
        <v>37</v>
      </c>
      <c r="CZ300" s="6"/>
      <c r="DA300" s="6" t="s">
        <v>22</v>
      </c>
      <c r="DB300" s="6" t="s">
        <v>38</v>
      </c>
      <c r="DC300" s="6">
        <v>0</v>
      </c>
      <c r="DD300" s="6"/>
      <c r="DE300" s="6"/>
      <c r="DF300" s="6"/>
      <c r="DG300" s="6"/>
      <c r="DH300" s="6"/>
      <c r="DJ300" s="3" t="s">
        <v>4180</v>
      </c>
      <c r="DK300" s="3">
        <v>1</v>
      </c>
      <c r="DL300" s="3" t="s">
        <v>4181</v>
      </c>
      <c r="DM300" s="3" t="s">
        <v>4182</v>
      </c>
      <c r="DN300" s="3" t="s">
        <v>4183</v>
      </c>
      <c r="DO300" s="3" t="s">
        <v>4184</v>
      </c>
      <c r="DP300" s="3"/>
      <c r="DQ300" s="3"/>
      <c r="DR300" s="3"/>
      <c r="DS300" s="3" t="s">
        <v>4185</v>
      </c>
    </row>
    <row r="301" spans="2:123" ht="75" customHeight="1" x14ac:dyDescent="0.3">
      <c r="B301" s="3" t="s">
        <v>1258</v>
      </c>
      <c r="C301" s="3" t="s">
        <v>1259</v>
      </c>
      <c r="D301" s="3" t="s">
        <v>4262</v>
      </c>
      <c r="E301" s="3" t="s">
        <v>4284</v>
      </c>
      <c r="F301" s="3" t="s">
        <v>4287</v>
      </c>
      <c r="G301" s="3" t="s">
        <v>921</v>
      </c>
      <c r="H301" s="3" t="s">
        <v>441</v>
      </c>
      <c r="I301" s="3" t="s">
        <v>1260</v>
      </c>
      <c r="J301" s="6">
        <v>46</v>
      </c>
      <c r="K301" s="3" t="s">
        <v>5</v>
      </c>
      <c r="L301" s="3" t="str">
        <f>INDEX({"Over 50","30-50","Under 30"},1,MATCH(J301,{500,50,30},-1))</f>
        <v>30-50</v>
      </c>
      <c r="M301" s="3" t="s">
        <v>6</v>
      </c>
      <c r="N301" s="3" t="s">
        <v>17</v>
      </c>
      <c r="O301" s="3"/>
      <c r="P301" s="6">
        <v>935584597</v>
      </c>
      <c r="Q301" s="3" t="s">
        <v>67</v>
      </c>
      <c r="R301" s="3" t="s">
        <v>67</v>
      </c>
      <c r="S301" s="3" t="s">
        <v>9</v>
      </c>
      <c r="T301" s="6">
        <v>4</v>
      </c>
      <c r="U301" s="3" t="s">
        <v>10</v>
      </c>
      <c r="V301" s="3"/>
      <c r="W301" s="3" t="s">
        <v>11</v>
      </c>
      <c r="X301" s="3" t="s">
        <v>68</v>
      </c>
      <c r="Y301" s="3" t="s">
        <v>13</v>
      </c>
      <c r="Z301" s="6">
        <v>0</v>
      </c>
      <c r="AA301" s="6" t="str">
        <f>INDEX({"&gt;100","100-50","&lt;50"},1,MATCH(Z301,{25000,100,50},-1))</f>
        <v>&lt;50</v>
      </c>
      <c r="AB301" s="3" t="s">
        <v>14</v>
      </c>
      <c r="AC301" s="3" t="s">
        <v>15</v>
      </c>
      <c r="AD301" s="3" t="s">
        <v>69</v>
      </c>
      <c r="AE301" s="3" t="s">
        <v>17</v>
      </c>
      <c r="AF301" s="6"/>
      <c r="AG301" s="6"/>
      <c r="AH301" s="3"/>
      <c r="AI301" s="3"/>
      <c r="AJ301" s="3"/>
      <c r="AK301" s="3"/>
      <c r="AL301" s="3"/>
      <c r="AM301" s="3">
        <v>1</v>
      </c>
      <c r="AN301" s="3" t="s">
        <v>18</v>
      </c>
      <c r="AO301" s="3"/>
      <c r="AP301" s="3" t="s">
        <v>19</v>
      </c>
      <c r="AQ301" s="3" t="s">
        <v>20</v>
      </c>
      <c r="AR301" s="3"/>
      <c r="AS301" s="3" t="s">
        <v>21</v>
      </c>
      <c r="AT301" s="3" t="s">
        <v>17</v>
      </c>
      <c r="AU301" s="3" t="s">
        <v>22</v>
      </c>
      <c r="AV301" s="3" t="s">
        <v>1261</v>
      </c>
      <c r="AW301" s="3">
        <v>15</v>
      </c>
      <c r="AX301" s="3">
        <v>1</v>
      </c>
      <c r="AY301" s="3">
        <v>0</v>
      </c>
      <c r="AZ301" s="3" t="s">
        <v>24</v>
      </c>
      <c r="BA301" s="3">
        <v>3.5</v>
      </c>
      <c r="BB301" s="3"/>
      <c r="BC301" s="3">
        <f t="shared" si="8"/>
        <v>3.5</v>
      </c>
      <c r="BD301" s="3" t="s">
        <v>26</v>
      </c>
      <c r="BE301" s="3">
        <v>150</v>
      </c>
      <c r="BF301" s="3">
        <v>3</v>
      </c>
      <c r="BG301" s="3" t="s">
        <v>26</v>
      </c>
      <c r="BH301" s="3" t="s">
        <v>72</v>
      </c>
      <c r="BI301" s="3">
        <v>6000</v>
      </c>
      <c r="BJ301" s="12">
        <f t="shared" si="9"/>
        <v>6000</v>
      </c>
      <c r="BK301" s="6">
        <v>1</v>
      </c>
      <c r="BL301" s="3" t="s">
        <v>73</v>
      </c>
      <c r="BM301" s="6">
        <v>500</v>
      </c>
      <c r="BN301" s="6">
        <v>15000000</v>
      </c>
      <c r="BO301" s="3"/>
      <c r="BP301" s="6"/>
      <c r="BQ301" s="6"/>
      <c r="BR301" s="6"/>
      <c r="BS301" s="6"/>
      <c r="BT301" s="6"/>
      <c r="BU301" s="6" t="s">
        <v>17</v>
      </c>
      <c r="BV301" s="6"/>
      <c r="BW301" s="6" t="s">
        <v>529</v>
      </c>
      <c r="BX301" s="6"/>
      <c r="BY301" s="6"/>
      <c r="BZ301" s="6"/>
      <c r="CA301" s="6" t="s">
        <v>17</v>
      </c>
      <c r="CB301" s="18">
        <v>1500000</v>
      </c>
      <c r="CC301" s="17">
        <f>CB301/AM301</f>
        <v>1500000</v>
      </c>
      <c r="CD301" s="6" t="s">
        <v>26</v>
      </c>
      <c r="CE301" s="6" t="s">
        <v>1262</v>
      </c>
      <c r="CF301" s="6">
        <v>4</v>
      </c>
      <c r="CG301" s="6">
        <v>45000</v>
      </c>
      <c r="CH301" s="6">
        <v>170000</v>
      </c>
      <c r="CI301" s="6" t="s">
        <v>17</v>
      </c>
      <c r="CJ301" s="6"/>
      <c r="CK301" s="6"/>
      <c r="CL301" s="6"/>
      <c r="CM301" s="6"/>
      <c r="CN301" s="6"/>
      <c r="CO301" s="6"/>
      <c r="CP301" s="6"/>
      <c r="CQ301" s="6">
        <v>1000000</v>
      </c>
      <c r="CR301" s="6">
        <v>1000000</v>
      </c>
      <c r="CS301" s="6">
        <v>0</v>
      </c>
      <c r="CT301" s="6">
        <v>0</v>
      </c>
      <c r="CU301" s="6" t="s">
        <v>26</v>
      </c>
      <c r="CV301" s="6">
        <v>0</v>
      </c>
      <c r="CW301" s="6" t="s">
        <v>448</v>
      </c>
      <c r="CX301" s="6" t="s">
        <v>78</v>
      </c>
      <c r="CY301" s="6"/>
      <c r="CZ301" s="6" t="s">
        <v>37</v>
      </c>
      <c r="DA301" s="6" t="s">
        <v>22</v>
      </c>
      <c r="DB301" s="6" t="s">
        <v>38</v>
      </c>
      <c r="DC301" s="6">
        <v>0</v>
      </c>
      <c r="DD301" s="6"/>
      <c r="DE301" s="6"/>
      <c r="DF301" s="6"/>
      <c r="DG301" s="6"/>
      <c r="DH301" s="6"/>
      <c r="DJ301" s="3" t="s">
        <v>1260</v>
      </c>
      <c r="DK301" s="3">
        <v>1</v>
      </c>
      <c r="DL301" s="3" t="s">
        <v>1263</v>
      </c>
      <c r="DM301" s="3" t="s">
        <v>1264</v>
      </c>
      <c r="DN301" s="3" t="s">
        <v>1265</v>
      </c>
      <c r="DO301" s="3" t="s">
        <v>1266</v>
      </c>
      <c r="DP301" s="3"/>
      <c r="DQ301" s="3"/>
      <c r="DR301" s="3"/>
      <c r="DS301" s="3"/>
    </row>
    <row r="302" spans="2:123" ht="75" customHeight="1" x14ac:dyDescent="0.3">
      <c r="B302" s="3" t="s">
        <v>1377</v>
      </c>
      <c r="C302" s="3" t="s">
        <v>1378</v>
      </c>
      <c r="D302" s="3" t="s">
        <v>4262</v>
      </c>
      <c r="E302" s="3" t="s">
        <v>4263</v>
      </c>
      <c r="F302" s="3" t="s">
        <v>4264</v>
      </c>
      <c r="G302" s="3" t="s">
        <v>285</v>
      </c>
      <c r="H302" s="3" t="s">
        <v>89</v>
      </c>
      <c r="I302" s="3" t="s">
        <v>1379</v>
      </c>
      <c r="J302" s="6">
        <v>62</v>
      </c>
      <c r="K302" s="3" t="s">
        <v>66</v>
      </c>
      <c r="L302" s="3" t="str">
        <f>INDEX({"Over 50","30-50","Under 30"},1,MATCH(J302,{500,50,30},-1))</f>
        <v>Over 50</v>
      </c>
      <c r="M302" s="3" t="s">
        <v>6</v>
      </c>
      <c r="N302" s="3" t="s">
        <v>17</v>
      </c>
      <c r="O302" s="3"/>
      <c r="P302" s="6">
        <v>965701206</v>
      </c>
      <c r="Q302" s="3" t="s">
        <v>7</v>
      </c>
      <c r="R302" s="3" t="s">
        <v>47</v>
      </c>
      <c r="S302" s="3" t="s">
        <v>9</v>
      </c>
      <c r="T302" s="6">
        <v>4</v>
      </c>
      <c r="U302" s="3" t="s">
        <v>10</v>
      </c>
      <c r="V302" s="3"/>
      <c r="W302" s="3" t="s">
        <v>68</v>
      </c>
      <c r="X302" s="3" t="s">
        <v>12</v>
      </c>
      <c r="Y302" s="3" t="s">
        <v>48</v>
      </c>
      <c r="Z302" s="6">
        <v>0</v>
      </c>
      <c r="AA302" s="6" t="str">
        <f>INDEX({"&gt;100","100-50","&lt;50"},1,MATCH(Z302,{25000,100,50},-1))</f>
        <v>&lt;50</v>
      </c>
      <c r="AB302" s="3" t="s">
        <v>14</v>
      </c>
      <c r="AC302" s="3" t="s">
        <v>15</v>
      </c>
      <c r="AD302" s="3" t="s">
        <v>69</v>
      </c>
      <c r="AE302" s="3" t="s">
        <v>22</v>
      </c>
      <c r="AF302" s="6">
        <v>100</v>
      </c>
      <c r="AG302" s="6">
        <v>8</v>
      </c>
      <c r="AH302" s="3"/>
      <c r="AI302" s="3"/>
      <c r="AJ302" s="3"/>
      <c r="AK302" s="3"/>
      <c r="AL302" s="3"/>
      <c r="AM302" s="3">
        <v>0.5</v>
      </c>
      <c r="AN302" s="3" t="s">
        <v>18</v>
      </c>
      <c r="AO302" s="3"/>
      <c r="AP302" s="3" t="s">
        <v>303</v>
      </c>
      <c r="AQ302" s="3" t="s">
        <v>353</v>
      </c>
      <c r="AR302" s="3" t="s">
        <v>1380</v>
      </c>
      <c r="AS302" s="3"/>
      <c r="AT302" s="3"/>
      <c r="AU302" s="3"/>
      <c r="AV302" s="3"/>
      <c r="AW302" s="3"/>
      <c r="AX302" s="3"/>
      <c r="AY302" s="3"/>
      <c r="AZ302" s="3" t="s">
        <v>601</v>
      </c>
      <c r="BA302" s="3">
        <v>3.5</v>
      </c>
      <c r="BB302" s="3"/>
      <c r="BC302" s="3">
        <f t="shared" si="8"/>
        <v>3.5</v>
      </c>
      <c r="BD302" s="3" t="s">
        <v>31</v>
      </c>
      <c r="BE302" s="3">
        <v>450</v>
      </c>
      <c r="BF302" s="3">
        <v>4</v>
      </c>
      <c r="BG302" s="3" t="s">
        <v>31</v>
      </c>
      <c r="BH302" s="3" t="s">
        <v>27</v>
      </c>
      <c r="BI302" s="3">
        <v>4400</v>
      </c>
      <c r="BJ302" s="12">
        <f t="shared" si="9"/>
        <v>8800</v>
      </c>
      <c r="BK302" s="6" t="s">
        <v>28</v>
      </c>
      <c r="BL302" s="3" t="s">
        <v>54</v>
      </c>
      <c r="BM302" s="6">
        <v>250</v>
      </c>
      <c r="BN302" s="6">
        <v>2600</v>
      </c>
      <c r="BO302" s="3" t="s">
        <v>73</v>
      </c>
      <c r="BP302" s="6">
        <v>350</v>
      </c>
      <c r="BQ302" s="6">
        <v>3700</v>
      </c>
      <c r="BR302" s="6"/>
      <c r="BS302" s="6"/>
      <c r="BT302" s="6"/>
      <c r="BU302" s="6" t="s">
        <v>22</v>
      </c>
      <c r="BV302" s="6" t="s">
        <v>1381</v>
      </c>
      <c r="BW302" s="6" t="s">
        <v>115</v>
      </c>
      <c r="BX302" s="6"/>
      <c r="BY302" s="6"/>
      <c r="BZ302" s="6"/>
      <c r="CA302" s="6"/>
      <c r="CB302" s="6">
        <v>0</v>
      </c>
      <c r="CC302" s="17">
        <f>CB302/AM302</f>
        <v>0</v>
      </c>
      <c r="CD302" s="6" t="s">
        <v>25</v>
      </c>
      <c r="CE302" s="6" t="s">
        <v>1382</v>
      </c>
      <c r="CF302" s="6">
        <v>1</v>
      </c>
      <c r="CG302" s="6">
        <v>35000</v>
      </c>
      <c r="CH302" s="6">
        <v>35000</v>
      </c>
      <c r="CI302" s="6" t="s">
        <v>22</v>
      </c>
      <c r="CJ302" s="6" t="s">
        <v>34</v>
      </c>
      <c r="CK302" s="6">
        <v>10000</v>
      </c>
      <c r="CL302" s="6"/>
      <c r="CM302" s="6"/>
      <c r="CN302" s="6"/>
      <c r="CO302" s="6"/>
      <c r="CP302" s="6"/>
      <c r="CQ302" s="6">
        <v>500</v>
      </c>
      <c r="CR302" s="6">
        <v>5000</v>
      </c>
      <c r="CS302" s="6">
        <v>0</v>
      </c>
      <c r="CT302" s="6">
        <v>0</v>
      </c>
      <c r="CU302" s="6" t="s">
        <v>25</v>
      </c>
      <c r="CV302" s="6">
        <v>0</v>
      </c>
      <c r="CW302" s="6" t="s">
        <v>118</v>
      </c>
      <c r="CX302" s="6" t="s">
        <v>36</v>
      </c>
      <c r="CY302" s="6" t="s">
        <v>37</v>
      </c>
      <c r="CZ302" s="6"/>
      <c r="DA302" s="6" t="s">
        <v>22</v>
      </c>
      <c r="DB302" s="6" t="s">
        <v>38</v>
      </c>
      <c r="DC302" s="6">
        <v>0</v>
      </c>
      <c r="DD302" s="6"/>
      <c r="DE302" s="6"/>
      <c r="DF302" s="6"/>
      <c r="DG302" s="6"/>
      <c r="DH302" s="6"/>
      <c r="DJ302" s="3" t="s">
        <v>1379</v>
      </c>
      <c r="DK302" s="3">
        <v>1</v>
      </c>
      <c r="DL302" s="3" t="s">
        <v>1383</v>
      </c>
      <c r="DM302" s="3" t="s">
        <v>1384</v>
      </c>
      <c r="DN302" s="3" t="s">
        <v>1385</v>
      </c>
      <c r="DO302" s="3" t="s">
        <v>1386</v>
      </c>
      <c r="DP302" s="3"/>
      <c r="DQ302" s="3"/>
      <c r="DR302" s="3"/>
      <c r="DS302" s="3" t="s">
        <v>1387</v>
      </c>
    </row>
    <row r="303" spans="2:123" ht="75" customHeight="1" x14ac:dyDescent="0.3">
      <c r="B303" s="3" t="s">
        <v>3660</v>
      </c>
      <c r="C303" s="3" t="s">
        <v>3661</v>
      </c>
      <c r="D303" s="3" t="s">
        <v>4243</v>
      </c>
      <c r="E303" s="3" t="s">
        <v>4244</v>
      </c>
      <c r="F303" s="3" t="s">
        <v>4245</v>
      </c>
      <c r="G303" s="3" t="s">
        <v>2270</v>
      </c>
      <c r="H303" s="3" t="s">
        <v>89</v>
      </c>
      <c r="I303" s="3" t="s">
        <v>3662</v>
      </c>
      <c r="J303" s="6">
        <v>55</v>
      </c>
      <c r="K303" s="3" t="s">
        <v>66</v>
      </c>
      <c r="L303" s="3" t="str">
        <f>INDEX({"Over 50","30-50","Under 30"},1,MATCH(J303,{500,50,30},-1))</f>
        <v>Over 50</v>
      </c>
      <c r="M303" s="3" t="s">
        <v>6</v>
      </c>
      <c r="N303" s="3" t="s">
        <v>17</v>
      </c>
      <c r="O303" s="3"/>
      <c r="P303" s="6">
        <v>1637626227</v>
      </c>
      <c r="Q303" s="3" t="s">
        <v>129</v>
      </c>
      <c r="R303" s="3" t="s">
        <v>47</v>
      </c>
      <c r="S303" s="3" t="s">
        <v>9</v>
      </c>
      <c r="T303" s="6">
        <v>5</v>
      </c>
      <c r="U303" s="3" t="s">
        <v>10</v>
      </c>
      <c r="V303" s="3"/>
      <c r="W303" s="3" t="s">
        <v>48</v>
      </c>
      <c r="X303" s="3" t="s">
        <v>12</v>
      </c>
      <c r="Y303" s="3" t="s">
        <v>68</v>
      </c>
      <c r="Z303" s="6">
        <v>0</v>
      </c>
      <c r="AA303" s="6" t="str">
        <f>INDEX({"&gt;100","100-50","&lt;50"},1,MATCH(Z303,{25000,100,50},-1))</f>
        <v>&lt;50</v>
      </c>
      <c r="AB303" s="3" t="s">
        <v>14</v>
      </c>
      <c r="AC303" s="3" t="s">
        <v>91</v>
      </c>
      <c r="AD303" s="3" t="s">
        <v>16</v>
      </c>
      <c r="AE303" s="3" t="s">
        <v>22</v>
      </c>
      <c r="AF303" s="6">
        <v>30</v>
      </c>
      <c r="AG303" s="6">
        <v>0</v>
      </c>
      <c r="AH303" s="3"/>
      <c r="AI303" s="3"/>
      <c r="AJ303" s="3"/>
      <c r="AK303" s="3"/>
      <c r="AL303" s="3"/>
      <c r="AM303" s="3">
        <v>1.5</v>
      </c>
      <c r="AN303" s="3" t="s">
        <v>18</v>
      </c>
      <c r="AO303" s="3"/>
      <c r="AP303" s="3" t="s">
        <v>70</v>
      </c>
      <c r="AQ303" s="3" t="s">
        <v>20</v>
      </c>
      <c r="AR303" s="3"/>
      <c r="AS303" s="3" t="s">
        <v>21</v>
      </c>
      <c r="AT303" s="3" t="s">
        <v>22</v>
      </c>
      <c r="AU303" s="3" t="s">
        <v>17</v>
      </c>
      <c r="AV303" s="3" t="s">
        <v>149</v>
      </c>
      <c r="AW303" s="3">
        <v>15</v>
      </c>
      <c r="AX303" s="3">
        <v>0</v>
      </c>
      <c r="AY303" s="3">
        <v>0</v>
      </c>
      <c r="AZ303" s="3" t="s">
        <v>601</v>
      </c>
      <c r="BA303" s="3">
        <v>3.5</v>
      </c>
      <c r="BB303" s="3"/>
      <c r="BC303" s="3">
        <f t="shared" si="8"/>
        <v>3.5</v>
      </c>
      <c r="BD303" s="3" t="s">
        <v>25</v>
      </c>
      <c r="BE303" s="3">
        <v>400</v>
      </c>
      <c r="BF303" s="3">
        <v>5</v>
      </c>
      <c r="BG303" s="3" t="s">
        <v>31</v>
      </c>
      <c r="BH303" s="3" t="s">
        <v>27</v>
      </c>
      <c r="BI303" s="3">
        <v>9500</v>
      </c>
      <c r="BJ303" s="12">
        <f t="shared" si="9"/>
        <v>6333.333333333333</v>
      </c>
      <c r="BK303" s="6" t="s">
        <v>28</v>
      </c>
      <c r="BL303" s="3" t="s">
        <v>54</v>
      </c>
      <c r="BM303" s="6">
        <v>400</v>
      </c>
      <c r="BN303" s="6">
        <v>3300</v>
      </c>
      <c r="BO303" s="3" t="s">
        <v>263</v>
      </c>
      <c r="BP303" s="6">
        <v>600</v>
      </c>
      <c r="BQ303" s="6">
        <v>2000</v>
      </c>
      <c r="BR303" s="6"/>
      <c r="BS303" s="6"/>
      <c r="BT303" s="6"/>
      <c r="BU303" s="6" t="s">
        <v>22</v>
      </c>
      <c r="BV303" s="6" t="s">
        <v>3663</v>
      </c>
      <c r="BW303" s="6" t="s">
        <v>115</v>
      </c>
      <c r="BX303" s="6"/>
      <c r="BY303" s="6"/>
      <c r="BZ303" s="6"/>
      <c r="CA303" s="6"/>
      <c r="CB303" s="6">
        <v>0</v>
      </c>
      <c r="CC303" s="17">
        <f>CB303/AM303</f>
        <v>0</v>
      </c>
      <c r="CD303" s="6" t="s">
        <v>26</v>
      </c>
      <c r="CE303" s="6" t="s">
        <v>1382</v>
      </c>
      <c r="CF303" s="6">
        <v>3.2</v>
      </c>
      <c r="CG303" s="6">
        <v>45000</v>
      </c>
      <c r="CH303" s="6">
        <v>144000</v>
      </c>
      <c r="CI303" s="6" t="s">
        <v>22</v>
      </c>
      <c r="CJ303" s="6" t="s">
        <v>34</v>
      </c>
      <c r="CK303" s="6">
        <v>25000</v>
      </c>
      <c r="CL303" s="6"/>
      <c r="CM303" s="6"/>
      <c r="CN303" s="6"/>
      <c r="CO303" s="6"/>
      <c r="CP303" s="6"/>
      <c r="CQ303" s="6">
        <v>500</v>
      </c>
      <c r="CR303" s="6">
        <v>4000</v>
      </c>
      <c r="CS303" s="6">
        <v>0</v>
      </c>
      <c r="CT303" s="6">
        <v>0</v>
      </c>
      <c r="CU303" s="6" t="s">
        <v>25</v>
      </c>
      <c r="CV303" s="6">
        <v>0</v>
      </c>
      <c r="CW303" s="6" t="s">
        <v>118</v>
      </c>
      <c r="CX303" s="6" t="s">
        <v>36</v>
      </c>
      <c r="CY303" s="6" t="s">
        <v>37</v>
      </c>
      <c r="CZ303" s="6"/>
      <c r="DA303" s="6" t="s">
        <v>22</v>
      </c>
      <c r="DB303" s="6" t="s">
        <v>38</v>
      </c>
      <c r="DC303" s="6">
        <v>0</v>
      </c>
      <c r="DD303" s="6"/>
      <c r="DE303" s="6"/>
      <c r="DF303" s="6"/>
      <c r="DG303" s="6"/>
      <c r="DH303" s="6"/>
      <c r="DJ303" s="3" t="s">
        <v>3664</v>
      </c>
      <c r="DK303" s="3">
        <v>1</v>
      </c>
      <c r="DL303" s="3" t="s">
        <v>3665</v>
      </c>
      <c r="DM303" s="3" t="s">
        <v>3666</v>
      </c>
      <c r="DN303" s="3" t="s">
        <v>2309</v>
      </c>
      <c r="DO303" s="3" t="s">
        <v>3667</v>
      </c>
      <c r="DP303" s="3"/>
      <c r="DQ303" s="3"/>
      <c r="DR303" s="3"/>
      <c r="DS303" s="3" t="s">
        <v>3668</v>
      </c>
    </row>
    <row r="304" spans="2:123" ht="75" customHeight="1" x14ac:dyDescent="0.3">
      <c r="B304" s="3" t="s">
        <v>2449</v>
      </c>
      <c r="C304" s="3" t="s">
        <v>2450</v>
      </c>
      <c r="D304" s="3" t="s">
        <v>4249</v>
      </c>
      <c r="E304" s="3" t="s">
        <v>4255</v>
      </c>
      <c r="F304" s="3" t="s">
        <v>4256</v>
      </c>
      <c r="G304" s="3" t="s">
        <v>2451</v>
      </c>
      <c r="H304" s="3" t="s">
        <v>3</v>
      </c>
      <c r="I304" s="3" t="s">
        <v>2452</v>
      </c>
      <c r="J304" s="6">
        <v>27</v>
      </c>
      <c r="K304" s="3" t="s">
        <v>5</v>
      </c>
      <c r="L304" s="3" t="str">
        <f>INDEX({"Over 50","30-50","Under 30"},1,MATCH(J304,{500,50,30},-1))</f>
        <v>Under 30</v>
      </c>
      <c r="M304" s="3" t="s">
        <v>46</v>
      </c>
      <c r="N304" s="3" t="s">
        <v>22</v>
      </c>
      <c r="O304" s="3" t="s">
        <v>22</v>
      </c>
      <c r="P304" s="6">
        <v>976407449</v>
      </c>
      <c r="Q304" s="3" t="s">
        <v>67</v>
      </c>
      <c r="R304" s="3" t="s">
        <v>47</v>
      </c>
      <c r="S304" s="3" t="s">
        <v>9</v>
      </c>
      <c r="T304" s="6">
        <v>7</v>
      </c>
      <c r="U304" s="3" t="s">
        <v>147</v>
      </c>
      <c r="V304" s="3" t="s">
        <v>1299</v>
      </c>
      <c r="W304" s="3" t="s">
        <v>11</v>
      </c>
      <c r="X304" s="3" t="s">
        <v>12</v>
      </c>
      <c r="Y304" s="3" t="s">
        <v>48</v>
      </c>
      <c r="Z304" s="6">
        <v>0</v>
      </c>
      <c r="AA304" s="6" t="str">
        <f>INDEX({"&gt;100","100-50","&lt;50"},1,MATCH(Z304,{25000,100,50},-1))</f>
        <v>&lt;50</v>
      </c>
      <c r="AB304" s="3" t="s">
        <v>14</v>
      </c>
      <c r="AC304" s="3" t="s">
        <v>91</v>
      </c>
      <c r="AD304" s="3" t="s">
        <v>16</v>
      </c>
      <c r="AE304" s="3" t="s">
        <v>22</v>
      </c>
      <c r="AF304" s="6">
        <v>30</v>
      </c>
      <c r="AG304" s="6">
        <v>2</v>
      </c>
      <c r="AH304" s="3"/>
      <c r="AI304" s="3"/>
      <c r="AJ304" s="3"/>
      <c r="AK304" s="3"/>
      <c r="AL304" s="3"/>
      <c r="AM304" s="3">
        <v>1.5</v>
      </c>
      <c r="AN304" s="3" t="s">
        <v>50</v>
      </c>
      <c r="AO304" s="3" t="s">
        <v>51</v>
      </c>
      <c r="AP304" s="3" t="s">
        <v>303</v>
      </c>
      <c r="AQ304" s="3" t="s">
        <v>20</v>
      </c>
      <c r="AR304" s="3"/>
      <c r="AS304" s="3" t="s">
        <v>21</v>
      </c>
      <c r="AT304" s="3" t="s">
        <v>17</v>
      </c>
      <c r="AU304" s="3" t="s">
        <v>22</v>
      </c>
      <c r="AV304" s="3" t="s">
        <v>149</v>
      </c>
      <c r="AW304" s="3">
        <v>13</v>
      </c>
      <c r="AX304" s="3">
        <v>0</v>
      </c>
      <c r="AY304" s="3">
        <v>0</v>
      </c>
      <c r="AZ304" s="3" t="s">
        <v>355</v>
      </c>
      <c r="BA304" s="3">
        <v>4.5</v>
      </c>
      <c r="BB304" s="3"/>
      <c r="BC304" s="3">
        <f t="shared" si="8"/>
        <v>4.5</v>
      </c>
      <c r="BD304" s="3" t="s">
        <v>25</v>
      </c>
      <c r="BE304" s="3">
        <v>300</v>
      </c>
      <c r="BF304" s="3">
        <v>3</v>
      </c>
      <c r="BG304" s="3" t="s">
        <v>31</v>
      </c>
      <c r="BH304" s="3" t="s">
        <v>27</v>
      </c>
      <c r="BI304" s="3">
        <v>4500</v>
      </c>
      <c r="BJ304" s="12">
        <f t="shared" si="9"/>
        <v>3000</v>
      </c>
      <c r="BK304" s="6" t="s">
        <v>93</v>
      </c>
      <c r="BL304" s="3" t="s">
        <v>131</v>
      </c>
      <c r="BM304" s="6">
        <v>2000</v>
      </c>
      <c r="BN304" s="6">
        <v>18000</v>
      </c>
      <c r="BO304" s="3" t="s">
        <v>206</v>
      </c>
      <c r="BP304" s="6">
        <v>1300</v>
      </c>
      <c r="BQ304" s="6">
        <v>15000</v>
      </c>
      <c r="BR304" s="6" t="s">
        <v>206</v>
      </c>
      <c r="BS304" s="6">
        <v>3000</v>
      </c>
      <c r="BT304" s="6">
        <v>10200</v>
      </c>
      <c r="BU304" s="6" t="s">
        <v>22</v>
      </c>
      <c r="BV304" s="6" t="s">
        <v>2453</v>
      </c>
      <c r="BW304" s="6" t="s">
        <v>194</v>
      </c>
      <c r="BX304" s="6"/>
      <c r="BY304" s="6"/>
      <c r="BZ304" s="6"/>
      <c r="CA304" s="6"/>
      <c r="CB304" s="6">
        <v>3000</v>
      </c>
      <c r="CC304" s="17">
        <f>CB304/AM304</f>
        <v>2000</v>
      </c>
      <c r="CD304" s="6" t="s">
        <v>25</v>
      </c>
      <c r="CE304" s="6" t="s">
        <v>1589</v>
      </c>
      <c r="CF304" s="6">
        <v>4.5</v>
      </c>
      <c r="CG304" s="6">
        <v>43000</v>
      </c>
      <c r="CH304" s="6">
        <v>193500</v>
      </c>
      <c r="CI304" s="6" t="s">
        <v>22</v>
      </c>
      <c r="CJ304" s="6" t="s">
        <v>34</v>
      </c>
      <c r="CK304" s="6">
        <v>66500</v>
      </c>
      <c r="CL304" s="6"/>
      <c r="CM304" s="6"/>
      <c r="CN304" s="6"/>
      <c r="CO304" s="6"/>
      <c r="CP304" s="6"/>
      <c r="CQ304" s="6">
        <v>0</v>
      </c>
      <c r="CR304" s="6">
        <v>3000</v>
      </c>
      <c r="CS304" s="6">
        <v>0</v>
      </c>
      <c r="CT304" s="6">
        <v>0</v>
      </c>
      <c r="CU304" s="6" t="s">
        <v>25</v>
      </c>
      <c r="CV304" s="6">
        <v>0</v>
      </c>
      <c r="CW304" s="6" t="s">
        <v>56</v>
      </c>
      <c r="CX304" s="6" t="s">
        <v>36</v>
      </c>
      <c r="CY304" s="6" t="s">
        <v>98</v>
      </c>
      <c r="CZ304" s="6"/>
      <c r="DA304" s="6" t="s">
        <v>22</v>
      </c>
      <c r="DB304" s="6" t="s">
        <v>38</v>
      </c>
      <c r="DC304" s="6">
        <v>0</v>
      </c>
      <c r="DD304" s="6"/>
      <c r="DE304" s="6"/>
      <c r="DF304" s="6"/>
      <c r="DG304" s="6"/>
      <c r="DH304" s="6"/>
      <c r="DJ304" s="3" t="s">
        <v>2454</v>
      </c>
      <c r="DK304" s="3">
        <v>1</v>
      </c>
      <c r="DL304" s="3" t="s">
        <v>2455</v>
      </c>
      <c r="DM304" s="3" t="s">
        <v>2456</v>
      </c>
      <c r="DN304" s="3" t="s">
        <v>2457</v>
      </c>
      <c r="DO304" s="3" t="s">
        <v>2458</v>
      </c>
      <c r="DP304" s="3"/>
      <c r="DQ304" s="3"/>
      <c r="DR304" s="3"/>
      <c r="DS304" s="3"/>
    </row>
    <row r="305" spans="2:123" ht="75" customHeight="1" x14ac:dyDescent="0.3">
      <c r="B305" s="3" t="s">
        <v>3363</v>
      </c>
      <c r="C305" s="3" t="s">
        <v>3364</v>
      </c>
      <c r="D305" s="3" t="s">
        <v>4249</v>
      </c>
      <c r="E305" s="3" t="s">
        <v>4255</v>
      </c>
      <c r="F305" s="3" t="s">
        <v>4257</v>
      </c>
      <c r="G305" s="3" t="s">
        <v>3365</v>
      </c>
      <c r="H305" s="3" t="s">
        <v>3</v>
      </c>
      <c r="I305" s="3" t="s">
        <v>3366</v>
      </c>
      <c r="J305" s="6">
        <v>32</v>
      </c>
      <c r="K305" s="3" t="s">
        <v>5</v>
      </c>
      <c r="L305" s="3" t="str">
        <f>INDEX({"Over 50","30-50","Under 30"},1,MATCH(J305,{500,50,30},-1))</f>
        <v>30-50</v>
      </c>
      <c r="M305" s="3" t="s">
        <v>6</v>
      </c>
      <c r="N305" s="3" t="s">
        <v>17</v>
      </c>
      <c r="O305" s="3"/>
      <c r="P305" s="6">
        <v>1684194492</v>
      </c>
      <c r="Q305" s="3" t="s">
        <v>8</v>
      </c>
      <c r="R305" s="3" t="s">
        <v>8</v>
      </c>
      <c r="S305" s="3" t="s">
        <v>9</v>
      </c>
      <c r="T305" s="6">
        <v>4</v>
      </c>
      <c r="U305" s="3" t="s">
        <v>147</v>
      </c>
      <c r="V305" s="3" t="s">
        <v>1250</v>
      </c>
      <c r="W305" s="3" t="s">
        <v>11</v>
      </c>
      <c r="X305" s="3" t="s">
        <v>12</v>
      </c>
      <c r="Y305" s="3" t="s">
        <v>68</v>
      </c>
      <c r="Z305" s="6">
        <v>50</v>
      </c>
      <c r="AA305" s="6" t="str">
        <f>INDEX({"&gt;100","100-50","&lt;50"},1,MATCH(Z305,{25000,100,50},-1))</f>
        <v>&lt;50</v>
      </c>
      <c r="AB305" s="3" t="s">
        <v>14</v>
      </c>
      <c r="AC305" s="3" t="s">
        <v>15</v>
      </c>
      <c r="AD305" s="3" t="s">
        <v>16</v>
      </c>
      <c r="AE305" s="3" t="s">
        <v>17</v>
      </c>
      <c r="AF305" s="6"/>
      <c r="AG305" s="6"/>
      <c r="AH305" s="3"/>
      <c r="AI305" s="3"/>
      <c r="AJ305" s="3"/>
      <c r="AK305" s="3"/>
      <c r="AL305" s="3"/>
      <c r="AM305" s="3">
        <v>0.6</v>
      </c>
      <c r="AN305" s="3" t="s">
        <v>18</v>
      </c>
      <c r="AO305" s="3"/>
      <c r="AP305" s="3" t="s">
        <v>19</v>
      </c>
      <c r="AQ305" s="3" t="s">
        <v>20</v>
      </c>
      <c r="AR305" s="3"/>
      <c r="AS305" s="3" t="s">
        <v>21</v>
      </c>
      <c r="AT305" s="3" t="s">
        <v>17</v>
      </c>
      <c r="AU305" s="3" t="s">
        <v>22</v>
      </c>
      <c r="AV305" s="3" t="s">
        <v>23</v>
      </c>
      <c r="AW305" s="3">
        <v>13</v>
      </c>
      <c r="AX305" s="3">
        <v>0</v>
      </c>
      <c r="AY305" s="3">
        <v>0</v>
      </c>
      <c r="AZ305" s="3" t="s">
        <v>287</v>
      </c>
      <c r="BA305" s="3">
        <v>2</v>
      </c>
      <c r="BB305" s="3"/>
      <c r="BC305" s="3">
        <f t="shared" si="8"/>
        <v>2</v>
      </c>
      <c r="BD305" s="3" t="s">
        <v>25</v>
      </c>
      <c r="BE305" s="3">
        <v>300</v>
      </c>
      <c r="BF305" s="3">
        <v>4</v>
      </c>
      <c r="BG305" s="3" t="s">
        <v>31</v>
      </c>
      <c r="BH305" s="3" t="s">
        <v>72</v>
      </c>
      <c r="BI305" s="3">
        <v>5000</v>
      </c>
      <c r="BJ305" s="12">
        <f t="shared" si="9"/>
        <v>8333.3333333333339</v>
      </c>
      <c r="BK305" s="6" t="s">
        <v>28</v>
      </c>
      <c r="BL305" s="3" t="s">
        <v>29</v>
      </c>
      <c r="BM305" s="6">
        <v>500</v>
      </c>
      <c r="BN305" s="6">
        <v>6200</v>
      </c>
      <c r="BO305" s="3" t="s">
        <v>131</v>
      </c>
      <c r="BP305" s="6">
        <v>800</v>
      </c>
      <c r="BQ305" s="6">
        <v>8800</v>
      </c>
      <c r="BR305" s="6"/>
      <c r="BS305" s="6"/>
      <c r="BT305" s="6"/>
      <c r="BU305" s="6" t="s">
        <v>22</v>
      </c>
      <c r="BV305" s="6" t="s">
        <v>954</v>
      </c>
      <c r="BW305" s="6" t="s">
        <v>219</v>
      </c>
      <c r="BX305" s="6"/>
      <c r="BY305" s="6"/>
      <c r="BZ305" s="6"/>
      <c r="CA305" s="6"/>
      <c r="CB305" s="6">
        <v>0</v>
      </c>
      <c r="CC305" s="17">
        <f>CB305/AM305</f>
        <v>0</v>
      </c>
      <c r="CD305" s="6" t="s">
        <v>26</v>
      </c>
      <c r="CE305" s="6" t="s">
        <v>371</v>
      </c>
      <c r="CF305" s="6">
        <v>2</v>
      </c>
      <c r="CG305" s="6">
        <v>40000</v>
      </c>
      <c r="CH305" s="6">
        <v>80000</v>
      </c>
      <c r="CI305" s="6" t="s">
        <v>17</v>
      </c>
      <c r="CJ305" s="6"/>
      <c r="CK305" s="6"/>
      <c r="CL305" s="6"/>
      <c r="CM305" s="6"/>
      <c r="CN305" s="6"/>
      <c r="CO305" s="6"/>
      <c r="CP305" s="6"/>
      <c r="CQ305" s="6">
        <v>0</v>
      </c>
      <c r="CR305" s="6">
        <v>3000</v>
      </c>
      <c r="CS305" s="6">
        <v>0</v>
      </c>
      <c r="CT305" s="6">
        <v>0</v>
      </c>
      <c r="CU305" s="6" t="s">
        <v>25</v>
      </c>
      <c r="CV305" s="6">
        <v>0</v>
      </c>
      <c r="CW305" s="6" t="s">
        <v>152</v>
      </c>
      <c r="CX305" s="6" t="s">
        <v>36</v>
      </c>
      <c r="CY305" s="6" t="s">
        <v>37</v>
      </c>
      <c r="CZ305" s="6"/>
      <c r="DA305" s="6" t="s">
        <v>22</v>
      </c>
      <c r="DB305" s="6" t="s">
        <v>38</v>
      </c>
      <c r="DC305" s="6">
        <v>0</v>
      </c>
      <c r="DD305" s="6"/>
      <c r="DE305" s="6"/>
      <c r="DF305" s="6"/>
      <c r="DG305" s="6"/>
      <c r="DH305" s="6"/>
      <c r="DJ305" s="3" t="s">
        <v>3366</v>
      </c>
      <c r="DK305" s="3">
        <v>1</v>
      </c>
      <c r="DL305" s="3" t="s">
        <v>3367</v>
      </c>
      <c r="DM305" s="3" t="s">
        <v>3368</v>
      </c>
      <c r="DN305" s="3" t="s">
        <v>3369</v>
      </c>
      <c r="DO305" s="3" t="s">
        <v>3370</v>
      </c>
      <c r="DP305" s="3"/>
      <c r="DQ305" s="3"/>
      <c r="DR305" s="3"/>
      <c r="DS305" s="3"/>
    </row>
    <row r="306" spans="2:123" ht="75" customHeight="1" x14ac:dyDescent="0.3">
      <c r="B306" s="3" t="s">
        <v>453</v>
      </c>
      <c r="C306" s="3" t="s">
        <v>454</v>
      </c>
      <c r="D306" s="3" t="s">
        <v>4249</v>
      </c>
      <c r="E306" s="3" t="s">
        <v>4250</v>
      </c>
      <c r="F306" s="3" t="s">
        <v>4252</v>
      </c>
      <c r="G306" s="3" t="s">
        <v>351</v>
      </c>
      <c r="H306" s="3" t="s">
        <v>127</v>
      </c>
      <c r="I306" s="3" t="s">
        <v>455</v>
      </c>
      <c r="J306" s="6">
        <v>28</v>
      </c>
      <c r="K306" s="3" t="s">
        <v>5</v>
      </c>
      <c r="L306" s="3" t="str">
        <f>INDEX({"Over 50","30-50","Under 30"},1,MATCH(J306,{500,50,30},-1))</f>
        <v>Under 30</v>
      </c>
      <c r="M306" s="3" t="s">
        <v>6</v>
      </c>
      <c r="N306" s="3" t="s">
        <v>17</v>
      </c>
      <c r="O306" s="3"/>
      <c r="P306" s="6">
        <v>947955818</v>
      </c>
      <c r="Q306" s="3" t="s">
        <v>67</v>
      </c>
      <c r="R306" s="3" t="s">
        <v>67</v>
      </c>
      <c r="S306" s="3" t="s">
        <v>9</v>
      </c>
      <c r="T306" s="6">
        <v>7</v>
      </c>
      <c r="U306" s="3" t="s">
        <v>147</v>
      </c>
      <c r="V306" s="3" t="s">
        <v>456</v>
      </c>
      <c r="W306" s="3" t="s">
        <v>48</v>
      </c>
      <c r="X306" s="3" t="s">
        <v>68</v>
      </c>
      <c r="Y306" s="3" t="s">
        <v>12</v>
      </c>
      <c r="Z306" s="6">
        <v>5</v>
      </c>
      <c r="AA306" s="6" t="str">
        <f>INDEX({"&gt;100","100-50","&lt;50"},1,MATCH(Z306,{25000,100,50},-1))</f>
        <v>&lt;50</v>
      </c>
      <c r="AB306" s="3" t="s">
        <v>14</v>
      </c>
      <c r="AC306" s="3" t="s">
        <v>15</v>
      </c>
      <c r="AD306" s="3" t="s">
        <v>16</v>
      </c>
      <c r="AE306" s="3" t="s">
        <v>17</v>
      </c>
      <c r="AF306" s="6"/>
      <c r="AG306" s="6"/>
      <c r="AH306" s="3"/>
      <c r="AI306" s="3"/>
      <c r="AJ306" s="3"/>
      <c r="AK306" s="3"/>
      <c r="AL306" s="3"/>
      <c r="AM306" s="3">
        <v>0.8</v>
      </c>
      <c r="AN306" s="3" t="s">
        <v>18</v>
      </c>
      <c r="AO306" s="3"/>
      <c r="AP306" s="3" t="s">
        <v>70</v>
      </c>
      <c r="AQ306" s="3" t="s">
        <v>20</v>
      </c>
      <c r="AR306" s="3"/>
      <c r="AS306" s="3" t="s">
        <v>21</v>
      </c>
      <c r="AT306" s="3" t="s">
        <v>22</v>
      </c>
      <c r="AU306" s="3" t="s">
        <v>17</v>
      </c>
      <c r="AV306" s="3" t="s">
        <v>149</v>
      </c>
      <c r="AW306" s="3">
        <v>16</v>
      </c>
      <c r="AX306" s="3">
        <v>0</v>
      </c>
      <c r="AY306" s="3">
        <v>0</v>
      </c>
      <c r="AZ306" s="3" t="s">
        <v>24</v>
      </c>
      <c r="BA306" s="3">
        <v>4</v>
      </c>
      <c r="BB306" s="3"/>
      <c r="BC306" s="3">
        <f t="shared" si="8"/>
        <v>4</v>
      </c>
      <c r="BD306" s="3" t="s">
        <v>31</v>
      </c>
      <c r="BE306" s="3">
        <v>400</v>
      </c>
      <c r="BF306" s="3">
        <v>4</v>
      </c>
      <c r="BG306" s="3" t="s">
        <v>31</v>
      </c>
      <c r="BH306" s="3" t="s">
        <v>72</v>
      </c>
      <c r="BI306" s="3">
        <v>3500</v>
      </c>
      <c r="BJ306" s="12">
        <f t="shared" si="9"/>
        <v>4375</v>
      </c>
      <c r="BK306" s="6" t="s">
        <v>28</v>
      </c>
      <c r="BL306" s="3" t="s">
        <v>167</v>
      </c>
      <c r="BM306" s="6">
        <v>600</v>
      </c>
      <c r="BN306" s="6">
        <v>3840</v>
      </c>
      <c r="BO306" s="3" t="s">
        <v>30</v>
      </c>
      <c r="BP306" s="6">
        <v>800</v>
      </c>
      <c r="BQ306" s="6">
        <v>8800</v>
      </c>
      <c r="BR306" s="6"/>
      <c r="BS306" s="6"/>
      <c r="BT306" s="6"/>
      <c r="BU306" s="6" t="s">
        <v>17</v>
      </c>
      <c r="BV306" s="6"/>
      <c r="BW306" s="6" t="s">
        <v>208</v>
      </c>
      <c r="BX306" s="6"/>
      <c r="BY306" s="6"/>
      <c r="BZ306" s="6"/>
      <c r="CA306" s="6" t="s">
        <v>17</v>
      </c>
      <c r="CB306" s="6">
        <v>980</v>
      </c>
      <c r="CC306" s="17">
        <f>CB306/AM306</f>
        <v>1225</v>
      </c>
      <c r="CD306" s="6" t="s">
        <v>25</v>
      </c>
      <c r="CE306" s="6" t="s">
        <v>457</v>
      </c>
      <c r="CF306" s="6">
        <v>3.5</v>
      </c>
      <c r="CG306" s="6">
        <v>41000</v>
      </c>
      <c r="CH306" s="6">
        <v>143000</v>
      </c>
      <c r="CI306" s="6" t="s">
        <v>22</v>
      </c>
      <c r="CJ306" s="6" t="s">
        <v>221</v>
      </c>
      <c r="CK306" s="6"/>
      <c r="CL306" s="6"/>
      <c r="CM306" s="6"/>
      <c r="CN306" s="6"/>
      <c r="CO306" s="6" t="s">
        <v>222</v>
      </c>
      <c r="CP306" s="6">
        <v>12000</v>
      </c>
      <c r="CQ306" s="6">
        <v>300</v>
      </c>
      <c r="CR306" s="6">
        <v>1500</v>
      </c>
      <c r="CS306" s="6">
        <v>0</v>
      </c>
      <c r="CT306" s="6">
        <v>0</v>
      </c>
      <c r="CU306" s="6" t="s">
        <v>31</v>
      </c>
      <c r="CV306" s="6">
        <v>0</v>
      </c>
      <c r="CW306" s="6" t="s">
        <v>458</v>
      </c>
      <c r="CX306" s="6" t="s">
        <v>36</v>
      </c>
      <c r="CY306" s="6" t="s">
        <v>98</v>
      </c>
      <c r="CZ306" s="6"/>
      <c r="DA306" s="6" t="s">
        <v>22</v>
      </c>
      <c r="DB306" s="6" t="s">
        <v>38</v>
      </c>
      <c r="DC306" s="6">
        <v>0</v>
      </c>
      <c r="DD306" s="6"/>
      <c r="DE306" s="6"/>
      <c r="DF306" s="6"/>
      <c r="DG306" s="6"/>
      <c r="DH306" s="6"/>
      <c r="DJ306" s="3" t="s">
        <v>455</v>
      </c>
      <c r="DK306" s="3">
        <v>1</v>
      </c>
      <c r="DL306" s="3" t="s">
        <v>459</v>
      </c>
      <c r="DM306" s="3" t="s">
        <v>460</v>
      </c>
      <c r="DN306" s="3" t="s">
        <v>461</v>
      </c>
      <c r="DO306" s="3" t="s">
        <v>462</v>
      </c>
      <c r="DP306" s="3"/>
      <c r="DQ306" s="3"/>
      <c r="DR306" s="3"/>
      <c r="DS306" s="3" t="s">
        <v>463</v>
      </c>
    </row>
    <row r="307" spans="2:123" ht="75" customHeight="1" x14ac:dyDescent="0.3">
      <c r="B307" s="3" t="s">
        <v>3864</v>
      </c>
      <c r="C307" s="3" t="s">
        <v>3865</v>
      </c>
      <c r="D307" s="3" t="s">
        <v>4249</v>
      </c>
      <c r="E307" s="3" t="s">
        <v>4250</v>
      </c>
      <c r="F307" s="3" t="s">
        <v>4252</v>
      </c>
      <c r="G307" s="3" t="s">
        <v>351</v>
      </c>
      <c r="H307" s="3" t="s">
        <v>127</v>
      </c>
      <c r="I307" s="3" t="s">
        <v>3866</v>
      </c>
      <c r="J307" s="6">
        <v>75</v>
      </c>
      <c r="K307" s="3" t="s">
        <v>5</v>
      </c>
      <c r="L307" s="3" t="str">
        <f>INDEX({"Over 50","30-50","Under 30"},1,MATCH(J307,{500,50,30},-1))</f>
        <v>Over 50</v>
      </c>
      <c r="M307" s="3" t="s">
        <v>275</v>
      </c>
      <c r="N307" s="3" t="s">
        <v>275</v>
      </c>
      <c r="O307" s="3"/>
      <c r="P307" s="6"/>
      <c r="Q307" s="3" t="s">
        <v>129</v>
      </c>
      <c r="R307" s="3" t="s">
        <v>7</v>
      </c>
      <c r="S307" s="3" t="s">
        <v>9</v>
      </c>
      <c r="T307" s="6">
        <v>4</v>
      </c>
      <c r="U307" s="3" t="s">
        <v>147</v>
      </c>
      <c r="V307" s="3" t="s">
        <v>3212</v>
      </c>
      <c r="W307" s="3" t="s">
        <v>48</v>
      </c>
      <c r="X307" s="3" t="s">
        <v>12</v>
      </c>
      <c r="Y307" s="3" t="s">
        <v>11</v>
      </c>
      <c r="Z307" s="6">
        <v>0</v>
      </c>
      <c r="AA307" s="6" t="str">
        <f>INDEX({"&gt;100","100-50","&lt;50"},1,MATCH(Z307,{25000,100,50},-1))</f>
        <v>&lt;50</v>
      </c>
      <c r="AB307" s="3" t="s">
        <v>14</v>
      </c>
      <c r="AC307" s="3" t="s">
        <v>15</v>
      </c>
      <c r="AD307" s="3" t="s">
        <v>16</v>
      </c>
      <c r="AE307" s="3" t="s">
        <v>22</v>
      </c>
      <c r="AF307" s="6">
        <v>20</v>
      </c>
      <c r="AG307" s="6">
        <v>4</v>
      </c>
      <c r="AH307" s="3"/>
      <c r="AI307" s="3"/>
      <c r="AJ307" s="3"/>
      <c r="AK307" s="3"/>
      <c r="AL307" s="3"/>
      <c r="AM307" s="3">
        <v>0.5</v>
      </c>
      <c r="AN307" s="3" t="s">
        <v>18</v>
      </c>
      <c r="AO307" s="3"/>
      <c r="AP307" s="3" t="s">
        <v>70</v>
      </c>
      <c r="AQ307" s="3" t="s">
        <v>20</v>
      </c>
      <c r="AR307" s="3"/>
      <c r="AS307" s="3" t="s">
        <v>21</v>
      </c>
      <c r="AT307" s="3" t="s">
        <v>17</v>
      </c>
      <c r="AU307" s="3" t="s">
        <v>17</v>
      </c>
      <c r="AV307" s="3" t="s">
        <v>23</v>
      </c>
      <c r="AW307" s="3">
        <v>15</v>
      </c>
      <c r="AX307" s="3">
        <v>15</v>
      </c>
      <c r="AY307" s="3">
        <v>0</v>
      </c>
      <c r="AZ307" s="3" t="s">
        <v>287</v>
      </c>
      <c r="BA307" s="3">
        <v>4</v>
      </c>
      <c r="BB307" s="3"/>
      <c r="BC307" s="3">
        <f t="shared" si="8"/>
        <v>4</v>
      </c>
      <c r="BD307" s="3" t="s">
        <v>26</v>
      </c>
      <c r="BE307" s="3">
        <v>400</v>
      </c>
      <c r="BF307" s="3">
        <v>4</v>
      </c>
      <c r="BG307" s="3" t="s">
        <v>31</v>
      </c>
      <c r="BH307" s="3" t="s">
        <v>72</v>
      </c>
      <c r="BI307" s="3">
        <v>2250</v>
      </c>
      <c r="BJ307" s="12">
        <f t="shared" si="9"/>
        <v>4500</v>
      </c>
      <c r="BK307" s="6" t="s">
        <v>28</v>
      </c>
      <c r="BL307" s="3" t="s">
        <v>263</v>
      </c>
      <c r="BM307" s="6">
        <v>550</v>
      </c>
      <c r="BN307" s="6">
        <v>1925</v>
      </c>
      <c r="BO307" s="3" t="s">
        <v>54</v>
      </c>
      <c r="BP307" s="6">
        <v>1800</v>
      </c>
      <c r="BQ307" s="6">
        <v>14940</v>
      </c>
      <c r="BR307" s="6"/>
      <c r="BS307" s="6"/>
      <c r="BT307" s="6"/>
      <c r="BU307" s="6" t="s">
        <v>17</v>
      </c>
      <c r="BV307" s="6"/>
      <c r="BW307" s="6" t="s">
        <v>2409</v>
      </c>
      <c r="BX307" s="6"/>
      <c r="BY307" s="6"/>
      <c r="BZ307" s="6"/>
      <c r="CA307" s="6"/>
      <c r="CB307" s="6">
        <v>0</v>
      </c>
      <c r="CC307" s="17">
        <f>CB307/AM307</f>
        <v>0</v>
      </c>
      <c r="CD307" s="6" t="s">
        <v>25</v>
      </c>
      <c r="CE307" s="6" t="s">
        <v>3867</v>
      </c>
      <c r="CF307" s="6">
        <v>2</v>
      </c>
      <c r="CG307" s="6">
        <v>45000</v>
      </c>
      <c r="CH307" s="6">
        <v>90000</v>
      </c>
      <c r="CI307" s="6" t="s">
        <v>17</v>
      </c>
      <c r="CJ307" s="6"/>
      <c r="CK307" s="6"/>
      <c r="CL307" s="6"/>
      <c r="CM307" s="6"/>
      <c r="CN307" s="6"/>
      <c r="CO307" s="6"/>
      <c r="CP307" s="6"/>
      <c r="CQ307" s="6">
        <v>4000</v>
      </c>
      <c r="CR307" s="6">
        <v>1200</v>
      </c>
      <c r="CS307" s="6">
        <v>0</v>
      </c>
      <c r="CT307" s="6">
        <v>0</v>
      </c>
      <c r="CU307" s="6" t="s">
        <v>25</v>
      </c>
      <c r="CV307" s="6">
        <v>0</v>
      </c>
      <c r="CW307" s="6" t="s">
        <v>3868</v>
      </c>
      <c r="CX307" s="6" t="s">
        <v>36</v>
      </c>
      <c r="CY307" s="6" t="s">
        <v>37</v>
      </c>
      <c r="CZ307" s="6"/>
      <c r="DA307" s="6" t="s">
        <v>22</v>
      </c>
      <c r="DB307" s="6" t="s">
        <v>38</v>
      </c>
      <c r="DC307" s="6">
        <v>0</v>
      </c>
      <c r="DD307" s="6"/>
      <c r="DE307" s="6"/>
      <c r="DF307" s="6"/>
      <c r="DG307" s="6"/>
      <c r="DH307" s="6"/>
      <c r="DJ307" s="3" t="s">
        <v>3866</v>
      </c>
      <c r="DK307" s="3">
        <v>1</v>
      </c>
      <c r="DL307" s="3" t="s">
        <v>3869</v>
      </c>
      <c r="DM307" s="3" t="s">
        <v>3870</v>
      </c>
      <c r="DN307" s="3" t="s">
        <v>3871</v>
      </c>
      <c r="DO307" s="3" t="s">
        <v>3872</v>
      </c>
      <c r="DP307" s="3"/>
      <c r="DQ307" s="3"/>
      <c r="DR307" s="3"/>
      <c r="DS307" s="3"/>
    </row>
    <row r="308" spans="2:123" ht="75" customHeight="1" x14ac:dyDescent="0.3">
      <c r="B308" s="3" t="s">
        <v>634</v>
      </c>
      <c r="C308" s="3" t="s">
        <v>635</v>
      </c>
      <c r="D308" s="3" t="s">
        <v>4249</v>
      </c>
      <c r="E308" s="3" t="s">
        <v>4255</v>
      </c>
      <c r="F308" s="3" t="s">
        <v>4257</v>
      </c>
      <c r="G308" s="3" t="s">
        <v>636</v>
      </c>
      <c r="H308" s="3" t="s">
        <v>3</v>
      </c>
      <c r="I308" s="3" t="s">
        <v>637</v>
      </c>
      <c r="J308" s="6">
        <v>43</v>
      </c>
      <c r="K308" s="3" t="s">
        <v>5</v>
      </c>
      <c r="L308" s="3" t="str">
        <f>INDEX({"Over 50","30-50","Under 30"},1,MATCH(J308,{500,50,30},-1))</f>
        <v>30-50</v>
      </c>
      <c r="M308" s="3" t="s">
        <v>6</v>
      </c>
      <c r="N308" s="3" t="s">
        <v>17</v>
      </c>
      <c r="O308" s="3"/>
      <c r="P308" s="6">
        <v>1634664026</v>
      </c>
      <c r="Q308" s="3" t="s">
        <v>7</v>
      </c>
      <c r="R308" s="3" t="s">
        <v>47</v>
      </c>
      <c r="S308" s="3" t="s">
        <v>9</v>
      </c>
      <c r="T308" s="6">
        <v>4</v>
      </c>
      <c r="U308" s="3" t="s">
        <v>147</v>
      </c>
      <c r="V308" s="3" t="s">
        <v>638</v>
      </c>
      <c r="W308" s="3" t="s">
        <v>12</v>
      </c>
      <c r="X308" s="3" t="s">
        <v>13</v>
      </c>
      <c r="Y308" s="3" t="s">
        <v>48</v>
      </c>
      <c r="Z308" s="6">
        <v>10</v>
      </c>
      <c r="AA308" s="6" t="str">
        <f>INDEX({"&gt;100","100-50","&lt;50"},1,MATCH(Z308,{25000,100,50},-1))</f>
        <v>&lt;50</v>
      </c>
      <c r="AB308" s="3" t="s">
        <v>14</v>
      </c>
      <c r="AC308" s="3" t="s">
        <v>15</v>
      </c>
      <c r="AD308" s="3" t="s">
        <v>16</v>
      </c>
      <c r="AE308" s="3" t="s">
        <v>17</v>
      </c>
      <c r="AF308" s="6"/>
      <c r="AG308" s="6"/>
      <c r="AH308" s="3"/>
      <c r="AI308" s="3"/>
      <c r="AJ308" s="3"/>
      <c r="AK308" s="3"/>
      <c r="AL308" s="3"/>
      <c r="AM308" s="3">
        <v>0.9</v>
      </c>
      <c r="AN308" s="3" t="s">
        <v>18</v>
      </c>
      <c r="AO308" s="3"/>
      <c r="AP308" s="3" t="s">
        <v>19</v>
      </c>
      <c r="AQ308" s="3" t="s">
        <v>20</v>
      </c>
      <c r="AR308" s="3"/>
      <c r="AS308" s="3" t="s">
        <v>21</v>
      </c>
      <c r="AT308" s="3" t="s">
        <v>17</v>
      </c>
      <c r="AU308" s="3" t="s">
        <v>22</v>
      </c>
      <c r="AV308" s="3" t="s">
        <v>23</v>
      </c>
      <c r="AW308" s="3">
        <v>13</v>
      </c>
      <c r="AX308" s="3">
        <v>0</v>
      </c>
      <c r="AY308" s="3">
        <v>0</v>
      </c>
      <c r="AZ308" s="3" t="s">
        <v>24</v>
      </c>
      <c r="BA308" s="3">
        <v>2</v>
      </c>
      <c r="BB308" s="3"/>
      <c r="BC308" s="3">
        <f t="shared" si="8"/>
        <v>2</v>
      </c>
      <c r="BD308" s="3" t="s">
        <v>26</v>
      </c>
      <c r="BE308" s="3">
        <v>200</v>
      </c>
      <c r="BF308" s="3">
        <v>4</v>
      </c>
      <c r="BG308" s="3" t="s">
        <v>25</v>
      </c>
      <c r="BH308" s="3" t="s">
        <v>72</v>
      </c>
      <c r="BI308" s="3">
        <v>2000</v>
      </c>
      <c r="BJ308" s="12">
        <f t="shared" si="9"/>
        <v>2222.2222222222222</v>
      </c>
      <c r="BK308" s="6" t="s">
        <v>93</v>
      </c>
      <c r="BL308" s="3" t="s">
        <v>29</v>
      </c>
      <c r="BM308" s="6">
        <v>450</v>
      </c>
      <c r="BN308" s="6">
        <v>5580</v>
      </c>
      <c r="BO308" s="3" t="s">
        <v>131</v>
      </c>
      <c r="BP308" s="6">
        <v>450</v>
      </c>
      <c r="BQ308" s="6">
        <v>5600</v>
      </c>
      <c r="BR308" s="6" t="s">
        <v>206</v>
      </c>
      <c r="BS308" s="6">
        <v>7800</v>
      </c>
      <c r="BT308" s="6">
        <v>1950</v>
      </c>
      <c r="BU308" s="6" t="s">
        <v>22</v>
      </c>
      <c r="BV308" s="6" t="s">
        <v>639</v>
      </c>
      <c r="BW308" s="6" t="s">
        <v>194</v>
      </c>
      <c r="BX308" s="6"/>
      <c r="BY308" s="6"/>
      <c r="BZ308" s="6"/>
      <c r="CA308" s="6"/>
      <c r="CB308" s="6">
        <v>0</v>
      </c>
      <c r="CC308" s="17">
        <f>CB308/AM308</f>
        <v>0</v>
      </c>
      <c r="CD308" s="6" t="s">
        <v>26</v>
      </c>
      <c r="CE308" s="6" t="s">
        <v>640</v>
      </c>
      <c r="CF308" s="6">
        <v>2</v>
      </c>
      <c r="CG308" s="6">
        <v>47000</v>
      </c>
      <c r="CH308" s="6">
        <v>94000</v>
      </c>
      <c r="CI308" s="6" t="s">
        <v>17</v>
      </c>
      <c r="CJ308" s="6"/>
      <c r="CK308" s="6"/>
      <c r="CL308" s="6"/>
      <c r="CM308" s="6"/>
      <c r="CN308" s="6"/>
      <c r="CO308" s="6"/>
      <c r="CP308" s="6"/>
      <c r="CQ308" s="6">
        <v>1000</v>
      </c>
      <c r="CR308" s="6">
        <v>1000</v>
      </c>
      <c r="CS308" s="6">
        <v>0</v>
      </c>
      <c r="CT308" s="6">
        <v>0</v>
      </c>
      <c r="CU308" s="6" t="s">
        <v>26</v>
      </c>
      <c r="CV308" s="6">
        <v>0</v>
      </c>
      <c r="CW308" s="6" t="s">
        <v>184</v>
      </c>
      <c r="CX308" s="6" t="s">
        <v>36</v>
      </c>
      <c r="CY308" s="6" t="s">
        <v>98</v>
      </c>
      <c r="CZ308" s="6"/>
      <c r="DA308" s="6" t="s">
        <v>22</v>
      </c>
      <c r="DB308" s="6" t="s">
        <v>38</v>
      </c>
      <c r="DC308" s="6">
        <v>0</v>
      </c>
      <c r="DD308" s="6"/>
      <c r="DE308" s="6"/>
      <c r="DF308" s="6"/>
      <c r="DG308" s="6"/>
      <c r="DH308" s="6"/>
      <c r="DJ308" s="3" t="s">
        <v>637</v>
      </c>
      <c r="DK308" s="3">
        <v>1</v>
      </c>
      <c r="DL308" s="3" t="s">
        <v>641</v>
      </c>
      <c r="DM308" s="3" t="s">
        <v>642</v>
      </c>
      <c r="DN308" s="3" t="s">
        <v>643</v>
      </c>
      <c r="DO308" s="3" t="s">
        <v>644</v>
      </c>
      <c r="DP308" s="3"/>
      <c r="DQ308" s="3"/>
      <c r="DR308" s="3"/>
      <c r="DS308" s="3" t="s">
        <v>645</v>
      </c>
    </row>
    <row r="309" spans="2:123" ht="75" customHeight="1" x14ac:dyDescent="0.3">
      <c r="B309" s="3" t="s">
        <v>1894</v>
      </c>
      <c r="C309" s="3" t="s">
        <v>1895</v>
      </c>
      <c r="D309" s="3" t="s">
        <v>4249</v>
      </c>
      <c r="E309" s="3" t="s">
        <v>4250</v>
      </c>
      <c r="F309" s="3" t="s">
        <v>4252</v>
      </c>
      <c r="G309" s="3" t="s">
        <v>351</v>
      </c>
      <c r="H309" s="3" t="s">
        <v>127</v>
      </c>
      <c r="I309" s="3" t="s">
        <v>1896</v>
      </c>
      <c r="J309" s="6">
        <v>49</v>
      </c>
      <c r="K309" s="3" t="s">
        <v>5</v>
      </c>
      <c r="L309" s="3" t="str">
        <f>INDEX({"Over 50","30-50","Under 30"},1,MATCH(J309,{500,50,30},-1))</f>
        <v>30-50</v>
      </c>
      <c r="M309" s="3" t="s">
        <v>369</v>
      </c>
      <c r="N309" s="3" t="s">
        <v>22</v>
      </c>
      <c r="O309" s="3" t="s">
        <v>17</v>
      </c>
      <c r="P309" s="6">
        <v>985861118</v>
      </c>
      <c r="Q309" s="3" t="s">
        <v>8</v>
      </c>
      <c r="R309" s="3" t="s">
        <v>47</v>
      </c>
      <c r="S309" s="3" t="s">
        <v>9</v>
      </c>
      <c r="T309" s="6">
        <v>5</v>
      </c>
      <c r="U309" s="3" t="s">
        <v>10</v>
      </c>
      <c r="V309" s="3"/>
      <c r="W309" s="3" t="s">
        <v>48</v>
      </c>
      <c r="X309" s="3" t="s">
        <v>68</v>
      </c>
      <c r="Y309" s="3" t="s">
        <v>12</v>
      </c>
      <c r="Z309" s="6">
        <v>10</v>
      </c>
      <c r="AA309" s="6" t="str">
        <f>INDEX({"&gt;100","100-50","&lt;50"},1,MATCH(Z309,{25000,100,50},-1))</f>
        <v>&lt;50</v>
      </c>
      <c r="AB309" s="3" t="s">
        <v>14</v>
      </c>
      <c r="AC309" s="3" t="s">
        <v>15</v>
      </c>
      <c r="AD309" s="3" t="s">
        <v>16</v>
      </c>
      <c r="AE309" s="3" t="s">
        <v>17</v>
      </c>
      <c r="AF309" s="6"/>
      <c r="AG309" s="6"/>
      <c r="AH309" s="3"/>
      <c r="AI309" s="3"/>
      <c r="AJ309" s="3"/>
      <c r="AK309" s="3"/>
      <c r="AL309" s="3"/>
      <c r="AM309" s="3">
        <v>0.42</v>
      </c>
      <c r="AN309" s="3" t="s">
        <v>18</v>
      </c>
      <c r="AO309" s="3"/>
      <c r="AP309" s="3" t="s">
        <v>70</v>
      </c>
      <c r="AQ309" s="3" t="s">
        <v>20</v>
      </c>
      <c r="AR309" s="3"/>
      <c r="AS309" s="3" t="s">
        <v>21</v>
      </c>
      <c r="AT309" s="3" t="s">
        <v>17</v>
      </c>
      <c r="AU309" s="3" t="s">
        <v>22</v>
      </c>
      <c r="AV309" s="3" t="s">
        <v>23</v>
      </c>
      <c r="AW309" s="3">
        <v>15</v>
      </c>
      <c r="AX309" s="3">
        <v>0</v>
      </c>
      <c r="AY309" s="3">
        <v>0</v>
      </c>
      <c r="AZ309" s="3" t="s">
        <v>287</v>
      </c>
      <c r="BA309" s="3">
        <v>3.5</v>
      </c>
      <c r="BB309" s="3"/>
      <c r="BC309" s="3">
        <f t="shared" si="8"/>
        <v>3.5</v>
      </c>
      <c r="BD309" s="3" t="s">
        <v>26</v>
      </c>
      <c r="BE309" s="3">
        <v>300</v>
      </c>
      <c r="BF309" s="3">
        <v>4</v>
      </c>
      <c r="BG309" s="3" t="s">
        <v>26</v>
      </c>
      <c r="BH309" s="3" t="s">
        <v>27</v>
      </c>
      <c r="BI309" s="3">
        <v>720</v>
      </c>
      <c r="BJ309" s="12">
        <f t="shared" si="9"/>
        <v>1714.2857142857144</v>
      </c>
      <c r="BK309" s="6">
        <v>1</v>
      </c>
      <c r="BL309" s="3" t="s">
        <v>356</v>
      </c>
      <c r="BM309" s="6">
        <v>300</v>
      </c>
      <c r="BN309" s="6">
        <v>2820</v>
      </c>
      <c r="BO309" s="3"/>
      <c r="BP309" s="6"/>
      <c r="BQ309" s="6"/>
      <c r="BR309" s="6"/>
      <c r="BS309" s="6"/>
      <c r="BT309" s="6"/>
      <c r="BU309" s="6" t="s">
        <v>22</v>
      </c>
      <c r="BV309" s="6" t="s">
        <v>1897</v>
      </c>
      <c r="BW309" s="6" t="s">
        <v>357</v>
      </c>
      <c r="BX309" s="6"/>
      <c r="BY309" s="6"/>
      <c r="BZ309" s="6"/>
      <c r="CA309" s="6"/>
      <c r="CB309" s="6">
        <v>600</v>
      </c>
      <c r="CC309" s="17">
        <f>CB309/AM309</f>
        <v>1428.5714285714287</v>
      </c>
      <c r="CD309" s="6" t="s">
        <v>25</v>
      </c>
      <c r="CE309" s="6" t="s">
        <v>1898</v>
      </c>
      <c r="CF309" s="6">
        <v>1.6</v>
      </c>
      <c r="CG309" s="6">
        <v>46000</v>
      </c>
      <c r="CH309" s="6">
        <v>74000</v>
      </c>
      <c r="CI309" s="6" t="s">
        <v>17</v>
      </c>
      <c r="CJ309" s="6"/>
      <c r="CK309" s="6"/>
      <c r="CL309" s="6"/>
      <c r="CM309" s="6"/>
      <c r="CN309" s="6"/>
      <c r="CO309" s="6"/>
      <c r="CP309" s="6"/>
      <c r="CQ309" s="6">
        <v>200</v>
      </c>
      <c r="CR309" s="6">
        <v>1000</v>
      </c>
      <c r="CS309" s="6">
        <v>0</v>
      </c>
      <c r="CT309" s="6">
        <v>0</v>
      </c>
      <c r="CU309" s="6" t="s">
        <v>25</v>
      </c>
      <c r="CV309" s="6">
        <v>0</v>
      </c>
      <c r="CW309" s="6" t="s">
        <v>184</v>
      </c>
      <c r="CX309" s="6" t="s">
        <v>36</v>
      </c>
      <c r="CY309" s="6" t="s">
        <v>37</v>
      </c>
      <c r="CZ309" s="6"/>
      <c r="DA309" s="6" t="s">
        <v>22</v>
      </c>
      <c r="DB309" s="6" t="s">
        <v>38</v>
      </c>
      <c r="DC309" s="6">
        <v>0</v>
      </c>
      <c r="DD309" s="6"/>
      <c r="DE309" s="6"/>
      <c r="DF309" s="6"/>
      <c r="DG309" s="6"/>
      <c r="DH309" s="6"/>
      <c r="DJ309" s="3" t="s">
        <v>1896</v>
      </c>
      <c r="DK309" s="3">
        <v>1</v>
      </c>
      <c r="DL309" s="3" t="s">
        <v>1899</v>
      </c>
      <c r="DM309" s="3" t="s">
        <v>1900</v>
      </c>
      <c r="DN309" s="3" t="s">
        <v>1901</v>
      </c>
      <c r="DO309" s="3" t="s">
        <v>1902</v>
      </c>
      <c r="DP309" s="3"/>
      <c r="DQ309" s="3"/>
      <c r="DR309" s="3"/>
      <c r="DS309" s="3"/>
    </row>
    <row r="310" spans="2:123" ht="75" customHeight="1" x14ac:dyDescent="0.3">
      <c r="B310" s="3" t="s">
        <v>1312</v>
      </c>
      <c r="C310" s="3" t="s">
        <v>1313</v>
      </c>
      <c r="D310" s="3" t="s">
        <v>4249</v>
      </c>
      <c r="E310" s="3" t="s">
        <v>4255</v>
      </c>
      <c r="F310" s="3" t="s">
        <v>4256</v>
      </c>
      <c r="G310" s="3" t="s">
        <v>1314</v>
      </c>
      <c r="H310" s="3" t="s">
        <v>3</v>
      </c>
      <c r="I310" s="3" t="s">
        <v>1315</v>
      </c>
      <c r="J310" s="6">
        <v>32</v>
      </c>
      <c r="K310" s="3" t="s">
        <v>5</v>
      </c>
      <c r="L310" s="3" t="str">
        <f>INDEX({"Over 50","30-50","Under 30"},1,MATCH(J310,{500,50,30},-1))</f>
        <v>30-50</v>
      </c>
      <c r="M310" s="3" t="s">
        <v>46</v>
      </c>
      <c r="N310" s="3" t="s">
        <v>22</v>
      </c>
      <c r="O310" s="3" t="s">
        <v>22</v>
      </c>
      <c r="P310" s="6">
        <v>1275737375</v>
      </c>
      <c r="Q310" s="3" t="s">
        <v>8</v>
      </c>
      <c r="R310" s="3" t="s">
        <v>8</v>
      </c>
      <c r="S310" s="3" t="s">
        <v>9</v>
      </c>
      <c r="T310" s="6">
        <v>4</v>
      </c>
      <c r="U310" s="3" t="s">
        <v>10</v>
      </c>
      <c r="V310" s="3"/>
      <c r="W310" s="3" t="s">
        <v>68</v>
      </c>
      <c r="X310" s="3" t="s">
        <v>12</v>
      </c>
      <c r="Y310" s="3" t="s">
        <v>12</v>
      </c>
      <c r="Z310" s="6">
        <v>100</v>
      </c>
      <c r="AA310" s="6" t="str">
        <f>INDEX({"&gt;100","100-50","&lt;50"},1,MATCH(Z310,{25000,100,50},-1))</f>
        <v>100-50</v>
      </c>
      <c r="AB310" s="3" t="s">
        <v>14</v>
      </c>
      <c r="AC310" s="3" t="s">
        <v>834</v>
      </c>
      <c r="AD310" s="3" t="s">
        <v>16</v>
      </c>
      <c r="AE310" s="3" t="s">
        <v>17</v>
      </c>
      <c r="AF310" s="6"/>
      <c r="AG310" s="6"/>
      <c r="AH310" s="3"/>
      <c r="AI310" s="3"/>
      <c r="AJ310" s="3"/>
      <c r="AK310" s="3"/>
      <c r="AL310" s="3"/>
      <c r="AM310" s="3">
        <v>0.2</v>
      </c>
      <c r="AN310" s="3" t="s">
        <v>18</v>
      </c>
      <c r="AO310" s="3"/>
      <c r="AP310" s="3" t="s">
        <v>19</v>
      </c>
      <c r="AQ310" s="3" t="s">
        <v>20</v>
      </c>
      <c r="AR310" s="3"/>
      <c r="AS310" s="3" t="s">
        <v>21</v>
      </c>
      <c r="AT310" s="3" t="s">
        <v>17</v>
      </c>
      <c r="AU310" s="3" t="s">
        <v>22</v>
      </c>
      <c r="AV310" s="3" t="s">
        <v>149</v>
      </c>
      <c r="AW310" s="3">
        <v>13</v>
      </c>
      <c r="AX310" s="3">
        <v>0</v>
      </c>
      <c r="AY310" s="3">
        <v>0</v>
      </c>
      <c r="AZ310" s="3" t="s">
        <v>24</v>
      </c>
      <c r="BA310" s="3">
        <v>0.4</v>
      </c>
      <c r="BB310" s="3"/>
      <c r="BC310" s="3">
        <f t="shared" si="8"/>
        <v>0.4</v>
      </c>
      <c r="BD310" s="3" t="s">
        <v>25</v>
      </c>
      <c r="BE310" s="3">
        <v>400</v>
      </c>
      <c r="BF310" s="3">
        <v>4</v>
      </c>
      <c r="BG310" s="3" t="s">
        <v>31</v>
      </c>
      <c r="BH310" s="3" t="s">
        <v>72</v>
      </c>
      <c r="BI310" s="3">
        <v>1000</v>
      </c>
      <c r="BJ310" s="12">
        <f t="shared" si="9"/>
        <v>5000</v>
      </c>
      <c r="BK310" s="6">
        <v>0</v>
      </c>
      <c r="BL310" s="3"/>
      <c r="BM310" s="6"/>
      <c r="BN310" s="6"/>
      <c r="BO310" s="3"/>
      <c r="BP310" s="6"/>
      <c r="BQ310" s="6"/>
      <c r="BR310" s="6"/>
      <c r="BS310" s="6"/>
      <c r="BT310" s="6"/>
      <c r="BU310" s="6"/>
      <c r="BV310" s="6"/>
      <c r="BW310" s="6" t="s">
        <v>32</v>
      </c>
      <c r="BX310" s="6"/>
      <c r="BY310" s="6"/>
      <c r="BZ310" s="6"/>
      <c r="CA310" s="6"/>
      <c r="CB310" s="6">
        <v>0</v>
      </c>
      <c r="CC310" s="17">
        <f>CB310/AM310</f>
        <v>0</v>
      </c>
      <c r="CD310" s="6" t="s">
        <v>26</v>
      </c>
      <c r="CE310" s="6" t="s">
        <v>1316</v>
      </c>
      <c r="CF310" s="6">
        <v>0.4</v>
      </c>
      <c r="CG310" s="6">
        <v>40000</v>
      </c>
      <c r="CH310" s="6">
        <v>16000</v>
      </c>
      <c r="CI310" s="6" t="s">
        <v>22</v>
      </c>
      <c r="CJ310" s="6" t="s">
        <v>34</v>
      </c>
      <c r="CK310" s="6">
        <v>10000</v>
      </c>
      <c r="CL310" s="6"/>
      <c r="CM310" s="6"/>
      <c r="CN310" s="6"/>
      <c r="CO310" s="6"/>
      <c r="CP310" s="6"/>
      <c r="CQ310" s="6">
        <v>0</v>
      </c>
      <c r="CR310" s="6">
        <v>1000</v>
      </c>
      <c r="CS310" s="6">
        <v>0</v>
      </c>
      <c r="CT310" s="6">
        <v>0</v>
      </c>
      <c r="CU310" s="6" t="s">
        <v>25</v>
      </c>
      <c r="CV310" s="6">
        <v>0</v>
      </c>
      <c r="CW310" s="6" t="s">
        <v>1317</v>
      </c>
      <c r="CX310" s="6" t="s">
        <v>36</v>
      </c>
      <c r="CY310" s="6" t="s">
        <v>37</v>
      </c>
      <c r="CZ310" s="6"/>
      <c r="DA310" s="6" t="s">
        <v>22</v>
      </c>
      <c r="DB310" s="6" t="s">
        <v>38</v>
      </c>
      <c r="DC310" s="6">
        <v>0</v>
      </c>
      <c r="DD310" s="6"/>
      <c r="DE310" s="6"/>
      <c r="DF310" s="6"/>
      <c r="DG310" s="6"/>
      <c r="DH310" s="6"/>
      <c r="DJ310" s="3" t="s">
        <v>1315</v>
      </c>
      <c r="DK310" s="3">
        <v>1</v>
      </c>
      <c r="DL310" s="3" t="s">
        <v>1318</v>
      </c>
      <c r="DM310" s="3" t="s">
        <v>1319</v>
      </c>
      <c r="DN310" s="3" t="s">
        <v>1320</v>
      </c>
      <c r="DO310" s="3" t="s">
        <v>1321</v>
      </c>
      <c r="DP310" s="3"/>
      <c r="DQ310" s="3"/>
      <c r="DR310" s="3"/>
      <c r="DS310" s="3"/>
    </row>
    <row r="311" spans="2:123" ht="75" customHeight="1" x14ac:dyDescent="0.3">
      <c r="B311" s="3" t="s">
        <v>749</v>
      </c>
      <c r="C311" s="3" t="s">
        <v>750</v>
      </c>
      <c r="D311" s="3" t="s">
        <v>4249</v>
      </c>
      <c r="E311" s="3" t="s">
        <v>4255</v>
      </c>
      <c r="F311" s="3" t="s">
        <v>4256</v>
      </c>
      <c r="G311" s="3" t="s">
        <v>622</v>
      </c>
      <c r="H311" s="3" t="s">
        <v>3</v>
      </c>
      <c r="I311" s="3" t="s">
        <v>751</v>
      </c>
      <c r="J311" s="6">
        <v>47</v>
      </c>
      <c r="K311" s="3" t="s">
        <v>5</v>
      </c>
      <c r="L311" s="3" t="str">
        <f>INDEX({"Over 50","30-50","Under 30"},1,MATCH(J311,{500,50,30},-1))</f>
        <v>30-50</v>
      </c>
      <c r="M311" s="3" t="s">
        <v>6</v>
      </c>
      <c r="N311" s="3" t="s">
        <v>17</v>
      </c>
      <c r="O311" s="3"/>
      <c r="P311" s="6">
        <v>985069058</v>
      </c>
      <c r="Q311" s="3" t="s">
        <v>7</v>
      </c>
      <c r="R311" s="3" t="s">
        <v>67</v>
      </c>
      <c r="S311" s="3" t="s">
        <v>9</v>
      </c>
      <c r="T311" s="6">
        <v>7</v>
      </c>
      <c r="U311" s="3" t="s">
        <v>147</v>
      </c>
      <c r="V311" s="3" t="s">
        <v>148</v>
      </c>
      <c r="W311" s="3" t="s">
        <v>261</v>
      </c>
      <c r="X311" s="3" t="s">
        <v>261</v>
      </c>
      <c r="Y311" s="3" t="s">
        <v>261</v>
      </c>
      <c r="Z311" s="6">
        <v>0</v>
      </c>
      <c r="AA311" s="6" t="str">
        <f>INDEX({"&gt;100","100-50","&lt;50"},1,MATCH(Z311,{25000,100,50},-1))</f>
        <v>&lt;50</v>
      </c>
      <c r="AB311" s="3" t="s">
        <v>14</v>
      </c>
      <c r="AC311" s="3" t="s">
        <v>15</v>
      </c>
      <c r="AD311" s="3" t="s">
        <v>69</v>
      </c>
      <c r="AE311" s="3" t="s">
        <v>17</v>
      </c>
      <c r="AF311" s="6"/>
      <c r="AG311" s="6"/>
      <c r="AH311" s="3"/>
      <c r="AI311" s="3"/>
      <c r="AJ311" s="3"/>
      <c r="AK311" s="3"/>
      <c r="AL311" s="3"/>
      <c r="AM311" s="3">
        <v>0.55000000000000004</v>
      </c>
      <c r="AN311" s="3" t="s">
        <v>50</v>
      </c>
      <c r="AO311" s="3" t="s">
        <v>51</v>
      </c>
      <c r="AP311" s="3" t="s">
        <v>752</v>
      </c>
      <c r="AQ311" s="3" t="s">
        <v>20</v>
      </c>
      <c r="AR311" s="3"/>
      <c r="AS311" s="3" t="s">
        <v>21</v>
      </c>
      <c r="AT311" s="3" t="s">
        <v>17</v>
      </c>
      <c r="AU311" s="3" t="s">
        <v>22</v>
      </c>
      <c r="AV311" s="3" t="s">
        <v>149</v>
      </c>
      <c r="AW311" s="3">
        <v>13</v>
      </c>
      <c r="AX311" s="3">
        <v>10</v>
      </c>
      <c r="AY311" s="3">
        <v>0</v>
      </c>
      <c r="AZ311" s="3" t="s">
        <v>24</v>
      </c>
      <c r="BA311" s="3">
        <v>2.4</v>
      </c>
      <c r="BB311" s="3"/>
      <c r="BC311" s="3">
        <f t="shared" si="8"/>
        <v>2.4</v>
      </c>
      <c r="BD311" s="3" t="s">
        <v>25</v>
      </c>
      <c r="BE311" s="3">
        <v>400</v>
      </c>
      <c r="BF311" s="3">
        <v>3</v>
      </c>
      <c r="BG311" s="3" t="s">
        <v>31</v>
      </c>
      <c r="BH311" s="3" t="s">
        <v>27</v>
      </c>
      <c r="BI311" s="3">
        <v>3000</v>
      </c>
      <c r="BJ311" s="12">
        <f t="shared" si="9"/>
        <v>5454.545454545454</v>
      </c>
      <c r="BK311" s="6" t="s">
        <v>93</v>
      </c>
      <c r="BL311" s="3" t="s">
        <v>206</v>
      </c>
      <c r="BM311" s="6">
        <v>1200</v>
      </c>
      <c r="BN311" s="6">
        <v>6240</v>
      </c>
      <c r="BO311" s="3" t="s">
        <v>54</v>
      </c>
      <c r="BP311" s="6">
        <v>300</v>
      </c>
      <c r="BQ311" s="6">
        <v>3720</v>
      </c>
      <c r="BR311" s="6" t="s">
        <v>206</v>
      </c>
      <c r="BS311" s="6">
        <v>10000</v>
      </c>
      <c r="BT311" s="6">
        <v>2000</v>
      </c>
      <c r="BU311" s="6" t="s">
        <v>17</v>
      </c>
      <c r="BV311" s="6"/>
      <c r="BW311" s="6" t="s">
        <v>320</v>
      </c>
      <c r="BX311" s="6"/>
      <c r="BY311" s="6"/>
      <c r="BZ311" s="6"/>
      <c r="CA311" s="6"/>
      <c r="CB311" s="6">
        <v>0</v>
      </c>
      <c r="CC311" s="17">
        <f>CB311/AM311</f>
        <v>0</v>
      </c>
      <c r="CD311" s="6" t="s">
        <v>25</v>
      </c>
      <c r="CE311" s="6" t="s">
        <v>753</v>
      </c>
      <c r="CF311" s="6">
        <v>2.4</v>
      </c>
      <c r="CG311" s="6">
        <v>43000</v>
      </c>
      <c r="CH311" s="6">
        <v>103000</v>
      </c>
      <c r="CI311" s="6" t="s">
        <v>17</v>
      </c>
      <c r="CJ311" s="6"/>
      <c r="CK311" s="6"/>
      <c r="CL311" s="6"/>
      <c r="CM311" s="6"/>
      <c r="CN311" s="6"/>
      <c r="CO311" s="6"/>
      <c r="CP311" s="6"/>
      <c r="CQ311" s="6">
        <v>0</v>
      </c>
      <c r="CR311" s="6">
        <v>1000</v>
      </c>
      <c r="CS311" s="6">
        <v>0</v>
      </c>
      <c r="CT311" s="6">
        <v>0</v>
      </c>
      <c r="CU311" s="6" t="s">
        <v>31</v>
      </c>
      <c r="CV311" s="6">
        <v>0</v>
      </c>
      <c r="CW311" s="6" t="s">
        <v>754</v>
      </c>
      <c r="CX311" s="6" t="s">
        <v>36</v>
      </c>
      <c r="CY311" s="6" t="s">
        <v>98</v>
      </c>
      <c r="CZ311" s="6"/>
      <c r="DA311" s="6" t="s">
        <v>22</v>
      </c>
      <c r="DB311" s="6" t="s">
        <v>38</v>
      </c>
      <c r="DC311" s="6">
        <v>0</v>
      </c>
      <c r="DD311" s="6"/>
      <c r="DE311" s="6"/>
      <c r="DF311" s="6"/>
      <c r="DG311" s="6"/>
      <c r="DH311" s="6"/>
      <c r="DJ311" s="3" t="s">
        <v>755</v>
      </c>
      <c r="DK311" s="3">
        <v>1</v>
      </c>
      <c r="DL311" s="3" t="s">
        <v>756</v>
      </c>
      <c r="DM311" s="3" t="s">
        <v>757</v>
      </c>
      <c r="DN311" s="3" t="s">
        <v>758</v>
      </c>
      <c r="DO311" s="3" t="s">
        <v>759</v>
      </c>
      <c r="DP311" s="3"/>
      <c r="DQ311" s="3"/>
      <c r="DR311" s="3"/>
      <c r="DS311" s="3"/>
    </row>
    <row r="312" spans="2:123" ht="75" customHeight="1" x14ac:dyDescent="0.3">
      <c r="B312" s="3" t="s">
        <v>3981</v>
      </c>
      <c r="C312" s="3" t="s">
        <v>3982</v>
      </c>
      <c r="D312" s="3" t="s">
        <v>4246</v>
      </c>
      <c r="E312" s="3" t="s">
        <v>4258</v>
      </c>
      <c r="F312" s="3" t="s">
        <v>4259</v>
      </c>
      <c r="G312" s="3" t="s">
        <v>3690</v>
      </c>
      <c r="H312" s="3" t="s">
        <v>162</v>
      </c>
      <c r="I312" s="3" t="s">
        <v>3983</v>
      </c>
      <c r="J312" s="6">
        <v>33</v>
      </c>
      <c r="K312" s="3" t="s">
        <v>66</v>
      </c>
      <c r="L312" s="3" t="str">
        <f>INDEX({"Over 50","30-50","Under 30"},1,MATCH(J312,{500,50,30},-1))</f>
        <v>30-50</v>
      </c>
      <c r="M312" s="3" t="s">
        <v>6</v>
      </c>
      <c r="N312" s="3" t="s">
        <v>17</v>
      </c>
      <c r="O312" s="3"/>
      <c r="P312" s="6">
        <v>1248187149</v>
      </c>
      <c r="Q312" s="3" t="s">
        <v>8</v>
      </c>
      <c r="R312" s="3" t="s">
        <v>8</v>
      </c>
      <c r="S312" s="3" t="s">
        <v>9</v>
      </c>
      <c r="T312" s="6">
        <v>4</v>
      </c>
      <c r="U312" s="3" t="s">
        <v>10</v>
      </c>
      <c r="V312" s="3"/>
      <c r="W312" s="3" t="s">
        <v>48</v>
      </c>
      <c r="X312" s="3" t="s">
        <v>68</v>
      </c>
      <c r="Y312" s="3" t="s">
        <v>12</v>
      </c>
      <c r="Z312" s="7">
        <v>2000</v>
      </c>
      <c r="AA312" s="6" t="str">
        <f>INDEX({"&gt;100","100-50","&lt;50"},1,MATCH(Z312,{25000,100,50},-1))</f>
        <v>&gt;100</v>
      </c>
      <c r="AB312" s="3" t="s">
        <v>418</v>
      </c>
      <c r="AC312" s="3"/>
      <c r="AD312" s="3"/>
      <c r="AE312" s="3"/>
      <c r="AF312" s="6"/>
      <c r="AG312" s="6"/>
      <c r="AH312" s="3" t="s">
        <v>15</v>
      </c>
      <c r="AI312" s="3" t="s">
        <v>16</v>
      </c>
      <c r="AJ312" s="3" t="s">
        <v>17</v>
      </c>
      <c r="AK312" s="3"/>
      <c r="AL312" s="3"/>
      <c r="AM312" s="3">
        <v>0.36</v>
      </c>
      <c r="AN312" s="3" t="s">
        <v>18</v>
      </c>
      <c r="AO312" s="3"/>
      <c r="AP312" s="3" t="s">
        <v>70</v>
      </c>
      <c r="AQ312" s="3" t="s">
        <v>353</v>
      </c>
      <c r="AR312" s="3" t="s">
        <v>3984</v>
      </c>
      <c r="AS312" s="3"/>
      <c r="AT312" s="3"/>
      <c r="AU312" s="3"/>
      <c r="AV312" s="3"/>
      <c r="AW312" s="3"/>
      <c r="AX312" s="3"/>
      <c r="AY312" s="3"/>
      <c r="AZ312" s="3" t="s">
        <v>111</v>
      </c>
      <c r="BA312" s="3"/>
      <c r="BB312" s="3">
        <v>18</v>
      </c>
      <c r="BC312" s="3">
        <f t="shared" si="8"/>
        <v>18</v>
      </c>
      <c r="BD312" s="3" t="s">
        <v>25</v>
      </c>
      <c r="BE312" s="3">
        <v>0</v>
      </c>
      <c r="BF312" s="3">
        <v>0</v>
      </c>
      <c r="BG312" s="3" t="s">
        <v>26</v>
      </c>
      <c r="BH312" s="3" t="s">
        <v>27</v>
      </c>
      <c r="BI312" s="3">
        <v>0</v>
      </c>
      <c r="BJ312" s="12">
        <f t="shared" si="9"/>
        <v>0</v>
      </c>
      <c r="BK312" s="6" t="s">
        <v>93</v>
      </c>
      <c r="BL312" s="3" t="s">
        <v>739</v>
      </c>
      <c r="BM312" s="6">
        <v>375</v>
      </c>
      <c r="BN312" s="6">
        <v>420</v>
      </c>
      <c r="BO312" s="3" t="s">
        <v>263</v>
      </c>
      <c r="BP312" s="6">
        <v>400</v>
      </c>
      <c r="BQ312" s="6">
        <v>1200</v>
      </c>
      <c r="BR312" s="6" t="s">
        <v>112</v>
      </c>
      <c r="BS312" s="6">
        <v>168</v>
      </c>
      <c r="BT312" s="6">
        <v>400</v>
      </c>
      <c r="BU312" s="6" t="s">
        <v>22</v>
      </c>
      <c r="BV312" s="6" t="s">
        <v>3985</v>
      </c>
      <c r="BW312" s="6" t="s">
        <v>208</v>
      </c>
      <c r="BX312" s="6"/>
      <c r="BY312" s="6"/>
      <c r="BZ312" s="6"/>
      <c r="CA312" s="6" t="s">
        <v>17</v>
      </c>
      <c r="CB312" s="6">
        <v>330</v>
      </c>
      <c r="CC312" s="17">
        <f>CB312/AM312</f>
        <v>916.66666666666674</v>
      </c>
      <c r="CD312" s="6" t="s">
        <v>25</v>
      </c>
      <c r="CE312" s="6" t="s">
        <v>3986</v>
      </c>
      <c r="CF312" s="6">
        <v>5</v>
      </c>
      <c r="CG312" s="6">
        <v>9400</v>
      </c>
      <c r="CH312" s="6">
        <v>47000</v>
      </c>
      <c r="CI312" s="6" t="s">
        <v>17</v>
      </c>
      <c r="CJ312" s="6"/>
      <c r="CK312" s="6"/>
      <c r="CL312" s="6"/>
      <c r="CM312" s="6"/>
      <c r="CN312" s="6"/>
      <c r="CO312" s="6"/>
      <c r="CP312" s="6"/>
      <c r="CQ312" s="6">
        <v>1000</v>
      </c>
      <c r="CR312" s="6">
        <v>500</v>
      </c>
      <c r="CS312" s="6">
        <v>0</v>
      </c>
      <c r="CT312" s="6">
        <v>0</v>
      </c>
      <c r="CU312" s="6" t="s">
        <v>25</v>
      </c>
      <c r="CV312" s="6">
        <v>0</v>
      </c>
      <c r="CW312" s="6" t="s">
        <v>184</v>
      </c>
      <c r="CX312" s="6" t="s">
        <v>36</v>
      </c>
      <c r="CY312" s="6" t="s">
        <v>98</v>
      </c>
      <c r="CZ312" s="6"/>
      <c r="DA312" s="6" t="s">
        <v>22</v>
      </c>
      <c r="DB312" s="6" t="s">
        <v>38</v>
      </c>
      <c r="DC312" s="6">
        <v>0</v>
      </c>
      <c r="DD312" s="6"/>
      <c r="DE312" s="6"/>
      <c r="DF312" s="6"/>
      <c r="DG312" s="6"/>
      <c r="DH312" s="6"/>
      <c r="DJ312" s="3" t="s">
        <v>3987</v>
      </c>
      <c r="DK312" s="3">
        <v>1</v>
      </c>
      <c r="DL312" s="3" t="s">
        <v>3988</v>
      </c>
      <c r="DM312" s="3" t="s">
        <v>3989</v>
      </c>
      <c r="DN312" s="3" t="s">
        <v>3990</v>
      </c>
      <c r="DO312" s="3" t="s">
        <v>3991</v>
      </c>
      <c r="DP312" s="3"/>
      <c r="DQ312" s="3"/>
      <c r="DR312" s="3"/>
      <c r="DS312" s="3"/>
    </row>
    <row r="313" spans="2:123" ht="75" customHeight="1" x14ac:dyDescent="0.3">
      <c r="B313" s="3" t="s">
        <v>2469</v>
      </c>
      <c r="C313" s="3" t="s">
        <v>2470</v>
      </c>
      <c r="D313" s="3" t="s">
        <v>4249</v>
      </c>
      <c r="E313" s="3" t="s">
        <v>4255</v>
      </c>
      <c r="F313" s="3" t="s">
        <v>4257</v>
      </c>
      <c r="G313" s="3" t="s">
        <v>585</v>
      </c>
      <c r="H313" s="3" t="s">
        <v>3</v>
      </c>
      <c r="I313" s="3" t="s">
        <v>2471</v>
      </c>
      <c r="J313" s="6">
        <v>43</v>
      </c>
      <c r="K313" s="3" t="s">
        <v>5</v>
      </c>
      <c r="L313" s="3" t="str">
        <f>INDEX({"Over 50","30-50","Under 30"},1,MATCH(J313,{500,50,30},-1))</f>
        <v>30-50</v>
      </c>
      <c r="M313" s="3" t="s">
        <v>46</v>
      </c>
      <c r="N313" s="3" t="s">
        <v>22</v>
      </c>
      <c r="O313" s="3" t="s">
        <v>22</v>
      </c>
      <c r="P313" s="6">
        <v>983616218</v>
      </c>
      <c r="Q313" s="3" t="s">
        <v>8</v>
      </c>
      <c r="R313" s="3" t="s">
        <v>8</v>
      </c>
      <c r="S313" s="3" t="s">
        <v>9</v>
      </c>
      <c r="T313" s="6">
        <v>4</v>
      </c>
      <c r="U313" s="3" t="s">
        <v>147</v>
      </c>
      <c r="V313" s="3" t="s">
        <v>587</v>
      </c>
      <c r="W313" s="3" t="s">
        <v>12</v>
      </c>
      <c r="X313" s="3" t="s">
        <v>11</v>
      </c>
      <c r="Y313" s="3" t="s">
        <v>48</v>
      </c>
      <c r="Z313" s="6">
        <v>0</v>
      </c>
      <c r="AA313" s="6" t="str">
        <f>INDEX({"&gt;100","100-50","&lt;50"},1,MATCH(Z313,{25000,100,50},-1))</f>
        <v>&lt;50</v>
      </c>
      <c r="AB313" s="3" t="s">
        <v>14</v>
      </c>
      <c r="AC313" s="3" t="s">
        <v>834</v>
      </c>
      <c r="AD313" s="3" t="s">
        <v>16</v>
      </c>
      <c r="AE313" s="3" t="s">
        <v>17</v>
      </c>
      <c r="AF313" s="6"/>
      <c r="AG313" s="6"/>
      <c r="AH313" s="3"/>
      <c r="AI313" s="3"/>
      <c r="AJ313" s="3"/>
      <c r="AK313" s="3"/>
      <c r="AL313" s="3"/>
      <c r="AM313" s="3">
        <v>0.3</v>
      </c>
      <c r="AN313" s="3" t="s">
        <v>50</v>
      </c>
      <c r="AO313" s="3" t="s">
        <v>51</v>
      </c>
      <c r="AP313" s="3" t="s">
        <v>303</v>
      </c>
      <c r="AQ313" s="3" t="s">
        <v>20</v>
      </c>
      <c r="AR313" s="3"/>
      <c r="AS313" s="3" t="s">
        <v>21</v>
      </c>
      <c r="AT313" s="3" t="s">
        <v>17</v>
      </c>
      <c r="AU313" s="3" t="s">
        <v>22</v>
      </c>
      <c r="AV313" s="3" t="s">
        <v>149</v>
      </c>
      <c r="AW313" s="3">
        <v>13</v>
      </c>
      <c r="AX313" s="3">
        <v>0</v>
      </c>
      <c r="AY313" s="3">
        <v>0</v>
      </c>
      <c r="AZ313" s="3" t="s">
        <v>71</v>
      </c>
      <c r="BA313" s="3">
        <v>0.8</v>
      </c>
      <c r="BB313" s="3"/>
      <c r="BC313" s="3">
        <f t="shared" si="8"/>
        <v>0.8</v>
      </c>
      <c r="BD313" s="3" t="s">
        <v>25</v>
      </c>
      <c r="BE313" s="3">
        <v>320</v>
      </c>
      <c r="BF313" s="3">
        <v>3</v>
      </c>
      <c r="BG313" s="3" t="s">
        <v>31</v>
      </c>
      <c r="BH313" s="3" t="s">
        <v>72</v>
      </c>
      <c r="BI313" s="3">
        <v>500</v>
      </c>
      <c r="BJ313" s="12">
        <f t="shared" si="9"/>
        <v>1666.6666666666667</v>
      </c>
      <c r="BK313" s="6" t="s">
        <v>28</v>
      </c>
      <c r="BL313" s="3" t="s">
        <v>54</v>
      </c>
      <c r="BM313" s="6">
        <v>300</v>
      </c>
      <c r="BN313" s="6">
        <v>3600</v>
      </c>
      <c r="BO313" s="3" t="s">
        <v>30</v>
      </c>
      <c r="BP313" s="6">
        <v>200</v>
      </c>
      <c r="BQ313" s="6">
        <v>1400</v>
      </c>
      <c r="BR313" s="6"/>
      <c r="BS313" s="6"/>
      <c r="BT313" s="6"/>
      <c r="BU313" s="6" t="s">
        <v>17</v>
      </c>
      <c r="BV313" s="6"/>
      <c r="BW313" s="6" t="s">
        <v>320</v>
      </c>
      <c r="BX313" s="6"/>
      <c r="BY313" s="6"/>
      <c r="BZ313" s="6"/>
      <c r="CA313" s="6"/>
      <c r="CB313" s="6">
        <v>0</v>
      </c>
      <c r="CC313" s="17">
        <f>CB313/AM313</f>
        <v>0</v>
      </c>
      <c r="CD313" s="6" t="s">
        <v>26</v>
      </c>
      <c r="CE313" s="6" t="s">
        <v>591</v>
      </c>
      <c r="CF313" s="6">
        <v>0.8</v>
      </c>
      <c r="CG313" s="6">
        <v>40000</v>
      </c>
      <c r="CH313" s="6">
        <v>32000</v>
      </c>
      <c r="CI313" s="6" t="s">
        <v>22</v>
      </c>
      <c r="CJ313" s="6" t="s">
        <v>34</v>
      </c>
      <c r="CK313" s="6">
        <v>80000</v>
      </c>
      <c r="CL313" s="6"/>
      <c r="CM313" s="6"/>
      <c r="CN313" s="6"/>
      <c r="CO313" s="6"/>
      <c r="CP313" s="6"/>
      <c r="CQ313" s="6">
        <v>0</v>
      </c>
      <c r="CR313" s="6">
        <v>500</v>
      </c>
      <c r="CS313" s="6">
        <v>0</v>
      </c>
      <c r="CT313" s="6">
        <v>0</v>
      </c>
      <c r="CU313" s="6" t="s">
        <v>25</v>
      </c>
      <c r="CV313" s="6">
        <v>0</v>
      </c>
      <c r="CW313" s="6" t="s">
        <v>591</v>
      </c>
      <c r="CX313" s="6" t="s">
        <v>36</v>
      </c>
      <c r="CY313" s="6" t="s">
        <v>37</v>
      </c>
      <c r="CZ313" s="6"/>
      <c r="DA313" s="6" t="s">
        <v>22</v>
      </c>
      <c r="DB313" s="6" t="s">
        <v>38</v>
      </c>
      <c r="DC313" s="6">
        <v>0</v>
      </c>
      <c r="DD313" s="6"/>
      <c r="DE313" s="6"/>
      <c r="DF313" s="6"/>
      <c r="DG313" s="6"/>
      <c r="DH313" s="6"/>
      <c r="DJ313" s="3" t="s">
        <v>2471</v>
      </c>
      <c r="DK313" s="3">
        <v>1</v>
      </c>
      <c r="DL313" s="3" t="s">
        <v>2472</v>
      </c>
      <c r="DM313" s="3" t="s">
        <v>2473</v>
      </c>
      <c r="DN313" s="3" t="s">
        <v>2474</v>
      </c>
      <c r="DO313" s="3" t="s">
        <v>2475</v>
      </c>
      <c r="DP313" s="3"/>
      <c r="DQ313" s="3"/>
      <c r="DR313" s="3"/>
      <c r="DS313" s="3"/>
    </row>
    <row r="314" spans="2:123" ht="75" customHeight="1" x14ac:dyDescent="0.3">
      <c r="B314" s="3" t="s">
        <v>2575</v>
      </c>
      <c r="C314" s="3" t="s">
        <v>2576</v>
      </c>
      <c r="D314" s="3" t="s">
        <v>4249</v>
      </c>
      <c r="E314" s="3" t="s">
        <v>4255</v>
      </c>
      <c r="F314" s="3" t="s">
        <v>4257</v>
      </c>
      <c r="G314" s="3" t="s">
        <v>1103</v>
      </c>
      <c r="H314" s="3" t="s">
        <v>3</v>
      </c>
      <c r="I314" s="3" t="s">
        <v>2577</v>
      </c>
      <c r="J314" s="6">
        <v>40</v>
      </c>
      <c r="K314" s="3" t="s">
        <v>5</v>
      </c>
      <c r="L314" s="3" t="str">
        <f>INDEX({"Over 50","30-50","Under 30"},1,MATCH(J314,{500,50,30},-1))</f>
        <v>30-50</v>
      </c>
      <c r="M314" s="3" t="s">
        <v>6</v>
      </c>
      <c r="N314" s="3" t="s">
        <v>17</v>
      </c>
      <c r="O314" s="3"/>
      <c r="P314" s="6">
        <v>1679921339</v>
      </c>
      <c r="Q314" s="3" t="s">
        <v>8</v>
      </c>
      <c r="R314" s="3" t="s">
        <v>8</v>
      </c>
      <c r="S314" s="3" t="s">
        <v>9</v>
      </c>
      <c r="T314" s="6">
        <v>4</v>
      </c>
      <c r="U314" s="3" t="s">
        <v>10</v>
      </c>
      <c r="V314" s="3"/>
      <c r="W314" s="3" t="s">
        <v>11</v>
      </c>
      <c r="X314" s="3" t="s">
        <v>12</v>
      </c>
      <c r="Y314" s="3" t="s">
        <v>48</v>
      </c>
      <c r="Z314" s="6">
        <v>0</v>
      </c>
      <c r="AA314" s="6" t="str">
        <f>INDEX({"&gt;100","100-50","&lt;50"},1,MATCH(Z314,{25000,100,50},-1))</f>
        <v>&lt;50</v>
      </c>
      <c r="AB314" s="3" t="s">
        <v>14</v>
      </c>
      <c r="AC314" s="3" t="s">
        <v>15</v>
      </c>
      <c r="AD314" s="3" t="s">
        <v>16</v>
      </c>
      <c r="AE314" s="3" t="s">
        <v>17</v>
      </c>
      <c r="AF314" s="6"/>
      <c r="AG314" s="6"/>
      <c r="AH314" s="3"/>
      <c r="AI314" s="3"/>
      <c r="AJ314" s="3"/>
      <c r="AK314" s="3"/>
      <c r="AL314" s="3"/>
      <c r="AM314" s="3">
        <v>0.57999999999999996</v>
      </c>
      <c r="AN314" s="3" t="s">
        <v>50</v>
      </c>
      <c r="AO314" s="3" t="s">
        <v>51</v>
      </c>
      <c r="AP314" s="3" t="s">
        <v>19</v>
      </c>
      <c r="AQ314" s="3" t="s">
        <v>20</v>
      </c>
      <c r="AR314" s="3"/>
      <c r="AS314" s="3" t="s">
        <v>21</v>
      </c>
      <c r="AT314" s="3" t="s">
        <v>17</v>
      </c>
      <c r="AU314" s="3" t="s">
        <v>22</v>
      </c>
      <c r="AV314" s="3" t="s">
        <v>149</v>
      </c>
      <c r="AW314" s="3">
        <v>13</v>
      </c>
      <c r="AX314" s="3">
        <v>0</v>
      </c>
      <c r="AY314" s="3">
        <v>0</v>
      </c>
      <c r="AZ314" s="3" t="s">
        <v>71</v>
      </c>
      <c r="BA314" s="3">
        <v>1.7</v>
      </c>
      <c r="BB314" s="3"/>
      <c r="BC314" s="3">
        <f t="shared" si="8"/>
        <v>1.7</v>
      </c>
      <c r="BD314" s="3" t="s">
        <v>25</v>
      </c>
      <c r="BE314" s="3">
        <v>500</v>
      </c>
      <c r="BF314" s="3">
        <v>3</v>
      </c>
      <c r="BG314" s="3" t="s">
        <v>31</v>
      </c>
      <c r="BH314" s="3" t="s">
        <v>72</v>
      </c>
      <c r="BI314" s="3">
        <v>4500</v>
      </c>
      <c r="BJ314" s="12">
        <f t="shared" si="9"/>
        <v>7758.620689655173</v>
      </c>
      <c r="BK314" s="6">
        <v>1</v>
      </c>
      <c r="BL314" s="3" t="s">
        <v>206</v>
      </c>
      <c r="BM314" s="6">
        <v>1000</v>
      </c>
      <c r="BN314" s="6">
        <v>12000</v>
      </c>
      <c r="BO314" s="3"/>
      <c r="BP314" s="6"/>
      <c r="BQ314" s="6"/>
      <c r="BR314" s="6"/>
      <c r="BS314" s="6"/>
      <c r="BT314" s="6"/>
      <c r="BU314" s="6" t="s">
        <v>17</v>
      </c>
      <c r="BV314" s="6"/>
      <c r="BW314" s="6" t="s">
        <v>1627</v>
      </c>
      <c r="BX314" s="6"/>
      <c r="BY314" s="6"/>
      <c r="BZ314" s="6"/>
      <c r="CA314" s="6"/>
      <c r="CB314" s="6">
        <v>0</v>
      </c>
      <c r="CC314" s="17">
        <f>CB314/AM314</f>
        <v>0</v>
      </c>
      <c r="CD314" s="6" t="s">
        <v>25</v>
      </c>
      <c r="CE314" s="6" t="s">
        <v>56</v>
      </c>
      <c r="CF314" s="6">
        <v>1.7</v>
      </c>
      <c r="CG314" s="6">
        <v>46000</v>
      </c>
      <c r="CH314" s="6">
        <v>78200</v>
      </c>
      <c r="CI314" s="6" t="s">
        <v>22</v>
      </c>
      <c r="CJ314" s="6" t="s">
        <v>34</v>
      </c>
      <c r="CK314" s="6">
        <v>15000</v>
      </c>
      <c r="CL314" s="6"/>
      <c r="CM314" s="6"/>
      <c r="CN314" s="6"/>
      <c r="CO314" s="6"/>
      <c r="CP314" s="6"/>
      <c r="CQ314" s="6">
        <v>0</v>
      </c>
      <c r="CR314" s="6">
        <v>500</v>
      </c>
      <c r="CS314" s="6">
        <v>0</v>
      </c>
      <c r="CT314" s="6">
        <v>0</v>
      </c>
      <c r="CU314" s="6" t="s">
        <v>25</v>
      </c>
      <c r="CV314" s="6">
        <v>0</v>
      </c>
      <c r="CW314" s="6" t="s">
        <v>2578</v>
      </c>
      <c r="CX314" s="6" t="s">
        <v>36</v>
      </c>
      <c r="CY314" s="6" t="s">
        <v>98</v>
      </c>
      <c r="CZ314" s="6"/>
      <c r="DA314" s="6" t="s">
        <v>22</v>
      </c>
      <c r="DB314" s="6" t="s">
        <v>38</v>
      </c>
      <c r="DC314" s="6">
        <v>0</v>
      </c>
      <c r="DD314" s="6"/>
      <c r="DE314" s="6"/>
      <c r="DF314" s="6"/>
      <c r="DG314" s="6"/>
      <c r="DH314" s="6"/>
      <c r="DJ314" s="3" t="s">
        <v>2577</v>
      </c>
      <c r="DK314" s="3">
        <v>1</v>
      </c>
      <c r="DL314" s="3" t="s">
        <v>2579</v>
      </c>
      <c r="DM314" s="3" t="s">
        <v>2580</v>
      </c>
      <c r="DN314" s="3" t="s">
        <v>2581</v>
      </c>
      <c r="DO314" s="3" t="s">
        <v>2582</v>
      </c>
      <c r="DP314" s="3"/>
      <c r="DQ314" s="3"/>
      <c r="DR314" s="3"/>
      <c r="DS314" s="3"/>
    </row>
    <row r="315" spans="2:123" ht="75" customHeight="1" x14ac:dyDescent="0.3">
      <c r="B315" s="3" t="s">
        <v>3856</v>
      </c>
      <c r="C315" s="3" t="s">
        <v>3857</v>
      </c>
      <c r="D315" s="3" t="s">
        <v>4262</v>
      </c>
      <c r="E315" s="3" t="s">
        <v>4284</v>
      </c>
      <c r="F315" s="3" t="s">
        <v>4285</v>
      </c>
      <c r="G315" s="3" t="s">
        <v>440</v>
      </c>
      <c r="H315" s="3" t="s">
        <v>441</v>
      </c>
      <c r="I315" s="3" t="s">
        <v>3858</v>
      </c>
      <c r="J315" s="6">
        <v>57</v>
      </c>
      <c r="K315" s="3" t="s">
        <v>5</v>
      </c>
      <c r="L315" s="3" t="str">
        <f>INDEX({"Over 50","30-50","Under 30"},1,MATCH(J315,{500,50,30},-1))</f>
        <v>Over 50</v>
      </c>
      <c r="M315" s="3" t="s">
        <v>6</v>
      </c>
      <c r="N315" s="3" t="s">
        <v>17</v>
      </c>
      <c r="O315" s="3"/>
      <c r="P315" s="6">
        <v>905351896</v>
      </c>
      <c r="Q315" s="3" t="s">
        <v>8</v>
      </c>
      <c r="R315" s="3" t="s">
        <v>8</v>
      </c>
      <c r="S315" s="3" t="s">
        <v>9</v>
      </c>
      <c r="T315" s="6">
        <v>7</v>
      </c>
      <c r="U315" s="3" t="s">
        <v>147</v>
      </c>
      <c r="V315" s="3" t="s">
        <v>443</v>
      </c>
      <c r="W315" s="3" t="s">
        <v>11</v>
      </c>
      <c r="X315" s="3" t="s">
        <v>12</v>
      </c>
      <c r="Y315" s="3" t="s">
        <v>68</v>
      </c>
      <c r="Z315" s="6">
        <v>0</v>
      </c>
      <c r="AA315" s="6" t="str">
        <f>INDEX({"&gt;100","100-50","&lt;50"},1,MATCH(Z315,{25000,100,50},-1))</f>
        <v>&lt;50</v>
      </c>
      <c r="AB315" s="3" t="s">
        <v>14</v>
      </c>
      <c r="AC315" s="3" t="s">
        <v>15</v>
      </c>
      <c r="AD315" s="3" t="s">
        <v>16</v>
      </c>
      <c r="AE315" s="3" t="s">
        <v>17</v>
      </c>
      <c r="AF315" s="6"/>
      <c r="AG315" s="6"/>
      <c r="AH315" s="3"/>
      <c r="AI315" s="3"/>
      <c r="AJ315" s="3"/>
      <c r="AK315" s="3"/>
      <c r="AL315" s="3"/>
      <c r="AM315" s="3">
        <v>0.5</v>
      </c>
      <c r="AN315" s="3" t="s">
        <v>18</v>
      </c>
      <c r="AO315" s="3"/>
      <c r="AP315" s="3" t="s">
        <v>70</v>
      </c>
      <c r="AQ315" s="3" t="s">
        <v>20</v>
      </c>
      <c r="AR315" s="3"/>
      <c r="AS315" s="3" t="s">
        <v>21</v>
      </c>
      <c r="AT315" s="3" t="s">
        <v>17</v>
      </c>
      <c r="AU315" s="3" t="s">
        <v>22</v>
      </c>
      <c r="AV315" s="3" t="s">
        <v>149</v>
      </c>
      <c r="AW315" s="3">
        <v>15</v>
      </c>
      <c r="AX315" s="3">
        <v>1</v>
      </c>
      <c r="AY315" s="3">
        <v>0</v>
      </c>
      <c r="AZ315" s="3" t="s">
        <v>355</v>
      </c>
      <c r="BA315" s="3">
        <v>1</v>
      </c>
      <c r="BB315" s="3"/>
      <c r="BC315" s="3">
        <f t="shared" si="8"/>
        <v>1</v>
      </c>
      <c r="BD315" s="3" t="s">
        <v>25</v>
      </c>
      <c r="BE315" s="3">
        <v>400</v>
      </c>
      <c r="BF315" s="3">
        <v>3</v>
      </c>
      <c r="BG315" s="3" t="s">
        <v>25</v>
      </c>
      <c r="BH315" s="3" t="s">
        <v>72</v>
      </c>
      <c r="BI315" s="3">
        <v>3500</v>
      </c>
      <c r="BJ315" s="12">
        <f t="shared" si="9"/>
        <v>7000</v>
      </c>
      <c r="BK315" s="6">
        <v>1</v>
      </c>
      <c r="BL315" s="3" t="s">
        <v>73</v>
      </c>
      <c r="BM315" s="6">
        <v>1000</v>
      </c>
      <c r="BN315" s="6">
        <v>12000000</v>
      </c>
      <c r="BO315" s="3"/>
      <c r="BP315" s="6"/>
      <c r="BQ315" s="6"/>
      <c r="BR315" s="6"/>
      <c r="BS315" s="6"/>
      <c r="BT315" s="6"/>
      <c r="BU315" s="6" t="s">
        <v>17</v>
      </c>
      <c r="BV315" s="6"/>
      <c r="BW315" s="6" t="s">
        <v>529</v>
      </c>
      <c r="BX315" s="6"/>
      <c r="BY315" s="6"/>
      <c r="BZ315" s="6"/>
      <c r="CA315" s="6" t="s">
        <v>17</v>
      </c>
      <c r="CB315" s="18">
        <v>430000</v>
      </c>
      <c r="CC315" s="17">
        <f>CB315/AM315</f>
        <v>860000</v>
      </c>
      <c r="CD315" s="6" t="s">
        <v>25</v>
      </c>
      <c r="CE315" s="6" t="s">
        <v>3859</v>
      </c>
      <c r="CF315" s="6">
        <v>0.6</v>
      </c>
      <c r="CG315" s="6">
        <v>38000</v>
      </c>
      <c r="CH315" s="6">
        <v>22000</v>
      </c>
      <c r="CI315" s="6" t="s">
        <v>22</v>
      </c>
      <c r="CJ315" s="6" t="s">
        <v>34</v>
      </c>
      <c r="CK315" s="6">
        <v>20000000</v>
      </c>
      <c r="CL315" s="6"/>
      <c r="CM315" s="6"/>
      <c r="CN315" s="6"/>
      <c r="CO315" s="6"/>
      <c r="CP315" s="6"/>
      <c r="CQ315" s="6">
        <v>150000</v>
      </c>
      <c r="CR315" s="6">
        <v>0</v>
      </c>
      <c r="CS315" s="6">
        <v>0</v>
      </c>
      <c r="CT315" s="6">
        <v>0</v>
      </c>
      <c r="CU315" s="6" t="s">
        <v>25</v>
      </c>
      <c r="CV315" s="6">
        <v>0</v>
      </c>
      <c r="CW315" s="6" t="s">
        <v>448</v>
      </c>
      <c r="CX315" s="6" t="s">
        <v>78</v>
      </c>
      <c r="CY315" s="6"/>
      <c r="CZ315" s="6" t="s">
        <v>37</v>
      </c>
      <c r="DA315" s="6" t="s">
        <v>22</v>
      </c>
      <c r="DB315" s="6" t="s">
        <v>38</v>
      </c>
      <c r="DC315" s="6">
        <v>0</v>
      </c>
      <c r="DD315" s="6"/>
      <c r="DE315" s="6"/>
      <c r="DF315" s="6"/>
      <c r="DG315" s="6"/>
      <c r="DH315" s="6"/>
      <c r="DJ315" s="3" t="s">
        <v>3858</v>
      </c>
      <c r="DK315" s="3">
        <v>1</v>
      </c>
      <c r="DL315" s="3" t="s">
        <v>3860</v>
      </c>
      <c r="DM315" s="3" t="s">
        <v>3861</v>
      </c>
      <c r="DN315" s="3" t="s">
        <v>3862</v>
      </c>
      <c r="DO315" s="3" t="s">
        <v>3863</v>
      </c>
      <c r="DP315" s="3"/>
      <c r="DQ315" s="3"/>
      <c r="DR315" s="3"/>
      <c r="DS315" s="3"/>
    </row>
    <row r="316" spans="2:123" ht="75" customHeight="1" x14ac:dyDescent="0.3">
      <c r="B316" s="3" t="s">
        <v>349</v>
      </c>
      <c r="C316" s="3" t="s">
        <v>350</v>
      </c>
      <c r="D316" s="3" t="s">
        <v>4249</v>
      </c>
      <c r="E316" s="3" t="s">
        <v>4250</v>
      </c>
      <c r="F316" s="3" t="s">
        <v>4252</v>
      </c>
      <c r="G316" s="3" t="s">
        <v>351</v>
      </c>
      <c r="H316" s="3" t="s">
        <v>127</v>
      </c>
      <c r="I316" s="3" t="s">
        <v>352</v>
      </c>
      <c r="J316" s="6">
        <v>59</v>
      </c>
      <c r="K316" s="3" t="s">
        <v>5</v>
      </c>
      <c r="L316" s="3" t="str">
        <f>INDEX({"Over 50","30-50","Under 30"},1,MATCH(J316,{500,50,30},-1))</f>
        <v>Over 50</v>
      </c>
      <c r="M316" s="3" t="s">
        <v>6</v>
      </c>
      <c r="N316" s="3" t="s">
        <v>17</v>
      </c>
      <c r="O316" s="3"/>
      <c r="P316" s="6">
        <v>983783949</v>
      </c>
      <c r="Q316" s="3" t="s">
        <v>67</v>
      </c>
      <c r="R316" s="3" t="s">
        <v>67</v>
      </c>
      <c r="S316" s="3" t="s">
        <v>234</v>
      </c>
      <c r="T316" s="6">
        <v>4</v>
      </c>
      <c r="U316" s="3" t="s">
        <v>10</v>
      </c>
      <c r="V316" s="3"/>
      <c r="W316" s="3" t="s">
        <v>12</v>
      </c>
      <c r="X316" s="3" t="s">
        <v>68</v>
      </c>
      <c r="Y316" s="3" t="s">
        <v>48</v>
      </c>
      <c r="Z316" s="6">
        <v>0</v>
      </c>
      <c r="AA316" s="6" t="str">
        <f>INDEX({"&gt;100","100-50","&lt;50"},1,MATCH(Z316,{25000,100,50},-1))</f>
        <v>&lt;50</v>
      </c>
      <c r="AB316" s="3" t="s">
        <v>14</v>
      </c>
      <c r="AC316" s="3" t="s">
        <v>15</v>
      </c>
      <c r="AD316" s="3" t="s">
        <v>16</v>
      </c>
      <c r="AE316" s="3" t="s">
        <v>17</v>
      </c>
      <c r="AF316" s="6"/>
      <c r="AG316" s="6"/>
      <c r="AH316" s="3"/>
      <c r="AI316" s="3"/>
      <c r="AJ316" s="3"/>
      <c r="AK316" s="3"/>
      <c r="AL316" s="3"/>
      <c r="AM316" s="3">
        <v>0.55000000000000004</v>
      </c>
      <c r="AN316" s="3" t="s">
        <v>18</v>
      </c>
      <c r="AO316" s="3"/>
      <c r="AP316" s="3" t="s">
        <v>70</v>
      </c>
      <c r="AQ316" s="3" t="s">
        <v>353</v>
      </c>
      <c r="AR316" s="3" t="s">
        <v>354</v>
      </c>
      <c r="AS316" s="3"/>
      <c r="AT316" s="3"/>
      <c r="AU316" s="3"/>
      <c r="AV316" s="3"/>
      <c r="AW316" s="3"/>
      <c r="AX316" s="3"/>
      <c r="AY316" s="3"/>
      <c r="AZ316" s="3" t="s">
        <v>355</v>
      </c>
      <c r="BA316" s="3">
        <v>2</v>
      </c>
      <c r="BB316" s="3"/>
      <c r="BC316" s="3">
        <f t="shared" si="8"/>
        <v>2</v>
      </c>
      <c r="BD316" s="3" t="s">
        <v>26</v>
      </c>
      <c r="BE316" s="3">
        <v>350</v>
      </c>
      <c r="BF316" s="3">
        <v>3</v>
      </c>
      <c r="BG316" s="3" t="s">
        <v>26</v>
      </c>
      <c r="BH316" s="3" t="s">
        <v>27</v>
      </c>
      <c r="BI316" s="3">
        <v>1500</v>
      </c>
      <c r="BJ316" s="12">
        <f t="shared" si="9"/>
        <v>2727.272727272727</v>
      </c>
      <c r="BK316" s="6" t="s">
        <v>93</v>
      </c>
      <c r="BL316" s="3" t="s">
        <v>167</v>
      </c>
      <c r="BM316" s="6">
        <v>150</v>
      </c>
      <c r="BN316" s="6">
        <v>1050</v>
      </c>
      <c r="BO316" s="3" t="s">
        <v>206</v>
      </c>
      <c r="BP316" s="6">
        <v>300</v>
      </c>
      <c r="BQ316" s="6">
        <v>3900</v>
      </c>
      <c r="BR316" s="6" t="s">
        <v>356</v>
      </c>
      <c r="BS316" s="6">
        <v>3300</v>
      </c>
      <c r="BT316" s="6">
        <v>300</v>
      </c>
      <c r="BU316" s="6" t="s">
        <v>17</v>
      </c>
      <c r="BV316" s="6"/>
      <c r="BW316" s="6" t="s">
        <v>357</v>
      </c>
      <c r="BX316" s="6"/>
      <c r="BY316" s="6"/>
      <c r="BZ316" s="6"/>
      <c r="CA316" s="6"/>
      <c r="CB316" s="6">
        <v>0</v>
      </c>
      <c r="CC316" s="17">
        <f>CB316/AM316</f>
        <v>0</v>
      </c>
      <c r="CD316" s="6" t="s">
        <v>25</v>
      </c>
      <c r="CE316" s="6" t="s">
        <v>358</v>
      </c>
      <c r="CF316" s="6">
        <v>0.9</v>
      </c>
      <c r="CG316" s="6">
        <v>42000</v>
      </c>
      <c r="CH316" s="6">
        <v>37800</v>
      </c>
      <c r="CI316" s="6" t="s">
        <v>17</v>
      </c>
      <c r="CJ316" s="6"/>
      <c r="CK316" s="6"/>
      <c r="CL316" s="6"/>
      <c r="CM316" s="6"/>
      <c r="CN316" s="6"/>
      <c r="CO316" s="6"/>
      <c r="CP316" s="6"/>
      <c r="CQ316" s="6">
        <v>100</v>
      </c>
      <c r="CR316" s="6">
        <v>0</v>
      </c>
      <c r="CS316" s="6">
        <v>0</v>
      </c>
      <c r="CT316" s="6">
        <v>0</v>
      </c>
      <c r="CU316" s="6" t="s">
        <v>25</v>
      </c>
      <c r="CV316" s="6">
        <v>0</v>
      </c>
      <c r="CW316" s="6" t="s">
        <v>359</v>
      </c>
      <c r="CX316" s="6" t="s">
        <v>36</v>
      </c>
      <c r="CY316" s="6" t="s">
        <v>98</v>
      </c>
      <c r="CZ316" s="6"/>
      <c r="DA316" s="6" t="s">
        <v>22</v>
      </c>
      <c r="DB316" s="6" t="s">
        <v>38</v>
      </c>
      <c r="DC316" s="6">
        <v>0</v>
      </c>
      <c r="DD316" s="6"/>
      <c r="DE316" s="6"/>
      <c r="DF316" s="6"/>
      <c r="DG316" s="6"/>
      <c r="DH316" s="6"/>
      <c r="DJ316" s="3" t="s">
        <v>360</v>
      </c>
      <c r="DK316" s="3">
        <v>1</v>
      </c>
      <c r="DL316" s="3" t="s">
        <v>361</v>
      </c>
      <c r="DM316" s="3" t="s">
        <v>362</v>
      </c>
      <c r="DN316" s="3" t="s">
        <v>363</v>
      </c>
      <c r="DO316" s="3" t="s">
        <v>364</v>
      </c>
      <c r="DP316" s="3"/>
      <c r="DQ316" s="3"/>
      <c r="DR316" s="3"/>
      <c r="DS316" s="3"/>
    </row>
    <row r="317" spans="2:123" ht="75" customHeight="1" x14ac:dyDescent="0.3">
      <c r="B317" s="3" t="s">
        <v>314</v>
      </c>
      <c r="C317" s="3" t="s">
        <v>315</v>
      </c>
      <c r="D317" s="3" t="s">
        <v>4249</v>
      </c>
      <c r="E317" s="3" t="s">
        <v>4255</v>
      </c>
      <c r="F317" s="3" t="s">
        <v>4256</v>
      </c>
      <c r="G317" s="3" t="s">
        <v>316</v>
      </c>
      <c r="H317" s="3" t="s">
        <v>3</v>
      </c>
      <c r="I317" s="3" t="s">
        <v>317</v>
      </c>
      <c r="J317" s="6">
        <v>20</v>
      </c>
      <c r="K317" s="3" t="s">
        <v>5</v>
      </c>
      <c r="L317" s="3" t="str">
        <f>INDEX({"Over 50","30-50","Under 30"},1,MATCH(J317,{500,50,30},-1))</f>
        <v>Under 30</v>
      </c>
      <c r="M317" s="3" t="s">
        <v>46</v>
      </c>
      <c r="N317" s="3" t="s">
        <v>22</v>
      </c>
      <c r="O317" s="3"/>
      <c r="P317" s="6">
        <v>1674183759</v>
      </c>
      <c r="Q317" s="3" t="s">
        <v>8</v>
      </c>
      <c r="R317" s="3" t="s">
        <v>47</v>
      </c>
      <c r="S317" s="3" t="s">
        <v>9</v>
      </c>
      <c r="T317" s="6">
        <v>5</v>
      </c>
      <c r="U317" s="3" t="s">
        <v>147</v>
      </c>
      <c r="V317" s="3" t="s">
        <v>318</v>
      </c>
      <c r="W317" s="3" t="s">
        <v>68</v>
      </c>
      <c r="X317" s="3" t="s">
        <v>48</v>
      </c>
      <c r="Y317" s="3" t="s">
        <v>12</v>
      </c>
      <c r="Z317" s="6">
        <v>80</v>
      </c>
      <c r="AA317" s="6" t="str">
        <f>INDEX({"&gt;100","100-50","&lt;50"},1,MATCH(Z317,{25000,100,50},-1))</f>
        <v>100-50</v>
      </c>
      <c r="AB317" s="3" t="s">
        <v>14</v>
      </c>
      <c r="AC317" s="3" t="s">
        <v>15</v>
      </c>
      <c r="AD317" s="3" t="s">
        <v>69</v>
      </c>
      <c r="AE317" s="3" t="s">
        <v>17</v>
      </c>
      <c r="AF317" s="6"/>
      <c r="AG317" s="6"/>
      <c r="AH317" s="3"/>
      <c r="AI317" s="3"/>
      <c r="AJ317" s="3"/>
      <c r="AK317" s="3"/>
      <c r="AL317" s="3"/>
      <c r="AM317" s="3">
        <v>1</v>
      </c>
      <c r="AN317" s="3" t="s">
        <v>18</v>
      </c>
      <c r="AO317" s="3"/>
      <c r="AP317" s="3" t="s">
        <v>19</v>
      </c>
      <c r="AQ317" s="3" t="s">
        <v>20</v>
      </c>
      <c r="AR317" s="3"/>
      <c r="AS317" s="3" t="s">
        <v>21</v>
      </c>
      <c r="AT317" s="3" t="s">
        <v>17</v>
      </c>
      <c r="AU317" s="3" t="s">
        <v>22</v>
      </c>
      <c r="AV317" s="3" t="s">
        <v>149</v>
      </c>
      <c r="AW317" s="3">
        <v>13</v>
      </c>
      <c r="AX317" s="3">
        <v>20</v>
      </c>
      <c r="AY317" s="3">
        <v>0</v>
      </c>
      <c r="AZ317" s="3" t="s">
        <v>24</v>
      </c>
      <c r="BA317" s="3">
        <v>3.5</v>
      </c>
      <c r="BB317" s="3"/>
      <c r="BC317" s="3">
        <f t="shared" si="8"/>
        <v>3.5</v>
      </c>
      <c r="BD317" s="3" t="s">
        <v>25</v>
      </c>
      <c r="BE317" s="3">
        <v>300</v>
      </c>
      <c r="BF317" s="3">
        <v>1</v>
      </c>
      <c r="BG317" s="3" t="s">
        <v>25</v>
      </c>
      <c r="BH317" s="3" t="s">
        <v>27</v>
      </c>
      <c r="BI317" s="3">
        <v>6500</v>
      </c>
      <c r="BJ317" s="12">
        <f t="shared" si="9"/>
        <v>6500</v>
      </c>
      <c r="BK317" s="6" t="s">
        <v>28</v>
      </c>
      <c r="BL317" s="3" t="s">
        <v>319</v>
      </c>
      <c r="BM317" s="6">
        <v>800</v>
      </c>
      <c r="BN317" s="6">
        <v>7000</v>
      </c>
      <c r="BO317" s="3" t="s">
        <v>206</v>
      </c>
      <c r="BP317" s="6">
        <v>1600</v>
      </c>
      <c r="BQ317" s="6">
        <v>11000</v>
      </c>
      <c r="BR317" s="6"/>
      <c r="BS317" s="6"/>
      <c r="BT317" s="6"/>
      <c r="BU317" s="6" t="s">
        <v>17</v>
      </c>
      <c r="BV317" s="6"/>
      <c r="BW317" s="6" t="s">
        <v>320</v>
      </c>
      <c r="BX317" s="6"/>
      <c r="BY317" s="6"/>
      <c r="BZ317" s="6"/>
      <c r="CA317" s="6"/>
      <c r="CB317" s="6">
        <v>0</v>
      </c>
      <c r="CC317" s="17">
        <f>CB317/AM317</f>
        <v>0</v>
      </c>
      <c r="CD317" s="6" t="s">
        <v>25</v>
      </c>
      <c r="CE317" s="6" t="s">
        <v>321</v>
      </c>
      <c r="CF317" s="6">
        <v>3.5</v>
      </c>
      <c r="CG317" s="6">
        <v>42000</v>
      </c>
      <c r="CH317" s="6">
        <v>147000</v>
      </c>
      <c r="CI317" s="6" t="s">
        <v>17</v>
      </c>
      <c r="CJ317" s="6"/>
      <c r="CK317" s="6"/>
      <c r="CL317" s="6"/>
      <c r="CM317" s="6"/>
      <c r="CN317" s="6"/>
      <c r="CO317" s="6"/>
      <c r="CP317" s="6"/>
      <c r="CQ317" s="6">
        <v>0</v>
      </c>
      <c r="CR317" s="6">
        <v>0</v>
      </c>
      <c r="CS317" s="6">
        <v>0</v>
      </c>
      <c r="CT317" s="6">
        <v>600</v>
      </c>
      <c r="CU317" s="6" t="s">
        <v>25</v>
      </c>
      <c r="CV317" s="6">
        <v>30000</v>
      </c>
      <c r="CW317" s="6" t="s">
        <v>322</v>
      </c>
      <c r="CX317" s="6" t="s">
        <v>36</v>
      </c>
      <c r="CY317" s="6" t="s">
        <v>98</v>
      </c>
      <c r="CZ317" s="6"/>
      <c r="DA317" s="6" t="s">
        <v>17</v>
      </c>
      <c r="DB317" s="6"/>
      <c r="DC317" s="6"/>
      <c r="DD317" s="6"/>
      <c r="DE317" s="6"/>
      <c r="DF317" s="6"/>
      <c r="DG317" s="6"/>
      <c r="DH317" s="6"/>
      <c r="DJ317" s="3" t="s">
        <v>323</v>
      </c>
      <c r="DK317" s="3">
        <v>1</v>
      </c>
      <c r="DL317" s="3" t="s">
        <v>324</v>
      </c>
      <c r="DM317" s="3" t="s">
        <v>325</v>
      </c>
      <c r="DN317" s="3" t="s">
        <v>326</v>
      </c>
      <c r="DO317" s="3" t="s">
        <v>327</v>
      </c>
      <c r="DP317" s="3"/>
      <c r="DQ317" s="3"/>
      <c r="DR317" s="3"/>
      <c r="DS317" s="3"/>
    </row>
    <row r="318" spans="2:123" ht="75" customHeight="1" x14ac:dyDescent="0.3">
      <c r="B318" s="3" t="s">
        <v>2081</v>
      </c>
      <c r="C318" s="3" t="s">
        <v>2082</v>
      </c>
      <c r="D318" s="3" t="s">
        <v>4246</v>
      </c>
      <c r="E318" s="3" t="s">
        <v>4258</v>
      </c>
      <c r="F318" s="3" t="s">
        <v>4265</v>
      </c>
      <c r="G318" s="3" t="s">
        <v>2083</v>
      </c>
      <c r="H318" s="3" t="s">
        <v>416</v>
      </c>
      <c r="I318" s="3" t="s">
        <v>2084</v>
      </c>
      <c r="J318" s="6">
        <v>59</v>
      </c>
      <c r="K318" s="3" t="s">
        <v>5</v>
      </c>
      <c r="L318" s="3" t="str">
        <f>INDEX({"Over 50","30-50","Under 30"},1,MATCH(J318,{500,50,30},-1))</f>
        <v>Over 50</v>
      </c>
      <c r="M318" s="3" t="s">
        <v>46</v>
      </c>
      <c r="N318" s="3" t="s">
        <v>22</v>
      </c>
      <c r="O318" s="3" t="s">
        <v>22</v>
      </c>
      <c r="P318" s="6">
        <v>908061547</v>
      </c>
      <c r="Q318" s="3" t="s">
        <v>47</v>
      </c>
      <c r="R318" s="3" t="s">
        <v>862</v>
      </c>
      <c r="S318" s="3" t="s">
        <v>9</v>
      </c>
      <c r="T318" s="6">
        <v>3</v>
      </c>
      <c r="U318" s="3" t="s">
        <v>10</v>
      </c>
      <c r="V318" s="3"/>
      <c r="W318" s="3" t="s">
        <v>13</v>
      </c>
      <c r="X318" s="3" t="s">
        <v>12</v>
      </c>
      <c r="Y318" s="3" t="s">
        <v>48</v>
      </c>
      <c r="Z318" s="6">
        <v>20</v>
      </c>
      <c r="AA318" s="6" t="str">
        <f>INDEX({"&gt;100","100-50","&lt;50"},1,MATCH(Z318,{25000,100,50},-1))</f>
        <v>&lt;50</v>
      </c>
      <c r="AB318" s="3" t="s">
        <v>418</v>
      </c>
      <c r="AC318" s="3"/>
      <c r="AD318" s="3"/>
      <c r="AE318" s="3"/>
      <c r="AF318" s="6"/>
      <c r="AG318" s="6"/>
      <c r="AH318" s="3" t="s">
        <v>49</v>
      </c>
      <c r="AI318" s="3" t="s">
        <v>16</v>
      </c>
      <c r="AJ318" s="3" t="s">
        <v>17</v>
      </c>
      <c r="AK318" s="3"/>
      <c r="AL318" s="3"/>
      <c r="AM318" s="3">
        <v>1.5</v>
      </c>
      <c r="AN318" s="3" t="s">
        <v>18</v>
      </c>
      <c r="AO318" s="3"/>
      <c r="AP318" s="3" t="s">
        <v>70</v>
      </c>
      <c r="AQ318" s="3" t="s">
        <v>353</v>
      </c>
      <c r="AR318" s="3" t="s">
        <v>51</v>
      </c>
      <c r="AS318" s="3"/>
      <c r="AT318" s="3"/>
      <c r="AU318" s="3"/>
      <c r="AV318" s="3"/>
      <c r="AW318" s="3"/>
      <c r="AX318" s="3"/>
      <c r="AY318" s="3"/>
      <c r="AZ318" s="3" t="s">
        <v>111</v>
      </c>
      <c r="BA318" s="3"/>
      <c r="BB318" s="3">
        <v>4.5</v>
      </c>
      <c r="BC318" s="3">
        <f t="shared" si="8"/>
        <v>4.5</v>
      </c>
      <c r="BD318" s="3" t="s">
        <v>25</v>
      </c>
      <c r="BE318" s="3">
        <v>0</v>
      </c>
      <c r="BF318" s="3">
        <v>0</v>
      </c>
      <c r="BG318" s="3" t="s">
        <v>26</v>
      </c>
      <c r="BH318" s="3" t="s">
        <v>27</v>
      </c>
      <c r="BI318" s="3">
        <v>0</v>
      </c>
      <c r="BJ318" s="12">
        <f t="shared" si="9"/>
        <v>0</v>
      </c>
      <c r="BK318" s="6" t="s">
        <v>93</v>
      </c>
      <c r="BL318" s="3" t="s">
        <v>132</v>
      </c>
      <c r="BM318" s="6">
        <v>2250</v>
      </c>
      <c r="BN318" s="6">
        <v>23400</v>
      </c>
      <c r="BO318" s="3" t="s">
        <v>112</v>
      </c>
      <c r="BP318" s="6">
        <v>2000</v>
      </c>
      <c r="BQ318" s="6">
        <v>10000</v>
      </c>
      <c r="BR318" s="6" t="s">
        <v>739</v>
      </c>
      <c r="BS318" s="6">
        <v>2500</v>
      </c>
      <c r="BT318" s="6">
        <v>1000</v>
      </c>
      <c r="BU318" s="6" t="s">
        <v>22</v>
      </c>
      <c r="BV318" s="6" t="s">
        <v>2085</v>
      </c>
      <c r="BW318" s="6" t="s">
        <v>686</v>
      </c>
      <c r="BX318" s="6"/>
      <c r="BY318" s="6"/>
      <c r="BZ318" s="6"/>
      <c r="CA318" s="6"/>
      <c r="CB318" s="6">
        <v>0</v>
      </c>
      <c r="CC318" s="17">
        <f>CB318/AM318</f>
        <v>0</v>
      </c>
      <c r="CD318" s="6" t="s">
        <v>26</v>
      </c>
      <c r="CE318" s="6" t="s">
        <v>1131</v>
      </c>
      <c r="CF318" s="6">
        <v>6.5</v>
      </c>
      <c r="CG318" s="6">
        <v>41000</v>
      </c>
      <c r="CH318" s="6">
        <v>266500</v>
      </c>
      <c r="CI318" s="6" t="s">
        <v>17</v>
      </c>
      <c r="CJ318" s="6"/>
      <c r="CK318" s="6"/>
      <c r="CL318" s="6"/>
      <c r="CM318" s="6"/>
      <c r="CN318" s="6"/>
      <c r="CO318" s="6"/>
      <c r="CP318" s="6"/>
      <c r="CQ318" s="6">
        <v>0</v>
      </c>
      <c r="CR318" s="6">
        <v>0</v>
      </c>
      <c r="CS318" s="6">
        <v>0</v>
      </c>
      <c r="CT318" s="6">
        <v>90000</v>
      </c>
      <c r="CU318" s="6" t="s">
        <v>25</v>
      </c>
      <c r="CV318" s="6">
        <v>5000</v>
      </c>
      <c r="CW318" s="6" t="s">
        <v>2086</v>
      </c>
      <c r="CX318" s="6" t="s">
        <v>36</v>
      </c>
      <c r="CY318" s="6" t="s">
        <v>98</v>
      </c>
      <c r="CZ318" s="6"/>
      <c r="DA318" s="6" t="s">
        <v>17</v>
      </c>
      <c r="DB318" s="6"/>
      <c r="DC318" s="6"/>
      <c r="DD318" s="6"/>
      <c r="DE318" s="6"/>
      <c r="DF318" s="6"/>
      <c r="DG318" s="6"/>
      <c r="DH318" s="6"/>
      <c r="DJ318" s="3" t="s">
        <v>2084</v>
      </c>
      <c r="DK318" s="3">
        <v>1</v>
      </c>
      <c r="DL318" s="3" t="s">
        <v>2087</v>
      </c>
      <c r="DM318" s="3" t="s">
        <v>2088</v>
      </c>
      <c r="DN318" s="3" t="s">
        <v>2089</v>
      </c>
      <c r="DO318" s="3" t="s">
        <v>2090</v>
      </c>
      <c r="DP318" s="3"/>
      <c r="DQ318" s="3"/>
      <c r="DR318" s="3"/>
      <c r="DS318" s="3"/>
    </row>
    <row r="319" spans="2:123" ht="75" customHeight="1" x14ac:dyDescent="0.3">
      <c r="B319" s="3" t="s">
        <v>3744</v>
      </c>
      <c r="C319" s="3" t="s">
        <v>3745</v>
      </c>
      <c r="D319" s="3" t="s">
        <v>4262</v>
      </c>
      <c r="E319" s="3" t="s">
        <v>4269</v>
      </c>
      <c r="F319" s="3" t="s">
        <v>4270</v>
      </c>
      <c r="G319" s="3" t="s">
        <v>2367</v>
      </c>
      <c r="H319" s="3" t="s">
        <v>89</v>
      </c>
      <c r="I319" s="3" t="s">
        <v>3746</v>
      </c>
      <c r="J319" s="6">
        <v>46</v>
      </c>
      <c r="K319" s="3" t="s">
        <v>5</v>
      </c>
      <c r="L319" s="3" t="str">
        <f>INDEX({"Over 50","30-50","Under 30"},1,MATCH(J319,{500,50,30},-1))</f>
        <v>30-50</v>
      </c>
      <c r="M319" s="3" t="s">
        <v>6</v>
      </c>
      <c r="N319" s="3" t="s">
        <v>17</v>
      </c>
      <c r="O319" s="3"/>
      <c r="P319" s="6">
        <v>914138386</v>
      </c>
      <c r="Q319" s="3" t="s">
        <v>8</v>
      </c>
      <c r="R319" s="3" t="s">
        <v>8</v>
      </c>
      <c r="S319" s="3" t="s">
        <v>9</v>
      </c>
      <c r="T319" s="6">
        <v>5</v>
      </c>
      <c r="U319" s="3" t="s">
        <v>10</v>
      </c>
      <c r="V319" s="3"/>
      <c r="W319" s="3" t="s">
        <v>11</v>
      </c>
      <c r="X319" s="3" t="s">
        <v>12</v>
      </c>
      <c r="Y319" s="3" t="s">
        <v>68</v>
      </c>
      <c r="Z319" s="6">
        <v>10</v>
      </c>
      <c r="AA319" s="6" t="str">
        <f>INDEX({"&gt;100","100-50","&lt;50"},1,MATCH(Z319,{25000,100,50},-1))</f>
        <v>&lt;50</v>
      </c>
      <c r="AB319" s="3" t="s">
        <v>14</v>
      </c>
      <c r="AC319" s="3" t="s">
        <v>91</v>
      </c>
      <c r="AD319" s="3" t="s">
        <v>69</v>
      </c>
      <c r="AE319" s="3" t="s">
        <v>17</v>
      </c>
      <c r="AF319" s="6"/>
      <c r="AG319" s="6"/>
      <c r="AH319" s="3"/>
      <c r="AI319" s="3"/>
      <c r="AJ319" s="3"/>
      <c r="AK319" s="3"/>
      <c r="AL319" s="3"/>
      <c r="AM319" s="3">
        <v>1.2</v>
      </c>
      <c r="AN319" s="3" t="s">
        <v>18</v>
      </c>
      <c r="AO319" s="3"/>
      <c r="AP319" s="3" t="s">
        <v>303</v>
      </c>
      <c r="AQ319" s="3" t="s">
        <v>20</v>
      </c>
      <c r="AR319" s="3"/>
      <c r="AS319" s="3" t="s">
        <v>21</v>
      </c>
      <c r="AT319" s="3" t="s">
        <v>17</v>
      </c>
      <c r="AU319" s="3" t="s">
        <v>17</v>
      </c>
      <c r="AV319" s="3" t="s">
        <v>92</v>
      </c>
      <c r="AW319" s="3">
        <v>15</v>
      </c>
      <c r="AX319" s="3">
        <v>0</v>
      </c>
      <c r="AY319" s="3">
        <v>0</v>
      </c>
      <c r="AZ319" s="3" t="s">
        <v>355</v>
      </c>
      <c r="BA319" s="3">
        <v>3.5</v>
      </c>
      <c r="BB319" s="3"/>
      <c r="BC319" s="3">
        <f t="shared" si="8"/>
        <v>3.5</v>
      </c>
      <c r="BD319" s="3" t="s">
        <v>25</v>
      </c>
      <c r="BE319" s="3">
        <v>450</v>
      </c>
      <c r="BF319" s="3">
        <v>3</v>
      </c>
      <c r="BG319" s="3" t="s">
        <v>26</v>
      </c>
      <c r="BH319" s="3" t="s">
        <v>27</v>
      </c>
      <c r="BI319" s="3">
        <v>3000</v>
      </c>
      <c r="BJ319" s="12">
        <f t="shared" si="9"/>
        <v>2500</v>
      </c>
      <c r="BK319" s="6" t="s">
        <v>93</v>
      </c>
      <c r="BL319" s="3" t="s">
        <v>29</v>
      </c>
      <c r="BM319" s="6">
        <v>350</v>
      </c>
      <c r="BN319" s="6">
        <v>3990</v>
      </c>
      <c r="BO319" s="3" t="s">
        <v>263</v>
      </c>
      <c r="BP319" s="6">
        <v>1000</v>
      </c>
      <c r="BQ319" s="6">
        <v>3400</v>
      </c>
      <c r="BR319" s="6" t="s">
        <v>112</v>
      </c>
      <c r="BS319" s="6">
        <v>480</v>
      </c>
      <c r="BT319" s="6">
        <v>100</v>
      </c>
      <c r="BU319" s="6" t="s">
        <v>22</v>
      </c>
      <c r="BV319" s="6" t="s">
        <v>3747</v>
      </c>
      <c r="BW319" s="6" t="s">
        <v>432</v>
      </c>
      <c r="BX319" s="6"/>
      <c r="BY319" s="6"/>
      <c r="BZ319" s="6"/>
      <c r="CA319" s="6" t="s">
        <v>17</v>
      </c>
      <c r="CB319" s="6">
        <v>960</v>
      </c>
      <c r="CC319" s="17">
        <f>CB319/AM319</f>
        <v>800</v>
      </c>
      <c r="CD319" s="6" t="s">
        <v>25</v>
      </c>
      <c r="CE319" s="6" t="s">
        <v>3748</v>
      </c>
      <c r="CF319" s="6">
        <v>4.3</v>
      </c>
      <c r="CG319" s="6">
        <v>44000</v>
      </c>
      <c r="CH319" s="6">
        <v>189200</v>
      </c>
      <c r="CI319" s="6" t="s">
        <v>22</v>
      </c>
      <c r="CJ319" s="6" t="s">
        <v>34</v>
      </c>
      <c r="CK319" s="6">
        <v>103000</v>
      </c>
      <c r="CL319" s="6"/>
      <c r="CM319" s="6"/>
      <c r="CN319" s="6"/>
      <c r="CO319" s="6"/>
      <c r="CP319" s="6"/>
      <c r="CQ319" s="6">
        <v>2000</v>
      </c>
      <c r="CR319" s="6">
        <v>5000</v>
      </c>
      <c r="CS319" s="6">
        <v>0</v>
      </c>
      <c r="CT319" s="6">
        <v>38000</v>
      </c>
      <c r="CU319" s="6" t="s">
        <v>26</v>
      </c>
      <c r="CV319" s="6">
        <v>2000</v>
      </c>
      <c r="CW319" s="6" t="s">
        <v>2086</v>
      </c>
      <c r="CX319" s="6" t="s">
        <v>36</v>
      </c>
      <c r="CY319" s="6" t="s">
        <v>37</v>
      </c>
      <c r="CZ319" s="6"/>
      <c r="DA319" s="6" t="s">
        <v>17</v>
      </c>
      <c r="DB319" s="6"/>
      <c r="DC319" s="6"/>
      <c r="DD319" s="6"/>
      <c r="DE319" s="6"/>
      <c r="DF319" s="6"/>
      <c r="DG319" s="6"/>
      <c r="DH319" s="6"/>
      <c r="DJ319" s="3" t="s">
        <v>3746</v>
      </c>
      <c r="DK319" s="3">
        <v>1</v>
      </c>
      <c r="DL319" s="3" t="s">
        <v>3749</v>
      </c>
      <c r="DM319" s="3" t="s">
        <v>3750</v>
      </c>
      <c r="DN319" s="3" t="s">
        <v>3751</v>
      </c>
      <c r="DO319" s="3" t="s">
        <v>3752</v>
      </c>
      <c r="DP319" s="3"/>
      <c r="DQ319" s="3"/>
      <c r="DR319" s="3"/>
      <c r="DS319" s="3" t="s">
        <v>3753</v>
      </c>
    </row>
    <row r="320" spans="2:123" ht="75" customHeight="1" x14ac:dyDescent="0.3">
      <c r="B320" s="3" t="s">
        <v>2562</v>
      </c>
      <c r="C320" s="3" t="s">
        <v>2563</v>
      </c>
      <c r="D320" s="3" t="s">
        <v>4243</v>
      </c>
      <c r="E320" s="3" t="s">
        <v>4282</v>
      </c>
      <c r="F320" s="3" t="s">
        <v>4283</v>
      </c>
      <c r="G320" s="3" t="s">
        <v>1648</v>
      </c>
      <c r="H320" s="3" t="s">
        <v>89</v>
      </c>
      <c r="I320" s="3" t="s">
        <v>2564</v>
      </c>
      <c r="J320" s="6">
        <v>33</v>
      </c>
      <c r="K320" s="3" t="s">
        <v>66</v>
      </c>
      <c r="L320" s="3" t="str">
        <f>INDEX({"Over 50","30-50","Under 30"},1,MATCH(J320,{500,50,30},-1))</f>
        <v>30-50</v>
      </c>
      <c r="M320" s="3" t="s">
        <v>6</v>
      </c>
      <c r="N320" s="3" t="s">
        <v>17</v>
      </c>
      <c r="O320" s="3"/>
      <c r="P320" s="6">
        <v>1699455707</v>
      </c>
      <c r="Q320" s="3" t="s">
        <v>8</v>
      </c>
      <c r="R320" s="3" t="s">
        <v>8</v>
      </c>
      <c r="S320" s="3" t="s">
        <v>9</v>
      </c>
      <c r="T320" s="6">
        <v>4</v>
      </c>
      <c r="U320" s="3" t="s">
        <v>10</v>
      </c>
      <c r="V320" s="3"/>
      <c r="W320" s="3" t="s">
        <v>13</v>
      </c>
      <c r="X320" s="3" t="s">
        <v>12</v>
      </c>
      <c r="Y320" s="3" t="s">
        <v>48</v>
      </c>
      <c r="Z320" s="7">
        <v>999</v>
      </c>
      <c r="AA320" s="6" t="str">
        <f>INDEX({"&gt;100","100-50","&lt;50"},1,MATCH(Z320,{25000,100,50},-1))</f>
        <v>&gt;100</v>
      </c>
      <c r="AB320" s="3" t="s">
        <v>14</v>
      </c>
      <c r="AC320" s="3" t="s">
        <v>15</v>
      </c>
      <c r="AD320" s="3" t="s">
        <v>16</v>
      </c>
      <c r="AE320" s="3" t="s">
        <v>17</v>
      </c>
      <c r="AF320" s="6"/>
      <c r="AG320" s="6"/>
      <c r="AH320" s="3"/>
      <c r="AI320" s="3"/>
      <c r="AJ320" s="3"/>
      <c r="AK320" s="3"/>
      <c r="AL320" s="3"/>
      <c r="AM320" s="3">
        <v>1</v>
      </c>
      <c r="AN320" s="3" t="s">
        <v>18</v>
      </c>
      <c r="AO320" s="3"/>
      <c r="AP320" s="3" t="s">
        <v>19</v>
      </c>
      <c r="AQ320" s="3" t="s">
        <v>20</v>
      </c>
      <c r="AR320" s="3"/>
      <c r="AS320" s="3" t="s">
        <v>21</v>
      </c>
      <c r="AT320" s="3" t="s">
        <v>17</v>
      </c>
      <c r="AU320" s="3" t="s">
        <v>17</v>
      </c>
      <c r="AV320" s="3" t="s">
        <v>2565</v>
      </c>
      <c r="AW320" s="3">
        <v>14</v>
      </c>
      <c r="AX320" s="3">
        <v>0</v>
      </c>
      <c r="AY320" s="3">
        <v>0</v>
      </c>
      <c r="AZ320" s="3" t="s">
        <v>24</v>
      </c>
      <c r="BA320" s="3">
        <v>4.5</v>
      </c>
      <c r="BB320" s="3"/>
      <c r="BC320" s="3">
        <f t="shared" si="8"/>
        <v>4.5</v>
      </c>
      <c r="BD320" s="3" t="s">
        <v>26</v>
      </c>
      <c r="BE320" s="3">
        <v>300</v>
      </c>
      <c r="BF320" s="3">
        <v>2</v>
      </c>
      <c r="BG320" s="3" t="s">
        <v>26</v>
      </c>
      <c r="BH320" s="3" t="s">
        <v>27</v>
      </c>
      <c r="BI320" s="3">
        <v>6000</v>
      </c>
      <c r="BJ320" s="12">
        <f t="shared" si="9"/>
        <v>6000</v>
      </c>
      <c r="BK320" s="6" t="s">
        <v>93</v>
      </c>
      <c r="BL320" s="3" t="s">
        <v>206</v>
      </c>
      <c r="BM320" s="6">
        <v>500</v>
      </c>
      <c r="BN320" s="6">
        <v>4000</v>
      </c>
      <c r="BO320" s="3" t="s">
        <v>30</v>
      </c>
      <c r="BP320" s="6">
        <v>1200</v>
      </c>
      <c r="BQ320" s="6">
        <v>13200</v>
      </c>
      <c r="BR320" s="6" t="s">
        <v>356</v>
      </c>
      <c r="BS320" s="6">
        <v>14400</v>
      </c>
      <c r="BT320" s="6">
        <v>1200</v>
      </c>
      <c r="BU320" s="6" t="s">
        <v>22</v>
      </c>
      <c r="BV320" s="6" t="s">
        <v>2566</v>
      </c>
      <c r="BW320" s="6" t="s">
        <v>2567</v>
      </c>
      <c r="BX320" s="6"/>
      <c r="BY320" s="6"/>
      <c r="BZ320" s="6"/>
      <c r="CA320" s="6"/>
      <c r="CB320" s="6">
        <v>1000</v>
      </c>
      <c r="CC320" s="17">
        <f>CB320/AM320</f>
        <v>1000</v>
      </c>
      <c r="CD320" s="6" t="s">
        <v>25</v>
      </c>
      <c r="CE320" s="6" t="s">
        <v>2568</v>
      </c>
      <c r="CF320" s="6">
        <v>4.5</v>
      </c>
      <c r="CG320" s="6">
        <v>44000</v>
      </c>
      <c r="CH320" s="6">
        <v>198000</v>
      </c>
      <c r="CI320" s="6" t="s">
        <v>22</v>
      </c>
      <c r="CJ320" s="6" t="s">
        <v>837</v>
      </c>
      <c r="CK320" s="6">
        <v>15000</v>
      </c>
      <c r="CL320" s="6"/>
      <c r="CM320" s="6">
        <v>25000</v>
      </c>
      <c r="CN320" s="6"/>
      <c r="CO320" s="6"/>
      <c r="CP320" s="6"/>
      <c r="CQ320" s="6">
        <v>1000</v>
      </c>
      <c r="CR320" s="6">
        <v>2000</v>
      </c>
      <c r="CS320" s="6">
        <v>0</v>
      </c>
      <c r="CT320" s="6">
        <v>22000</v>
      </c>
      <c r="CU320" s="6" t="s">
        <v>31</v>
      </c>
      <c r="CV320" s="6">
        <v>2000</v>
      </c>
      <c r="CW320" s="6" t="s">
        <v>1162</v>
      </c>
      <c r="CX320" s="6" t="s">
        <v>36</v>
      </c>
      <c r="CY320" s="6" t="s">
        <v>37</v>
      </c>
      <c r="CZ320" s="6"/>
      <c r="DA320" s="6" t="s">
        <v>17</v>
      </c>
      <c r="DB320" s="6"/>
      <c r="DC320" s="6"/>
      <c r="DD320" s="6"/>
      <c r="DE320" s="6"/>
      <c r="DF320" s="6"/>
      <c r="DG320" s="6"/>
      <c r="DH320" s="6"/>
      <c r="DJ320" s="3" t="s">
        <v>2569</v>
      </c>
      <c r="DK320" s="3">
        <v>1</v>
      </c>
      <c r="DL320" s="3" t="s">
        <v>2570</v>
      </c>
      <c r="DM320" s="3" t="s">
        <v>2571</v>
      </c>
      <c r="DN320" s="3" t="s">
        <v>2572</v>
      </c>
      <c r="DO320" s="3" t="s">
        <v>2573</v>
      </c>
      <c r="DP320" s="3"/>
      <c r="DQ320" s="3"/>
      <c r="DR320" s="3"/>
      <c r="DS320" s="3" t="s">
        <v>2574</v>
      </c>
    </row>
    <row r="321" spans="2:123" ht="75" customHeight="1" x14ac:dyDescent="0.3">
      <c r="B321" s="3" t="s">
        <v>1957</v>
      </c>
      <c r="C321" s="3" t="s">
        <v>1958</v>
      </c>
      <c r="D321" s="3" t="s">
        <v>4246</v>
      </c>
      <c r="E321" s="3" t="s">
        <v>4260</v>
      </c>
      <c r="F321" s="3" t="s">
        <v>4261</v>
      </c>
      <c r="G321" s="3" t="s">
        <v>1269</v>
      </c>
      <c r="H321" s="3" t="s">
        <v>64</v>
      </c>
      <c r="I321" s="3" t="s">
        <v>1959</v>
      </c>
      <c r="J321" s="6">
        <v>43</v>
      </c>
      <c r="K321" s="3" t="s">
        <v>5</v>
      </c>
      <c r="L321" s="3" t="str">
        <f>INDEX({"Over 50","30-50","Under 30"},1,MATCH(J321,{500,50,30},-1))</f>
        <v>30-50</v>
      </c>
      <c r="M321" s="3" t="s">
        <v>46</v>
      </c>
      <c r="N321" s="3" t="s">
        <v>22</v>
      </c>
      <c r="O321" s="3" t="s">
        <v>22</v>
      </c>
      <c r="P321" s="6">
        <v>977009177</v>
      </c>
      <c r="Q321" s="3" t="s">
        <v>7</v>
      </c>
      <c r="R321" s="3" t="s">
        <v>47</v>
      </c>
      <c r="S321" s="3" t="s">
        <v>9</v>
      </c>
      <c r="T321" s="6">
        <v>5</v>
      </c>
      <c r="U321" s="3" t="s">
        <v>10</v>
      </c>
      <c r="V321" s="3"/>
      <c r="W321" s="3" t="s">
        <v>12</v>
      </c>
      <c r="X321" s="3" t="s">
        <v>68</v>
      </c>
      <c r="Y321" s="3" t="s">
        <v>13</v>
      </c>
      <c r="Z321" s="6">
        <v>30</v>
      </c>
      <c r="AA321" s="6" t="str">
        <f>INDEX({"&gt;100","100-50","&lt;50"},1,MATCH(Z321,{25000,100,50},-1))</f>
        <v>&lt;50</v>
      </c>
      <c r="AB321" s="3" t="s">
        <v>14</v>
      </c>
      <c r="AC321" s="3" t="s">
        <v>49</v>
      </c>
      <c r="AD321" s="3" t="s">
        <v>69</v>
      </c>
      <c r="AE321" s="3" t="s">
        <v>17</v>
      </c>
      <c r="AF321" s="6"/>
      <c r="AG321" s="6"/>
      <c r="AH321" s="3"/>
      <c r="AI321" s="3"/>
      <c r="AJ321" s="3"/>
      <c r="AK321" s="3"/>
      <c r="AL321" s="3"/>
      <c r="AM321" s="3">
        <v>2</v>
      </c>
      <c r="AN321" s="3" t="s">
        <v>18</v>
      </c>
      <c r="AO321" s="3"/>
      <c r="AP321" s="3" t="s">
        <v>70</v>
      </c>
      <c r="AQ321" s="3" t="s">
        <v>20</v>
      </c>
      <c r="AR321" s="3"/>
      <c r="AS321" s="3" t="s">
        <v>21</v>
      </c>
      <c r="AT321" s="3" t="s">
        <v>17</v>
      </c>
      <c r="AU321" s="3" t="s">
        <v>17</v>
      </c>
      <c r="AV321" s="3" t="s">
        <v>23</v>
      </c>
      <c r="AW321" s="3">
        <v>14</v>
      </c>
      <c r="AX321" s="3">
        <v>5</v>
      </c>
      <c r="AY321" s="3">
        <v>0</v>
      </c>
      <c r="AZ321" s="3" t="s">
        <v>601</v>
      </c>
      <c r="BA321" s="3">
        <v>4</v>
      </c>
      <c r="BB321" s="3"/>
      <c r="BC321" s="3">
        <f t="shared" si="8"/>
        <v>4</v>
      </c>
      <c r="BD321" s="3" t="s">
        <v>31</v>
      </c>
      <c r="BE321" s="3">
        <v>150</v>
      </c>
      <c r="BF321" s="3">
        <v>5</v>
      </c>
      <c r="BG321" s="3" t="s">
        <v>31</v>
      </c>
      <c r="BH321" s="3" t="s">
        <v>27</v>
      </c>
      <c r="BI321" s="3">
        <v>20000</v>
      </c>
      <c r="BJ321" s="12">
        <f t="shared" si="9"/>
        <v>10000</v>
      </c>
      <c r="BK321" s="6">
        <v>1</v>
      </c>
      <c r="BL321" s="3" t="s">
        <v>29</v>
      </c>
      <c r="BM321" s="6">
        <v>1200</v>
      </c>
      <c r="BN321" s="6">
        <v>9600</v>
      </c>
      <c r="BO321" s="3"/>
      <c r="BP321" s="6"/>
      <c r="BQ321" s="6"/>
      <c r="BR321" s="6"/>
      <c r="BS321" s="6"/>
      <c r="BT321" s="6"/>
      <c r="BU321" s="6" t="s">
        <v>22</v>
      </c>
      <c r="BV321" s="6" t="s">
        <v>1960</v>
      </c>
      <c r="BW321" s="6" t="s">
        <v>1206</v>
      </c>
      <c r="BX321" s="6"/>
      <c r="BY321" s="6"/>
      <c r="BZ321" s="6"/>
      <c r="CA321" s="6"/>
      <c r="CB321" s="6">
        <v>1490</v>
      </c>
      <c r="CC321" s="17">
        <f>CB321/AM321</f>
        <v>745</v>
      </c>
      <c r="CD321" s="6" t="s">
        <v>25</v>
      </c>
      <c r="CE321" s="6" t="s">
        <v>1961</v>
      </c>
      <c r="CF321" s="6">
        <v>8.6</v>
      </c>
      <c r="CG321" s="6">
        <v>43000</v>
      </c>
      <c r="CH321" s="6">
        <v>369800</v>
      </c>
      <c r="CI321" s="6" t="s">
        <v>17</v>
      </c>
      <c r="CJ321" s="6"/>
      <c r="CK321" s="6"/>
      <c r="CL321" s="6"/>
      <c r="CM321" s="6"/>
      <c r="CN321" s="6"/>
      <c r="CO321" s="6"/>
      <c r="CP321" s="6"/>
      <c r="CQ321" s="6">
        <v>0</v>
      </c>
      <c r="CR321" s="6">
        <v>15000</v>
      </c>
      <c r="CS321" s="6">
        <v>0</v>
      </c>
      <c r="CT321" s="6">
        <v>60000</v>
      </c>
      <c r="CU321" s="6" t="s">
        <v>31</v>
      </c>
      <c r="CV321" s="6">
        <v>0</v>
      </c>
      <c r="CW321" s="6" t="s">
        <v>1962</v>
      </c>
      <c r="CX321" s="6" t="s">
        <v>36</v>
      </c>
      <c r="CY321" s="6" t="s">
        <v>37</v>
      </c>
      <c r="CZ321" s="6"/>
      <c r="DA321" s="6" t="s">
        <v>17</v>
      </c>
      <c r="DB321" s="6"/>
      <c r="DC321" s="6"/>
      <c r="DD321" s="6"/>
      <c r="DE321" s="6"/>
      <c r="DF321" s="6"/>
      <c r="DG321" s="6"/>
      <c r="DH321" s="6"/>
      <c r="DJ321" s="3" t="s">
        <v>1963</v>
      </c>
      <c r="DK321" s="3">
        <v>1</v>
      </c>
      <c r="DL321" s="3" t="s">
        <v>1964</v>
      </c>
      <c r="DM321" s="3" t="s">
        <v>1965</v>
      </c>
      <c r="DN321" s="3" t="s">
        <v>1966</v>
      </c>
      <c r="DO321" s="3" t="s">
        <v>1967</v>
      </c>
      <c r="DP321" s="3"/>
      <c r="DQ321" s="3"/>
      <c r="DR321" s="3"/>
      <c r="DS321" s="3" t="s">
        <v>137</v>
      </c>
    </row>
    <row r="322" spans="2:123" ht="75" customHeight="1" x14ac:dyDescent="0.3">
      <c r="B322" s="3" t="s">
        <v>549</v>
      </c>
      <c r="C322" s="3" t="s">
        <v>550</v>
      </c>
      <c r="D322" s="3" t="s">
        <v>4249</v>
      </c>
      <c r="E322" s="3" t="s">
        <v>4250</v>
      </c>
      <c r="F322" s="3" t="s">
        <v>4252</v>
      </c>
      <c r="G322" s="3" t="s">
        <v>551</v>
      </c>
      <c r="H322" s="3" t="s">
        <v>127</v>
      </c>
      <c r="I322" s="3" t="s">
        <v>552</v>
      </c>
      <c r="J322" s="6">
        <v>44</v>
      </c>
      <c r="K322" s="3" t="s">
        <v>5</v>
      </c>
      <c r="L322" s="3" t="str">
        <f>INDEX({"Over 50","30-50","Under 30"},1,MATCH(J322,{500,50,30},-1))</f>
        <v>30-50</v>
      </c>
      <c r="M322" s="3" t="s">
        <v>331</v>
      </c>
      <c r="N322" s="3" t="s">
        <v>22</v>
      </c>
      <c r="O322" s="3" t="s">
        <v>22</v>
      </c>
      <c r="P322" s="6">
        <v>982888174</v>
      </c>
      <c r="Q322" s="3" t="s">
        <v>47</v>
      </c>
      <c r="R322" s="3" t="s">
        <v>47</v>
      </c>
      <c r="S322" s="3" t="s">
        <v>9</v>
      </c>
      <c r="T322" s="6">
        <v>4</v>
      </c>
      <c r="U322" s="3" t="s">
        <v>10</v>
      </c>
      <c r="V322" s="3"/>
      <c r="W322" s="3" t="s">
        <v>261</v>
      </c>
      <c r="X322" s="3" t="s">
        <v>11</v>
      </c>
      <c r="Y322" s="3" t="s">
        <v>12</v>
      </c>
      <c r="Z322" s="6">
        <v>0</v>
      </c>
      <c r="AA322" s="6" t="str">
        <f>INDEX({"&gt;100","100-50","&lt;50"},1,MATCH(Z322,{25000,100,50},-1))</f>
        <v>&lt;50</v>
      </c>
      <c r="AB322" s="3" t="s">
        <v>14</v>
      </c>
      <c r="AC322" s="3" t="s">
        <v>91</v>
      </c>
      <c r="AD322" s="3" t="s">
        <v>16</v>
      </c>
      <c r="AE322" s="3" t="s">
        <v>22</v>
      </c>
      <c r="AF322" s="6">
        <v>30</v>
      </c>
      <c r="AG322" s="6">
        <v>6</v>
      </c>
      <c r="AH322" s="3"/>
      <c r="AI322" s="3"/>
      <c r="AJ322" s="3"/>
      <c r="AK322" s="3"/>
      <c r="AL322" s="3"/>
      <c r="AM322" s="3">
        <v>1.1000000000000001</v>
      </c>
      <c r="AN322" s="3" t="s">
        <v>18</v>
      </c>
      <c r="AO322" s="3"/>
      <c r="AP322" s="3" t="s">
        <v>70</v>
      </c>
      <c r="AQ322" s="3" t="s">
        <v>20</v>
      </c>
      <c r="AR322" s="3"/>
      <c r="AS322" s="3" t="s">
        <v>21</v>
      </c>
      <c r="AT322" s="3" t="s">
        <v>22</v>
      </c>
      <c r="AU322" s="3" t="s">
        <v>17</v>
      </c>
      <c r="AV322" s="3" t="s">
        <v>92</v>
      </c>
      <c r="AW322" s="3">
        <v>15</v>
      </c>
      <c r="AX322" s="3">
        <v>0</v>
      </c>
      <c r="AY322" s="3">
        <v>0</v>
      </c>
      <c r="AZ322" s="3" t="s">
        <v>24</v>
      </c>
      <c r="BA322" s="3">
        <v>3.2</v>
      </c>
      <c r="BB322" s="3"/>
      <c r="BC322" s="3">
        <f t="shared" si="8"/>
        <v>3.2</v>
      </c>
      <c r="BD322" s="3" t="s">
        <v>26</v>
      </c>
      <c r="BE322" s="3">
        <v>600</v>
      </c>
      <c r="BF322" s="3">
        <v>3</v>
      </c>
      <c r="BG322" s="3" t="s">
        <v>26</v>
      </c>
      <c r="BH322" s="3" t="s">
        <v>27</v>
      </c>
      <c r="BI322" s="3">
        <v>4500</v>
      </c>
      <c r="BJ322" s="12">
        <f t="shared" si="9"/>
        <v>4090.9090909090905</v>
      </c>
      <c r="BK322" s="6" t="s">
        <v>93</v>
      </c>
      <c r="BL322" s="3" t="s">
        <v>132</v>
      </c>
      <c r="BM322" s="6">
        <v>300</v>
      </c>
      <c r="BN322" s="6">
        <v>2280</v>
      </c>
      <c r="BO322" s="3" t="s">
        <v>112</v>
      </c>
      <c r="BP322" s="6">
        <v>300</v>
      </c>
      <c r="BQ322" s="6">
        <v>1680</v>
      </c>
      <c r="BR322" s="6" t="s">
        <v>30</v>
      </c>
      <c r="BS322" s="6">
        <v>18000</v>
      </c>
      <c r="BT322" s="6">
        <v>1500</v>
      </c>
      <c r="BU322" s="6" t="s">
        <v>22</v>
      </c>
      <c r="BV322" s="6" t="s">
        <v>553</v>
      </c>
      <c r="BW322" s="6" t="s">
        <v>55</v>
      </c>
      <c r="BX322" s="6"/>
      <c r="BY322" s="6"/>
      <c r="BZ322" s="6"/>
      <c r="CA322" s="6"/>
      <c r="CB322" s="6">
        <v>0</v>
      </c>
      <c r="CC322" s="17">
        <f>CB322/AM322</f>
        <v>0</v>
      </c>
      <c r="CD322" s="6" t="s">
        <v>25</v>
      </c>
      <c r="CE322" s="6" t="s">
        <v>554</v>
      </c>
      <c r="CF322" s="6">
        <v>3.5</v>
      </c>
      <c r="CG322" s="6">
        <v>46000</v>
      </c>
      <c r="CH322" s="6">
        <v>161000</v>
      </c>
      <c r="CI322" s="6" t="s">
        <v>17</v>
      </c>
      <c r="CJ322" s="6"/>
      <c r="CK322" s="6"/>
      <c r="CL322" s="6"/>
      <c r="CM322" s="6"/>
      <c r="CN322" s="6"/>
      <c r="CO322" s="6"/>
      <c r="CP322" s="6"/>
      <c r="CQ322" s="6">
        <v>2000</v>
      </c>
      <c r="CR322" s="6">
        <v>4000</v>
      </c>
      <c r="CS322" s="6">
        <v>0</v>
      </c>
      <c r="CT322" s="6">
        <v>30000</v>
      </c>
      <c r="CU322" s="6" t="s">
        <v>26</v>
      </c>
      <c r="CV322" s="6">
        <v>0</v>
      </c>
      <c r="CW322" s="6" t="s">
        <v>555</v>
      </c>
      <c r="CX322" s="6" t="s">
        <v>36</v>
      </c>
      <c r="CY322" s="6" t="s">
        <v>98</v>
      </c>
      <c r="CZ322" s="6"/>
      <c r="DA322" s="6" t="s">
        <v>17</v>
      </c>
      <c r="DB322" s="6"/>
      <c r="DC322" s="6"/>
      <c r="DD322" s="6"/>
      <c r="DE322" s="6"/>
      <c r="DF322" s="6"/>
      <c r="DG322" s="6"/>
      <c r="DH322" s="6"/>
      <c r="DJ322" s="3" t="s">
        <v>552</v>
      </c>
      <c r="DK322" s="3">
        <v>1</v>
      </c>
      <c r="DL322" s="3" t="s">
        <v>556</v>
      </c>
      <c r="DM322" s="3" t="s">
        <v>557</v>
      </c>
      <c r="DN322" s="3" t="s">
        <v>558</v>
      </c>
      <c r="DO322" s="3" t="s">
        <v>559</v>
      </c>
      <c r="DP322" s="3"/>
      <c r="DQ322" s="3"/>
      <c r="DR322" s="3"/>
      <c r="DS322" s="3"/>
    </row>
    <row r="323" spans="2:123" ht="75" customHeight="1" x14ac:dyDescent="0.3">
      <c r="B323" s="3" t="s">
        <v>610</v>
      </c>
      <c r="C323" s="3" t="s">
        <v>611</v>
      </c>
      <c r="D323" s="3" t="s">
        <v>4249</v>
      </c>
      <c r="E323" s="3" t="s">
        <v>4255</v>
      </c>
      <c r="F323" s="3" t="s">
        <v>4256</v>
      </c>
      <c r="G323" s="3" t="s">
        <v>612</v>
      </c>
      <c r="H323" s="3" t="s">
        <v>3</v>
      </c>
      <c r="I323" s="3" t="s">
        <v>613</v>
      </c>
      <c r="J323" s="6">
        <v>69</v>
      </c>
      <c r="K323" s="3" t="s">
        <v>66</v>
      </c>
      <c r="L323" s="3" t="str">
        <f>INDEX({"Over 50","30-50","Under 30"},1,MATCH(J323,{500,50,30},-1))</f>
        <v>Over 50</v>
      </c>
      <c r="M323" s="3" t="s">
        <v>6</v>
      </c>
      <c r="N323" s="3" t="s">
        <v>17</v>
      </c>
      <c r="O323" s="3"/>
      <c r="P323" s="6">
        <v>983778736</v>
      </c>
      <c r="Q323" s="3" t="s">
        <v>7</v>
      </c>
      <c r="R323" s="3" t="s">
        <v>8</v>
      </c>
      <c r="S323" s="3" t="s">
        <v>9</v>
      </c>
      <c r="T323" s="6">
        <v>6</v>
      </c>
      <c r="U323" s="3" t="s">
        <v>10</v>
      </c>
      <c r="V323" s="3"/>
      <c r="W323" s="3" t="s">
        <v>12</v>
      </c>
      <c r="X323" s="3" t="s">
        <v>68</v>
      </c>
      <c r="Y323" s="3" t="s">
        <v>48</v>
      </c>
      <c r="Z323" s="6">
        <v>0</v>
      </c>
      <c r="AA323" s="6" t="str">
        <f>INDEX({"&gt;100","100-50","&lt;50"},1,MATCH(Z323,{25000,100,50},-1))</f>
        <v>&lt;50</v>
      </c>
      <c r="AB323" s="3" t="s">
        <v>14</v>
      </c>
      <c r="AC323" s="3" t="s">
        <v>91</v>
      </c>
      <c r="AD323" s="3" t="s">
        <v>16</v>
      </c>
      <c r="AE323" s="3" t="s">
        <v>17</v>
      </c>
      <c r="AF323" s="6"/>
      <c r="AG323" s="6"/>
      <c r="AH323" s="3"/>
      <c r="AI323" s="3"/>
      <c r="AJ323" s="3"/>
      <c r="AK323" s="3"/>
      <c r="AL323" s="3"/>
      <c r="AM323" s="3">
        <v>1.3</v>
      </c>
      <c r="AN323" s="3" t="s">
        <v>50</v>
      </c>
      <c r="AO323" s="3" t="s">
        <v>51</v>
      </c>
      <c r="AP323" s="3" t="s">
        <v>303</v>
      </c>
      <c r="AQ323" s="3" t="s">
        <v>20</v>
      </c>
      <c r="AR323" s="3"/>
      <c r="AS323" s="3" t="s">
        <v>21</v>
      </c>
      <c r="AT323" s="3" t="s">
        <v>17</v>
      </c>
      <c r="AU323" s="3" t="s">
        <v>22</v>
      </c>
      <c r="AV323" s="3" t="s">
        <v>149</v>
      </c>
      <c r="AW323" s="3">
        <v>13</v>
      </c>
      <c r="AX323" s="3">
        <v>0</v>
      </c>
      <c r="AY323" s="3">
        <v>0</v>
      </c>
      <c r="AZ323" s="3" t="s">
        <v>71</v>
      </c>
      <c r="BA323" s="3">
        <v>5</v>
      </c>
      <c r="BB323" s="3"/>
      <c r="BC323" s="3">
        <f t="shared" ref="BC323:BC386" si="10">BA323+BB323</f>
        <v>5</v>
      </c>
      <c r="BD323" s="3" t="s">
        <v>25</v>
      </c>
      <c r="BE323" s="3">
        <v>350</v>
      </c>
      <c r="BF323" s="3">
        <v>1</v>
      </c>
      <c r="BG323" s="3" t="s">
        <v>25</v>
      </c>
      <c r="BH323" s="3" t="s">
        <v>27</v>
      </c>
      <c r="BI323" s="3">
        <v>5000</v>
      </c>
      <c r="BJ323" s="12">
        <f t="shared" ref="BJ323:BJ386" si="11">BI323/AM323</f>
        <v>3846.1538461538462</v>
      </c>
      <c r="BK323" s="6" t="s">
        <v>28</v>
      </c>
      <c r="BL323" s="3" t="s">
        <v>54</v>
      </c>
      <c r="BM323" s="6">
        <v>1400</v>
      </c>
      <c r="BN323" s="6">
        <v>18000</v>
      </c>
      <c r="BO323" s="3" t="s">
        <v>206</v>
      </c>
      <c r="BP323" s="6">
        <v>1400</v>
      </c>
      <c r="BQ323" s="6">
        <v>15000</v>
      </c>
      <c r="BR323" s="6"/>
      <c r="BS323" s="6"/>
      <c r="BT323" s="6"/>
      <c r="BU323" s="6" t="s">
        <v>17</v>
      </c>
      <c r="BV323" s="6"/>
      <c r="BW323" s="6" t="s">
        <v>614</v>
      </c>
      <c r="BX323" s="6"/>
      <c r="BY323" s="6"/>
      <c r="BZ323" s="6"/>
      <c r="CA323" s="6"/>
      <c r="CB323" s="6">
        <v>0</v>
      </c>
      <c r="CC323" s="17">
        <f>CB323/AM323</f>
        <v>0</v>
      </c>
      <c r="CD323" s="6" t="s">
        <v>25</v>
      </c>
      <c r="CE323" s="6" t="s">
        <v>615</v>
      </c>
      <c r="CF323" s="6">
        <v>5</v>
      </c>
      <c r="CG323" s="6">
        <v>45000</v>
      </c>
      <c r="CH323" s="6">
        <v>225000</v>
      </c>
      <c r="CI323" s="6" t="s">
        <v>22</v>
      </c>
      <c r="CJ323" s="6" t="s">
        <v>34</v>
      </c>
      <c r="CK323" s="6">
        <v>150000</v>
      </c>
      <c r="CL323" s="6"/>
      <c r="CM323" s="6"/>
      <c r="CN323" s="6"/>
      <c r="CO323" s="6"/>
      <c r="CP323" s="6"/>
      <c r="CQ323" s="6">
        <v>0</v>
      </c>
      <c r="CR323" s="6">
        <v>1500</v>
      </c>
      <c r="CS323" s="6">
        <v>0</v>
      </c>
      <c r="CT323" s="6">
        <v>29000</v>
      </c>
      <c r="CU323" s="6" t="s">
        <v>25</v>
      </c>
      <c r="CV323" s="6">
        <v>0</v>
      </c>
      <c r="CW323" s="6" t="s">
        <v>56</v>
      </c>
      <c r="CX323" s="6" t="s">
        <v>36</v>
      </c>
      <c r="CY323" s="6" t="s">
        <v>98</v>
      </c>
      <c r="CZ323" s="6"/>
      <c r="DA323" s="6" t="s">
        <v>17</v>
      </c>
      <c r="DB323" s="6"/>
      <c r="DC323" s="6"/>
      <c r="DD323" s="6"/>
      <c r="DE323" s="6"/>
      <c r="DF323" s="6"/>
      <c r="DG323" s="6"/>
      <c r="DH323" s="6"/>
      <c r="DJ323" s="3" t="s">
        <v>613</v>
      </c>
      <c r="DK323" s="3">
        <v>1</v>
      </c>
      <c r="DL323" s="3" t="s">
        <v>616</v>
      </c>
      <c r="DM323" s="3" t="s">
        <v>617</v>
      </c>
      <c r="DN323" s="3" t="s">
        <v>618</v>
      </c>
      <c r="DO323" s="3" t="s">
        <v>619</v>
      </c>
      <c r="DP323" s="3"/>
      <c r="DQ323" s="3"/>
      <c r="DR323" s="3"/>
      <c r="DS323" s="3"/>
    </row>
    <row r="324" spans="2:123" ht="75" customHeight="1" x14ac:dyDescent="0.3">
      <c r="B324" s="3" t="s">
        <v>1574</v>
      </c>
      <c r="C324" s="3" t="s">
        <v>1575</v>
      </c>
      <c r="D324" s="3" t="s">
        <v>4249</v>
      </c>
      <c r="E324" s="3" t="s">
        <v>4255</v>
      </c>
      <c r="F324" s="3" t="s">
        <v>4256</v>
      </c>
      <c r="G324" s="3" t="s">
        <v>1492</v>
      </c>
      <c r="H324" s="3" t="s">
        <v>3</v>
      </c>
      <c r="I324" s="3" t="s">
        <v>1576</v>
      </c>
      <c r="J324" s="6">
        <v>32</v>
      </c>
      <c r="K324" s="3" t="s">
        <v>5</v>
      </c>
      <c r="L324" s="3" t="str">
        <f>INDEX({"Over 50","30-50","Under 30"},1,MATCH(J324,{500,50,30},-1))</f>
        <v>30-50</v>
      </c>
      <c r="M324" s="3" t="s">
        <v>275</v>
      </c>
      <c r="N324" s="3" t="s">
        <v>275</v>
      </c>
      <c r="O324" s="3"/>
      <c r="P324" s="6"/>
      <c r="Q324" s="3" t="s">
        <v>7</v>
      </c>
      <c r="R324" s="3" t="s">
        <v>7</v>
      </c>
      <c r="S324" s="3" t="s">
        <v>9</v>
      </c>
      <c r="T324" s="6">
        <v>4</v>
      </c>
      <c r="U324" s="3" t="s">
        <v>10</v>
      </c>
      <c r="V324" s="3"/>
      <c r="W324" s="3" t="s">
        <v>68</v>
      </c>
      <c r="X324" s="3" t="s">
        <v>11</v>
      </c>
      <c r="Y324" s="3" t="s">
        <v>12</v>
      </c>
      <c r="Z324" s="7">
        <v>1000</v>
      </c>
      <c r="AA324" s="6" t="str">
        <f>INDEX({"&gt;100","100-50","&lt;50"},1,MATCH(Z324,{25000,100,50},-1))</f>
        <v>&gt;100</v>
      </c>
      <c r="AB324" s="3" t="s">
        <v>14</v>
      </c>
      <c r="AC324" s="3" t="s">
        <v>91</v>
      </c>
      <c r="AD324" s="3" t="s">
        <v>16</v>
      </c>
      <c r="AE324" s="3" t="s">
        <v>17</v>
      </c>
      <c r="AF324" s="6"/>
      <c r="AG324" s="6"/>
      <c r="AH324" s="3"/>
      <c r="AI324" s="3"/>
      <c r="AJ324" s="3"/>
      <c r="AK324" s="3"/>
      <c r="AL324" s="3"/>
      <c r="AM324" s="3">
        <v>1.5</v>
      </c>
      <c r="AN324" s="3" t="s">
        <v>50</v>
      </c>
      <c r="AO324" s="3" t="s">
        <v>51</v>
      </c>
      <c r="AP324" s="3" t="s">
        <v>19</v>
      </c>
      <c r="AQ324" s="3" t="s">
        <v>20</v>
      </c>
      <c r="AR324" s="3"/>
      <c r="AS324" s="3" t="s">
        <v>21</v>
      </c>
      <c r="AT324" s="3" t="s">
        <v>17</v>
      </c>
      <c r="AU324" s="3" t="s">
        <v>22</v>
      </c>
      <c r="AV324" s="3" t="s">
        <v>506</v>
      </c>
      <c r="AW324" s="3">
        <v>14</v>
      </c>
      <c r="AX324" s="3">
        <v>2</v>
      </c>
      <c r="AY324" s="3">
        <v>0</v>
      </c>
      <c r="AZ324" s="3" t="s">
        <v>71</v>
      </c>
      <c r="BA324" s="3">
        <v>6</v>
      </c>
      <c r="BB324" s="3"/>
      <c r="BC324" s="3">
        <f t="shared" si="10"/>
        <v>6</v>
      </c>
      <c r="BD324" s="3" t="s">
        <v>25</v>
      </c>
      <c r="BE324" s="3">
        <v>450</v>
      </c>
      <c r="BF324" s="3">
        <v>4</v>
      </c>
      <c r="BG324" s="3" t="s">
        <v>26</v>
      </c>
      <c r="BH324" s="3" t="s">
        <v>27</v>
      </c>
      <c r="BI324" s="3">
        <v>10000</v>
      </c>
      <c r="BJ324" s="12">
        <f t="shared" si="11"/>
        <v>6666.666666666667</v>
      </c>
      <c r="BK324" s="6" t="s">
        <v>93</v>
      </c>
      <c r="BL324" s="3" t="s">
        <v>131</v>
      </c>
      <c r="BM324" s="6">
        <v>800</v>
      </c>
      <c r="BN324" s="6">
        <v>9920</v>
      </c>
      <c r="BO324" s="3" t="s">
        <v>54</v>
      </c>
      <c r="BP324" s="6">
        <v>800</v>
      </c>
      <c r="BQ324" s="6">
        <v>8800</v>
      </c>
      <c r="BR324" s="6" t="s">
        <v>206</v>
      </c>
      <c r="BS324" s="6">
        <v>27600</v>
      </c>
      <c r="BT324" s="6">
        <v>8000</v>
      </c>
      <c r="BU324" s="6" t="s">
        <v>22</v>
      </c>
      <c r="BV324" s="6" t="s">
        <v>1577</v>
      </c>
      <c r="BW324" s="6" t="s">
        <v>588</v>
      </c>
      <c r="BX324" s="6"/>
      <c r="BY324" s="6"/>
      <c r="BZ324" s="6"/>
      <c r="CA324" s="6"/>
      <c r="CB324" s="6">
        <v>0</v>
      </c>
      <c r="CC324" s="17">
        <f>CB324/AM324</f>
        <v>0</v>
      </c>
      <c r="CD324" s="6" t="s">
        <v>26</v>
      </c>
      <c r="CE324" s="6" t="s">
        <v>334</v>
      </c>
      <c r="CF324" s="6">
        <v>6</v>
      </c>
      <c r="CG324" s="6">
        <v>45500</v>
      </c>
      <c r="CH324" s="6">
        <v>273000</v>
      </c>
      <c r="CI324" s="6" t="s">
        <v>22</v>
      </c>
      <c r="CJ324" s="6" t="s">
        <v>34</v>
      </c>
      <c r="CK324" s="6">
        <v>100000</v>
      </c>
      <c r="CL324" s="6"/>
      <c r="CM324" s="6"/>
      <c r="CN324" s="6"/>
      <c r="CO324" s="6"/>
      <c r="CP324" s="6"/>
      <c r="CQ324" s="6">
        <v>0</v>
      </c>
      <c r="CR324" s="6">
        <v>2000</v>
      </c>
      <c r="CS324" s="6">
        <v>0</v>
      </c>
      <c r="CT324" s="6">
        <v>21600</v>
      </c>
      <c r="CU324" s="6" t="s">
        <v>25</v>
      </c>
      <c r="CV324" s="6">
        <v>0</v>
      </c>
      <c r="CW324" s="6" t="s">
        <v>184</v>
      </c>
      <c r="CX324" s="6" t="s">
        <v>78</v>
      </c>
      <c r="CY324" s="6"/>
      <c r="CZ324" s="6" t="s">
        <v>98</v>
      </c>
      <c r="DA324" s="6" t="s">
        <v>17</v>
      </c>
      <c r="DB324" s="6"/>
      <c r="DC324" s="6"/>
      <c r="DD324" s="6"/>
      <c r="DE324" s="6"/>
      <c r="DF324" s="6"/>
      <c r="DG324" s="6"/>
      <c r="DH324" s="6"/>
      <c r="DJ324" s="3" t="s">
        <v>1576</v>
      </c>
      <c r="DK324" s="3">
        <v>1</v>
      </c>
      <c r="DL324" s="3" t="s">
        <v>1578</v>
      </c>
      <c r="DM324" s="3" t="s">
        <v>1579</v>
      </c>
      <c r="DN324" s="3" t="s">
        <v>1580</v>
      </c>
      <c r="DO324" s="3" t="s">
        <v>1581</v>
      </c>
      <c r="DP324" s="3"/>
      <c r="DQ324" s="3"/>
      <c r="DR324" s="3"/>
      <c r="DS324" s="3" t="s">
        <v>1582</v>
      </c>
    </row>
    <row r="325" spans="2:123" ht="75" customHeight="1" x14ac:dyDescent="0.3">
      <c r="B325" s="3" t="s">
        <v>2003</v>
      </c>
      <c r="C325" s="3" t="s">
        <v>2004</v>
      </c>
      <c r="D325" s="3" t="s">
        <v>4246</v>
      </c>
      <c r="E325" s="3" t="s">
        <v>4260</v>
      </c>
      <c r="F325" s="3" t="s">
        <v>4261</v>
      </c>
      <c r="G325" s="3" t="s">
        <v>599</v>
      </c>
      <c r="H325" s="3" t="s">
        <v>64</v>
      </c>
      <c r="I325" s="3" t="s">
        <v>2005</v>
      </c>
      <c r="J325" s="6">
        <v>45</v>
      </c>
      <c r="K325" s="3" t="s">
        <v>66</v>
      </c>
      <c r="L325" s="3" t="str">
        <f>INDEX({"Over 50","30-50","Under 30"},1,MATCH(J325,{500,50,30},-1))</f>
        <v>30-50</v>
      </c>
      <c r="M325" s="3" t="s">
        <v>46</v>
      </c>
      <c r="N325" s="3" t="s">
        <v>22</v>
      </c>
      <c r="O325" s="3" t="s">
        <v>22</v>
      </c>
      <c r="P325" s="6">
        <v>912303775</v>
      </c>
      <c r="Q325" s="3" t="s">
        <v>8</v>
      </c>
      <c r="R325" s="3" t="s">
        <v>67</v>
      </c>
      <c r="S325" s="3" t="s">
        <v>9</v>
      </c>
      <c r="T325" s="6">
        <v>4</v>
      </c>
      <c r="U325" s="3" t="s">
        <v>10</v>
      </c>
      <c r="V325" s="3"/>
      <c r="W325" s="3" t="s">
        <v>68</v>
      </c>
      <c r="X325" s="3" t="s">
        <v>13</v>
      </c>
      <c r="Y325" s="3" t="s">
        <v>48</v>
      </c>
      <c r="Z325" s="6">
        <v>30</v>
      </c>
      <c r="AA325" s="6" t="str">
        <f>INDEX({"&gt;100","100-50","&lt;50"},1,MATCH(Z325,{25000,100,50},-1))</f>
        <v>&lt;50</v>
      </c>
      <c r="AB325" s="3" t="s">
        <v>14</v>
      </c>
      <c r="AC325" s="3" t="s">
        <v>91</v>
      </c>
      <c r="AD325" s="3" t="s">
        <v>16</v>
      </c>
      <c r="AE325" s="3" t="s">
        <v>17</v>
      </c>
      <c r="AF325" s="6"/>
      <c r="AG325" s="6"/>
      <c r="AH325" s="3"/>
      <c r="AI325" s="3"/>
      <c r="AJ325" s="3"/>
      <c r="AK325" s="3"/>
      <c r="AL325" s="3"/>
      <c r="AM325" s="3">
        <v>1.2</v>
      </c>
      <c r="AN325" s="3" t="s">
        <v>18</v>
      </c>
      <c r="AO325" s="3"/>
      <c r="AP325" s="3" t="s">
        <v>70</v>
      </c>
      <c r="AQ325" s="3" t="s">
        <v>20</v>
      </c>
      <c r="AR325" s="3"/>
      <c r="AS325" s="3" t="s">
        <v>21</v>
      </c>
      <c r="AT325" s="3" t="s">
        <v>22</v>
      </c>
      <c r="AU325" s="3" t="s">
        <v>17</v>
      </c>
      <c r="AV325" s="3" t="s">
        <v>2006</v>
      </c>
      <c r="AW325" s="3">
        <v>13</v>
      </c>
      <c r="AX325" s="3">
        <v>5</v>
      </c>
      <c r="AY325" s="3">
        <v>0</v>
      </c>
      <c r="AZ325" s="3" t="s">
        <v>601</v>
      </c>
      <c r="BA325" s="3">
        <v>4</v>
      </c>
      <c r="BB325" s="3"/>
      <c r="BC325" s="3">
        <f t="shared" si="10"/>
        <v>4</v>
      </c>
      <c r="BD325" s="3" t="s">
        <v>26</v>
      </c>
      <c r="BE325" s="3">
        <v>200</v>
      </c>
      <c r="BF325" s="3">
        <v>5</v>
      </c>
      <c r="BG325" s="3" t="s">
        <v>31</v>
      </c>
      <c r="BH325" s="3" t="s">
        <v>27</v>
      </c>
      <c r="BI325" s="3">
        <v>2500</v>
      </c>
      <c r="BJ325" s="12">
        <f t="shared" si="11"/>
        <v>2083.3333333333335</v>
      </c>
      <c r="BK325" s="6" t="s">
        <v>28</v>
      </c>
      <c r="BL325" s="3" t="s">
        <v>263</v>
      </c>
      <c r="BM325" s="6">
        <v>800</v>
      </c>
      <c r="BN325" s="6">
        <v>2880</v>
      </c>
      <c r="BO325" s="3" t="s">
        <v>206</v>
      </c>
      <c r="BP325" s="6">
        <v>400</v>
      </c>
      <c r="BQ325" s="6">
        <v>2800</v>
      </c>
      <c r="BR325" s="6"/>
      <c r="BS325" s="6"/>
      <c r="BT325" s="6"/>
      <c r="BU325" s="6" t="s">
        <v>22</v>
      </c>
      <c r="BV325" s="6" t="s">
        <v>2007</v>
      </c>
      <c r="BW325" s="6" t="s">
        <v>2008</v>
      </c>
      <c r="BX325" s="6"/>
      <c r="BY325" s="6"/>
      <c r="BZ325" s="6"/>
      <c r="CA325" s="6"/>
      <c r="CB325" s="6">
        <v>3000</v>
      </c>
      <c r="CC325" s="17">
        <f>CB325/AM325</f>
        <v>2500</v>
      </c>
      <c r="CD325" s="6" t="s">
        <v>31</v>
      </c>
      <c r="CE325" s="6" t="s">
        <v>2009</v>
      </c>
      <c r="CF325" s="6">
        <v>4</v>
      </c>
      <c r="CG325" s="6">
        <v>45000</v>
      </c>
      <c r="CH325" s="6">
        <v>180000</v>
      </c>
      <c r="CI325" s="6" t="s">
        <v>22</v>
      </c>
      <c r="CJ325" s="6" t="s">
        <v>34</v>
      </c>
      <c r="CK325" s="6">
        <v>7000</v>
      </c>
      <c r="CL325" s="6"/>
      <c r="CM325" s="6"/>
      <c r="CN325" s="6"/>
      <c r="CO325" s="6"/>
      <c r="CP325" s="6"/>
      <c r="CQ325" s="6">
        <v>0</v>
      </c>
      <c r="CR325" s="6">
        <v>1000</v>
      </c>
      <c r="CS325" s="6">
        <v>0</v>
      </c>
      <c r="CT325" s="6">
        <v>15000</v>
      </c>
      <c r="CU325" s="6" t="s">
        <v>31</v>
      </c>
      <c r="CV325" s="6">
        <v>0</v>
      </c>
      <c r="CW325" s="6" t="s">
        <v>184</v>
      </c>
      <c r="CX325" s="6" t="s">
        <v>36</v>
      </c>
      <c r="CY325" s="6" t="s">
        <v>37</v>
      </c>
      <c r="CZ325" s="6"/>
      <c r="DA325" s="6" t="s">
        <v>17</v>
      </c>
      <c r="DB325" s="6"/>
      <c r="DC325" s="6"/>
      <c r="DD325" s="6"/>
      <c r="DE325" s="6"/>
      <c r="DF325" s="6"/>
      <c r="DG325" s="6"/>
      <c r="DH325" s="6"/>
      <c r="DJ325" s="3" t="s">
        <v>2010</v>
      </c>
      <c r="DK325" s="3">
        <v>1</v>
      </c>
      <c r="DL325" s="3" t="s">
        <v>2011</v>
      </c>
      <c r="DM325" s="3" t="s">
        <v>2012</v>
      </c>
      <c r="DN325" s="3" t="s">
        <v>2013</v>
      </c>
      <c r="DO325" s="3" t="s">
        <v>2014</v>
      </c>
      <c r="DP325" s="3"/>
      <c r="DQ325" s="3"/>
      <c r="DR325" s="3"/>
      <c r="DS325" s="3"/>
    </row>
    <row r="326" spans="2:123" ht="75" customHeight="1" x14ac:dyDescent="0.3">
      <c r="B326" s="3" t="s">
        <v>620</v>
      </c>
      <c r="C326" s="3" t="s">
        <v>621</v>
      </c>
      <c r="D326" s="3" t="s">
        <v>4249</v>
      </c>
      <c r="E326" s="3" t="s">
        <v>4255</v>
      </c>
      <c r="F326" s="3" t="s">
        <v>4256</v>
      </c>
      <c r="G326" s="3" t="s">
        <v>622</v>
      </c>
      <c r="H326" s="3" t="s">
        <v>3</v>
      </c>
      <c r="I326" s="3" t="s">
        <v>623</v>
      </c>
      <c r="J326" s="6">
        <v>34</v>
      </c>
      <c r="K326" s="3" t="s">
        <v>5</v>
      </c>
      <c r="L326" s="3" t="str">
        <f>INDEX({"Over 50","30-50","Under 30"},1,MATCH(J326,{500,50,30},-1))</f>
        <v>30-50</v>
      </c>
      <c r="M326" s="3" t="s">
        <v>46</v>
      </c>
      <c r="N326" s="3" t="s">
        <v>22</v>
      </c>
      <c r="O326" s="3"/>
      <c r="P326" s="6">
        <v>986715784</v>
      </c>
      <c r="Q326" s="3" t="s">
        <v>8</v>
      </c>
      <c r="R326" s="3" t="s">
        <v>8</v>
      </c>
      <c r="S326" s="3" t="s">
        <v>9</v>
      </c>
      <c r="T326" s="6">
        <v>6</v>
      </c>
      <c r="U326" s="3" t="s">
        <v>147</v>
      </c>
      <c r="V326" s="3" t="s">
        <v>624</v>
      </c>
      <c r="W326" s="3" t="s">
        <v>68</v>
      </c>
      <c r="X326" s="3" t="s">
        <v>48</v>
      </c>
      <c r="Y326" s="3" t="s">
        <v>12</v>
      </c>
      <c r="Z326" s="6">
        <v>80</v>
      </c>
      <c r="AA326" s="6" t="str">
        <f>INDEX({"&gt;100","100-50","&lt;50"},1,MATCH(Z326,{25000,100,50},-1))</f>
        <v>100-50</v>
      </c>
      <c r="AB326" s="3" t="s">
        <v>14</v>
      </c>
      <c r="AC326" s="3" t="s">
        <v>15</v>
      </c>
      <c r="AD326" s="3" t="s">
        <v>16</v>
      </c>
      <c r="AE326" s="3" t="s">
        <v>22</v>
      </c>
      <c r="AF326" s="6">
        <v>10</v>
      </c>
      <c r="AG326" s="6">
        <v>5</v>
      </c>
      <c r="AH326" s="3"/>
      <c r="AI326" s="3"/>
      <c r="AJ326" s="3"/>
      <c r="AK326" s="3"/>
      <c r="AL326" s="3"/>
      <c r="AM326" s="3">
        <v>1.1000000000000001</v>
      </c>
      <c r="AN326" s="3" t="s">
        <v>50</v>
      </c>
      <c r="AO326" s="3" t="s">
        <v>51</v>
      </c>
      <c r="AP326" s="3" t="s">
        <v>303</v>
      </c>
      <c r="AQ326" s="3" t="s">
        <v>20</v>
      </c>
      <c r="AR326" s="3"/>
      <c r="AS326" s="3" t="s">
        <v>21</v>
      </c>
      <c r="AT326" s="3" t="s">
        <v>17</v>
      </c>
      <c r="AU326" s="3" t="s">
        <v>22</v>
      </c>
      <c r="AV326" s="3" t="s">
        <v>23</v>
      </c>
      <c r="AW326" s="3">
        <v>13</v>
      </c>
      <c r="AX326" s="3">
        <v>1</v>
      </c>
      <c r="AY326" s="3">
        <v>0</v>
      </c>
      <c r="AZ326" s="3" t="s">
        <v>24</v>
      </c>
      <c r="BA326" s="3">
        <v>5</v>
      </c>
      <c r="BB326" s="3"/>
      <c r="BC326" s="3">
        <f t="shared" si="10"/>
        <v>5</v>
      </c>
      <c r="BD326" s="3" t="s">
        <v>31</v>
      </c>
      <c r="BE326" s="3">
        <v>300</v>
      </c>
      <c r="BF326" s="3">
        <v>2</v>
      </c>
      <c r="BG326" s="3" t="s">
        <v>31</v>
      </c>
      <c r="BH326" s="3" t="s">
        <v>27</v>
      </c>
      <c r="BI326" s="3">
        <v>5700</v>
      </c>
      <c r="BJ326" s="12">
        <f t="shared" si="11"/>
        <v>5181.8181818181811</v>
      </c>
      <c r="BK326" s="6" t="s">
        <v>28</v>
      </c>
      <c r="BL326" s="3" t="s">
        <v>54</v>
      </c>
      <c r="BM326" s="6">
        <v>750</v>
      </c>
      <c r="BN326" s="6">
        <v>8400</v>
      </c>
      <c r="BO326" s="3" t="s">
        <v>538</v>
      </c>
      <c r="BP326" s="6">
        <v>850</v>
      </c>
      <c r="BQ326" s="6">
        <v>9520</v>
      </c>
      <c r="BR326" s="6"/>
      <c r="BS326" s="6"/>
      <c r="BT326" s="6"/>
      <c r="BU326" s="6" t="s">
        <v>22</v>
      </c>
      <c r="BV326" s="6" t="s">
        <v>625</v>
      </c>
      <c r="BW326" s="6" t="s">
        <v>626</v>
      </c>
      <c r="BX326" s="6"/>
      <c r="BY326" s="6"/>
      <c r="BZ326" s="6"/>
      <c r="CA326" s="6"/>
      <c r="CB326" s="6">
        <v>0</v>
      </c>
      <c r="CC326" s="17">
        <f>CB326/AM326</f>
        <v>0</v>
      </c>
      <c r="CD326" s="6" t="s">
        <v>25</v>
      </c>
      <c r="CE326" s="6" t="s">
        <v>627</v>
      </c>
      <c r="CF326" s="6">
        <v>5</v>
      </c>
      <c r="CG326" s="6">
        <v>46500</v>
      </c>
      <c r="CH326" s="6">
        <v>232500</v>
      </c>
      <c r="CI326" s="6" t="s">
        <v>22</v>
      </c>
      <c r="CJ326" s="6" t="s">
        <v>34</v>
      </c>
      <c r="CK326" s="6">
        <v>0</v>
      </c>
      <c r="CL326" s="6"/>
      <c r="CM326" s="6"/>
      <c r="CN326" s="6"/>
      <c r="CO326" s="6"/>
      <c r="CP326" s="6"/>
      <c r="CQ326" s="6">
        <v>0</v>
      </c>
      <c r="CR326" s="6">
        <v>1000</v>
      </c>
      <c r="CS326" s="6">
        <v>200</v>
      </c>
      <c r="CT326" s="6">
        <v>10000</v>
      </c>
      <c r="CU326" s="6" t="s">
        <v>31</v>
      </c>
      <c r="CV326" s="6">
        <v>0</v>
      </c>
      <c r="CW326" s="6" t="s">
        <v>184</v>
      </c>
      <c r="CX326" s="6" t="s">
        <v>36</v>
      </c>
      <c r="CY326" s="6" t="s">
        <v>628</v>
      </c>
      <c r="CZ326" s="6"/>
      <c r="DA326" s="6" t="s">
        <v>17</v>
      </c>
      <c r="DB326" s="6"/>
      <c r="DC326" s="6"/>
      <c r="DD326" s="6"/>
      <c r="DE326" s="6"/>
      <c r="DF326" s="6"/>
      <c r="DG326" s="6"/>
      <c r="DH326" s="6"/>
      <c r="DJ326" s="3" t="s">
        <v>623</v>
      </c>
      <c r="DK326" s="3">
        <v>1</v>
      </c>
      <c r="DL326" s="3" t="s">
        <v>629</v>
      </c>
      <c r="DM326" s="3" t="s">
        <v>630</v>
      </c>
      <c r="DN326" s="3" t="s">
        <v>631</v>
      </c>
      <c r="DO326" s="3" t="s">
        <v>632</v>
      </c>
      <c r="DP326" s="3"/>
      <c r="DQ326" s="3"/>
      <c r="DR326" s="3"/>
      <c r="DS326" s="3" t="s">
        <v>633</v>
      </c>
    </row>
    <row r="327" spans="2:123" ht="75" customHeight="1" x14ac:dyDescent="0.3">
      <c r="B327" s="3" t="s">
        <v>893</v>
      </c>
      <c r="C327" s="3" t="s">
        <v>894</v>
      </c>
      <c r="D327" s="3" t="s">
        <v>4249</v>
      </c>
      <c r="E327" s="3" t="s">
        <v>4255</v>
      </c>
      <c r="F327" s="3" t="s">
        <v>4256</v>
      </c>
      <c r="G327" s="3" t="s">
        <v>44</v>
      </c>
      <c r="H327" s="3" t="s">
        <v>3</v>
      </c>
      <c r="I327" s="3" t="s">
        <v>895</v>
      </c>
      <c r="J327" s="6">
        <v>42</v>
      </c>
      <c r="K327" s="3" t="s">
        <v>5</v>
      </c>
      <c r="L327" s="3" t="str">
        <f>INDEX({"Over 50","30-50","Under 30"},1,MATCH(J327,{500,50,30},-1))</f>
        <v>30-50</v>
      </c>
      <c r="M327" s="3" t="s">
        <v>6</v>
      </c>
      <c r="N327" s="3" t="s">
        <v>17</v>
      </c>
      <c r="O327" s="3"/>
      <c r="P327" s="6">
        <v>971189787</v>
      </c>
      <c r="Q327" s="3" t="s">
        <v>7</v>
      </c>
      <c r="R327" s="3" t="s">
        <v>67</v>
      </c>
      <c r="S327" s="3" t="s">
        <v>9</v>
      </c>
      <c r="T327" s="6">
        <v>6</v>
      </c>
      <c r="U327" s="3" t="s">
        <v>10</v>
      </c>
      <c r="V327" s="3"/>
      <c r="W327" s="3" t="s">
        <v>11</v>
      </c>
      <c r="X327" s="3" t="s">
        <v>12</v>
      </c>
      <c r="Y327" s="3" t="s">
        <v>48</v>
      </c>
      <c r="Z327" s="6">
        <v>20</v>
      </c>
      <c r="AA327" s="6" t="str">
        <f>INDEX({"&gt;100","100-50","&lt;50"},1,MATCH(Z327,{25000,100,50},-1))</f>
        <v>&lt;50</v>
      </c>
      <c r="AB327" s="3" t="s">
        <v>14</v>
      </c>
      <c r="AC327" s="3" t="s">
        <v>15</v>
      </c>
      <c r="AD327" s="3" t="s">
        <v>16</v>
      </c>
      <c r="AE327" s="3" t="s">
        <v>17</v>
      </c>
      <c r="AF327" s="6"/>
      <c r="AG327" s="6"/>
      <c r="AH327" s="3"/>
      <c r="AI327" s="3"/>
      <c r="AJ327" s="3"/>
      <c r="AK327" s="3"/>
      <c r="AL327" s="3"/>
      <c r="AM327" s="3">
        <v>0.8</v>
      </c>
      <c r="AN327" s="3" t="s">
        <v>50</v>
      </c>
      <c r="AO327" s="3" t="s">
        <v>51</v>
      </c>
      <c r="AP327" s="3" t="s">
        <v>303</v>
      </c>
      <c r="AQ327" s="3" t="s">
        <v>20</v>
      </c>
      <c r="AR327" s="3"/>
      <c r="AS327" s="3" t="s">
        <v>21</v>
      </c>
      <c r="AT327" s="3" t="s">
        <v>17</v>
      </c>
      <c r="AU327" s="3" t="s">
        <v>22</v>
      </c>
      <c r="AV327" s="3" t="s">
        <v>149</v>
      </c>
      <c r="AW327" s="3">
        <v>13</v>
      </c>
      <c r="AX327" s="3">
        <v>0</v>
      </c>
      <c r="AY327" s="3">
        <v>0</v>
      </c>
      <c r="AZ327" s="3" t="s">
        <v>71</v>
      </c>
      <c r="BA327" s="3">
        <v>3.5</v>
      </c>
      <c r="BB327" s="3"/>
      <c r="BC327" s="3">
        <f t="shared" si="10"/>
        <v>3.5</v>
      </c>
      <c r="BD327" s="3" t="s">
        <v>25</v>
      </c>
      <c r="BE327" s="3">
        <v>350</v>
      </c>
      <c r="BF327" s="3">
        <v>4</v>
      </c>
      <c r="BG327" s="3" t="s">
        <v>31</v>
      </c>
      <c r="BH327" s="3" t="s">
        <v>72</v>
      </c>
      <c r="BI327" s="3">
        <v>2400</v>
      </c>
      <c r="BJ327" s="12">
        <f t="shared" si="11"/>
        <v>3000</v>
      </c>
      <c r="BK327" s="6" t="s">
        <v>28</v>
      </c>
      <c r="BL327" s="3" t="s">
        <v>54</v>
      </c>
      <c r="BM327" s="6">
        <v>3000</v>
      </c>
      <c r="BN327" s="6">
        <v>39000</v>
      </c>
      <c r="BO327" s="3" t="s">
        <v>480</v>
      </c>
      <c r="BP327" s="6">
        <v>0</v>
      </c>
      <c r="BQ327" s="6">
        <v>20000</v>
      </c>
      <c r="BR327" s="6"/>
      <c r="BS327" s="6"/>
      <c r="BT327" s="6"/>
      <c r="BU327" s="6" t="s">
        <v>17</v>
      </c>
      <c r="BV327" s="6"/>
      <c r="BW327" s="6" t="s">
        <v>320</v>
      </c>
      <c r="BX327" s="6"/>
      <c r="BY327" s="6"/>
      <c r="BZ327" s="6"/>
      <c r="CA327" s="6"/>
      <c r="CB327" s="6">
        <v>2000</v>
      </c>
      <c r="CC327" s="17">
        <f>CB327/AM327</f>
        <v>2500</v>
      </c>
      <c r="CD327" s="6" t="s">
        <v>25</v>
      </c>
      <c r="CE327" s="6" t="s">
        <v>896</v>
      </c>
      <c r="CF327" s="6">
        <v>3.5</v>
      </c>
      <c r="CG327" s="6">
        <v>46000</v>
      </c>
      <c r="CH327" s="6">
        <v>161000</v>
      </c>
      <c r="CI327" s="6" t="s">
        <v>22</v>
      </c>
      <c r="CJ327" s="6" t="s">
        <v>34</v>
      </c>
      <c r="CK327" s="6">
        <v>600</v>
      </c>
      <c r="CL327" s="6"/>
      <c r="CM327" s="6"/>
      <c r="CN327" s="6"/>
      <c r="CO327" s="6"/>
      <c r="CP327" s="6"/>
      <c r="CQ327" s="6">
        <v>0</v>
      </c>
      <c r="CR327" s="6">
        <v>1500</v>
      </c>
      <c r="CS327" s="6">
        <v>0</v>
      </c>
      <c r="CT327" s="6">
        <v>8800</v>
      </c>
      <c r="CU327" s="6" t="s">
        <v>25</v>
      </c>
      <c r="CV327" s="6">
        <v>0</v>
      </c>
      <c r="CW327" s="6" t="s">
        <v>56</v>
      </c>
      <c r="CX327" s="6" t="s">
        <v>36</v>
      </c>
      <c r="CY327" s="6" t="s">
        <v>98</v>
      </c>
      <c r="CZ327" s="6"/>
      <c r="DA327" s="6" t="s">
        <v>17</v>
      </c>
      <c r="DB327" s="6"/>
      <c r="DC327" s="6"/>
      <c r="DD327" s="6"/>
      <c r="DE327" s="6"/>
      <c r="DF327" s="6"/>
      <c r="DG327" s="6"/>
      <c r="DH327" s="6"/>
      <c r="DJ327" s="3" t="s">
        <v>895</v>
      </c>
      <c r="DK327" s="3">
        <v>1</v>
      </c>
      <c r="DL327" s="3" t="s">
        <v>897</v>
      </c>
      <c r="DM327" s="3" t="s">
        <v>898</v>
      </c>
      <c r="DN327" s="3" t="s">
        <v>899</v>
      </c>
      <c r="DO327" s="3" t="s">
        <v>900</v>
      </c>
      <c r="DP327" s="3"/>
      <c r="DQ327" s="3"/>
      <c r="DR327" s="3"/>
      <c r="DS327" s="3"/>
    </row>
    <row r="328" spans="2:123" ht="75" customHeight="1" x14ac:dyDescent="0.3">
      <c r="B328" s="3" t="s">
        <v>2985</v>
      </c>
      <c r="C328" s="3" t="s">
        <v>2986</v>
      </c>
      <c r="D328" s="3" t="s">
        <v>4249</v>
      </c>
      <c r="E328" s="3" t="s">
        <v>4250</v>
      </c>
      <c r="F328" s="3" t="s">
        <v>4252</v>
      </c>
      <c r="G328" s="3" t="s">
        <v>351</v>
      </c>
      <c r="H328" s="3" t="s">
        <v>127</v>
      </c>
      <c r="I328" s="3" t="s">
        <v>2987</v>
      </c>
      <c r="J328" s="6">
        <v>70</v>
      </c>
      <c r="K328" s="3" t="s">
        <v>66</v>
      </c>
      <c r="L328" s="3" t="str">
        <f>INDEX({"Over 50","30-50","Under 30"},1,MATCH(J328,{500,50,30},-1))</f>
        <v>Over 50</v>
      </c>
      <c r="M328" s="3" t="s">
        <v>275</v>
      </c>
      <c r="N328" s="3" t="s">
        <v>275</v>
      </c>
      <c r="O328" s="3"/>
      <c r="P328" s="6"/>
      <c r="Q328" s="3" t="s">
        <v>129</v>
      </c>
      <c r="R328" s="3" t="s">
        <v>7</v>
      </c>
      <c r="S328" s="3" t="s">
        <v>9</v>
      </c>
      <c r="T328" s="6">
        <v>2</v>
      </c>
      <c r="U328" s="3" t="s">
        <v>147</v>
      </c>
      <c r="V328" s="3" t="s">
        <v>456</v>
      </c>
      <c r="W328" s="3" t="s">
        <v>68</v>
      </c>
      <c r="X328" s="3" t="s">
        <v>48</v>
      </c>
      <c r="Y328" s="3" t="s">
        <v>12</v>
      </c>
      <c r="Z328" s="6">
        <v>0</v>
      </c>
      <c r="AA328" s="6" t="str">
        <f>INDEX({"&gt;100","100-50","&lt;50"},1,MATCH(Z328,{25000,100,50},-1))</f>
        <v>&lt;50</v>
      </c>
      <c r="AB328" s="3" t="s">
        <v>14</v>
      </c>
      <c r="AC328" s="3" t="s">
        <v>15</v>
      </c>
      <c r="AD328" s="3" t="s">
        <v>16</v>
      </c>
      <c r="AE328" s="3" t="s">
        <v>17</v>
      </c>
      <c r="AF328" s="6"/>
      <c r="AG328" s="6"/>
      <c r="AH328" s="3"/>
      <c r="AI328" s="3"/>
      <c r="AJ328" s="3"/>
      <c r="AK328" s="3"/>
      <c r="AL328" s="3"/>
      <c r="AM328" s="3">
        <v>0.7</v>
      </c>
      <c r="AN328" s="3" t="s">
        <v>18</v>
      </c>
      <c r="AO328" s="3"/>
      <c r="AP328" s="3" t="s">
        <v>19</v>
      </c>
      <c r="AQ328" s="3" t="s">
        <v>20</v>
      </c>
      <c r="AR328" s="3"/>
      <c r="AS328" s="3" t="s">
        <v>21</v>
      </c>
      <c r="AT328" s="3" t="s">
        <v>17</v>
      </c>
      <c r="AU328" s="3" t="s">
        <v>22</v>
      </c>
      <c r="AV328" s="3" t="s">
        <v>2988</v>
      </c>
      <c r="AW328" s="3">
        <v>15</v>
      </c>
      <c r="AX328" s="3">
        <v>0</v>
      </c>
      <c r="AY328" s="3">
        <v>0</v>
      </c>
      <c r="AZ328" s="3" t="s">
        <v>355</v>
      </c>
      <c r="BA328" s="3">
        <v>2.2000000000000002</v>
      </c>
      <c r="BB328" s="3"/>
      <c r="BC328" s="3">
        <f t="shared" si="10"/>
        <v>2.2000000000000002</v>
      </c>
      <c r="BD328" s="3" t="s">
        <v>25</v>
      </c>
      <c r="BE328" s="3">
        <v>400</v>
      </c>
      <c r="BF328" s="3">
        <v>3</v>
      </c>
      <c r="BG328" s="3" t="s">
        <v>26</v>
      </c>
      <c r="BH328" s="3" t="s">
        <v>72</v>
      </c>
      <c r="BI328" s="3">
        <v>2400</v>
      </c>
      <c r="BJ328" s="12">
        <f t="shared" si="11"/>
        <v>3428.5714285714289</v>
      </c>
      <c r="BK328" s="6" t="s">
        <v>93</v>
      </c>
      <c r="BL328" s="3" t="s">
        <v>112</v>
      </c>
      <c r="BM328" s="6">
        <v>450</v>
      </c>
      <c r="BN328" s="6">
        <v>2430</v>
      </c>
      <c r="BO328" s="3" t="s">
        <v>132</v>
      </c>
      <c r="BP328" s="6">
        <v>600</v>
      </c>
      <c r="BQ328" s="6">
        <v>4440</v>
      </c>
      <c r="BR328" s="6" t="s">
        <v>263</v>
      </c>
      <c r="BS328" s="6">
        <v>2450</v>
      </c>
      <c r="BT328" s="6">
        <v>700</v>
      </c>
      <c r="BU328" s="6" t="s">
        <v>22</v>
      </c>
      <c r="BV328" s="6" t="s">
        <v>2989</v>
      </c>
      <c r="BW328" s="6" t="s">
        <v>320</v>
      </c>
      <c r="BX328" s="6"/>
      <c r="BY328" s="6"/>
      <c r="BZ328" s="6"/>
      <c r="CA328" s="6" t="s">
        <v>17</v>
      </c>
      <c r="CB328" s="6">
        <v>460</v>
      </c>
      <c r="CC328" s="17">
        <f>CB328/AM328</f>
        <v>657.14285714285722</v>
      </c>
      <c r="CD328" s="6" t="s">
        <v>25</v>
      </c>
      <c r="CE328" s="6" t="s">
        <v>2990</v>
      </c>
      <c r="CF328" s="6">
        <v>1.5</v>
      </c>
      <c r="CG328" s="6">
        <v>44000</v>
      </c>
      <c r="CH328" s="6">
        <v>66000</v>
      </c>
      <c r="CI328" s="6" t="s">
        <v>17</v>
      </c>
      <c r="CJ328" s="6"/>
      <c r="CK328" s="6"/>
      <c r="CL328" s="6"/>
      <c r="CM328" s="6"/>
      <c r="CN328" s="6"/>
      <c r="CO328" s="6"/>
      <c r="CP328" s="6"/>
      <c r="CQ328" s="6">
        <v>300</v>
      </c>
      <c r="CR328" s="6">
        <v>500</v>
      </c>
      <c r="CS328" s="6">
        <v>0</v>
      </c>
      <c r="CT328" s="6">
        <v>7500</v>
      </c>
      <c r="CU328" s="6" t="s">
        <v>25</v>
      </c>
      <c r="CV328" s="6">
        <v>0</v>
      </c>
      <c r="CW328" s="6" t="s">
        <v>2991</v>
      </c>
      <c r="CX328" s="6" t="s">
        <v>36</v>
      </c>
      <c r="CY328" s="6" t="s">
        <v>37</v>
      </c>
      <c r="CZ328" s="6"/>
      <c r="DA328" s="6" t="s">
        <v>17</v>
      </c>
      <c r="DB328" s="6"/>
      <c r="DC328" s="6"/>
      <c r="DD328" s="6"/>
      <c r="DE328" s="6"/>
      <c r="DF328" s="6"/>
      <c r="DG328" s="6"/>
      <c r="DH328" s="6"/>
      <c r="DJ328" s="3" t="s">
        <v>2992</v>
      </c>
      <c r="DK328" s="3">
        <v>1</v>
      </c>
      <c r="DL328" s="3" t="s">
        <v>2993</v>
      </c>
      <c r="DM328" s="3" t="s">
        <v>2994</v>
      </c>
      <c r="DN328" s="3" t="s">
        <v>2995</v>
      </c>
      <c r="DO328" s="3" t="s">
        <v>2996</v>
      </c>
      <c r="DP328" s="3"/>
      <c r="DQ328" s="3"/>
      <c r="DR328" s="3"/>
      <c r="DS328" s="3"/>
    </row>
    <row r="329" spans="2:123" ht="75" customHeight="1" x14ac:dyDescent="0.3">
      <c r="B329" s="3" t="s">
        <v>3830</v>
      </c>
      <c r="C329" s="3" t="s">
        <v>3831</v>
      </c>
      <c r="D329" s="3" t="s">
        <v>4249</v>
      </c>
      <c r="E329" s="3" t="s">
        <v>4255</v>
      </c>
      <c r="F329" s="3" t="s">
        <v>4256</v>
      </c>
      <c r="G329" s="3" t="s">
        <v>2357</v>
      </c>
      <c r="H329" s="3" t="s">
        <v>3</v>
      </c>
      <c r="I329" s="3" t="s">
        <v>3832</v>
      </c>
      <c r="J329" s="6">
        <v>46</v>
      </c>
      <c r="K329" s="3" t="s">
        <v>5</v>
      </c>
      <c r="L329" s="3" t="str">
        <f>INDEX({"Over 50","30-50","Under 30"},1,MATCH(J329,{500,50,30},-1))</f>
        <v>30-50</v>
      </c>
      <c r="M329" s="3" t="s">
        <v>275</v>
      </c>
      <c r="N329" s="3" t="s">
        <v>275</v>
      </c>
      <c r="O329" s="3"/>
      <c r="P329" s="6"/>
      <c r="Q329" s="3" t="s">
        <v>8</v>
      </c>
      <c r="R329" s="3" t="s">
        <v>8</v>
      </c>
      <c r="S329" s="3" t="s">
        <v>9</v>
      </c>
      <c r="T329" s="6">
        <v>6</v>
      </c>
      <c r="U329" s="3" t="s">
        <v>10</v>
      </c>
      <c r="V329" s="3"/>
      <c r="W329" s="3" t="s">
        <v>12</v>
      </c>
      <c r="X329" s="3" t="s">
        <v>13</v>
      </c>
      <c r="Y329" s="3" t="s">
        <v>13</v>
      </c>
      <c r="Z329" s="6">
        <v>5</v>
      </c>
      <c r="AA329" s="6" t="str">
        <f>INDEX({"&gt;100","100-50","&lt;50"},1,MATCH(Z329,{25000,100,50},-1))</f>
        <v>&lt;50</v>
      </c>
      <c r="AB329" s="3" t="s">
        <v>14</v>
      </c>
      <c r="AC329" s="3" t="s">
        <v>834</v>
      </c>
      <c r="AD329" s="3" t="s">
        <v>16</v>
      </c>
      <c r="AE329" s="3" t="s">
        <v>17</v>
      </c>
      <c r="AF329" s="6"/>
      <c r="AG329" s="6"/>
      <c r="AH329" s="3"/>
      <c r="AI329" s="3"/>
      <c r="AJ329" s="3"/>
      <c r="AK329" s="3"/>
      <c r="AL329" s="3"/>
      <c r="AM329" s="3">
        <v>0.4</v>
      </c>
      <c r="AN329" s="3" t="s">
        <v>18</v>
      </c>
      <c r="AO329" s="3"/>
      <c r="AP329" s="3" t="s">
        <v>19</v>
      </c>
      <c r="AQ329" s="3" t="s">
        <v>20</v>
      </c>
      <c r="AR329" s="3"/>
      <c r="AS329" s="3" t="s">
        <v>21</v>
      </c>
      <c r="AT329" s="3" t="s">
        <v>17</v>
      </c>
      <c r="AU329" s="3" t="s">
        <v>22</v>
      </c>
      <c r="AV329" s="3" t="s">
        <v>2758</v>
      </c>
      <c r="AW329" s="3">
        <v>14</v>
      </c>
      <c r="AX329" s="3">
        <v>0</v>
      </c>
      <c r="AY329" s="3">
        <v>0</v>
      </c>
      <c r="AZ329" s="3" t="s">
        <v>355</v>
      </c>
      <c r="BA329" s="3">
        <v>2.2999999999999998</v>
      </c>
      <c r="BB329" s="3"/>
      <c r="BC329" s="3">
        <f t="shared" si="10"/>
        <v>2.2999999999999998</v>
      </c>
      <c r="BD329" s="3" t="s">
        <v>26</v>
      </c>
      <c r="BE329" s="3">
        <v>300</v>
      </c>
      <c r="BF329" s="3">
        <v>2</v>
      </c>
      <c r="BG329" s="3" t="s">
        <v>26</v>
      </c>
      <c r="BH329" s="3" t="s">
        <v>27</v>
      </c>
      <c r="BI329" s="3">
        <v>3000</v>
      </c>
      <c r="BJ329" s="12">
        <f t="shared" si="11"/>
        <v>7500</v>
      </c>
      <c r="BK329" s="6">
        <v>1</v>
      </c>
      <c r="BL329" s="3" t="s">
        <v>356</v>
      </c>
      <c r="BM329" s="6">
        <v>2000</v>
      </c>
      <c r="BN329" s="6">
        <v>26000</v>
      </c>
      <c r="BO329" s="3"/>
      <c r="BP329" s="6"/>
      <c r="BQ329" s="6"/>
      <c r="BR329" s="6"/>
      <c r="BS329" s="6"/>
      <c r="BT329" s="6"/>
      <c r="BU329" s="6" t="s">
        <v>17</v>
      </c>
      <c r="BV329" s="6"/>
      <c r="BW329" s="6" t="s">
        <v>2194</v>
      </c>
      <c r="BX329" s="6"/>
      <c r="BY329" s="6"/>
      <c r="BZ329" s="6"/>
      <c r="CA329" s="6"/>
      <c r="CB329" s="6">
        <v>0</v>
      </c>
      <c r="CC329" s="17">
        <f>CB329/AM329</f>
        <v>0</v>
      </c>
      <c r="CD329" s="6" t="s">
        <v>26</v>
      </c>
      <c r="CE329" s="6" t="s">
        <v>1109</v>
      </c>
      <c r="CF329" s="6">
        <v>2.2999999999999998</v>
      </c>
      <c r="CG329" s="6">
        <v>46000</v>
      </c>
      <c r="CH329" s="6">
        <v>105000</v>
      </c>
      <c r="CI329" s="6" t="s">
        <v>22</v>
      </c>
      <c r="CJ329" s="6" t="s">
        <v>34</v>
      </c>
      <c r="CK329" s="6">
        <v>17000</v>
      </c>
      <c r="CL329" s="6"/>
      <c r="CM329" s="6"/>
      <c r="CN329" s="6"/>
      <c r="CO329" s="6"/>
      <c r="CP329" s="6"/>
      <c r="CQ329" s="6">
        <v>0</v>
      </c>
      <c r="CR329" s="6">
        <v>500</v>
      </c>
      <c r="CS329" s="6">
        <v>0</v>
      </c>
      <c r="CT329" s="6">
        <v>2000</v>
      </c>
      <c r="CU329" s="6" t="s">
        <v>31</v>
      </c>
      <c r="CV329" s="6">
        <v>0</v>
      </c>
      <c r="CW329" s="6" t="s">
        <v>152</v>
      </c>
      <c r="CX329" s="6" t="s">
        <v>36</v>
      </c>
      <c r="CY329" s="6" t="s">
        <v>37</v>
      </c>
      <c r="CZ329" s="6"/>
      <c r="DA329" s="6" t="s">
        <v>17</v>
      </c>
      <c r="DB329" s="6"/>
      <c r="DC329" s="6"/>
      <c r="DD329" s="6"/>
      <c r="DE329" s="6"/>
      <c r="DF329" s="6"/>
      <c r="DG329" s="6"/>
      <c r="DH329" s="6"/>
      <c r="DJ329" s="3" t="s">
        <v>3832</v>
      </c>
      <c r="DK329" s="3">
        <v>1</v>
      </c>
      <c r="DL329" s="3" t="s">
        <v>3833</v>
      </c>
      <c r="DM329" s="3" t="s">
        <v>3834</v>
      </c>
      <c r="DN329" s="3" t="s">
        <v>3835</v>
      </c>
      <c r="DO329" s="3" t="s">
        <v>3836</v>
      </c>
      <c r="DP329" s="3"/>
      <c r="DQ329" s="3"/>
      <c r="DR329" s="3"/>
      <c r="DS329" s="3"/>
    </row>
    <row r="330" spans="2:123" ht="75" customHeight="1" x14ac:dyDescent="0.3">
      <c r="B330" s="3" t="s">
        <v>901</v>
      </c>
      <c r="C330" s="3" t="s">
        <v>902</v>
      </c>
      <c r="D330" s="3" t="s">
        <v>4249</v>
      </c>
      <c r="E330" s="3" t="s">
        <v>4255</v>
      </c>
      <c r="F330" s="3" t="s">
        <v>4256</v>
      </c>
      <c r="G330" s="3" t="s">
        <v>903</v>
      </c>
      <c r="H330" s="3" t="s">
        <v>3</v>
      </c>
      <c r="I330" s="3" t="s">
        <v>904</v>
      </c>
      <c r="J330" s="6">
        <v>41</v>
      </c>
      <c r="K330" s="3" t="s">
        <v>5</v>
      </c>
      <c r="L330" s="3" t="str">
        <f>INDEX({"Over 50","30-50","Under 30"},1,MATCH(J330,{500,50,30},-1))</f>
        <v>30-50</v>
      </c>
      <c r="M330" s="3" t="s">
        <v>46</v>
      </c>
      <c r="N330" s="3" t="s">
        <v>22</v>
      </c>
      <c r="O330" s="3" t="s">
        <v>22</v>
      </c>
      <c r="P330" s="6">
        <v>1673819977</v>
      </c>
      <c r="Q330" s="3" t="s">
        <v>7</v>
      </c>
      <c r="R330" s="3" t="s">
        <v>8</v>
      </c>
      <c r="S330" s="3" t="s">
        <v>234</v>
      </c>
      <c r="T330" s="6">
        <v>2</v>
      </c>
      <c r="U330" s="3" t="s">
        <v>10</v>
      </c>
      <c r="V330" s="3"/>
      <c r="W330" s="3" t="s">
        <v>11</v>
      </c>
      <c r="X330" s="3" t="s">
        <v>12</v>
      </c>
      <c r="Y330" s="3" t="s">
        <v>13</v>
      </c>
      <c r="Z330" s="6">
        <v>90</v>
      </c>
      <c r="AA330" s="6" t="str">
        <f>INDEX({"&gt;100","100-50","&lt;50"},1,MATCH(Z330,{25000,100,50},-1))</f>
        <v>100-50</v>
      </c>
      <c r="AB330" s="3" t="s">
        <v>14</v>
      </c>
      <c r="AC330" s="3" t="s">
        <v>834</v>
      </c>
      <c r="AD330" s="3" t="s">
        <v>16</v>
      </c>
      <c r="AE330" s="3" t="s">
        <v>17</v>
      </c>
      <c r="AF330" s="6"/>
      <c r="AG330" s="6"/>
      <c r="AH330" s="3"/>
      <c r="AI330" s="3"/>
      <c r="AJ330" s="3"/>
      <c r="AK330" s="3"/>
      <c r="AL330" s="3"/>
      <c r="AM330" s="3">
        <v>0.3</v>
      </c>
      <c r="AN330" s="3" t="s">
        <v>18</v>
      </c>
      <c r="AO330" s="3"/>
      <c r="AP330" s="3" t="s">
        <v>70</v>
      </c>
      <c r="AQ330" s="3" t="s">
        <v>20</v>
      </c>
      <c r="AR330" s="3"/>
      <c r="AS330" s="3" t="s">
        <v>21</v>
      </c>
      <c r="AT330" s="3" t="s">
        <v>17</v>
      </c>
      <c r="AU330" s="3" t="s">
        <v>22</v>
      </c>
      <c r="AV330" s="3" t="s">
        <v>149</v>
      </c>
      <c r="AW330" s="3">
        <v>13</v>
      </c>
      <c r="AX330" s="3">
        <v>0</v>
      </c>
      <c r="AY330" s="3">
        <v>0</v>
      </c>
      <c r="AZ330" s="3" t="s">
        <v>332</v>
      </c>
      <c r="BA330" s="3">
        <v>0.3</v>
      </c>
      <c r="BB330" s="3"/>
      <c r="BC330" s="3">
        <f t="shared" si="10"/>
        <v>0.3</v>
      </c>
      <c r="BD330" s="3" t="s">
        <v>31</v>
      </c>
      <c r="BE330" s="3">
        <v>1000</v>
      </c>
      <c r="BF330" s="3">
        <v>2</v>
      </c>
      <c r="BG330" s="3" t="s">
        <v>25</v>
      </c>
      <c r="BH330" s="3" t="s">
        <v>72</v>
      </c>
      <c r="BI330" s="3">
        <v>1200</v>
      </c>
      <c r="BJ330" s="12">
        <f t="shared" si="11"/>
        <v>4000</v>
      </c>
      <c r="BK330" s="6">
        <v>1</v>
      </c>
      <c r="BL330" s="3" t="s">
        <v>30</v>
      </c>
      <c r="BM330" s="6">
        <v>350</v>
      </c>
      <c r="BN330" s="6">
        <v>3360</v>
      </c>
      <c r="BO330" s="3"/>
      <c r="BP330" s="6"/>
      <c r="BQ330" s="6"/>
      <c r="BR330" s="6"/>
      <c r="BS330" s="6"/>
      <c r="BT330" s="6"/>
      <c r="BU330" s="6" t="s">
        <v>17</v>
      </c>
      <c r="BV330" s="6"/>
      <c r="BW330" s="6" t="s">
        <v>905</v>
      </c>
      <c r="BX330" s="6"/>
      <c r="BY330" s="6"/>
      <c r="BZ330" s="6"/>
      <c r="CA330" s="6"/>
      <c r="CB330" s="6">
        <v>0</v>
      </c>
      <c r="CC330" s="17">
        <f>CB330/AM330</f>
        <v>0</v>
      </c>
      <c r="CD330" s="6" t="s">
        <v>26</v>
      </c>
      <c r="CE330" s="6" t="s">
        <v>906</v>
      </c>
      <c r="CF330" s="6">
        <v>0.3</v>
      </c>
      <c r="CG330" s="6">
        <v>44000</v>
      </c>
      <c r="CH330" s="6">
        <v>13200</v>
      </c>
      <c r="CI330" s="6" t="s">
        <v>22</v>
      </c>
      <c r="CJ330" s="6" t="s">
        <v>907</v>
      </c>
      <c r="CK330" s="6">
        <v>0</v>
      </c>
      <c r="CL330" s="6">
        <v>0</v>
      </c>
      <c r="CM330" s="6">
        <v>0</v>
      </c>
      <c r="CN330" s="6"/>
      <c r="CO330" s="6" t="s">
        <v>908</v>
      </c>
      <c r="CP330" s="6">
        <v>0</v>
      </c>
      <c r="CQ330" s="6">
        <v>0</v>
      </c>
      <c r="CR330" s="6">
        <v>1000</v>
      </c>
      <c r="CS330" s="6">
        <v>0</v>
      </c>
      <c r="CT330" s="6">
        <v>800</v>
      </c>
      <c r="CU330" s="6" t="s">
        <v>25</v>
      </c>
      <c r="CV330" s="6">
        <v>0</v>
      </c>
      <c r="CW330" s="6" t="s">
        <v>184</v>
      </c>
      <c r="CX330" s="6" t="s">
        <v>36</v>
      </c>
      <c r="CY330" s="6" t="s">
        <v>98</v>
      </c>
      <c r="CZ330" s="6"/>
      <c r="DA330" s="6" t="s">
        <v>17</v>
      </c>
      <c r="DB330" s="6"/>
      <c r="DC330" s="6"/>
      <c r="DD330" s="6"/>
      <c r="DE330" s="6"/>
      <c r="DF330" s="6"/>
      <c r="DG330" s="6"/>
      <c r="DH330" s="6"/>
      <c r="DJ330" s="3" t="s">
        <v>904</v>
      </c>
      <c r="DK330" s="3">
        <v>1</v>
      </c>
      <c r="DL330" s="3" t="s">
        <v>909</v>
      </c>
      <c r="DM330" s="3" t="s">
        <v>910</v>
      </c>
      <c r="DN330" s="3" t="s">
        <v>911</v>
      </c>
      <c r="DO330" s="3" t="s">
        <v>912</v>
      </c>
      <c r="DP330" s="3"/>
      <c r="DQ330" s="3"/>
      <c r="DR330" s="3"/>
      <c r="DS330" s="3"/>
    </row>
    <row r="331" spans="2:123" ht="75" customHeight="1" x14ac:dyDescent="0.3">
      <c r="B331" s="3" t="s">
        <v>2327</v>
      </c>
      <c r="C331" s="3" t="s">
        <v>2328</v>
      </c>
      <c r="D331" s="3" t="s">
        <v>4249</v>
      </c>
      <c r="E331" s="3" t="s">
        <v>4255</v>
      </c>
      <c r="F331" s="3" t="s">
        <v>4256</v>
      </c>
      <c r="G331" s="3" t="s">
        <v>1460</v>
      </c>
      <c r="H331" s="3" t="s">
        <v>3</v>
      </c>
      <c r="I331" s="3" t="s">
        <v>2329</v>
      </c>
      <c r="J331" s="6">
        <v>33</v>
      </c>
      <c r="K331" s="3" t="s">
        <v>5</v>
      </c>
      <c r="L331" s="3" t="str">
        <f>INDEX({"Over 50","30-50","Under 30"},1,MATCH(J331,{500,50,30},-1))</f>
        <v>30-50</v>
      </c>
      <c r="M331" s="3" t="s">
        <v>6</v>
      </c>
      <c r="N331" s="3" t="s">
        <v>17</v>
      </c>
      <c r="O331" s="3"/>
      <c r="P331" s="6">
        <v>1662518655</v>
      </c>
      <c r="Q331" s="3" t="s">
        <v>8</v>
      </c>
      <c r="R331" s="3" t="s">
        <v>67</v>
      </c>
      <c r="S331" s="3" t="s">
        <v>9</v>
      </c>
      <c r="T331" s="6">
        <v>9</v>
      </c>
      <c r="U331" s="3" t="s">
        <v>10</v>
      </c>
      <c r="V331" s="3"/>
      <c r="W331" s="3" t="s">
        <v>12</v>
      </c>
      <c r="X331" s="3" t="s">
        <v>13</v>
      </c>
      <c r="Y331" s="3" t="s">
        <v>68</v>
      </c>
      <c r="Z331" s="6">
        <v>10</v>
      </c>
      <c r="AA331" s="6" t="str">
        <f>INDEX({"&gt;100","100-50","&lt;50"},1,MATCH(Z331,{25000,100,50},-1))</f>
        <v>&lt;50</v>
      </c>
      <c r="AB331" s="3" t="s">
        <v>14</v>
      </c>
      <c r="AC331" s="3" t="s">
        <v>49</v>
      </c>
      <c r="AD331" s="3" t="s">
        <v>16</v>
      </c>
      <c r="AE331" s="3" t="s">
        <v>17</v>
      </c>
      <c r="AF331" s="6"/>
      <c r="AG331" s="6"/>
      <c r="AH331" s="3"/>
      <c r="AI331" s="3"/>
      <c r="AJ331" s="3"/>
      <c r="AK331" s="3"/>
      <c r="AL331" s="3"/>
      <c r="AM331" s="3">
        <v>1.5</v>
      </c>
      <c r="AN331" s="3" t="s">
        <v>18</v>
      </c>
      <c r="AO331" s="3"/>
      <c r="AP331" s="3" t="s">
        <v>19</v>
      </c>
      <c r="AQ331" s="3" t="s">
        <v>20</v>
      </c>
      <c r="AR331" s="3"/>
      <c r="AS331" s="3" t="s">
        <v>21</v>
      </c>
      <c r="AT331" s="3" t="s">
        <v>17</v>
      </c>
      <c r="AU331" s="3" t="s">
        <v>22</v>
      </c>
      <c r="AV331" s="3" t="s">
        <v>149</v>
      </c>
      <c r="AW331" s="3">
        <v>14</v>
      </c>
      <c r="AX331" s="3">
        <v>0</v>
      </c>
      <c r="AY331" s="3">
        <v>0</v>
      </c>
      <c r="AZ331" s="3" t="s">
        <v>24</v>
      </c>
      <c r="BA331" s="3">
        <v>6</v>
      </c>
      <c r="BB331" s="3"/>
      <c r="BC331" s="3">
        <f t="shared" si="10"/>
        <v>6</v>
      </c>
      <c r="BD331" s="3" t="s">
        <v>26</v>
      </c>
      <c r="BE331" s="3">
        <v>100</v>
      </c>
      <c r="BF331" s="3">
        <v>5</v>
      </c>
      <c r="BG331" s="3" t="s">
        <v>26</v>
      </c>
      <c r="BH331" s="3" t="s">
        <v>27</v>
      </c>
      <c r="BI331" s="3">
        <v>20000</v>
      </c>
      <c r="BJ331" s="12">
        <f t="shared" si="11"/>
        <v>13333.333333333334</v>
      </c>
      <c r="BK331" s="6">
        <v>1</v>
      </c>
      <c r="BL331" s="3" t="s">
        <v>29</v>
      </c>
      <c r="BM331" s="6">
        <v>4000</v>
      </c>
      <c r="BN331" s="6">
        <v>45000</v>
      </c>
      <c r="BO331" s="3"/>
      <c r="BP331" s="6"/>
      <c r="BQ331" s="6"/>
      <c r="BR331" s="6"/>
      <c r="BS331" s="6"/>
      <c r="BT331" s="6"/>
      <c r="BU331" s="6" t="s">
        <v>17</v>
      </c>
      <c r="BV331" s="6"/>
      <c r="BW331" s="6" t="s">
        <v>55</v>
      </c>
      <c r="BX331" s="6"/>
      <c r="BY331" s="6"/>
      <c r="BZ331" s="6"/>
      <c r="CA331" s="6" t="s">
        <v>17</v>
      </c>
      <c r="CB331" s="6">
        <v>2000</v>
      </c>
      <c r="CC331" s="17">
        <f>CB331/AM331</f>
        <v>1333.3333333333333</v>
      </c>
      <c r="CD331" s="6" t="s">
        <v>26</v>
      </c>
      <c r="CE331" s="6" t="s">
        <v>2330</v>
      </c>
      <c r="CF331" s="6">
        <v>5</v>
      </c>
      <c r="CG331" s="6">
        <v>44000</v>
      </c>
      <c r="CH331" s="6">
        <v>220000</v>
      </c>
      <c r="CI331" s="6" t="s">
        <v>22</v>
      </c>
      <c r="CJ331" s="6" t="s">
        <v>34</v>
      </c>
      <c r="CK331" s="6">
        <v>100000</v>
      </c>
      <c r="CL331" s="6"/>
      <c r="CM331" s="6"/>
      <c r="CN331" s="6"/>
      <c r="CO331" s="6"/>
      <c r="CP331" s="6"/>
      <c r="CQ331" s="6">
        <v>0</v>
      </c>
      <c r="CR331" s="6">
        <v>1000</v>
      </c>
      <c r="CS331" s="6">
        <v>10</v>
      </c>
      <c r="CT331" s="6">
        <v>0</v>
      </c>
      <c r="CU331" s="6" t="s">
        <v>26</v>
      </c>
      <c r="CV331" s="6">
        <v>0</v>
      </c>
      <c r="CW331" s="6" t="s">
        <v>152</v>
      </c>
      <c r="CX331" s="6" t="s">
        <v>36</v>
      </c>
      <c r="CY331" s="6" t="s">
        <v>37</v>
      </c>
      <c r="CZ331" s="6"/>
      <c r="DA331" s="6" t="s">
        <v>17</v>
      </c>
      <c r="DB331" s="6"/>
      <c r="DC331" s="6"/>
      <c r="DD331" s="6"/>
      <c r="DE331" s="6"/>
      <c r="DF331" s="6"/>
      <c r="DG331" s="6"/>
      <c r="DH331" s="6"/>
      <c r="DJ331" s="3" t="s">
        <v>2329</v>
      </c>
      <c r="DK331" s="3">
        <v>1</v>
      </c>
      <c r="DL331" s="3" t="s">
        <v>2331</v>
      </c>
      <c r="DM331" s="3" t="s">
        <v>2332</v>
      </c>
      <c r="DN331" s="3" t="s">
        <v>2333</v>
      </c>
      <c r="DO331" s="3" t="s">
        <v>2334</v>
      </c>
      <c r="DP331" s="3"/>
      <c r="DQ331" s="3"/>
      <c r="DR331" s="3"/>
      <c r="DS331" s="3" t="s">
        <v>2335</v>
      </c>
    </row>
    <row r="332" spans="2:123" ht="75" customHeight="1" x14ac:dyDescent="0.3">
      <c r="B332" s="3" t="s">
        <v>2442</v>
      </c>
      <c r="C332" s="3" t="s">
        <v>2443</v>
      </c>
      <c r="D332" s="3" t="s">
        <v>4262</v>
      </c>
      <c r="E332" s="3" t="s">
        <v>4284</v>
      </c>
      <c r="F332" s="3" t="s">
        <v>4287</v>
      </c>
      <c r="G332" s="3" t="s">
        <v>921</v>
      </c>
      <c r="H332" s="3" t="s">
        <v>441</v>
      </c>
      <c r="I332" s="3" t="s">
        <v>467</v>
      </c>
      <c r="J332" s="6">
        <v>42</v>
      </c>
      <c r="K332" s="3" t="s">
        <v>66</v>
      </c>
      <c r="L332" s="3" t="str">
        <f>INDEX({"Over 50","30-50","Under 30"},1,MATCH(J332,{500,50,30},-1))</f>
        <v>30-50</v>
      </c>
      <c r="M332" s="3" t="s">
        <v>369</v>
      </c>
      <c r="N332" s="3" t="s">
        <v>22</v>
      </c>
      <c r="O332" s="3" t="s">
        <v>17</v>
      </c>
      <c r="P332" s="6">
        <v>1643454105</v>
      </c>
      <c r="Q332" s="3" t="s">
        <v>8</v>
      </c>
      <c r="R332" s="3" t="s">
        <v>67</v>
      </c>
      <c r="S332" s="3" t="s">
        <v>9</v>
      </c>
      <c r="T332" s="6">
        <v>4</v>
      </c>
      <c r="U332" s="3" t="s">
        <v>10</v>
      </c>
      <c r="V332" s="3"/>
      <c r="W332" s="3" t="s">
        <v>12</v>
      </c>
      <c r="X332" s="3" t="s">
        <v>13</v>
      </c>
      <c r="Y332" s="3" t="s">
        <v>68</v>
      </c>
      <c r="Z332" s="6">
        <v>0</v>
      </c>
      <c r="AA332" s="6" t="str">
        <f>INDEX({"&gt;100","100-50","&lt;50"},1,MATCH(Z332,{25000,100,50},-1))</f>
        <v>&lt;50</v>
      </c>
      <c r="AB332" s="3" t="s">
        <v>14</v>
      </c>
      <c r="AC332" s="3" t="s">
        <v>15</v>
      </c>
      <c r="AD332" s="3" t="s">
        <v>16</v>
      </c>
      <c r="AE332" s="3" t="s">
        <v>17</v>
      </c>
      <c r="AF332" s="6"/>
      <c r="AG332" s="6"/>
      <c r="AH332" s="3"/>
      <c r="AI332" s="3"/>
      <c r="AJ332" s="3"/>
      <c r="AK332" s="3"/>
      <c r="AL332" s="3"/>
      <c r="AM332" s="3">
        <v>1</v>
      </c>
      <c r="AN332" s="3" t="s">
        <v>18</v>
      </c>
      <c r="AO332" s="3"/>
      <c r="AP332" s="3" t="s">
        <v>19</v>
      </c>
      <c r="AQ332" s="3" t="s">
        <v>20</v>
      </c>
      <c r="AR332" s="3"/>
      <c r="AS332" s="3" t="s">
        <v>21</v>
      </c>
      <c r="AT332" s="3" t="s">
        <v>22</v>
      </c>
      <c r="AU332" s="3" t="s">
        <v>22</v>
      </c>
      <c r="AV332" s="3" t="s">
        <v>2444</v>
      </c>
      <c r="AW332" s="3">
        <v>15</v>
      </c>
      <c r="AX332" s="3">
        <v>1</v>
      </c>
      <c r="AY332" s="3">
        <v>0</v>
      </c>
      <c r="AZ332" s="3" t="s">
        <v>24</v>
      </c>
      <c r="BA332" s="3">
        <v>3.5</v>
      </c>
      <c r="BB332" s="3"/>
      <c r="BC332" s="3">
        <f t="shared" si="10"/>
        <v>3.5</v>
      </c>
      <c r="BD332" s="3" t="s">
        <v>26</v>
      </c>
      <c r="BE332" s="3">
        <v>400</v>
      </c>
      <c r="BF332" s="3">
        <v>4</v>
      </c>
      <c r="BG332" s="3" t="s">
        <v>26</v>
      </c>
      <c r="BH332" s="3" t="s">
        <v>72</v>
      </c>
      <c r="BI332" s="3">
        <v>6000</v>
      </c>
      <c r="BJ332" s="12">
        <f t="shared" si="11"/>
        <v>6000</v>
      </c>
      <c r="BK332" s="6">
        <v>1</v>
      </c>
      <c r="BL332" s="3" t="s">
        <v>73</v>
      </c>
      <c r="BM332" s="6">
        <v>2000</v>
      </c>
      <c r="BN332" s="6">
        <v>20000000</v>
      </c>
      <c r="BO332" s="3"/>
      <c r="BP332" s="6"/>
      <c r="BQ332" s="6"/>
      <c r="BR332" s="6"/>
      <c r="BS332" s="6"/>
      <c r="BT332" s="6"/>
      <c r="BU332" s="6" t="s">
        <v>17</v>
      </c>
      <c r="BV332" s="6"/>
      <c r="BW332" s="6" t="s">
        <v>55</v>
      </c>
      <c r="BX332" s="6"/>
      <c r="BY332" s="6"/>
      <c r="BZ332" s="6"/>
      <c r="CA332" s="6" t="s">
        <v>17</v>
      </c>
      <c r="CB332" s="18">
        <v>1000000</v>
      </c>
      <c r="CC332" s="17">
        <f>CB332/AM332</f>
        <v>1000000</v>
      </c>
      <c r="CD332" s="6" t="s">
        <v>26</v>
      </c>
      <c r="CE332" s="6" t="s">
        <v>1402</v>
      </c>
      <c r="CF332" s="6">
        <v>3.5</v>
      </c>
      <c r="CG332" s="6">
        <v>45000</v>
      </c>
      <c r="CH332" s="6">
        <v>160000</v>
      </c>
      <c r="CI332" s="6" t="s">
        <v>22</v>
      </c>
      <c r="CJ332" s="6" t="s">
        <v>34</v>
      </c>
      <c r="CK332" s="6">
        <v>0</v>
      </c>
      <c r="CL332" s="6"/>
      <c r="CM332" s="6"/>
      <c r="CN332" s="6"/>
      <c r="CO332" s="6"/>
      <c r="CP332" s="6"/>
      <c r="CQ332" s="6">
        <v>1000000</v>
      </c>
      <c r="CR332" s="6">
        <v>0</v>
      </c>
      <c r="CS332" s="6">
        <v>0</v>
      </c>
      <c r="CT332" s="6">
        <v>0</v>
      </c>
      <c r="CU332" s="6" t="s">
        <v>26</v>
      </c>
      <c r="CV332" s="6">
        <v>0</v>
      </c>
      <c r="CW332" s="6" t="s">
        <v>448</v>
      </c>
      <c r="CX332" s="6" t="s">
        <v>36</v>
      </c>
      <c r="CY332" s="6" t="s">
        <v>37</v>
      </c>
      <c r="CZ332" s="6"/>
      <c r="DA332" s="6" t="s">
        <v>17</v>
      </c>
      <c r="DB332" s="6"/>
      <c r="DC332" s="6"/>
      <c r="DD332" s="6"/>
      <c r="DE332" s="6"/>
      <c r="DF332" s="6"/>
      <c r="DG332" s="6"/>
      <c r="DH332" s="6"/>
      <c r="DJ332" s="3" t="s">
        <v>467</v>
      </c>
      <c r="DK332" s="3">
        <v>1</v>
      </c>
      <c r="DL332" s="3" t="s">
        <v>2445</v>
      </c>
      <c r="DM332" s="3" t="s">
        <v>2446</v>
      </c>
      <c r="DN332" s="3" t="s">
        <v>2447</v>
      </c>
      <c r="DO332" s="3" t="s">
        <v>2448</v>
      </c>
      <c r="DP332" s="3"/>
      <c r="DQ332" s="3"/>
      <c r="DR332" s="3"/>
      <c r="DS332" s="3"/>
    </row>
    <row r="333" spans="2:123" ht="75" customHeight="1" x14ac:dyDescent="0.3">
      <c r="B333" s="4" t="s">
        <v>214</v>
      </c>
      <c r="C333" s="4">
        <v>15050250</v>
      </c>
      <c r="D333" s="4" t="s">
        <v>4262</v>
      </c>
      <c r="E333" s="4" t="s">
        <v>4263</v>
      </c>
      <c r="F333" s="4" t="s">
        <v>4264</v>
      </c>
      <c r="G333" s="4" t="s">
        <v>215</v>
      </c>
      <c r="H333" s="4" t="s">
        <v>89</v>
      </c>
      <c r="I333" s="4" t="s">
        <v>216</v>
      </c>
      <c r="J333" s="7">
        <v>55</v>
      </c>
      <c r="K333" s="4" t="s">
        <v>5</v>
      </c>
      <c r="L333" s="3" t="str">
        <f>INDEX({"Over 50","30-50","Under 30"},1,MATCH(J333,{500,50,30},-1))</f>
        <v>Over 50</v>
      </c>
      <c r="M333" s="4" t="s">
        <v>6</v>
      </c>
      <c r="N333" s="3" t="s">
        <v>17</v>
      </c>
      <c r="O333" s="4"/>
      <c r="P333" s="7">
        <v>1659357099</v>
      </c>
      <c r="Q333" s="4" t="s">
        <v>129</v>
      </c>
      <c r="R333" s="4" t="s">
        <v>8</v>
      </c>
      <c r="S333" s="4" t="s">
        <v>9</v>
      </c>
      <c r="T333" s="7">
        <v>8</v>
      </c>
      <c r="U333" s="4" t="s">
        <v>147</v>
      </c>
      <c r="V333" s="4" t="s">
        <v>217</v>
      </c>
      <c r="W333" s="4" t="s">
        <v>11</v>
      </c>
      <c r="X333" s="4" t="s">
        <v>12</v>
      </c>
      <c r="Y333" s="4" t="s">
        <v>48</v>
      </c>
      <c r="Z333" s="7">
        <v>10</v>
      </c>
      <c r="AA333" s="6" t="str">
        <f>INDEX({"&gt;100","100-50","&lt;50"},1,MATCH(Z333,{25000,100,50},-1))</f>
        <v>&lt;50</v>
      </c>
      <c r="AB333" s="4" t="s">
        <v>14</v>
      </c>
      <c r="AC333" s="4" t="s">
        <v>49</v>
      </c>
      <c r="AD333" s="4" t="s">
        <v>16</v>
      </c>
      <c r="AE333" s="4" t="s">
        <v>17</v>
      </c>
      <c r="AF333" s="7"/>
      <c r="AG333" s="7"/>
      <c r="AH333" s="4"/>
      <c r="AI333" s="4"/>
      <c r="AJ333" s="4"/>
      <c r="AK333" s="4"/>
      <c r="AL333" s="4"/>
      <c r="AM333" s="4">
        <v>2</v>
      </c>
      <c r="AN333" s="4" t="s">
        <v>18</v>
      </c>
      <c r="AO333" s="4"/>
      <c r="AP333" s="4" t="s">
        <v>70</v>
      </c>
      <c r="AQ333" s="4" t="s">
        <v>20</v>
      </c>
      <c r="AR333" s="4"/>
      <c r="AS333" s="4" t="s">
        <v>21</v>
      </c>
      <c r="AT333" s="4" t="s">
        <v>17</v>
      </c>
      <c r="AU333" s="4" t="s">
        <v>17</v>
      </c>
      <c r="AV333" s="4" t="s">
        <v>23</v>
      </c>
      <c r="AW333" s="4">
        <v>14</v>
      </c>
      <c r="AX333" s="4">
        <v>0</v>
      </c>
      <c r="AY333" s="4">
        <v>0</v>
      </c>
      <c r="AZ333" s="4" t="s">
        <v>24</v>
      </c>
      <c r="BA333" s="4">
        <v>3</v>
      </c>
      <c r="BB333" s="4"/>
      <c r="BC333" s="3">
        <f t="shared" si="10"/>
        <v>3</v>
      </c>
      <c r="BD333" s="4" t="s">
        <v>26</v>
      </c>
      <c r="BE333" s="4">
        <v>200</v>
      </c>
      <c r="BF333" s="4">
        <v>3</v>
      </c>
      <c r="BG333" s="4" t="s">
        <v>31</v>
      </c>
      <c r="BH333" s="4" t="s">
        <v>27</v>
      </c>
      <c r="BI333" s="4">
        <v>10000</v>
      </c>
      <c r="BJ333" s="12">
        <f t="shared" si="11"/>
        <v>5000</v>
      </c>
      <c r="BK333" s="7">
        <v>2</v>
      </c>
      <c r="BL333" s="4" t="s">
        <v>206</v>
      </c>
      <c r="BM333" s="7">
        <v>2000</v>
      </c>
      <c r="BN333" s="7">
        <v>8800</v>
      </c>
      <c r="BO333" s="4" t="s">
        <v>29</v>
      </c>
      <c r="BP333" s="7">
        <v>1000</v>
      </c>
      <c r="BQ333" s="7">
        <v>8600</v>
      </c>
      <c r="BR333" s="7"/>
      <c r="BS333" s="7"/>
      <c r="BT333" s="7"/>
      <c r="BU333" s="7" t="s">
        <v>22</v>
      </c>
      <c r="BV333" s="7" t="s">
        <v>218</v>
      </c>
      <c r="BW333" s="7" t="s">
        <v>219</v>
      </c>
      <c r="BX333" s="7"/>
      <c r="BY333" s="7"/>
      <c r="BZ333" s="7"/>
      <c r="CA333" s="7"/>
      <c r="CB333" s="7">
        <v>10000</v>
      </c>
      <c r="CC333" s="17">
        <f>CB333/AM333</f>
        <v>5000</v>
      </c>
      <c r="CD333" s="7" t="s">
        <v>31</v>
      </c>
      <c r="CE333" s="7" t="s">
        <v>220</v>
      </c>
      <c r="CF333" s="7">
        <v>4.5</v>
      </c>
      <c r="CG333" s="7">
        <v>46000</v>
      </c>
      <c r="CH333" s="7">
        <v>207000</v>
      </c>
      <c r="CI333" s="7" t="s">
        <v>22</v>
      </c>
      <c r="CJ333" s="7" t="s">
        <v>221</v>
      </c>
      <c r="CK333" s="7"/>
      <c r="CL333" s="7"/>
      <c r="CM333" s="7"/>
      <c r="CN333" s="7"/>
      <c r="CO333" s="7" t="s">
        <v>222</v>
      </c>
      <c r="CP333" s="7">
        <v>25000</v>
      </c>
      <c r="CQ333" s="7">
        <v>999</v>
      </c>
      <c r="CR333" s="7">
        <v>999</v>
      </c>
      <c r="CS333" s="7">
        <v>0</v>
      </c>
      <c r="CT333" s="7">
        <v>20000</v>
      </c>
      <c r="CU333" s="7" t="s">
        <v>26</v>
      </c>
      <c r="CV333" s="7">
        <v>0</v>
      </c>
      <c r="CW333" s="7" t="s">
        <v>223</v>
      </c>
      <c r="CX333" s="7" t="s">
        <v>36</v>
      </c>
      <c r="CY333" s="7" t="s">
        <v>37</v>
      </c>
      <c r="CZ333" s="7"/>
      <c r="DA333" s="7" t="s">
        <v>22</v>
      </c>
      <c r="DB333" s="7" t="s">
        <v>224</v>
      </c>
      <c r="DC333" s="7"/>
      <c r="DD333" s="7"/>
      <c r="DE333" s="7">
        <v>0</v>
      </c>
      <c r="DF333" s="7"/>
      <c r="DG333" s="7"/>
      <c r="DH333" s="7"/>
      <c r="DJ333" s="4" t="s">
        <v>225</v>
      </c>
      <c r="DK333" s="4">
        <v>3</v>
      </c>
      <c r="DL333" s="4">
        <v>13.863138291406599</v>
      </c>
      <c r="DM333" s="4">
        <v>107.983705345389</v>
      </c>
      <c r="DN333" s="4" t="s">
        <v>226</v>
      </c>
      <c r="DO333" s="4" t="s">
        <v>227</v>
      </c>
      <c r="DP333" s="4">
        <v>13.863074486532801</v>
      </c>
      <c r="DQ333" s="4">
        <v>107.983509452397</v>
      </c>
      <c r="DR333" s="4" t="s">
        <v>228</v>
      </c>
      <c r="DS333" s="4" t="s">
        <v>229</v>
      </c>
    </row>
    <row r="334" spans="2:123" ht="75" customHeight="1" x14ac:dyDescent="0.3">
      <c r="B334" s="4" t="s">
        <v>2824</v>
      </c>
      <c r="C334" s="4">
        <v>17110001</v>
      </c>
      <c r="D334" s="4" t="s">
        <v>4262</v>
      </c>
      <c r="E334" s="4" t="s">
        <v>4269</v>
      </c>
      <c r="F334" s="4" t="s">
        <v>4289</v>
      </c>
      <c r="G334" s="4" t="s">
        <v>2367</v>
      </c>
      <c r="H334" s="4" t="s">
        <v>89</v>
      </c>
      <c r="I334" s="4" t="s">
        <v>2825</v>
      </c>
      <c r="J334" s="7">
        <v>50</v>
      </c>
      <c r="K334" s="4" t="s">
        <v>66</v>
      </c>
      <c r="L334" s="3" t="str">
        <f>INDEX({"Over 50","30-50","Under 30"},1,MATCH(J334,{500,50,30},-1))</f>
        <v>30-50</v>
      </c>
      <c r="M334" s="4" t="s">
        <v>6</v>
      </c>
      <c r="N334" s="3" t="s">
        <v>17</v>
      </c>
      <c r="O334" s="4"/>
      <c r="P334" s="7">
        <v>1633343883</v>
      </c>
      <c r="Q334" s="4" t="s">
        <v>8</v>
      </c>
      <c r="R334" s="4" t="s">
        <v>67</v>
      </c>
      <c r="S334" s="4" t="s">
        <v>9</v>
      </c>
      <c r="T334" s="7">
        <v>4</v>
      </c>
      <c r="U334" s="4" t="s">
        <v>10</v>
      </c>
      <c r="V334" s="4"/>
      <c r="W334" s="4" t="s">
        <v>12</v>
      </c>
      <c r="X334" s="4" t="s">
        <v>11</v>
      </c>
      <c r="Y334" s="4" t="s">
        <v>68</v>
      </c>
      <c r="Z334" s="7">
        <v>0</v>
      </c>
      <c r="AA334" s="6" t="str">
        <f>INDEX({"&gt;100","100-50","&lt;50"},1,MATCH(Z334,{25000,100,50},-1))</f>
        <v>&lt;50</v>
      </c>
      <c r="AB334" s="4" t="s">
        <v>14</v>
      </c>
      <c r="AC334" s="4" t="s">
        <v>91</v>
      </c>
      <c r="AD334" s="4" t="s">
        <v>16</v>
      </c>
      <c r="AE334" s="4" t="s">
        <v>17</v>
      </c>
      <c r="AF334" s="7"/>
      <c r="AG334" s="7"/>
      <c r="AH334" s="4"/>
      <c r="AI334" s="4"/>
      <c r="AJ334" s="4"/>
      <c r="AK334" s="4"/>
      <c r="AL334" s="4"/>
      <c r="AM334" s="4">
        <v>1.3</v>
      </c>
      <c r="AN334" s="4" t="s">
        <v>18</v>
      </c>
      <c r="AO334" s="4"/>
      <c r="AP334" s="4" t="s">
        <v>19</v>
      </c>
      <c r="AQ334" s="4" t="s">
        <v>20</v>
      </c>
      <c r="AR334" s="4"/>
      <c r="AS334" s="4" t="s">
        <v>21</v>
      </c>
      <c r="AT334" s="4" t="s">
        <v>17</v>
      </c>
      <c r="AU334" s="4" t="s">
        <v>17</v>
      </c>
      <c r="AV334" s="4" t="s">
        <v>92</v>
      </c>
      <c r="AW334" s="4">
        <v>14</v>
      </c>
      <c r="AX334" s="4">
        <v>0</v>
      </c>
      <c r="AY334" s="4">
        <v>0</v>
      </c>
      <c r="AZ334" s="4" t="s">
        <v>24</v>
      </c>
      <c r="BA334" s="4">
        <v>1.5</v>
      </c>
      <c r="BB334" s="4"/>
      <c r="BC334" s="3">
        <f t="shared" si="10"/>
        <v>1.5</v>
      </c>
      <c r="BD334" s="4" t="s">
        <v>25</v>
      </c>
      <c r="BE334" s="4">
        <v>450</v>
      </c>
      <c r="BF334" s="4">
        <v>4</v>
      </c>
      <c r="BG334" s="4" t="s">
        <v>31</v>
      </c>
      <c r="BH334" s="4" t="s">
        <v>72</v>
      </c>
      <c r="BI334" s="4">
        <v>4000</v>
      </c>
      <c r="BJ334" s="12">
        <f t="shared" si="11"/>
        <v>3076.9230769230767</v>
      </c>
      <c r="BK334" s="7">
        <v>3</v>
      </c>
      <c r="BL334" s="4" t="s">
        <v>29</v>
      </c>
      <c r="BM334" s="7">
        <v>260</v>
      </c>
      <c r="BN334" s="7">
        <v>2184</v>
      </c>
      <c r="BO334" s="4" t="s">
        <v>54</v>
      </c>
      <c r="BP334" s="7">
        <v>390</v>
      </c>
      <c r="BQ334" s="7">
        <v>4368</v>
      </c>
      <c r="BR334" s="7" t="s">
        <v>131</v>
      </c>
      <c r="BS334" s="7">
        <v>4056</v>
      </c>
      <c r="BT334" s="7">
        <v>390</v>
      </c>
      <c r="BU334" s="7" t="s">
        <v>22</v>
      </c>
      <c r="BV334" s="7" t="s">
        <v>2826</v>
      </c>
      <c r="BW334" s="7" t="s">
        <v>614</v>
      </c>
      <c r="BX334" s="7"/>
      <c r="BY334" s="7"/>
      <c r="BZ334" s="7"/>
      <c r="CA334" s="7"/>
      <c r="CB334" s="7">
        <v>0</v>
      </c>
      <c r="CC334" s="17">
        <f>CB334/AM334</f>
        <v>0</v>
      </c>
      <c r="CD334" s="7" t="s">
        <v>26</v>
      </c>
      <c r="CE334" s="7" t="s">
        <v>2827</v>
      </c>
      <c r="CF334" s="7">
        <v>2</v>
      </c>
      <c r="CG334" s="7">
        <v>45200</v>
      </c>
      <c r="CH334" s="7">
        <v>90400</v>
      </c>
      <c r="CI334" s="7" t="s">
        <v>17</v>
      </c>
      <c r="CJ334" s="7"/>
      <c r="CK334" s="7"/>
      <c r="CL334" s="7"/>
      <c r="CM334" s="7"/>
      <c r="CN334" s="7"/>
      <c r="CO334" s="7"/>
      <c r="CP334" s="7"/>
      <c r="CQ334" s="7">
        <v>3000</v>
      </c>
      <c r="CR334" s="7">
        <v>4000</v>
      </c>
      <c r="CS334" s="7">
        <v>0</v>
      </c>
      <c r="CT334" s="7">
        <v>32000</v>
      </c>
      <c r="CU334" s="7" t="s">
        <v>25</v>
      </c>
      <c r="CV334" s="7">
        <v>3000</v>
      </c>
      <c r="CW334" s="7" t="s">
        <v>2086</v>
      </c>
      <c r="CX334" s="7" t="s">
        <v>36</v>
      </c>
      <c r="CY334" s="7" t="s">
        <v>98</v>
      </c>
      <c r="CZ334" s="7"/>
      <c r="DA334" s="7" t="s">
        <v>17</v>
      </c>
      <c r="DB334" s="7"/>
      <c r="DC334" s="7"/>
      <c r="DD334" s="7"/>
      <c r="DE334" s="7"/>
      <c r="DF334" s="7"/>
      <c r="DG334" s="7"/>
      <c r="DH334" s="7"/>
      <c r="DJ334" s="4" t="s">
        <v>2825</v>
      </c>
      <c r="DK334" s="4">
        <v>3</v>
      </c>
      <c r="DL334" s="4">
        <v>13.8535349999999</v>
      </c>
      <c r="DM334" s="4">
        <v>107.948865</v>
      </c>
      <c r="DN334" s="4" t="s">
        <v>2828</v>
      </c>
      <c r="DO334" s="4" t="s">
        <v>2829</v>
      </c>
      <c r="DP334" s="4">
        <v>13.8519716666666</v>
      </c>
      <c r="DQ334" s="4">
        <v>107.949343333333</v>
      </c>
      <c r="DR334" s="4" t="s">
        <v>2830</v>
      </c>
      <c r="DS334" s="4" t="s">
        <v>2831</v>
      </c>
    </row>
    <row r="335" spans="2:123" ht="75" customHeight="1" x14ac:dyDescent="0.3">
      <c r="B335" s="4" t="s">
        <v>913</v>
      </c>
      <c r="C335" s="4">
        <v>8960351</v>
      </c>
      <c r="D335" s="4" t="s">
        <v>4246</v>
      </c>
      <c r="E335" s="4" t="s">
        <v>4278</v>
      </c>
      <c r="F335" s="4" t="s">
        <v>4279</v>
      </c>
      <c r="G335" s="4" t="s">
        <v>551</v>
      </c>
      <c r="H335" s="4" t="s">
        <v>820</v>
      </c>
      <c r="I335" s="4" t="s">
        <v>914</v>
      </c>
      <c r="J335" s="7">
        <v>44</v>
      </c>
      <c r="K335" s="4" t="s">
        <v>5</v>
      </c>
      <c r="L335" s="3" t="str">
        <f>INDEX({"Over 50","30-50","Under 30"},1,MATCH(J335,{500,50,30},-1))</f>
        <v>30-50</v>
      </c>
      <c r="M335" s="4" t="s">
        <v>6</v>
      </c>
      <c r="N335" s="3" t="s">
        <v>17</v>
      </c>
      <c r="O335" s="4"/>
      <c r="P335" s="7">
        <v>979839423</v>
      </c>
      <c r="Q335" s="4" t="s">
        <v>7</v>
      </c>
      <c r="R335" s="4" t="s">
        <v>67</v>
      </c>
      <c r="S335" s="4" t="s">
        <v>9</v>
      </c>
      <c r="T335" s="7">
        <v>5</v>
      </c>
      <c r="U335" s="4" t="s">
        <v>10</v>
      </c>
      <c r="V335" s="4"/>
      <c r="W335" s="4" t="s">
        <v>68</v>
      </c>
      <c r="X335" s="4" t="s">
        <v>12</v>
      </c>
      <c r="Y335" s="4" t="s">
        <v>48</v>
      </c>
      <c r="Z335" s="7">
        <v>20</v>
      </c>
      <c r="AA335" s="6" t="str">
        <f>INDEX({"&gt;100","100-50","&lt;50"},1,MATCH(Z335,{25000,100,50},-1))</f>
        <v>&lt;50</v>
      </c>
      <c r="AB335" s="4" t="s">
        <v>14</v>
      </c>
      <c r="AC335" s="4" t="s">
        <v>49</v>
      </c>
      <c r="AD335" s="4" t="s">
        <v>16</v>
      </c>
      <c r="AE335" s="4" t="s">
        <v>22</v>
      </c>
      <c r="AF335" s="7">
        <v>20</v>
      </c>
      <c r="AG335" s="7">
        <v>16</v>
      </c>
      <c r="AH335" s="4"/>
      <c r="AI335" s="4"/>
      <c r="AJ335" s="4"/>
      <c r="AK335" s="4"/>
      <c r="AL335" s="4"/>
      <c r="AM335" s="4">
        <v>6</v>
      </c>
      <c r="AN335" s="4" t="s">
        <v>18</v>
      </c>
      <c r="AO335" s="4"/>
      <c r="AP335" s="4" t="s">
        <v>70</v>
      </c>
      <c r="AQ335" s="4" t="s">
        <v>20</v>
      </c>
      <c r="AR335" s="4"/>
      <c r="AS335" s="4" t="s">
        <v>21</v>
      </c>
      <c r="AT335" s="4" t="s">
        <v>17</v>
      </c>
      <c r="AU335" s="4" t="s">
        <v>17</v>
      </c>
      <c r="AV335" s="4" t="s">
        <v>23</v>
      </c>
      <c r="AW335" s="4">
        <v>15</v>
      </c>
      <c r="AX335" s="4">
        <v>0</v>
      </c>
      <c r="AY335" s="4">
        <v>0</v>
      </c>
      <c r="AZ335" s="4" t="s">
        <v>287</v>
      </c>
      <c r="BA335" s="4">
        <v>4</v>
      </c>
      <c r="BB335" s="4"/>
      <c r="BC335" s="3">
        <f t="shared" si="10"/>
        <v>4</v>
      </c>
      <c r="BD335" s="4" t="s">
        <v>25</v>
      </c>
      <c r="BE335" s="4">
        <v>200</v>
      </c>
      <c r="BF335" s="4">
        <v>6</v>
      </c>
      <c r="BG335" s="4" t="s">
        <v>31</v>
      </c>
      <c r="BH335" s="4" t="s">
        <v>27</v>
      </c>
      <c r="BI335" s="4">
        <v>60000</v>
      </c>
      <c r="BJ335" s="12">
        <f t="shared" si="11"/>
        <v>10000</v>
      </c>
      <c r="BK335" s="7">
        <v>3</v>
      </c>
      <c r="BL335" s="4" t="s">
        <v>113</v>
      </c>
      <c r="BM335" s="7">
        <v>2500</v>
      </c>
      <c r="BN335" s="7">
        <v>25000</v>
      </c>
      <c r="BO335" s="4" t="s">
        <v>54</v>
      </c>
      <c r="BP335" s="7">
        <v>2500</v>
      </c>
      <c r="BQ335" s="7">
        <v>21000</v>
      </c>
      <c r="BR335" s="7" t="s">
        <v>288</v>
      </c>
      <c r="BS335" s="7">
        <v>21000</v>
      </c>
      <c r="BT335" s="7">
        <v>2500</v>
      </c>
      <c r="BU335" s="7" t="s">
        <v>22</v>
      </c>
      <c r="BV335" s="7" t="s">
        <v>915</v>
      </c>
      <c r="BW335" s="7" t="s">
        <v>115</v>
      </c>
      <c r="BX335" s="7"/>
      <c r="BY335" s="7"/>
      <c r="BZ335" s="7"/>
      <c r="CA335" s="7" t="s">
        <v>17</v>
      </c>
      <c r="CB335" s="7">
        <v>16000</v>
      </c>
      <c r="CC335" s="17">
        <f>CB335/AM335</f>
        <v>2666.6666666666665</v>
      </c>
      <c r="CD335" s="7" t="s">
        <v>26</v>
      </c>
      <c r="CE335" s="7" t="s">
        <v>916</v>
      </c>
      <c r="CF335" s="7">
        <v>24</v>
      </c>
      <c r="CG335" s="7">
        <v>44000</v>
      </c>
      <c r="CH335" s="7">
        <v>1056000</v>
      </c>
      <c r="CI335" s="7" t="s">
        <v>17</v>
      </c>
      <c r="CJ335" s="7"/>
      <c r="CK335" s="7"/>
      <c r="CL335" s="7"/>
      <c r="CM335" s="7"/>
      <c r="CN335" s="7"/>
      <c r="CO335" s="7"/>
      <c r="CP335" s="7"/>
      <c r="CQ335" s="7">
        <v>3000</v>
      </c>
      <c r="CR335" s="7">
        <v>10000</v>
      </c>
      <c r="CS335" s="7">
        <v>150</v>
      </c>
      <c r="CT335" s="7">
        <v>100000</v>
      </c>
      <c r="CU335" s="7" t="s">
        <v>26</v>
      </c>
      <c r="CV335" s="7">
        <v>0</v>
      </c>
      <c r="CW335" s="7" t="s">
        <v>118</v>
      </c>
      <c r="CX335" s="7" t="s">
        <v>36</v>
      </c>
      <c r="CY335" s="7" t="s">
        <v>37</v>
      </c>
      <c r="CZ335" s="7"/>
      <c r="DA335" s="7" t="s">
        <v>22</v>
      </c>
      <c r="DB335" s="7" t="s">
        <v>38</v>
      </c>
      <c r="DC335" s="7">
        <v>0</v>
      </c>
      <c r="DD335" s="7"/>
      <c r="DE335" s="7"/>
      <c r="DF335" s="7"/>
      <c r="DG335" s="7"/>
      <c r="DH335" s="7"/>
      <c r="DJ335" s="4" t="s">
        <v>914</v>
      </c>
      <c r="DK335" s="4">
        <v>2</v>
      </c>
      <c r="DL335" s="4">
        <v>11.4461399999999</v>
      </c>
      <c r="DM335" s="4">
        <v>107.860021666666</v>
      </c>
      <c r="DN335" s="4" t="s">
        <v>917</v>
      </c>
      <c r="DO335" s="4" t="s">
        <v>918</v>
      </c>
      <c r="DP335" s="4">
        <v>11.4436883333333</v>
      </c>
      <c r="DQ335" s="4">
        <v>107.861061666666</v>
      </c>
      <c r="DR335" s="4" t="s">
        <v>919</v>
      </c>
      <c r="DS335" s="4"/>
    </row>
    <row r="336" spans="2:123" ht="75" customHeight="1" x14ac:dyDescent="0.3">
      <c r="B336" s="4" t="s">
        <v>2248</v>
      </c>
      <c r="C336" s="4">
        <v>3910051</v>
      </c>
      <c r="D336" s="4" t="s">
        <v>4246</v>
      </c>
      <c r="E336" s="4" t="s">
        <v>4258</v>
      </c>
      <c r="F336" s="4" t="s">
        <v>4265</v>
      </c>
      <c r="G336" s="4" t="s">
        <v>415</v>
      </c>
      <c r="H336" s="4" t="s">
        <v>416</v>
      </c>
      <c r="I336" s="4" t="s">
        <v>2249</v>
      </c>
      <c r="J336" s="7">
        <v>40</v>
      </c>
      <c r="K336" s="4" t="s">
        <v>66</v>
      </c>
      <c r="L336" s="3" t="str">
        <f>INDEX({"Over 50","30-50","Under 30"},1,MATCH(J336,{500,50,30},-1))</f>
        <v>30-50</v>
      </c>
      <c r="M336" s="4" t="s">
        <v>46</v>
      </c>
      <c r="N336" s="3" t="s">
        <v>22</v>
      </c>
      <c r="O336" s="4" t="s">
        <v>22</v>
      </c>
      <c r="P336" s="7">
        <v>933119831</v>
      </c>
      <c r="Q336" s="4" t="s">
        <v>8</v>
      </c>
      <c r="R336" s="4" t="s">
        <v>67</v>
      </c>
      <c r="S336" s="4" t="s">
        <v>9</v>
      </c>
      <c r="T336" s="7">
        <v>4</v>
      </c>
      <c r="U336" s="4" t="s">
        <v>10</v>
      </c>
      <c r="V336" s="4"/>
      <c r="W336" s="4" t="s">
        <v>48</v>
      </c>
      <c r="X336" s="4" t="s">
        <v>68</v>
      </c>
      <c r="Y336" s="4" t="s">
        <v>13</v>
      </c>
      <c r="Z336" s="7">
        <v>50</v>
      </c>
      <c r="AA336" s="6" t="str">
        <f>INDEX({"&gt;100","100-50","&lt;50"},1,MATCH(Z336,{25000,100,50},-1))</f>
        <v>&lt;50</v>
      </c>
      <c r="AB336" s="4" t="s">
        <v>418</v>
      </c>
      <c r="AC336" s="4"/>
      <c r="AD336" s="4"/>
      <c r="AE336" s="4"/>
      <c r="AF336" s="7"/>
      <c r="AG336" s="7"/>
      <c r="AH336" s="4" t="s">
        <v>15</v>
      </c>
      <c r="AI336" s="4" t="s">
        <v>16</v>
      </c>
      <c r="AJ336" s="4" t="s">
        <v>17</v>
      </c>
      <c r="AK336" s="4"/>
      <c r="AL336" s="4"/>
      <c r="AM336" s="4">
        <v>0.5</v>
      </c>
      <c r="AN336" s="4" t="s">
        <v>18</v>
      </c>
      <c r="AO336" s="4"/>
      <c r="AP336" s="4" t="s">
        <v>70</v>
      </c>
      <c r="AQ336" s="4" t="s">
        <v>353</v>
      </c>
      <c r="AR336" s="4" t="s">
        <v>2250</v>
      </c>
      <c r="AS336" s="4"/>
      <c r="AT336" s="4"/>
      <c r="AU336" s="4"/>
      <c r="AV336" s="4"/>
      <c r="AW336" s="4"/>
      <c r="AX336" s="4"/>
      <c r="AY336" s="4"/>
      <c r="AZ336" s="4" t="s">
        <v>601</v>
      </c>
      <c r="BA336" s="4"/>
      <c r="BB336" s="4">
        <v>12</v>
      </c>
      <c r="BC336" s="3">
        <f t="shared" si="10"/>
        <v>12</v>
      </c>
      <c r="BD336" s="4" t="s">
        <v>25</v>
      </c>
      <c r="BE336" s="4">
        <v>0</v>
      </c>
      <c r="BF336" s="4">
        <v>0</v>
      </c>
      <c r="BG336" s="4" t="s">
        <v>26</v>
      </c>
      <c r="BH336" s="4" t="s">
        <v>27</v>
      </c>
      <c r="BI336" s="4">
        <v>0</v>
      </c>
      <c r="BJ336" s="12">
        <f t="shared" si="11"/>
        <v>0</v>
      </c>
      <c r="BK336" s="7">
        <v>2</v>
      </c>
      <c r="BL336" s="4" t="s">
        <v>305</v>
      </c>
      <c r="BM336" s="7">
        <v>800</v>
      </c>
      <c r="BN336" s="7">
        <v>2800</v>
      </c>
      <c r="BO336" s="4" t="s">
        <v>1107</v>
      </c>
      <c r="BP336" s="7">
        <v>1000</v>
      </c>
      <c r="BQ336" s="7">
        <v>7500</v>
      </c>
      <c r="BR336" s="7"/>
      <c r="BS336" s="7"/>
      <c r="BT336" s="7"/>
      <c r="BU336" s="7" t="s">
        <v>17</v>
      </c>
      <c r="BV336" s="7"/>
      <c r="BW336" s="7" t="s">
        <v>2251</v>
      </c>
      <c r="BX336" s="7"/>
      <c r="BY336" s="7"/>
      <c r="BZ336" s="7"/>
      <c r="CA336" s="7"/>
      <c r="CB336" s="7">
        <v>2000</v>
      </c>
      <c r="CC336" s="17">
        <f>CB336/AM336</f>
        <v>4000</v>
      </c>
      <c r="CD336" s="7" t="s">
        <v>26</v>
      </c>
      <c r="CE336" s="7">
        <v>0</v>
      </c>
      <c r="CF336" s="7">
        <v>12</v>
      </c>
      <c r="CG336" s="7">
        <v>9300</v>
      </c>
      <c r="CH336" s="7">
        <v>111600</v>
      </c>
      <c r="CI336" s="7" t="s">
        <v>22</v>
      </c>
      <c r="CJ336" s="7" t="s">
        <v>221</v>
      </c>
      <c r="CK336" s="7"/>
      <c r="CL336" s="7"/>
      <c r="CM336" s="7"/>
      <c r="CN336" s="7"/>
      <c r="CO336" s="7" t="s">
        <v>2252</v>
      </c>
      <c r="CP336" s="7">
        <v>3000</v>
      </c>
      <c r="CQ336" s="7">
        <v>0</v>
      </c>
      <c r="CR336" s="7">
        <v>500</v>
      </c>
      <c r="CS336" s="7">
        <v>0</v>
      </c>
      <c r="CT336" s="7">
        <v>30000</v>
      </c>
      <c r="CU336" s="7" t="s">
        <v>31</v>
      </c>
      <c r="CV336" s="7">
        <v>0</v>
      </c>
      <c r="CW336" s="7">
        <v>0</v>
      </c>
      <c r="CX336" s="7" t="s">
        <v>36</v>
      </c>
      <c r="CY336" s="7" t="s">
        <v>37</v>
      </c>
      <c r="CZ336" s="7"/>
      <c r="DA336" s="7" t="s">
        <v>22</v>
      </c>
      <c r="DB336" s="7" t="s">
        <v>38</v>
      </c>
      <c r="DC336" s="7">
        <v>0</v>
      </c>
      <c r="DD336" s="7"/>
      <c r="DE336" s="7"/>
      <c r="DF336" s="7"/>
      <c r="DG336" s="7"/>
      <c r="DH336" s="7"/>
      <c r="DJ336" s="4" t="s">
        <v>2253</v>
      </c>
      <c r="DK336" s="4">
        <v>2</v>
      </c>
      <c r="DL336" s="4">
        <v>11.9762216666666</v>
      </c>
      <c r="DM336" s="4">
        <v>108.38928499999901</v>
      </c>
      <c r="DN336" s="4" t="s">
        <v>2254</v>
      </c>
      <c r="DO336" s="4" t="s">
        <v>2255</v>
      </c>
      <c r="DP336" s="4">
        <v>11.976604999999999</v>
      </c>
      <c r="DQ336" s="4">
        <v>108.38944333333301</v>
      </c>
      <c r="DR336" s="4" t="s">
        <v>2256</v>
      </c>
      <c r="DS336" s="4" t="s">
        <v>2257</v>
      </c>
    </row>
    <row r="337" spans="2:123" ht="75" customHeight="1" x14ac:dyDescent="0.3">
      <c r="B337" s="4" t="s">
        <v>3371</v>
      </c>
      <c r="C337" s="4">
        <v>12000223</v>
      </c>
      <c r="D337" s="4" t="s">
        <v>4246</v>
      </c>
      <c r="E337" s="4" t="s">
        <v>4247</v>
      </c>
      <c r="F337" s="4" t="s">
        <v>4248</v>
      </c>
      <c r="G337" s="4" t="s">
        <v>3372</v>
      </c>
      <c r="H337" s="4" t="s">
        <v>64</v>
      </c>
      <c r="I337" s="4" t="s">
        <v>3373</v>
      </c>
      <c r="J337" s="7">
        <v>54</v>
      </c>
      <c r="K337" s="4" t="s">
        <v>66</v>
      </c>
      <c r="L337" s="3" t="str">
        <f>INDEX({"Over 50","30-50","Under 30"},1,MATCH(J337,{500,50,30},-1))</f>
        <v>Over 50</v>
      </c>
      <c r="M337" s="4" t="s">
        <v>6</v>
      </c>
      <c r="N337" s="3" t="s">
        <v>17</v>
      </c>
      <c r="O337" s="4"/>
      <c r="P337" s="7">
        <v>979570954</v>
      </c>
      <c r="Q337" s="4" t="s">
        <v>8</v>
      </c>
      <c r="R337" s="4" t="s">
        <v>47</v>
      </c>
      <c r="S337" s="4" t="s">
        <v>9</v>
      </c>
      <c r="T337" s="7">
        <v>5</v>
      </c>
      <c r="U337" s="4" t="s">
        <v>10</v>
      </c>
      <c r="V337" s="4"/>
      <c r="W337" s="4" t="s">
        <v>68</v>
      </c>
      <c r="X337" s="4" t="s">
        <v>48</v>
      </c>
      <c r="Y337" s="4" t="s">
        <v>12</v>
      </c>
      <c r="Z337" s="7">
        <v>10</v>
      </c>
      <c r="AA337" s="6" t="str">
        <f>INDEX({"&gt;100","100-50","&lt;50"},1,MATCH(Z337,{25000,100,50},-1))</f>
        <v>&lt;50</v>
      </c>
      <c r="AB337" s="4" t="s">
        <v>14</v>
      </c>
      <c r="AC337" s="4" t="s">
        <v>49</v>
      </c>
      <c r="AD337" s="4" t="s">
        <v>16</v>
      </c>
      <c r="AE337" s="4" t="s">
        <v>22</v>
      </c>
      <c r="AF337" s="7">
        <v>10</v>
      </c>
      <c r="AG337" s="7">
        <v>4</v>
      </c>
      <c r="AH337" s="4"/>
      <c r="AI337" s="4"/>
      <c r="AJ337" s="4"/>
      <c r="AK337" s="4"/>
      <c r="AL337" s="4"/>
      <c r="AM337" s="4">
        <v>10</v>
      </c>
      <c r="AN337" s="4" t="s">
        <v>18</v>
      </c>
      <c r="AO337" s="4"/>
      <c r="AP337" s="4" t="s">
        <v>19</v>
      </c>
      <c r="AQ337" s="4" t="s">
        <v>20</v>
      </c>
      <c r="AR337" s="4"/>
      <c r="AS337" s="4" t="s">
        <v>21</v>
      </c>
      <c r="AT337" s="4" t="s">
        <v>17</v>
      </c>
      <c r="AU337" s="4" t="s">
        <v>17</v>
      </c>
      <c r="AV337" s="4" t="s">
        <v>3374</v>
      </c>
      <c r="AW337" s="4">
        <v>15</v>
      </c>
      <c r="AX337" s="4">
        <v>0</v>
      </c>
      <c r="AY337" s="4">
        <v>0</v>
      </c>
      <c r="AZ337" s="4" t="s">
        <v>24</v>
      </c>
      <c r="BA337" s="4">
        <v>3.5</v>
      </c>
      <c r="BB337" s="4"/>
      <c r="BC337" s="3">
        <f t="shared" si="10"/>
        <v>3.5</v>
      </c>
      <c r="BD337" s="4" t="s">
        <v>26</v>
      </c>
      <c r="BE337" s="4">
        <v>350</v>
      </c>
      <c r="BF337" s="4">
        <v>2</v>
      </c>
      <c r="BG337" s="4" t="s">
        <v>26</v>
      </c>
      <c r="BH337" s="4" t="s">
        <v>72</v>
      </c>
      <c r="BI337" s="4">
        <v>17000</v>
      </c>
      <c r="BJ337" s="12">
        <f t="shared" si="11"/>
        <v>1700</v>
      </c>
      <c r="BK337" s="7">
        <v>2</v>
      </c>
      <c r="BL337" s="4" t="s">
        <v>29</v>
      </c>
      <c r="BM337" s="7">
        <v>6000</v>
      </c>
      <c r="BN337" s="7">
        <v>55200</v>
      </c>
      <c r="BO337" s="4" t="s">
        <v>30</v>
      </c>
      <c r="BP337" s="7">
        <v>12000</v>
      </c>
      <c r="BQ337" s="7">
        <v>132000</v>
      </c>
      <c r="BR337" s="7"/>
      <c r="BS337" s="7"/>
      <c r="BT337" s="7"/>
      <c r="BU337" s="7" t="s">
        <v>22</v>
      </c>
      <c r="BV337" s="7" t="s">
        <v>3375</v>
      </c>
      <c r="BW337" s="7" t="s">
        <v>182</v>
      </c>
      <c r="BX337" s="7"/>
      <c r="BY337" s="7"/>
      <c r="BZ337" s="7"/>
      <c r="CA337" s="7" t="s">
        <v>17</v>
      </c>
      <c r="CB337" s="7">
        <v>5375</v>
      </c>
      <c r="CC337" s="17">
        <f>CB337/AM337</f>
        <v>537.5</v>
      </c>
      <c r="CD337" s="7" t="s">
        <v>31</v>
      </c>
      <c r="CE337" s="7" t="s">
        <v>3376</v>
      </c>
      <c r="CF337" s="7">
        <v>30</v>
      </c>
      <c r="CG337" s="7">
        <v>44000</v>
      </c>
      <c r="CH337" s="7">
        <v>1320000</v>
      </c>
      <c r="CI337" s="7" t="s">
        <v>17</v>
      </c>
      <c r="CJ337" s="7"/>
      <c r="CK337" s="7"/>
      <c r="CL337" s="7"/>
      <c r="CM337" s="7"/>
      <c r="CN337" s="7"/>
      <c r="CO337" s="7"/>
      <c r="CP337" s="7"/>
      <c r="CQ337" s="7">
        <v>15000</v>
      </c>
      <c r="CR337" s="7">
        <v>10000</v>
      </c>
      <c r="CS337" s="7">
        <v>0</v>
      </c>
      <c r="CT337" s="7">
        <v>250000</v>
      </c>
      <c r="CU337" s="7" t="s">
        <v>25</v>
      </c>
      <c r="CV337" s="7">
        <v>20000</v>
      </c>
      <c r="CW337" s="7" t="s">
        <v>3377</v>
      </c>
      <c r="CX337" s="7" t="s">
        <v>36</v>
      </c>
      <c r="CY337" s="7" t="s">
        <v>37</v>
      </c>
      <c r="CZ337" s="7"/>
      <c r="DA337" s="7" t="s">
        <v>22</v>
      </c>
      <c r="DB337" s="7" t="s">
        <v>79</v>
      </c>
      <c r="DC337" s="7">
        <v>0</v>
      </c>
      <c r="DD337" s="7"/>
      <c r="DE337" s="7"/>
      <c r="DF337" s="7" t="s">
        <v>3378</v>
      </c>
      <c r="DG337" s="7"/>
      <c r="DH337" s="7">
        <v>0</v>
      </c>
      <c r="DJ337" s="4" t="s">
        <v>3373</v>
      </c>
      <c r="DK337" s="4">
        <v>1</v>
      </c>
      <c r="DL337" s="4">
        <v>11.6123783333333</v>
      </c>
      <c r="DM337" s="4">
        <v>108.045501666666</v>
      </c>
      <c r="DN337" s="4">
        <v>919.9</v>
      </c>
      <c r="DO337" s="4" t="s">
        <v>3379</v>
      </c>
      <c r="DP337" s="4"/>
      <c r="DQ337" s="4"/>
      <c r="DR337" s="4"/>
      <c r="DS337" s="4" t="s">
        <v>3380</v>
      </c>
    </row>
    <row r="338" spans="2:123" ht="75" customHeight="1" x14ac:dyDescent="0.3">
      <c r="B338" s="4" t="s">
        <v>1203</v>
      </c>
      <c r="C338" s="4">
        <v>8990630</v>
      </c>
      <c r="D338" s="4" t="s">
        <v>4262</v>
      </c>
      <c r="E338" s="4" t="s">
        <v>4269</v>
      </c>
      <c r="F338" s="4" t="s">
        <v>4270</v>
      </c>
      <c r="G338" s="4" t="s">
        <v>881</v>
      </c>
      <c r="H338" s="4" t="s">
        <v>89</v>
      </c>
      <c r="I338" s="4" t="s">
        <v>1204</v>
      </c>
      <c r="J338" s="7">
        <v>49</v>
      </c>
      <c r="K338" s="4" t="s">
        <v>5</v>
      </c>
      <c r="L338" s="3" t="str">
        <f>INDEX({"Over 50","30-50","Under 30"},1,MATCH(J338,{500,50,30},-1))</f>
        <v>30-50</v>
      </c>
      <c r="M338" s="4" t="s">
        <v>275</v>
      </c>
      <c r="N338" s="4" t="s">
        <v>275</v>
      </c>
      <c r="O338" s="4"/>
      <c r="P338" s="7"/>
      <c r="Q338" s="4" t="s">
        <v>67</v>
      </c>
      <c r="R338" s="4" t="s">
        <v>47</v>
      </c>
      <c r="S338" s="4" t="s">
        <v>9</v>
      </c>
      <c r="T338" s="7">
        <v>5</v>
      </c>
      <c r="U338" s="4" t="s">
        <v>10</v>
      </c>
      <c r="V338" s="4"/>
      <c r="W338" s="4" t="s">
        <v>68</v>
      </c>
      <c r="X338" s="4" t="s">
        <v>12</v>
      </c>
      <c r="Y338" s="4" t="s">
        <v>48</v>
      </c>
      <c r="Z338" s="7">
        <v>15</v>
      </c>
      <c r="AA338" s="6" t="str">
        <f>INDEX({"&gt;100","100-50","&lt;50"},1,MATCH(Z338,{25000,100,50},-1))</f>
        <v>&lt;50</v>
      </c>
      <c r="AB338" s="4" t="s">
        <v>14</v>
      </c>
      <c r="AC338" s="4" t="s">
        <v>15</v>
      </c>
      <c r="AD338" s="4" t="s">
        <v>16</v>
      </c>
      <c r="AE338" s="4" t="s">
        <v>17</v>
      </c>
      <c r="AF338" s="7"/>
      <c r="AG338" s="7"/>
      <c r="AH338" s="4"/>
      <c r="AI338" s="4"/>
      <c r="AJ338" s="4"/>
      <c r="AK338" s="4"/>
      <c r="AL338" s="4"/>
      <c r="AM338" s="4">
        <v>1</v>
      </c>
      <c r="AN338" s="4" t="s">
        <v>18</v>
      </c>
      <c r="AO338" s="4"/>
      <c r="AP338" s="4" t="s">
        <v>70</v>
      </c>
      <c r="AQ338" s="4" t="s">
        <v>20</v>
      </c>
      <c r="AR338" s="4"/>
      <c r="AS338" s="4" t="s">
        <v>21</v>
      </c>
      <c r="AT338" s="4" t="s">
        <v>17</v>
      </c>
      <c r="AU338" s="4" t="s">
        <v>17</v>
      </c>
      <c r="AV338" s="4" t="s">
        <v>23</v>
      </c>
      <c r="AW338" s="4">
        <v>13</v>
      </c>
      <c r="AX338" s="4">
        <v>0</v>
      </c>
      <c r="AY338" s="4">
        <v>0</v>
      </c>
      <c r="AZ338" s="4" t="s">
        <v>24</v>
      </c>
      <c r="BA338" s="4">
        <v>4</v>
      </c>
      <c r="BB338" s="4"/>
      <c r="BC338" s="3">
        <f t="shared" si="10"/>
        <v>4</v>
      </c>
      <c r="BD338" s="4" t="s">
        <v>25</v>
      </c>
      <c r="BE338" s="4">
        <v>400</v>
      </c>
      <c r="BF338" s="4">
        <v>3</v>
      </c>
      <c r="BG338" s="4" t="s">
        <v>26</v>
      </c>
      <c r="BH338" s="4" t="s">
        <v>27</v>
      </c>
      <c r="BI338" s="4">
        <v>4200</v>
      </c>
      <c r="BJ338" s="12">
        <f t="shared" si="11"/>
        <v>4200</v>
      </c>
      <c r="BK338" s="7">
        <v>2</v>
      </c>
      <c r="BL338" s="4" t="s">
        <v>263</v>
      </c>
      <c r="BM338" s="7">
        <v>1000</v>
      </c>
      <c r="BN338" s="7">
        <v>3500</v>
      </c>
      <c r="BO338" s="4" t="s">
        <v>29</v>
      </c>
      <c r="BP338" s="7">
        <v>500</v>
      </c>
      <c r="BQ338" s="7">
        <v>4300</v>
      </c>
      <c r="BR338" s="7"/>
      <c r="BS338" s="7"/>
      <c r="BT338" s="7"/>
      <c r="BU338" s="7" t="s">
        <v>22</v>
      </c>
      <c r="BV338" s="7" t="s">
        <v>1205</v>
      </c>
      <c r="BW338" s="7" t="s">
        <v>1206</v>
      </c>
      <c r="BX338" s="7"/>
      <c r="BY338" s="7"/>
      <c r="BZ338" s="7"/>
      <c r="CA338" s="7"/>
      <c r="CB338" s="7">
        <v>3000</v>
      </c>
      <c r="CC338" s="17">
        <f>CB338/AM338</f>
        <v>3000</v>
      </c>
      <c r="CD338" s="7" t="s">
        <v>26</v>
      </c>
      <c r="CE338" s="7" t="s">
        <v>1207</v>
      </c>
      <c r="CF338" s="7">
        <v>4</v>
      </c>
      <c r="CG338" s="7">
        <v>43000</v>
      </c>
      <c r="CH338" s="7">
        <v>172000</v>
      </c>
      <c r="CI338" s="7" t="s">
        <v>17</v>
      </c>
      <c r="CJ338" s="7"/>
      <c r="CK338" s="7"/>
      <c r="CL338" s="7"/>
      <c r="CM338" s="7"/>
      <c r="CN338" s="7"/>
      <c r="CO338" s="7"/>
      <c r="CP338" s="7"/>
      <c r="CQ338" s="7">
        <v>500</v>
      </c>
      <c r="CR338" s="7">
        <v>1000</v>
      </c>
      <c r="CS338" s="7">
        <v>0</v>
      </c>
      <c r="CT338" s="7">
        <v>20000</v>
      </c>
      <c r="CU338" s="7" t="s">
        <v>31</v>
      </c>
      <c r="CV338" s="7">
        <v>0</v>
      </c>
      <c r="CW338" s="7">
        <v>0</v>
      </c>
      <c r="CX338" s="7" t="s">
        <v>36</v>
      </c>
      <c r="CY338" s="7" t="s">
        <v>37</v>
      </c>
      <c r="CZ338" s="7"/>
      <c r="DA338" s="7" t="s">
        <v>22</v>
      </c>
      <c r="DB338" s="7" t="s">
        <v>224</v>
      </c>
      <c r="DC338" s="7"/>
      <c r="DD338" s="7"/>
      <c r="DE338" s="7">
        <v>0</v>
      </c>
      <c r="DF338" s="7"/>
      <c r="DG338" s="7"/>
      <c r="DH338" s="7"/>
      <c r="DJ338" s="4" t="s">
        <v>1208</v>
      </c>
      <c r="DK338" s="4">
        <v>1</v>
      </c>
      <c r="DL338" s="4">
        <v>13.8428785120163</v>
      </c>
      <c r="DM338" s="4">
        <v>107.945186954626</v>
      </c>
      <c r="DN338" s="4" t="s">
        <v>1209</v>
      </c>
      <c r="DO338" s="4" t="s">
        <v>1210</v>
      </c>
      <c r="DP338" s="4"/>
      <c r="DQ338" s="4"/>
      <c r="DR338" s="4"/>
      <c r="DS338" s="4"/>
    </row>
    <row r="339" spans="2:123" ht="75" customHeight="1" x14ac:dyDescent="0.3">
      <c r="B339" s="4" t="s">
        <v>1862</v>
      </c>
      <c r="C339" s="4">
        <v>10060053</v>
      </c>
      <c r="D339" s="4" t="s">
        <v>4246</v>
      </c>
      <c r="E339" s="4" t="s">
        <v>4278</v>
      </c>
      <c r="F339" s="4" t="s">
        <v>4279</v>
      </c>
      <c r="G339" s="4" t="s">
        <v>819</v>
      </c>
      <c r="H339" s="4" t="s">
        <v>820</v>
      </c>
      <c r="I339" s="4" t="s">
        <v>1863</v>
      </c>
      <c r="J339" s="7">
        <v>56</v>
      </c>
      <c r="K339" s="4" t="s">
        <v>5</v>
      </c>
      <c r="L339" s="3" t="str">
        <f>INDEX({"Over 50","30-50","Under 30"},1,MATCH(J339,{500,50,30},-1))</f>
        <v>Over 50</v>
      </c>
      <c r="M339" s="4" t="s">
        <v>46</v>
      </c>
      <c r="N339" s="3" t="s">
        <v>22</v>
      </c>
      <c r="O339" s="4" t="s">
        <v>22</v>
      </c>
      <c r="P339" s="7">
        <v>977472730</v>
      </c>
      <c r="Q339" s="4" t="s">
        <v>67</v>
      </c>
      <c r="R339" s="4" t="s">
        <v>862</v>
      </c>
      <c r="S339" s="4" t="s">
        <v>9</v>
      </c>
      <c r="T339" s="7">
        <v>3</v>
      </c>
      <c r="U339" s="4" t="s">
        <v>10</v>
      </c>
      <c r="V339" s="4"/>
      <c r="W339" s="4" t="s">
        <v>48</v>
      </c>
      <c r="X339" s="4" t="s">
        <v>12</v>
      </c>
      <c r="Y339" s="4" t="s">
        <v>68</v>
      </c>
      <c r="Z339" s="7">
        <v>50</v>
      </c>
      <c r="AA339" s="6" t="str">
        <f>INDEX({"&gt;100","100-50","&lt;50"},1,MATCH(Z339,{25000,100,50},-1))</f>
        <v>&lt;50</v>
      </c>
      <c r="AB339" s="4" t="s">
        <v>14</v>
      </c>
      <c r="AC339" s="4" t="s">
        <v>15</v>
      </c>
      <c r="AD339" s="4" t="s">
        <v>16</v>
      </c>
      <c r="AE339" s="4" t="s">
        <v>22</v>
      </c>
      <c r="AF339" s="7">
        <v>50</v>
      </c>
      <c r="AG339" s="7">
        <v>3</v>
      </c>
      <c r="AH339" s="4"/>
      <c r="AI339" s="4"/>
      <c r="AJ339" s="4"/>
      <c r="AK339" s="4"/>
      <c r="AL339" s="4"/>
      <c r="AM339" s="4">
        <v>1</v>
      </c>
      <c r="AN339" s="4" t="s">
        <v>18</v>
      </c>
      <c r="AO339" s="4"/>
      <c r="AP339" s="4" t="s">
        <v>303</v>
      </c>
      <c r="AQ339" s="4" t="s">
        <v>20</v>
      </c>
      <c r="AR339" s="4"/>
      <c r="AS339" s="4" t="s">
        <v>21</v>
      </c>
      <c r="AT339" s="4" t="s">
        <v>22</v>
      </c>
      <c r="AU339" s="4" t="s">
        <v>17</v>
      </c>
      <c r="AV339" s="4" t="s">
        <v>1864</v>
      </c>
      <c r="AW339" s="4">
        <v>16</v>
      </c>
      <c r="AX339" s="4">
        <v>0</v>
      </c>
      <c r="AY339" s="4">
        <v>0</v>
      </c>
      <c r="AZ339" s="4" t="s">
        <v>287</v>
      </c>
      <c r="BA339" s="4">
        <v>5</v>
      </c>
      <c r="BB339" s="4"/>
      <c r="BC339" s="3">
        <f t="shared" si="10"/>
        <v>5</v>
      </c>
      <c r="BD339" s="4" t="s">
        <v>25</v>
      </c>
      <c r="BE339" s="4">
        <v>400</v>
      </c>
      <c r="BF339" s="4">
        <v>3</v>
      </c>
      <c r="BG339" s="4" t="s">
        <v>31</v>
      </c>
      <c r="BH339" s="4" t="s">
        <v>27</v>
      </c>
      <c r="BI339" s="4">
        <v>15000</v>
      </c>
      <c r="BJ339" s="12">
        <f t="shared" si="11"/>
        <v>15000</v>
      </c>
      <c r="BK339" s="7">
        <v>3</v>
      </c>
      <c r="BL339" s="4" t="s">
        <v>94</v>
      </c>
      <c r="BM339" s="7">
        <v>15000</v>
      </c>
      <c r="BN339" s="7">
        <v>20000</v>
      </c>
      <c r="BO339" s="4" t="s">
        <v>263</v>
      </c>
      <c r="BP339" s="7">
        <v>1000</v>
      </c>
      <c r="BQ339" s="7">
        <v>3000</v>
      </c>
      <c r="BR339" s="7" t="s">
        <v>54</v>
      </c>
      <c r="BS339" s="7">
        <v>6000</v>
      </c>
      <c r="BT339" s="7">
        <v>500</v>
      </c>
      <c r="BU339" s="7" t="s">
        <v>22</v>
      </c>
      <c r="BV339" s="7" t="s">
        <v>1865</v>
      </c>
      <c r="BW339" s="7" t="s">
        <v>432</v>
      </c>
      <c r="BX339" s="7"/>
      <c r="BY339" s="7"/>
      <c r="BZ339" s="7"/>
      <c r="CA339" s="7" t="s">
        <v>17</v>
      </c>
      <c r="CB339" s="7">
        <v>1200</v>
      </c>
      <c r="CC339" s="17">
        <f>CB339/AM339</f>
        <v>1200</v>
      </c>
      <c r="CD339" s="7" t="s">
        <v>26</v>
      </c>
      <c r="CE339" s="7" t="s">
        <v>968</v>
      </c>
      <c r="CF339" s="7">
        <v>5</v>
      </c>
      <c r="CG339" s="7">
        <v>43000</v>
      </c>
      <c r="CH339" s="7">
        <v>215000</v>
      </c>
      <c r="CI339" s="7" t="s">
        <v>17</v>
      </c>
      <c r="CJ339" s="7"/>
      <c r="CK339" s="7"/>
      <c r="CL339" s="7"/>
      <c r="CM339" s="7"/>
      <c r="CN339" s="7"/>
      <c r="CO339" s="7"/>
      <c r="CP339" s="7"/>
      <c r="CQ339" s="7">
        <v>5000</v>
      </c>
      <c r="CR339" s="7">
        <v>2000</v>
      </c>
      <c r="CS339" s="7">
        <v>0</v>
      </c>
      <c r="CT339" s="7">
        <v>40000</v>
      </c>
      <c r="CU339" s="7" t="s">
        <v>26</v>
      </c>
      <c r="CV339" s="7">
        <v>5000</v>
      </c>
      <c r="CW339" s="7" t="s">
        <v>969</v>
      </c>
      <c r="CX339" s="7" t="s">
        <v>36</v>
      </c>
      <c r="CY339" s="7" t="s">
        <v>37</v>
      </c>
      <c r="CZ339" s="7"/>
      <c r="DA339" s="7" t="s">
        <v>22</v>
      </c>
      <c r="DB339" s="7" t="s">
        <v>99</v>
      </c>
      <c r="DC339" s="7">
        <v>0</v>
      </c>
      <c r="DD339" s="7">
        <v>1000</v>
      </c>
      <c r="DE339" s="7"/>
      <c r="DF339" s="7"/>
      <c r="DG339" s="7"/>
      <c r="DH339" s="7"/>
      <c r="DJ339" s="4" t="s">
        <v>1863</v>
      </c>
      <c r="DK339" s="4">
        <v>1</v>
      </c>
      <c r="DL339" s="4">
        <v>11.467244999999901</v>
      </c>
      <c r="DM339" s="4">
        <v>107.83070499999999</v>
      </c>
      <c r="DN339" s="4" t="s">
        <v>1866</v>
      </c>
      <c r="DO339" s="4" t="s">
        <v>1867</v>
      </c>
      <c r="DP339" s="4"/>
      <c r="DQ339" s="4"/>
      <c r="DR339" s="4"/>
      <c r="DS339" s="4" t="s">
        <v>1868</v>
      </c>
    </row>
    <row r="340" spans="2:123" ht="75" customHeight="1" x14ac:dyDescent="0.3">
      <c r="B340" s="4" t="s">
        <v>1211</v>
      </c>
      <c r="C340" s="4">
        <v>10120149</v>
      </c>
      <c r="D340" s="4" t="s">
        <v>4262</v>
      </c>
      <c r="E340" s="4" t="s">
        <v>4263</v>
      </c>
      <c r="F340" s="4" t="s">
        <v>4264</v>
      </c>
      <c r="G340" s="4" t="s">
        <v>273</v>
      </c>
      <c r="H340" s="4" t="s">
        <v>89</v>
      </c>
      <c r="I340" s="4" t="s">
        <v>1212</v>
      </c>
      <c r="J340" s="7">
        <v>67</v>
      </c>
      <c r="K340" s="4" t="s">
        <v>66</v>
      </c>
      <c r="L340" s="3" t="str">
        <f>INDEX({"Over 50","30-50","Under 30"},1,MATCH(J340,{500,50,30},-1))</f>
        <v>Over 50</v>
      </c>
      <c r="M340" s="4" t="s">
        <v>6</v>
      </c>
      <c r="N340" s="3" t="s">
        <v>17</v>
      </c>
      <c r="O340" s="4"/>
      <c r="P340" s="7">
        <v>1699214520</v>
      </c>
      <c r="Q340" s="4" t="s">
        <v>129</v>
      </c>
      <c r="R340" s="4" t="s">
        <v>47</v>
      </c>
      <c r="S340" s="4" t="s">
        <v>9</v>
      </c>
      <c r="T340" s="7">
        <v>5</v>
      </c>
      <c r="U340" s="4" t="s">
        <v>10</v>
      </c>
      <c r="V340" s="4"/>
      <c r="W340" s="4" t="s">
        <v>11</v>
      </c>
      <c r="X340" s="4" t="s">
        <v>12</v>
      </c>
      <c r="Y340" s="4" t="s">
        <v>68</v>
      </c>
      <c r="Z340" s="7">
        <v>5</v>
      </c>
      <c r="AA340" s="6" t="str">
        <f>INDEX({"&gt;100","100-50","&lt;50"},1,MATCH(Z340,{25000,100,50},-1))</f>
        <v>&lt;50</v>
      </c>
      <c r="AB340" s="4" t="s">
        <v>14</v>
      </c>
      <c r="AC340" s="4" t="s">
        <v>49</v>
      </c>
      <c r="AD340" s="4" t="s">
        <v>69</v>
      </c>
      <c r="AE340" s="4" t="s">
        <v>17</v>
      </c>
      <c r="AF340" s="7"/>
      <c r="AG340" s="7"/>
      <c r="AH340" s="4"/>
      <c r="AI340" s="4"/>
      <c r="AJ340" s="4"/>
      <c r="AK340" s="4"/>
      <c r="AL340" s="4"/>
      <c r="AM340" s="4">
        <v>1.6</v>
      </c>
      <c r="AN340" s="4" t="s">
        <v>18</v>
      </c>
      <c r="AO340" s="4"/>
      <c r="AP340" s="4" t="s">
        <v>19</v>
      </c>
      <c r="AQ340" s="4" t="s">
        <v>20</v>
      </c>
      <c r="AR340" s="4"/>
      <c r="AS340" s="4" t="s">
        <v>21</v>
      </c>
      <c r="AT340" s="4" t="s">
        <v>22</v>
      </c>
      <c r="AU340" s="4" t="s">
        <v>17</v>
      </c>
      <c r="AV340" s="4" t="s">
        <v>92</v>
      </c>
      <c r="AW340" s="4">
        <v>15</v>
      </c>
      <c r="AX340" s="4">
        <v>0</v>
      </c>
      <c r="AY340" s="4">
        <v>0</v>
      </c>
      <c r="AZ340" s="4" t="s">
        <v>24</v>
      </c>
      <c r="BA340" s="4">
        <v>1.6</v>
      </c>
      <c r="BB340" s="4"/>
      <c r="BC340" s="3">
        <f t="shared" si="10"/>
        <v>1.6</v>
      </c>
      <c r="BD340" s="4" t="s">
        <v>25</v>
      </c>
      <c r="BE340" s="4">
        <v>400</v>
      </c>
      <c r="BF340" s="4">
        <v>3</v>
      </c>
      <c r="BG340" s="4" t="s">
        <v>26</v>
      </c>
      <c r="BH340" s="4" t="s">
        <v>27</v>
      </c>
      <c r="BI340" s="4">
        <v>6500</v>
      </c>
      <c r="BJ340" s="12">
        <f t="shared" si="11"/>
        <v>4062.5</v>
      </c>
      <c r="BK340" s="7">
        <v>3</v>
      </c>
      <c r="BL340" s="4" t="s">
        <v>167</v>
      </c>
      <c r="BM340" s="7">
        <v>500</v>
      </c>
      <c r="BN340" s="7">
        <v>4400</v>
      </c>
      <c r="BO340" s="4" t="s">
        <v>54</v>
      </c>
      <c r="BP340" s="7">
        <v>1000</v>
      </c>
      <c r="BQ340" s="7">
        <v>10000</v>
      </c>
      <c r="BR340" s="7" t="s">
        <v>206</v>
      </c>
      <c r="BS340" s="7">
        <v>6000</v>
      </c>
      <c r="BT340" s="7">
        <v>6000</v>
      </c>
      <c r="BU340" s="7" t="s">
        <v>17</v>
      </c>
      <c r="BV340" s="7"/>
      <c r="BW340" s="7" t="s">
        <v>905</v>
      </c>
      <c r="BX340" s="7"/>
      <c r="BY340" s="7"/>
      <c r="BZ340" s="7"/>
      <c r="CA340" s="7"/>
      <c r="CB340" s="7">
        <v>0</v>
      </c>
      <c r="CC340" s="17">
        <f>CB340/AM340</f>
        <v>0</v>
      </c>
      <c r="CD340" s="7" t="s">
        <v>26</v>
      </c>
      <c r="CE340" s="7" t="s">
        <v>1213</v>
      </c>
      <c r="CF340" s="7">
        <v>2.5</v>
      </c>
      <c r="CG340" s="7">
        <v>42500</v>
      </c>
      <c r="CH340" s="7">
        <v>106250</v>
      </c>
      <c r="CI340" s="7" t="s">
        <v>17</v>
      </c>
      <c r="CJ340" s="7"/>
      <c r="CK340" s="7"/>
      <c r="CL340" s="7"/>
      <c r="CM340" s="7"/>
      <c r="CN340" s="7"/>
      <c r="CO340" s="7"/>
      <c r="CP340" s="7"/>
      <c r="CQ340" s="7">
        <v>2000</v>
      </c>
      <c r="CR340" s="7">
        <v>4500</v>
      </c>
      <c r="CS340" s="7">
        <v>0</v>
      </c>
      <c r="CT340" s="7">
        <v>48000</v>
      </c>
      <c r="CU340" s="7" t="s">
        <v>25</v>
      </c>
      <c r="CV340" s="7">
        <v>2000</v>
      </c>
      <c r="CW340" s="7" t="s">
        <v>996</v>
      </c>
      <c r="CX340" s="7" t="s">
        <v>36</v>
      </c>
      <c r="CY340" s="7" t="s">
        <v>98</v>
      </c>
      <c r="CZ340" s="7"/>
      <c r="DA340" s="7" t="s">
        <v>22</v>
      </c>
      <c r="DB340" s="7" t="s">
        <v>99</v>
      </c>
      <c r="DC340" s="7">
        <v>0</v>
      </c>
      <c r="DD340" s="7">
        <v>0</v>
      </c>
      <c r="DE340" s="7"/>
      <c r="DF340" s="7"/>
      <c r="DG340" s="7"/>
      <c r="DH340" s="7"/>
      <c r="DJ340" s="4" t="s">
        <v>1212</v>
      </c>
      <c r="DK340" s="4">
        <v>1</v>
      </c>
      <c r="DL340" s="4">
        <v>13.851535</v>
      </c>
      <c r="DM340" s="4">
        <v>107.97362166666601</v>
      </c>
      <c r="DN340" s="4" t="s">
        <v>1214</v>
      </c>
      <c r="DO340" s="4" t="s">
        <v>1215</v>
      </c>
      <c r="DP340" s="4"/>
      <c r="DQ340" s="4"/>
      <c r="DR340" s="4"/>
      <c r="DS340" s="4" t="s">
        <v>1216</v>
      </c>
    </row>
    <row r="341" spans="2:123" ht="75" customHeight="1" x14ac:dyDescent="0.3">
      <c r="B341" s="4" t="s">
        <v>2162</v>
      </c>
      <c r="C341" s="4">
        <v>3970321</v>
      </c>
      <c r="D341" s="4" t="s">
        <v>4246</v>
      </c>
      <c r="E341" s="4" t="s">
        <v>4247</v>
      </c>
      <c r="F341" s="4" t="s">
        <v>4248</v>
      </c>
      <c r="G341" s="4">
        <v>4</v>
      </c>
      <c r="H341" s="4" t="s">
        <v>64</v>
      </c>
      <c r="I341" s="4" t="s">
        <v>2163</v>
      </c>
      <c r="J341" s="7">
        <v>28</v>
      </c>
      <c r="K341" s="4" t="s">
        <v>5</v>
      </c>
      <c r="L341" s="3" t="str">
        <f>INDEX({"Over 50","30-50","Under 30"},1,MATCH(J341,{500,50,30},-1))</f>
        <v>Under 30</v>
      </c>
      <c r="M341" s="4" t="s">
        <v>6</v>
      </c>
      <c r="N341" s="3" t="s">
        <v>17</v>
      </c>
      <c r="O341" s="4"/>
      <c r="P341" s="7">
        <v>1232555409</v>
      </c>
      <c r="Q341" s="4" t="s">
        <v>67</v>
      </c>
      <c r="R341" s="4" t="s">
        <v>47</v>
      </c>
      <c r="S341" s="4" t="s">
        <v>9</v>
      </c>
      <c r="T341" s="7">
        <v>5</v>
      </c>
      <c r="U341" s="4" t="s">
        <v>10</v>
      </c>
      <c r="V341" s="4"/>
      <c r="W341" s="4" t="s">
        <v>12</v>
      </c>
      <c r="X341" s="4" t="s">
        <v>68</v>
      </c>
      <c r="Y341" s="4" t="s">
        <v>48</v>
      </c>
      <c r="Z341" s="7">
        <v>0</v>
      </c>
      <c r="AA341" s="6" t="str">
        <f>INDEX({"&gt;100","100-50","&lt;50"},1,MATCH(Z341,{25000,100,50},-1))</f>
        <v>&lt;50</v>
      </c>
      <c r="AB341" s="4" t="s">
        <v>164</v>
      </c>
      <c r="AC341" s="4" t="s">
        <v>49</v>
      </c>
      <c r="AD341" s="4" t="s">
        <v>16</v>
      </c>
      <c r="AE341" s="4" t="s">
        <v>17</v>
      </c>
      <c r="AF341" s="7"/>
      <c r="AG341" s="7"/>
      <c r="AH341" s="4" t="s">
        <v>49</v>
      </c>
      <c r="AI341" s="4" t="s">
        <v>16</v>
      </c>
      <c r="AJ341" s="4" t="s">
        <v>17</v>
      </c>
      <c r="AK341" s="4"/>
      <c r="AL341" s="4"/>
      <c r="AM341" s="4">
        <v>10</v>
      </c>
      <c r="AN341" s="4" t="s">
        <v>18</v>
      </c>
      <c r="AO341" s="4"/>
      <c r="AP341" s="4" t="s">
        <v>19</v>
      </c>
      <c r="AQ341" s="4" t="s">
        <v>20</v>
      </c>
      <c r="AR341" s="4"/>
      <c r="AS341" s="4" t="s">
        <v>21</v>
      </c>
      <c r="AT341" s="4" t="s">
        <v>17</v>
      </c>
      <c r="AU341" s="4" t="s">
        <v>17</v>
      </c>
      <c r="AV341" s="4" t="s">
        <v>149</v>
      </c>
      <c r="AW341" s="4">
        <v>15</v>
      </c>
      <c r="AX341" s="4">
        <v>0</v>
      </c>
      <c r="AY341" s="4">
        <v>0</v>
      </c>
      <c r="AZ341" s="4" t="s">
        <v>111</v>
      </c>
      <c r="BA341" s="4">
        <v>3.5</v>
      </c>
      <c r="BB341" s="4">
        <v>4</v>
      </c>
      <c r="BC341" s="3">
        <f t="shared" si="10"/>
        <v>7.5</v>
      </c>
      <c r="BD341" s="4" t="s">
        <v>25</v>
      </c>
      <c r="BE341" s="4">
        <v>350</v>
      </c>
      <c r="BF341" s="4">
        <v>2</v>
      </c>
      <c r="BG341" s="4" t="s">
        <v>31</v>
      </c>
      <c r="BH341" s="4" t="s">
        <v>72</v>
      </c>
      <c r="BI341" s="4">
        <v>150000</v>
      </c>
      <c r="BJ341" s="12">
        <f t="shared" si="11"/>
        <v>15000</v>
      </c>
      <c r="BK341" s="7">
        <v>3</v>
      </c>
      <c r="BL341" s="4" t="s">
        <v>54</v>
      </c>
      <c r="BM341" s="7">
        <v>7500</v>
      </c>
      <c r="BN341" s="7">
        <v>64500</v>
      </c>
      <c r="BO341" s="4" t="s">
        <v>288</v>
      </c>
      <c r="BP341" s="7">
        <v>7000</v>
      </c>
      <c r="BQ341" s="7">
        <v>67200</v>
      </c>
      <c r="BR341" s="7" t="s">
        <v>356</v>
      </c>
      <c r="BS341" s="7">
        <v>104000</v>
      </c>
      <c r="BT341" s="7">
        <v>10000</v>
      </c>
      <c r="BU341" s="7" t="s">
        <v>22</v>
      </c>
      <c r="BV341" s="7" t="s">
        <v>4240</v>
      </c>
      <c r="BW341" s="7" t="s">
        <v>588</v>
      </c>
      <c r="BX341" s="7"/>
      <c r="BY341" s="7"/>
      <c r="BZ341" s="7"/>
      <c r="CA341" s="7" t="s">
        <v>17</v>
      </c>
      <c r="CB341" s="7">
        <v>27900</v>
      </c>
      <c r="CC341" s="17">
        <f>CB341/AM341</f>
        <v>2790</v>
      </c>
      <c r="CD341" s="7" t="s">
        <v>25</v>
      </c>
      <c r="CE341" s="7" t="s">
        <v>2164</v>
      </c>
      <c r="CF341" s="7">
        <v>45</v>
      </c>
      <c r="CG341" s="7">
        <v>42000</v>
      </c>
      <c r="CH341" s="7">
        <v>1890000</v>
      </c>
      <c r="CI341" s="7" t="s">
        <v>17</v>
      </c>
      <c r="CJ341" s="7"/>
      <c r="CK341" s="7"/>
      <c r="CL341" s="7"/>
      <c r="CM341" s="7"/>
      <c r="CN341" s="7"/>
      <c r="CO341" s="7"/>
      <c r="CP341" s="7"/>
      <c r="CQ341" s="7">
        <v>20000</v>
      </c>
      <c r="CR341" s="7">
        <v>16000</v>
      </c>
      <c r="CS341" s="7">
        <v>0</v>
      </c>
      <c r="CT341" s="7">
        <v>450000</v>
      </c>
      <c r="CU341" s="7" t="s">
        <v>25</v>
      </c>
      <c r="CV341" s="7">
        <v>85000</v>
      </c>
      <c r="CW341" s="7" t="s">
        <v>2165</v>
      </c>
      <c r="CX341" s="7" t="s">
        <v>36</v>
      </c>
      <c r="CY341" s="7" t="s">
        <v>37</v>
      </c>
      <c r="CZ341" s="7"/>
      <c r="DA341" s="7" t="s">
        <v>22</v>
      </c>
      <c r="DB341" s="7" t="s">
        <v>38</v>
      </c>
      <c r="DC341" s="7">
        <v>0</v>
      </c>
      <c r="DD341" s="7"/>
      <c r="DE341" s="7"/>
      <c r="DF341" s="7"/>
      <c r="DG341" s="7"/>
      <c r="DH341" s="7"/>
      <c r="DJ341" s="4" t="s">
        <v>2166</v>
      </c>
      <c r="DK341" s="4">
        <v>1</v>
      </c>
      <c r="DL341" s="4">
        <v>11.5904716666666</v>
      </c>
      <c r="DM341" s="4">
        <v>108.059883333333</v>
      </c>
      <c r="DN341" s="4" t="s">
        <v>2167</v>
      </c>
      <c r="DO341" s="4" t="s">
        <v>2168</v>
      </c>
      <c r="DP341" s="4"/>
      <c r="DQ341" s="4"/>
      <c r="DR341" s="4"/>
      <c r="DS341" s="4" t="s">
        <v>2169</v>
      </c>
    </row>
    <row r="342" spans="2:123" ht="75" customHeight="1" x14ac:dyDescent="0.3">
      <c r="B342" s="4" t="s">
        <v>3669</v>
      </c>
      <c r="C342" s="4">
        <v>6580205</v>
      </c>
      <c r="D342" s="4" t="s">
        <v>4249</v>
      </c>
      <c r="E342" s="4" t="s">
        <v>4250</v>
      </c>
      <c r="F342" s="4" t="s">
        <v>4251</v>
      </c>
      <c r="G342" s="4" t="s">
        <v>232</v>
      </c>
      <c r="H342" s="4" t="s">
        <v>127</v>
      </c>
      <c r="I342" s="4" t="s">
        <v>3670</v>
      </c>
      <c r="J342" s="7">
        <v>49</v>
      </c>
      <c r="K342" s="4" t="s">
        <v>66</v>
      </c>
      <c r="L342" s="3" t="str">
        <f>INDEX({"Over 50","30-50","Under 30"},1,MATCH(J342,{500,50,30},-1))</f>
        <v>30-50</v>
      </c>
      <c r="M342" s="4" t="s">
        <v>331</v>
      </c>
      <c r="N342" s="3" t="s">
        <v>22</v>
      </c>
      <c r="O342" s="4" t="s">
        <v>22</v>
      </c>
      <c r="P342" s="7">
        <v>1665116770</v>
      </c>
      <c r="Q342" s="4" t="s">
        <v>67</v>
      </c>
      <c r="R342" s="4" t="s">
        <v>47</v>
      </c>
      <c r="S342" s="4" t="s">
        <v>9</v>
      </c>
      <c r="T342" s="7">
        <v>5</v>
      </c>
      <c r="U342" s="4" t="s">
        <v>10</v>
      </c>
      <c r="V342" s="4"/>
      <c r="W342" s="4" t="s">
        <v>12</v>
      </c>
      <c r="X342" s="4" t="s">
        <v>48</v>
      </c>
      <c r="Y342" s="4" t="s">
        <v>68</v>
      </c>
      <c r="Z342" s="7">
        <v>0</v>
      </c>
      <c r="AA342" s="6" t="str">
        <f>INDEX({"&gt;100","100-50","&lt;50"},1,MATCH(Z342,{25000,100,50},-1))</f>
        <v>&lt;50</v>
      </c>
      <c r="AB342" s="4" t="s">
        <v>14</v>
      </c>
      <c r="AC342" s="4" t="s">
        <v>49</v>
      </c>
      <c r="AD342" s="4" t="s">
        <v>16</v>
      </c>
      <c r="AE342" s="4" t="s">
        <v>17</v>
      </c>
      <c r="AF342" s="7"/>
      <c r="AG342" s="7"/>
      <c r="AH342" s="4"/>
      <c r="AI342" s="4"/>
      <c r="AJ342" s="4"/>
      <c r="AK342" s="4"/>
      <c r="AL342" s="4"/>
      <c r="AM342" s="4">
        <v>3.3</v>
      </c>
      <c r="AN342" s="4" t="s">
        <v>18</v>
      </c>
      <c r="AO342" s="4"/>
      <c r="AP342" s="4" t="s">
        <v>70</v>
      </c>
      <c r="AQ342" s="4" t="s">
        <v>20</v>
      </c>
      <c r="AR342" s="4"/>
      <c r="AS342" s="4" t="s">
        <v>21</v>
      </c>
      <c r="AT342" s="4" t="s">
        <v>17</v>
      </c>
      <c r="AU342" s="4" t="s">
        <v>17</v>
      </c>
      <c r="AV342" s="4" t="s">
        <v>149</v>
      </c>
      <c r="AW342" s="4">
        <v>13</v>
      </c>
      <c r="AX342" s="4">
        <v>6</v>
      </c>
      <c r="AY342" s="4">
        <v>1</v>
      </c>
      <c r="AZ342" s="4" t="s">
        <v>24</v>
      </c>
      <c r="BA342" s="4">
        <v>2.8</v>
      </c>
      <c r="BB342" s="4"/>
      <c r="BC342" s="3">
        <f t="shared" si="10"/>
        <v>2.8</v>
      </c>
      <c r="BD342" s="4" t="s">
        <v>25</v>
      </c>
      <c r="BE342" s="4">
        <v>400</v>
      </c>
      <c r="BF342" s="4">
        <v>4</v>
      </c>
      <c r="BG342" s="4" t="s">
        <v>25</v>
      </c>
      <c r="BH342" s="4" t="s">
        <v>27</v>
      </c>
      <c r="BI342" s="4">
        <v>20800</v>
      </c>
      <c r="BJ342" s="12">
        <f t="shared" si="11"/>
        <v>6303.030303030303</v>
      </c>
      <c r="BK342" s="7">
        <v>3</v>
      </c>
      <c r="BL342" s="4" t="s">
        <v>29</v>
      </c>
      <c r="BM342" s="7">
        <v>2750</v>
      </c>
      <c r="BN342" s="7">
        <v>18100</v>
      </c>
      <c r="BO342" s="4" t="s">
        <v>54</v>
      </c>
      <c r="BP342" s="7">
        <v>3000</v>
      </c>
      <c r="BQ342" s="7">
        <v>37800</v>
      </c>
      <c r="BR342" s="7" t="s">
        <v>356</v>
      </c>
      <c r="BS342" s="7">
        <v>36000</v>
      </c>
      <c r="BT342" s="7">
        <v>3000</v>
      </c>
      <c r="BU342" s="7" t="s">
        <v>17</v>
      </c>
      <c r="BV342" s="7"/>
      <c r="BW342" s="7" t="s">
        <v>614</v>
      </c>
      <c r="BX342" s="7"/>
      <c r="BY342" s="7"/>
      <c r="BZ342" s="7"/>
      <c r="CA342" s="7"/>
      <c r="CB342" s="7">
        <v>350</v>
      </c>
      <c r="CC342" s="17">
        <f>CB342/AM342</f>
        <v>106.06060606060606</v>
      </c>
      <c r="CD342" s="7" t="s">
        <v>25</v>
      </c>
      <c r="CE342" s="7" t="s">
        <v>3671</v>
      </c>
      <c r="CF342" s="7">
        <v>9</v>
      </c>
      <c r="CG342" s="7">
        <v>41000</v>
      </c>
      <c r="CH342" s="7">
        <v>369000</v>
      </c>
      <c r="CI342" s="7" t="s">
        <v>17</v>
      </c>
      <c r="CJ342" s="7"/>
      <c r="CK342" s="7"/>
      <c r="CL342" s="7"/>
      <c r="CM342" s="7"/>
      <c r="CN342" s="7"/>
      <c r="CO342" s="7"/>
      <c r="CP342" s="7"/>
      <c r="CQ342" s="7">
        <v>500</v>
      </c>
      <c r="CR342" s="7">
        <v>9000</v>
      </c>
      <c r="CS342" s="7">
        <v>0</v>
      </c>
      <c r="CT342" s="7">
        <v>150000</v>
      </c>
      <c r="CU342" s="7" t="s">
        <v>25</v>
      </c>
      <c r="CV342" s="7">
        <v>20000</v>
      </c>
      <c r="CW342" s="7" t="s">
        <v>3672</v>
      </c>
      <c r="CX342" s="7" t="s">
        <v>36</v>
      </c>
      <c r="CY342" s="7" t="s">
        <v>37</v>
      </c>
      <c r="CZ342" s="7"/>
      <c r="DA342" s="7" t="s">
        <v>22</v>
      </c>
      <c r="DB342" s="7" t="s">
        <v>38</v>
      </c>
      <c r="DC342" s="7">
        <v>0</v>
      </c>
      <c r="DD342" s="7"/>
      <c r="DE342" s="7"/>
      <c r="DF342" s="7"/>
      <c r="DG342" s="7"/>
      <c r="DH342" s="7"/>
      <c r="DJ342" s="4" t="s">
        <v>3670</v>
      </c>
      <c r="DK342" s="4">
        <v>1</v>
      </c>
      <c r="DL342" s="4">
        <v>13.061814999999999</v>
      </c>
      <c r="DM342" s="4">
        <v>108.268691666666</v>
      </c>
      <c r="DN342" s="4" t="s">
        <v>3673</v>
      </c>
      <c r="DO342" s="4" t="s">
        <v>3674</v>
      </c>
      <c r="DP342" s="4"/>
      <c r="DQ342" s="4"/>
      <c r="DR342" s="4"/>
      <c r="DS342" s="4"/>
    </row>
    <row r="343" spans="2:123" ht="75" customHeight="1" x14ac:dyDescent="0.3">
      <c r="B343" s="4" t="s">
        <v>3164</v>
      </c>
      <c r="C343" s="4">
        <v>15010305</v>
      </c>
      <c r="D343" s="4" t="s">
        <v>4262</v>
      </c>
      <c r="E343" s="4" t="s">
        <v>4263</v>
      </c>
      <c r="F343" s="4" t="s">
        <v>4264</v>
      </c>
      <c r="G343" s="4">
        <v>5</v>
      </c>
      <c r="H343" s="4" t="s">
        <v>89</v>
      </c>
      <c r="I343" s="4" t="s">
        <v>3165</v>
      </c>
      <c r="J343" s="7">
        <v>52</v>
      </c>
      <c r="K343" s="4" t="s">
        <v>66</v>
      </c>
      <c r="L343" s="3" t="str">
        <f>INDEX({"Over 50","30-50","Under 30"},1,MATCH(J343,{500,50,30},-1))</f>
        <v>Over 50</v>
      </c>
      <c r="M343" s="4" t="s">
        <v>6</v>
      </c>
      <c r="N343" s="3" t="s">
        <v>17</v>
      </c>
      <c r="O343" s="4"/>
      <c r="P343" s="7">
        <v>1689341014</v>
      </c>
      <c r="Q343" s="4" t="s">
        <v>8</v>
      </c>
      <c r="R343" s="4" t="s">
        <v>47</v>
      </c>
      <c r="S343" s="4" t="s">
        <v>9</v>
      </c>
      <c r="T343" s="7">
        <v>4</v>
      </c>
      <c r="U343" s="4" t="s">
        <v>10</v>
      </c>
      <c r="V343" s="4"/>
      <c r="W343" s="4" t="s">
        <v>13</v>
      </c>
      <c r="X343" s="4" t="s">
        <v>68</v>
      </c>
      <c r="Y343" s="4" t="s">
        <v>48</v>
      </c>
      <c r="Z343" s="7">
        <v>5</v>
      </c>
      <c r="AA343" s="6" t="str">
        <f>INDEX({"&gt;100","100-50","&lt;50"},1,MATCH(Z343,{25000,100,50},-1))</f>
        <v>&lt;50</v>
      </c>
      <c r="AB343" s="4" t="s">
        <v>14</v>
      </c>
      <c r="AC343" s="4" t="s">
        <v>49</v>
      </c>
      <c r="AD343" s="4" t="s">
        <v>16</v>
      </c>
      <c r="AE343" s="4" t="s">
        <v>17</v>
      </c>
      <c r="AF343" s="7"/>
      <c r="AG343" s="7"/>
      <c r="AH343" s="4"/>
      <c r="AI343" s="4"/>
      <c r="AJ343" s="4"/>
      <c r="AK343" s="4"/>
      <c r="AL343" s="4"/>
      <c r="AM343" s="4">
        <v>2.8</v>
      </c>
      <c r="AN343" s="4" t="s">
        <v>18</v>
      </c>
      <c r="AO343" s="4"/>
      <c r="AP343" s="4" t="s">
        <v>19</v>
      </c>
      <c r="AQ343" s="4" t="s">
        <v>20</v>
      </c>
      <c r="AR343" s="4"/>
      <c r="AS343" s="4" t="s">
        <v>21</v>
      </c>
      <c r="AT343" s="4" t="s">
        <v>17</v>
      </c>
      <c r="AU343" s="4" t="s">
        <v>17</v>
      </c>
      <c r="AV343" s="4" t="s">
        <v>23</v>
      </c>
      <c r="AW343" s="4">
        <v>16</v>
      </c>
      <c r="AX343" s="4">
        <v>0</v>
      </c>
      <c r="AY343" s="4">
        <v>0</v>
      </c>
      <c r="AZ343" s="4" t="s">
        <v>601</v>
      </c>
      <c r="BA343" s="4">
        <v>4.5</v>
      </c>
      <c r="BB343" s="4"/>
      <c r="BC343" s="3">
        <f t="shared" si="10"/>
        <v>4.5</v>
      </c>
      <c r="BD343" s="4" t="s">
        <v>26</v>
      </c>
      <c r="BE343" s="4">
        <v>650</v>
      </c>
      <c r="BF343" s="4">
        <v>3</v>
      </c>
      <c r="BG343" s="4" t="s">
        <v>31</v>
      </c>
      <c r="BH343" s="4" t="s">
        <v>27</v>
      </c>
      <c r="BI343" s="4">
        <v>8000</v>
      </c>
      <c r="BJ343" s="12">
        <f t="shared" si="11"/>
        <v>2857.1428571428573</v>
      </c>
      <c r="BK343" s="7">
        <v>3</v>
      </c>
      <c r="BL343" s="4" t="s">
        <v>94</v>
      </c>
      <c r="BM343" s="7">
        <v>17000</v>
      </c>
      <c r="BN343" s="7">
        <v>15000</v>
      </c>
      <c r="BO343" s="4" t="s">
        <v>54</v>
      </c>
      <c r="BP343" s="7">
        <v>2000</v>
      </c>
      <c r="BQ343" s="7">
        <v>21500</v>
      </c>
      <c r="BR343" s="7" t="s">
        <v>1057</v>
      </c>
      <c r="BS343" s="7">
        <v>29300</v>
      </c>
      <c r="BT343" s="7">
        <v>2500</v>
      </c>
      <c r="BU343" s="7" t="s">
        <v>22</v>
      </c>
      <c r="BV343" s="7" t="s">
        <v>3166</v>
      </c>
      <c r="BW343" s="7" t="s">
        <v>3167</v>
      </c>
      <c r="BX343" s="7"/>
      <c r="BY343" s="7"/>
      <c r="BZ343" s="7"/>
      <c r="CA343" s="7"/>
      <c r="CB343" s="7">
        <v>0</v>
      </c>
      <c r="CC343" s="17">
        <f>CB343/AM343</f>
        <v>0</v>
      </c>
      <c r="CD343" s="7" t="s">
        <v>25</v>
      </c>
      <c r="CE343" s="7" t="s">
        <v>995</v>
      </c>
      <c r="CF343" s="7">
        <v>7</v>
      </c>
      <c r="CG343" s="7">
        <v>45000</v>
      </c>
      <c r="CH343" s="7">
        <v>315000</v>
      </c>
      <c r="CI343" s="7" t="s">
        <v>17</v>
      </c>
      <c r="CJ343" s="7"/>
      <c r="CK343" s="7"/>
      <c r="CL343" s="7"/>
      <c r="CM343" s="7"/>
      <c r="CN343" s="7"/>
      <c r="CO343" s="7"/>
      <c r="CP343" s="7"/>
      <c r="CQ343" s="7">
        <v>0</v>
      </c>
      <c r="CR343" s="7">
        <v>7000</v>
      </c>
      <c r="CS343" s="7">
        <v>0</v>
      </c>
      <c r="CT343" s="7">
        <v>75000</v>
      </c>
      <c r="CU343" s="7" t="s">
        <v>25</v>
      </c>
      <c r="CV343" s="7">
        <v>15000</v>
      </c>
      <c r="CW343" s="7" t="s">
        <v>1831</v>
      </c>
      <c r="CX343" s="7" t="s">
        <v>36</v>
      </c>
      <c r="CY343" s="7" t="s">
        <v>37</v>
      </c>
      <c r="CZ343" s="7"/>
      <c r="DA343" s="7" t="s">
        <v>22</v>
      </c>
      <c r="DB343" s="7" t="s">
        <v>38</v>
      </c>
      <c r="DC343" s="7">
        <v>0</v>
      </c>
      <c r="DD343" s="7"/>
      <c r="DE343" s="7"/>
      <c r="DF343" s="7"/>
      <c r="DG343" s="7"/>
      <c r="DH343" s="7"/>
      <c r="DJ343" s="4" t="s">
        <v>3168</v>
      </c>
      <c r="DK343" s="4">
        <v>1</v>
      </c>
      <c r="DL343" s="4">
        <v>13.880326666666599</v>
      </c>
      <c r="DM343" s="4">
        <v>107.900703333333</v>
      </c>
      <c r="DN343" s="4">
        <v>652.70000000000005</v>
      </c>
      <c r="DO343" s="4" t="s">
        <v>3169</v>
      </c>
      <c r="DP343" s="4"/>
      <c r="DQ343" s="4"/>
      <c r="DR343" s="4"/>
      <c r="DS343" s="4"/>
    </row>
    <row r="344" spans="2:123" ht="75" customHeight="1" x14ac:dyDescent="0.3">
      <c r="B344" s="4" t="s">
        <v>1306</v>
      </c>
      <c r="C344" s="4">
        <v>10010043</v>
      </c>
      <c r="D344" s="4" t="s">
        <v>4246</v>
      </c>
      <c r="E344" s="4" t="s">
        <v>4260</v>
      </c>
      <c r="F344" s="4" t="s">
        <v>4261</v>
      </c>
      <c r="G344" s="4" t="s">
        <v>963</v>
      </c>
      <c r="H344" s="4" t="s">
        <v>64</v>
      </c>
      <c r="I344" s="4" t="s">
        <v>1307</v>
      </c>
      <c r="J344" s="7">
        <v>41</v>
      </c>
      <c r="K344" s="4" t="s">
        <v>66</v>
      </c>
      <c r="L344" s="3" t="str">
        <f>INDEX({"Over 50","30-50","Under 30"},1,MATCH(J344,{500,50,30},-1))</f>
        <v>30-50</v>
      </c>
      <c r="M344" s="4" t="s">
        <v>46</v>
      </c>
      <c r="N344" s="3" t="s">
        <v>22</v>
      </c>
      <c r="O344" s="4" t="s">
        <v>22</v>
      </c>
      <c r="P344" s="7">
        <v>985010353</v>
      </c>
      <c r="Q344" s="4" t="s">
        <v>8</v>
      </c>
      <c r="R344" s="4" t="s">
        <v>7</v>
      </c>
      <c r="S344" s="4" t="s">
        <v>9</v>
      </c>
      <c r="T344" s="7">
        <v>4</v>
      </c>
      <c r="U344" s="4" t="s">
        <v>10</v>
      </c>
      <c r="V344" s="4"/>
      <c r="W344" s="4" t="s">
        <v>68</v>
      </c>
      <c r="X344" s="4" t="s">
        <v>11</v>
      </c>
      <c r="Y344" s="4" t="s">
        <v>48</v>
      </c>
      <c r="Z344" s="7">
        <v>15</v>
      </c>
      <c r="AA344" s="6" t="str">
        <f>INDEX({"&gt;100","100-50","&lt;50"},1,MATCH(Z344,{25000,100,50},-1))</f>
        <v>&lt;50</v>
      </c>
      <c r="AB344" s="4" t="s">
        <v>14</v>
      </c>
      <c r="AC344" s="4" t="s">
        <v>91</v>
      </c>
      <c r="AD344" s="4" t="s">
        <v>16</v>
      </c>
      <c r="AE344" s="4" t="s">
        <v>17</v>
      </c>
      <c r="AF344" s="7"/>
      <c r="AG344" s="7"/>
      <c r="AH344" s="4"/>
      <c r="AI344" s="4"/>
      <c r="AJ344" s="4"/>
      <c r="AK344" s="4"/>
      <c r="AL344" s="4"/>
      <c r="AM344" s="4">
        <v>1.5</v>
      </c>
      <c r="AN344" s="4" t="s">
        <v>18</v>
      </c>
      <c r="AO344" s="4"/>
      <c r="AP344" s="4" t="s">
        <v>70</v>
      </c>
      <c r="AQ344" s="4" t="s">
        <v>20</v>
      </c>
      <c r="AR344" s="4"/>
      <c r="AS344" s="4" t="s">
        <v>21</v>
      </c>
      <c r="AT344" s="4" t="s">
        <v>17</v>
      </c>
      <c r="AU344" s="4" t="s">
        <v>17</v>
      </c>
      <c r="AV344" s="4" t="s">
        <v>1308</v>
      </c>
      <c r="AW344" s="4">
        <v>15</v>
      </c>
      <c r="AX344" s="4">
        <v>0</v>
      </c>
      <c r="AY344" s="4">
        <v>0</v>
      </c>
      <c r="AZ344" s="4" t="s">
        <v>601</v>
      </c>
      <c r="BA344" s="4">
        <v>4</v>
      </c>
      <c r="BB344" s="4"/>
      <c r="BC344" s="3">
        <f t="shared" si="10"/>
        <v>4</v>
      </c>
      <c r="BD344" s="4" t="s">
        <v>25</v>
      </c>
      <c r="BE344" s="4">
        <v>300</v>
      </c>
      <c r="BF344" s="4">
        <v>4</v>
      </c>
      <c r="BG344" s="4" t="s">
        <v>31</v>
      </c>
      <c r="BH344" s="4" t="s">
        <v>27</v>
      </c>
      <c r="BI344" s="4">
        <v>4500</v>
      </c>
      <c r="BJ344" s="12">
        <f t="shared" si="11"/>
        <v>3000</v>
      </c>
      <c r="BK344" s="7">
        <v>3</v>
      </c>
      <c r="BL344" s="4" t="s">
        <v>288</v>
      </c>
      <c r="BM344" s="7">
        <v>600</v>
      </c>
      <c r="BN344" s="7">
        <v>5040</v>
      </c>
      <c r="BO344" s="4" t="s">
        <v>113</v>
      </c>
      <c r="BP344" s="7">
        <v>2000</v>
      </c>
      <c r="BQ344" s="7">
        <v>6000</v>
      </c>
      <c r="BR344" s="7" t="s">
        <v>54</v>
      </c>
      <c r="BS344" s="7">
        <v>160</v>
      </c>
      <c r="BT344" s="7">
        <v>200</v>
      </c>
      <c r="BU344" s="7" t="s">
        <v>17</v>
      </c>
      <c r="BV344" s="7"/>
      <c r="BW344" s="7" t="s">
        <v>115</v>
      </c>
      <c r="BX344" s="7"/>
      <c r="BY344" s="7"/>
      <c r="BZ344" s="7"/>
      <c r="CA344" s="7"/>
      <c r="CB344" s="7">
        <v>7000</v>
      </c>
      <c r="CC344" s="17">
        <f>CB344/AM344</f>
        <v>4666.666666666667</v>
      </c>
      <c r="CD344" s="7" t="s">
        <v>26</v>
      </c>
      <c r="CE344" s="7" t="s">
        <v>1309</v>
      </c>
      <c r="CF344" s="7">
        <v>4.5</v>
      </c>
      <c r="CG344" s="7">
        <v>47000</v>
      </c>
      <c r="CH344" s="7">
        <v>211000</v>
      </c>
      <c r="CI344" s="7" t="s">
        <v>17</v>
      </c>
      <c r="CJ344" s="7"/>
      <c r="CK344" s="7"/>
      <c r="CL344" s="7"/>
      <c r="CM344" s="7"/>
      <c r="CN344" s="7"/>
      <c r="CO344" s="7"/>
      <c r="CP344" s="7"/>
      <c r="CQ344" s="7">
        <v>700</v>
      </c>
      <c r="CR344" s="7">
        <v>3000</v>
      </c>
      <c r="CS344" s="7">
        <v>0</v>
      </c>
      <c r="CT344" s="7">
        <v>60000</v>
      </c>
      <c r="CU344" s="7" t="s">
        <v>25</v>
      </c>
      <c r="CV344" s="7">
        <v>5000</v>
      </c>
      <c r="CW344" s="7" t="s">
        <v>1174</v>
      </c>
      <c r="CX344" s="7" t="s">
        <v>36</v>
      </c>
      <c r="CY344" s="7" t="s">
        <v>37</v>
      </c>
      <c r="CZ344" s="7"/>
      <c r="DA344" s="7" t="s">
        <v>22</v>
      </c>
      <c r="DB344" s="7" t="s">
        <v>38</v>
      </c>
      <c r="DC344" s="7">
        <v>0</v>
      </c>
      <c r="DD344" s="7"/>
      <c r="DE344" s="7"/>
      <c r="DF344" s="7"/>
      <c r="DG344" s="7"/>
      <c r="DH344" s="7"/>
      <c r="DJ344" s="4" t="s">
        <v>1307</v>
      </c>
      <c r="DK344" s="4">
        <v>1</v>
      </c>
      <c r="DL344" s="4">
        <v>11.63003</v>
      </c>
      <c r="DM344" s="4">
        <v>108.244243333333</v>
      </c>
      <c r="DN344" s="4" t="s">
        <v>1310</v>
      </c>
      <c r="DO344" s="4" t="s">
        <v>1311</v>
      </c>
      <c r="DP344" s="4"/>
      <c r="DQ344" s="4"/>
      <c r="DR344" s="4"/>
      <c r="DS344" s="4" t="s">
        <v>609</v>
      </c>
    </row>
    <row r="345" spans="2:123" ht="75" customHeight="1" x14ac:dyDescent="0.3">
      <c r="B345" s="4" t="s">
        <v>2310</v>
      </c>
      <c r="C345" s="4">
        <v>10030339</v>
      </c>
      <c r="D345" s="4" t="s">
        <v>4246</v>
      </c>
      <c r="E345" s="4" t="s">
        <v>4260</v>
      </c>
      <c r="F345" s="4" t="s">
        <v>4261</v>
      </c>
      <c r="G345" s="4" t="s">
        <v>963</v>
      </c>
      <c r="H345" s="4" t="s">
        <v>64</v>
      </c>
      <c r="I345" s="4" t="s">
        <v>2311</v>
      </c>
      <c r="J345" s="7">
        <v>46</v>
      </c>
      <c r="K345" s="4" t="s">
        <v>66</v>
      </c>
      <c r="L345" s="3" t="str">
        <f>INDEX({"Over 50","30-50","Under 30"},1,MATCH(J345,{500,50,30},-1))</f>
        <v>30-50</v>
      </c>
      <c r="M345" s="4" t="s">
        <v>46</v>
      </c>
      <c r="N345" s="3" t="s">
        <v>22</v>
      </c>
      <c r="O345" s="4" t="s">
        <v>22</v>
      </c>
      <c r="P345" s="7">
        <v>1634242289</v>
      </c>
      <c r="Q345" s="4" t="s">
        <v>67</v>
      </c>
      <c r="R345" s="4" t="s">
        <v>67</v>
      </c>
      <c r="S345" s="4" t="s">
        <v>9</v>
      </c>
      <c r="T345" s="7">
        <v>5</v>
      </c>
      <c r="U345" s="4" t="s">
        <v>10</v>
      </c>
      <c r="V345" s="4"/>
      <c r="W345" s="4" t="s">
        <v>68</v>
      </c>
      <c r="X345" s="4" t="s">
        <v>48</v>
      </c>
      <c r="Y345" s="4" t="s">
        <v>12</v>
      </c>
      <c r="Z345" s="7">
        <v>10</v>
      </c>
      <c r="AA345" s="6" t="str">
        <f>INDEX({"&gt;100","100-50","&lt;50"},1,MATCH(Z345,{25000,100,50},-1))</f>
        <v>&lt;50</v>
      </c>
      <c r="AB345" s="4" t="s">
        <v>418</v>
      </c>
      <c r="AC345" s="4"/>
      <c r="AD345" s="4"/>
      <c r="AE345" s="4"/>
      <c r="AF345" s="7"/>
      <c r="AG345" s="7"/>
      <c r="AH345" s="4" t="s">
        <v>15</v>
      </c>
      <c r="AI345" s="4" t="s">
        <v>16</v>
      </c>
      <c r="AJ345" s="4" t="s">
        <v>17</v>
      </c>
      <c r="AK345" s="4"/>
      <c r="AL345" s="4"/>
      <c r="AM345" s="4">
        <v>1</v>
      </c>
      <c r="AN345" s="4" t="s">
        <v>18</v>
      </c>
      <c r="AO345" s="4"/>
      <c r="AP345" s="4" t="s">
        <v>19</v>
      </c>
      <c r="AQ345" s="4" t="s">
        <v>20</v>
      </c>
      <c r="AR345" s="4"/>
      <c r="AS345" s="4" t="s">
        <v>21</v>
      </c>
      <c r="AT345" s="4" t="s">
        <v>17</v>
      </c>
      <c r="AU345" s="4" t="s">
        <v>17</v>
      </c>
      <c r="AV345" s="4" t="s">
        <v>149</v>
      </c>
      <c r="AW345" s="4">
        <v>15</v>
      </c>
      <c r="AX345" s="4">
        <v>0</v>
      </c>
      <c r="AY345" s="4">
        <v>0</v>
      </c>
      <c r="AZ345" s="4" t="s">
        <v>1995</v>
      </c>
      <c r="BA345" s="4">
        <v>2.5</v>
      </c>
      <c r="BB345" s="4">
        <v>2.5</v>
      </c>
      <c r="BC345" s="3">
        <f t="shared" si="10"/>
        <v>5</v>
      </c>
      <c r="BD345" s="4" t="s">
        <v>25</v>
      </c>
      <c r="BE345" s="4">
        <v>350</v>
      </c>
      <c r="BF345" s="4">
        <v>2</v>
      </c>
      <c r="BG345" s="4" t="s">
        <v>31</v>
      </c>
      <c r="BH345" s="4" t="s">
        <v>27</v>
      </c>
      <c r="BI345" s="4">
        <v>7000</v>
      </c>
      <c r="BJ345" s="12">
        <f t="shared" si="11"/>
        <v>7000</v>
      </c>
      <c r="BK345" s="7">
        <v>2</v>
      </c>
      <c r="BL345" s="4" t="s">
        <v>263</v>
      </c>
      <c r="BM345" s="7">
        <v>1050</v>
      </c>
      <c r="BN345" s="7">
        <v>4500</v>
      </c>
      <c r="BO345" s="4" t="s">
        <v>356</v>
      </c>
      <c r="BP345" s="7">
        <v>650</v>
      </c>
      <c r="BQ345" s="7">
        <v>13600</v>
      </c>
      <c r="BR345" s="7"/>
      <c r="BS345" s="7"/>
      <c r="BT345" s="7"/>
      <c r="BU345" s="7" t="s">
        <v>22</v>
      </c>
      <c r="BV345" s="7" t="s">
        <v>2312</v>
      </c>
      <c r="BW345" s="7" t="s">
        <v>115</v>
      </c>
      <c r="BX345" s="7"/>
      <c r="BY345" s="7"/>
      <c r="BZ345" s="7"/>
      <c r="CA345" s="7" t="s">
        <v>17</v>
      </c>
      <c r="CB345" s="7">
        <v>999</v>
      </c>
      <c r="CC345" s="19"/>
      <c r="CD345" s="7" t="s">
        <v>26</v>
      </c>
      <c r="CE345" s="7" t="s">
        <v>2313</v>
      </c>
      <c r="CF345" s="7">
        <v>2</v>
      </c>
      <c r="CG345" s="7">
        <v>46000</v>
      </c>
      <c r="CH345" s="7">
        <v>92000</v>
      </c>
      <c r="CI345" s="7" t="s">
        <v>17</v>
      </c>
      <c r="CJ345" s="7"/>
      <c r="CK345" s="7"/>
      <c r="CL345" s="7"/>
      <c r="CM345" s="7"/>
      <c r="CN345" s="7"/>
      <c r="CO345" s="7"/>
      <c r="CP345" s="7"/>
      <c r="CQ345" s="7">
        <v>1200</v>
      </c>
      <c r="CR345" s="7">
        <v>3000</v>
      </c>
      <c r="CS345" s="7">
        <v>165</v>
      </c>
      <c r="CT345" s="7">
        <v>21000</v>
      </c>
      <c r="CU345" s="7" t="s">
        <v>25</v>
      </c>
      <c r="CV345" s="7">
        <v>1500</v>
      </c>
      <c r="CW345" s="7" t="s">
        <v>1174</v>
      </c>
      <c r="CX345" s="7" t="s">
        <v>36</v>
      </c>
      <c r="CY345" s="7" t="s">
        <v>37</v>
      </c>
      <c r="CZ345" s="7"/>
      <c r="DA345" s="7" t="s">
        <v>22</v>
      </c>
      <c r="DB345" s="7" t="s">
        <v>38</v>
      </c>
      <c r="DC345" s="7">
        <v>0</v>
      </c>
      <c r="DD345" s="7"/>
      <c r="DE345" s="7"/>
      <c r="DF345" s="7"/>
      <c r="DG345" s="7"/>
      <c r="DH345" s="7"/>
      <c r="DJ345" s="4" t="s">
        <v>2314</v>
      </c>
      <c r="DK345" s="4">
        <v>1</v>
      </c>
      <c r="DL345" s="4">
        <v>11.610586666666601</v>
      </c>
      <c r="DM345" s="4">
        <v>108.267846666666</v>
      </c>
      <c r="DN345" s="4" t="s">
        <v>2315</v>
      </c>
      <c r="DO345" s="4" t="s">
        <v>2316</v>
      </c>
      <c r="DP345" s="4"/>
      <c r="DQ345" s="4"/>
      <c r="DR345" s="4"/>
      <c r="DS345" s="4" t="s">
        <v>2317</v>
      </c>
    </row>
    <row r="346" spans="2:123" ht="75" customHeight="1" x14ac:dyDescent="0.3">
      <c r="B346" s="4" t="s">
        <v>2925</v>
      </c>
      <c r="C346" s="4">
        <v>940203</v>
      </c>
      <c r="D346" s="4" t="s">
        <v>4246</v>
      </c>
      <c r="E346" s="4" t="s">
        <v>4253</v>
      </c>
      <c r="F346" s="4" t="s">
        <v>4254</v>
      </c>
      <c r="G346" s="4" t="s">
        <v>1839</v>
      </c>
      <c r="H346" s="4" t="s">
        <v>162</v>
      </c>
      <c r="I346" s="4" t="s">
        <v>2926</v>
      </c>
      <c r="J346" s="7">
        <v>51</v>
      </c>
      <c r="K346" s="4" t="s">
        <v>66</v>
      </c>
      <c r="L346" s="3" t="str">
        <f>INDEX({"Over 50","30-50","Under 30"},1,MATCH(J346,{500,50,30},-1))</f>
        <v>Over 50</v>
      </c>
      <c r="M346" s="4" t="s">
        <v>6</v>
      </c>
      <c r="N346" s="3" t="s">
        <v>17</v>
      </c>
      <c r="O346" s="4"/>
      <c r="P346" s="7">
        <v>1686911967</v>
      </c>
      <c r="Q346" s="4" t="s">
        <v>8</v>
      </c>
      <c r="R346" s="4" t="s">
        <v>47</v>
      </c>
      <c r="S346" s="4" t="s">
        <v>9</v>
      </c>
      <c r="T346" s="7">
        <v>5</v>
      </c>
      <c r="U346" s="4" t="s">
        <v>10</v>
      </c>
      <c r="V346" s="4"/>
      <c r="W346" s="4" t="s">
        <v>68</v>
      </c>
      <c r="X346" s="4" t="s">
        <v>12</v>
      </c>
      <c r="Y346" s="4" t="s">
        <v>48</v>
      </c>
      <c r="Z346" s="7">
        <v>15</v>
      </c>
      <c r="AA346" s="6" t="str">
        <f>INDEX({"&gt;100","100-50","&lt;50"},1,MATCH(Z346,{25000,100,50},-1))</f>
        <v>&lt;50</v>
      </c>
      <c r="AB346" s="4" t="s">
        <v>164</v>
      </c>
      <c r="AC346" s="4" t="s">
        <v>49</v>
      </c>
      <c r="AD346" s="4" t="s">
        <v>69</v>
      </c>
      <c r="AE346" s="4" t="s">
        <v>17</v>
      </c>
      <c r="AF346" s="7"/>
      <c r="AG346" s="7"/>
      <c r="AH346" s="4" t="s">
        <v>91</v>
      </c>
      <c r="AI346" s="4" t="s">
        <v>69</v>
      </c>
      <c r="AJ346" s="4" t="s">
        <v>17</v>
      </c>
      <c r="AK346" s="4"/>
      <c r="AL346" s="4"/>
      <c r="AM346" s="4">
        <v>5</v>
      </c>
      <c r="AN346" s="4" t="s">
        <v>18</v>
      </c>
      <c r="AO346" s="4"/>
      <c r="AP346" s="4" t="s">
        <v>70</v>
      </c>
      <c r="AQ346" s="4" t="s">
        <v>20</v>
      </c>
      <c r="AR346" s="4"/>
      <c r="AS346" s="4" t="s">
        <v>21</v>
      </c>
      <c r="AT346" s="4" t="s">
        <v>17</v>
      </c>
      <c r="AU346" s="4" t="s">
        <v>17</v>
      </c>
      <c r="AV346" s="4" t="s">
        <v>2927</v>
      </c>
      <c r="AW346" s="4">
        <v>13</v>
      </c>
      <c r="AX346" s="4">
        <v>0</v>
      </c>
      <c r="AY346" s="4">
        <v>0</v>
      </c>
      <c r="AZ346" s="4" t="s">
        <v>658</v>
      </c>
      <c r="BA346" s="4">
        <v>4</v>
      </c>
      <c r="BB346" s="4">
        <v>3.5</v>
      </c>
      <c r="BC346" s="3">
        <f t="shared" si="10"/>
        <v>7.5</v>
      </c>
      <c r="BD346" s="4" t="s">
        <v>25</v>
      </c>
      <c r="BE346" s="4">
        <v>300</v>
      </c>
      <c r="BF346" s="4">
        <v>2</v>
      </c>
      <c r="BG346" s="4" t="s">
        <v>26</v>
      </c>
      <c r="BH346" s="4" t="s">
        <v>27</v>
      </c>
      <c r="BI346" s="4">
        <v>10000</v>
      </c>
      <c r="BJ346" s="12">
        <f t="shared" si="11"/>
        <v>2000</v>
      </c>
      <c r="BK346" s="7">
        <v>2</v>
      </c>
      <c r="BL346" s="4" t="s">
        <v>54</v>
      </c>
      <c r="BM346" s="7">
        <v>8000</v>
      </c>
      <c r="BN346" s="7">
        <v>21000</v>
      </c>
      <c r="BO346" s="4" t="s">
        <v>73</v>
      </c>
      <c r="BP346" s="7">
        <v>4000</v>
      </c>
      <c r="BQ346" s="7">
        <v>10500</v>
      </c>
      <c r="BR346" s="7"/>
      <c r="BS346" s="7"/>
      <c r="BT346" s="7"/>
      <c r="BU346" s="7" t="s">
        <v>22</v>
      </c>
      <c r="BV346" s="7" t="s">
        <v>528</v>
      </c>
      <c r="BW346" s="7" t="s">
        <v>115</v>
      </c>
      <c r="BX346" s="7"/>
      <c r="BY346" s="7"/>
      <c r="BZ346" s="7"/>
      <c r="CA346" s="7" t="s">
        <v>17</v>
      </c>
      <c r="CB346" s="7">
        <v>9000</v>
      </c>
      <c r="CC346" s="17">
        <f>CB346/AM346</f>
        <v>1800</v>
      </c>
      <c r="CD346" s="7" t="s">
        <v>31</v>
      </c>
      <c r="CE346" s="7" t="s">
        <v>2928</v>
      </c>
      <c r="CF346" s="7">
        <v>11</v>
      </c>
      <c r="CG346" s="7">
        <v>47000</v>
      </c>
      <c r="CH346" s="7">
        <v>510000</v>
      </c>
      <c r="CI346" s="7" t="s">
        <v>17</v>
      </c>
      <c r="CJ346" s="7"/>
      <c r="CK346" s="7"/>
      <c r="CL346" s="7"/>
      <c r="CM346" s="7"/>
      <c r="CN346" s="7"/>
      <c r="CO346" s="7"/>
      <c r="CP346" s="7"/>
      <c r="CQ346" s="7">
        <v>2000</v>
      </c>
      <c r="CR346" s="7">
        <v>5000</v>
      </c>
      <c r="CS346" s="7">
        <v>230</v>
      </c>
      <c r="CT346" s="7">
        <v>150000</v>
      </c>
      <c r="CU346" s="7" t="s">
        <v>25</v>
      </c>
      <c r="CV346" s="7">
        <v>0</v>
      </c>
      <c r="CW346" s="7" t="s">
        <v>604</v>
      </c>
      <c r="CX346" s="7" t="s">
        <v>36</v>
      </c>
      <c r="CY346" s="7" t="s">
        <v>37</v>
      </c>
      <c r="CZ346" s="7"/>
      <c r="DA346" s="7" t="s">
        <v>22</v>
      </c>
      <c r="DB346" s="7" t="s">
        <v>38</v>
      </c>
      <c r="DC346" s="7">
        <v>0</v>
      </c>
      <c r="DD346" s="7"/>
      <c r="DE346" s="7"/>
      <c r="DF346" s="7"/>
      <c r="DG346" s="7"/>
      <c r="DH346" s="7"/>
      <c r="DJ346" s="4" t="s">
        <v>2926</v>
      </c>
      <c r="DK346" s="4">
        <v>1</v>
      </c>
      <c r="DL346" s="4">
        <v>11.9152766666666</v>
      </c>
      <c r="DM346" s="4">
        <v>108.151913333333</v>
      </c>
      <c r="DN346" s="4" t="s">
        <v>2929</v>
      </c>
      <c r="DO346" s="4" t="s">
        <v>2930</v>
      </c>
      <c r="DP346" s="4"/>
      <c r="DQ346" s="4"/>
      <c r="DR346" s="4"/>
      <c r="DS346" s="4" t="s">
        <v>609</v>
      </c>
    </row>
    <row r="347" spans="2:123" ht="75" customHeight="1" x14ac:dyDescent="0.3">
      <c r="B347" s="4" t="s">
        <v>1756</v>
      </c>
      <c r="C347" s="4">
        <v>9960252</v>
      </c>
      <c r="D347" s="4" t="s">
        <v>4246</v>
      </c>
      <c r="E347" s="4" t="s">
        <v>4258</v>
      </c>
      <c r="F347" s="4" t="s">
        <v>4265</v>
      </c>
      <c r="G347" s="4" t="s">
        <v>1757</v>
      </c>
      <c r="H347" s="4" t="s">
        <v>416</v>
      </c>
      <c r="I347" s="4" t="s">
        <v>1758</v>
      </c>
      <c r="J347" s="7">
        <v>46</v>
      </c>
      <c r="K347" s="4" t="s">
        <v>66</v>
      </c>
      <c r="L347" s="3" t="str">
        <f>INDEX({"Over 50","30-50","Under 30"},1,MATCH(J347,{500,50,30},-1))</f>
        <v>30-50</v>
      </c>
      <c r="M347" s="4" t="s">
        <v>46</v>
      </c>
      <c r="N347" s="3" t="s">
        <v>22</v>
      </c>
      <c r="O347" s="4" t="s">
        <v>22</v>
      </c>
      <c r="P347" s="7">
        <v>1663588355</v>
      </c>
      <c r="Q347" s="4" t="s">
        <v>67</v>
      </c>
      <c r="R347" s="4" t="s">
        <v>67</v>
      </c>
      <c r="S347" s="4" t="s">
        <v>9</v>
      </c>
      <c r="T347" s="7">
        <v>3</v>
      </c>
      <c r="U347" s="4" t="s">
        <v>10</v>
      </c>
      <c r="V347" s="4"/>
      <c r="W347" s="4" t="s">
        <v>68</v>
      </c>
      <c r="X347" s="4" t="s">
        <v>13</v>
      </c>
      <c r="Y347" s="4" t="s">
        <v>12</v>
      </c>
      <c r="Z347" s="7">
        <v>20</v>
      </c>
      <c r="AA347" s="6" t="str">
        <f>INDEX({"&gt;100","100-50","&lt;50"},1,MATCH(Z347,{25000,100,50},-1))</f>
        <v>&lt;50</v>
      </c>
      <c r="AB347" s="4" t="s">
        <v>418</v>
      </c>
      <c r="AC347" s="4"/>
      <c r="AD347" s="4"/>
      <c r="AE347" s="4"/>
      <c r="AF347" s="7"/>
      <c r="AG347" s="7"/>
      <c r="AH347" s="4" t="s">
        <v>91</v>
      </c>
      <c r="AI347" s="4" t="s">
        <v>16</v>
      </c>
      <c r="AJ347" s="4" t="s">
        <v>22</v>
      </c>
      <c r="AK347" s="4">
        <v>30</v>
      </c>
      <c r="AL347" s="4">
        <v>17</v>
      </c>
      <c r="AM347" s="4">
        <v>2</v>
      </c>
      <c r="AN347" s="4" t="s">
        <v>18</v>
      </c>
      <c r="AO347" s="4"/>
      <c r="AP347" s="4" t="s">
        <v>70</v>
      </c>
      <c r="AQ347" s="4" t="s">
        <v>353</v>
      </c>
      <c r="AR347" s="4" t="s">
        <v>1759</v>
      </c>
      <c r="AS347" s="4"/>
      <c r="AT347" s="4"/>
      <c r="AU347" s="4"/>
      <c r="AV347" s="4"/>
      <c r="AW347" s="4"/>
      <c r="AX347" s="4"/>
      <c r="AY347" s="4"/>
      <c r="AZ347" s="4" t="s">
        <v>287</v>
      </c>
      <c r="BA347" s="4"/>
      <c r="BB347" s="4">
        <v>3.5</v>
      </c>
      <c r="BC347" s="3">
        <f t="shared" si="10"/>
        <v>3.5</v>
      </c>
      <c r="BD347" s="4" t="s">
        <v>25</v>
      </c>
      <c r="BE347" s="4">
        <v>0</v>
      </c>
      <c r="BF347" s="4">
        <v>0</v>
      </c>
      <c r="BG347" s="4" t="s">
        <v>26</v>
      </c>
      <c r="BH347" s="4" t="s">
        <v>27</v>
      </c>
      <c r="BI347" s="4">
        <v>0</v>
      </c>
      <c r="BJ347" s="12">
        <f t="shared" si="11"/>
        <v>0</v>
      </c>
      <c r="BK347" s="7">
        <v>3</v>
      </c>
      <c r="BL347" s="4" t="s">
        <v>112</v>
      </c>
      <c r="BM347" s="7">
        <v>3000</v>
      </c>
      <c r="BN347" s="7">
        <v>15000</v>
      </c>
      <c r="BO347" s="4" t="s">
        <v>206</v>
      </c>
      <c r="BP347" s="7">
        <v>999</v>
      </c>
      <c r="BQ347" s="7">
        <v>7000</v>
      </c>
      <c r="BR347" s="7" t="s">
        <v>94</v>
      </c>
      <c r="BS347" s="7">
        <v>20000</v>
      </c>
      <c r="BT347" s="7">
        <v>10000</v>
      </c>
      <c r="BU347" s="7" t="s">
        <v>22</v>
      </c>
      <c r="BV347" s="7" t="s">
        <v>1760</v>
      </c>
      <c r="BW347" s="7" t="s">
        <v>1206</v>
      </c>
      <c r="BX347" s="7"/>
      <c r="BY347" s="7"/>
      <c r="BZ347" s="7"/>
      <c r="CA347" s="7" t="s">
        <v>17</v>
      </c>
      <c r="CB347" s="7">
        <v>16000</v>
      </c>
      <c r="CC347" s="17">
        <f>CB347/AM347</f>
        <v>8000</v>
      </c>
      <c r="CD347" s="7" t="s">
        <v>31</v>
      </c>
      <c r="CE347" s="7" t="s">
        <v>1761</v>
      </c>
      <c r="CF347" s="7">
        <v>7</v>
      </c>
      <c r="CG347" s="7">
        <v>45000</v>
      </c>
      <c r="CH347" s="7">
        <v>315000</v>
      </c>
      <c r="CI347" s="7" t="s">
        <v>22</v>
      </c>
      <c r="CJ347" s="7" t="s">
        <v>221</v>
      </c>
      <c r="CK347" s="7"/>
      <c r="CL347" s="7"/>
      <c r="CM347" s="7"/>
      <c r="CN347" s="7"/>
      <c r="CO347" s="7" t="s">
        <v>1762</v>
      </c>
      <c r="CP347" s="7">
        <v>210000</v>
      </c>
      <c r="CQ347" s="7">
        <v>2000</v>
      </c>
      <c r="CR347" s="7">
        <v>0</v>
      </c>
      <c r="CS347" s="7">
        <v>0</v>
      </c>
      <c r="CT347" s="7">
        <v>120000</v>
      </c>
      <c r="CU347" s="7" t="s">
        <v>25</v>
      </c>
      <c r="CV347" s="7">
        <v>0</v>
      </c>
      <c r="CW347" s="7" t="s">
        <v>1763</v>
      </c>
      <c r="CX347" s="7" t="s">
        <v>36</v>
      </c>
      <c r="CY347" s="7" t="s">
        <v>37</v>
      </c>
      <c r="CZ347" s="7"/>
      <c r="DA347" s="7" t="s">
        <v>22</v>
      </c>
      <c r="DB347" s="7" t="s">
        <v>38</v>
      </c>
      <c r="DC347" s="7">
        <v>0</v>
      </c>
      <c r="DD347" s="7"/>
      <c r="DE347" s="7"/>
      <c r="DF347" s="7"/>
      <c r="DG347" s="7"/>
      <c r="DH347" s="7"/>
      <c r="DJ347" s="4" t="s">
        <v>1758</v>
      </c>
      <c r="DK347" s="4">
        <v>1</v>
      </c>
      <c r="DL347" s="4">
        <v>11.972731666666601</v>
      </c>
      <c r="DM347" s="4">
        <v>108.387863333333</v>
      </c>
      <c r="DN347" s="4" t="s">
        <v>1764</v>
      </c>
      <c r="DO347" s="4" t="s">
        <v>1765</v>
      </c>
      <c r="DP347" s="4"/>
      <c r="DQ347" s="4"/>
      <c r="DR347" s="4"/>
      <c r="DS347" s="4" t="s">
        <v>1766</v>
      </c>
    </row>
    <row r="348" spans="2:123" ht="75" customHeight="1" x14ac:dyDescent="0.3">
      <c r="B348" s="4" t="s">
        <v>3319</v>
      </c>
      <c r="C348" s="4">
        <v>13050384</v>
      </c>
      <c r="D348" s="4" t="s">
        <v>4262</v>
      </c>
      <c r="E348" s="4" t="s">
        <v>4269</v>
      </c>
      <c r="F348" s="4" t="s">
        <v>4270</v>
      </c>
      <c r="G348" s="4" t="s">
        <v>3320</v>
      </c>
      <c r="H348" s="4" t="s">
        <v>89</v>
      </c>
      <c r="I348" s="4" t="s">
        <v>3321</v>
      </c>
      <c r="J348" s="7">
        <v>40</v>
      </c>
      <c r="K348" s="4" t="s">
        <v>5</v>
      </c>
      <c r="L348" s="3" t="str">
        <f>INDEX({"Over 50","30-50","Under 30"},1,MATCH(J348,{500,50,30},-1))</f>
        <v>30-50</v>
      </c>
      <c r="M348" s="4" t="s">
        <v>6</v>
      </c>
      <c r="N348" s="3" t="s">
        <v>17</v>
      </c>
      <c r="O348" s="4"/>
      <c r="P348" s="7">
        <v>972339396</v>
      </c>
      <c r="Q348" s="4" t="s">
        <v>7</v>
      </c>
      <c r="R348" s="4" t="s">
        <v>67</v>
      </c>
      <c r="S348" s="4" t="s">
        <v>9</v>
      </c>
      <c r="T348" s="7">
        <v>5</v>
      </c>
      <c r="U348" s="4" t="s">
        <v>10</v>
      </c>
      <c r="V348" s="4"/>
      <c r="W348" s="4" t="s">
        <v>11</v>
      </c>
      <c r="X348" s="4" t="s">
        <v>12</v>
      </c>
      <c r="Y348" s="4" t="s">
        <v>48</v>
      </c>
      <c r="Z348" s="7">
        <v>15</v>
      </c>
      <c r="AA348" s="6" t="str">
        <f>INDEX({"&gt;100","100-50","&lt;50"},1,MATCH(Z348,{25000,100,50},-1))</f>
        <v>&lt;50</v>
      </c>
      <c r="AB348" s="4" t="s">
        <v>14</v>
      </c>
      <c r="AC348" s="4" t="s">
        <v>49</v>
      </c>
      <c r="AD348" s="4" t="s">
        <v>16</v>
      </c>
      <c r="AE348" s="4" t="s">
        <v>22</v>
      </c>
      <c r="AF348" s="7">
        <v>10</v>
      </c>
      <c r="AG348" s="7">
        <v>8</v>
      </c>
      <c r="AH348" s="4"/>
      <c r="AI348" s="4"/>
      <c r="AJ348" s="4"/>
      <c r="AK348" s="4"/>
      <c r="AL348" s="4"/>
      <c r="AM348" s="4">
        <v>3</v>
      </c>
      <c r="AN348" s="4" t="s">
        <v>50</v>
      </c>
      <c r="AO348" s="4" t="s">
        <v>51</v>
      </c>
      <c r="AP348" s="4" t="s">
        <v>303</v>
      </c>
      <c r="AQ348" s="4" t="s">
        <v>20</v>
      </c>
      <c r="AR348" s="4"/>
      <c r="AS348" s="4" t="s">
        <v>21</v>
      </c>
      <c r="AT348" s="4" t="s">
        <v>22</v>
      </c>
      <c r="AU348" s="4" t="s">
        <v>17</v>
      </c>
      <c r="AV348" s="4" t="s">
        <v>23</v>
      </c>
      <c r="AW348" s="4">
        <v>15</v>
      </c>
      <c r="AX348" s="4">
        <v>0</v>
      </c>
      <c r="AY348" s="4">
        <v>0</v>
      </c>
      <c r="AZ348" s="4" t="s">
        <v>71</v>
      </c>
      <c r="BA348" s="4">
        <v>4</v>
      </c>
      <c r="BB348" s="4"/>
      <c r="BC348" s="3">
        <f t="shared" si="10"/>
        <v>4</v>
      </c>
      <c r="BD348" s="4" t="s">
        <v>25</v>
      </c>
      <c r="BE348" s="4">
        <v>450</v>
      </c>
      <c r="BF348" s="4">
        <v>4</v>
      </c>
      <c r="BG348" s="4" t="s">
        <v>31</v>
      </c>
      <c r="BH348" s="4" t="s">
        <v>27</v>
      </c>
      <c r="BI348" s="4">
        <v>16800</v>
      </c>
      <c r="BJ348" s="12">
        <f t="shared" si="11"/>
        <v>5600</v>
      </c>
      <c r="BK348" s="7">
        <v>3</v>
      </c>
      <c r="BL348" s="4" t="s">
        <v>288</v>
      </c>
      <c r="BM348" s="7">
        <v>1650</v>
      </c>
      <c r="BN348" s="7">
        <v>21450</v>
      </c>
      <c r="BO348" s="4" t="s">
        <v>263</v>
      </c>
      <c r="BP348" s="7">
        <v>3300</v>
      </c>
      <c r="BQ348" s="7">
        <v>12000</v>
      </c>
      <c r="BR348" s="7" t="s">
        <v>30</v>
      </c>
      <c r="BS348" s="7">
        <v>21000</v>
      </c>
      <c r="BT348" s="7">
        <v>1600</v>
      </c>
      <c r="BU348" s="7" t="s">
        <v>22</v>
      </c>
      <c r="BV348" s="7" t="s">
        <v>3322</v>
      </c>
      <c r="BW348" s="7" t="s">
        <v>32</v>
      </c>
      <c r="BX348" s="7"/>
      <c r="BY348" s="7"/>
      <c r="BZ348" s="7"/>
      <c r="CA348" s="7"/>
      <c r="CB348" s="7">
        <v>5000</v>
      </c>
      <c r="CC348" s="17">
        <f>CB348/AM348</f>
        <v>1666.6666666666667</v>
      </c>
      <c r="CD348" s="7" t="s">
        <v>25</v>
      </c>
      <c r="CE348" s="7" t="s">
        <v>3323</v>
      </c>
      <c r="CF348" s="7">
        <v>10</v>
      </c>
      <c r="CG348" s="7">
        <v>44000</v>
      </c>
      <c r="CH348" s="7">
        <v>440000</v>
      </c>
      <c r="CI348" s="7" t="s">
        <v>22</v>
      </c>
      <c r="CJ348" s="7" t="s">
        <v>221</v>
      </c>
      <c r="CK348" s="7"/>
      <c r="CL348" s="7"/>
      <c r="CM348" s="7"/>
      <c r="CN348" s="7"/>
      <c r="CO348" s="7" t="s">
        <v>3324</v>
      </c>
      <c r="CP348" s="7">
        <v>80000</v>
      </c>
      <c r="CQ348" s="7">
        <v>1000</v>
      </c>
      <c r="CR348" s="7">
        <v>5000</v>
      </c>
      <c r="CS348" s="7">
        <v>0</v>
      </c>
      <c r="CT348" s="7">
        <v>90000</v>
      </c>
      <c r="CU348" s="7" t="s">
        <v>26</v>
      </c>
      <c r="CV348" s="7">
        <v>0</v>
      </c>
      <c r="CW348" s="7" t="s">
        <v>118</v>
      </c>
      <c r="CX348" s="7" t="s">
        <v>36</v>
      </c>
      <c r="CY348" s="7" t="s">
        <v>37</v>
      </c>
      <c r="CZ348" s="7"/>
      <c r="DA348" s="7" t="s">
        <v>22</v>
      </c>
      <c r="DB348" s="7" t="s">
        <v>38</v>
      </c>
      <c r="DC348" s="7">
        <v>0</v>
      </c>
      <c r="DD348" s="7"/>
      <c r="DE348" s="7"/>
      <c r="DF348" s="7"/>
      <c r="DG348" s="7"/>
      <c r="DH348" s="7"/>
      <c r="DJ348" s="4" t="s">
        <v>3321</v>
      </c>
      <c r="DK348" s="4">
        <v>1</v>
      </c>
      <c r="DL348" s="4">
        <v>13.868374999999901</v>
      </c>
      <c r="DM348" s="4">
        <v>107.96005666666601</v>
      </c>
      <c r="DN348" s="4" t="s">
        <v>3325</v>
      </c>
      <c r="DO348" s="4" t="s">
        <v>3326</v>
      </c>
      <c r="DP348" s="4"/>
      <c r="DQ348" s="4"/>
      <c r="DR348" s="4"/>
      <c r="DS348" s="4"/>
    </row>
    <row r="349" spans="2:123" ht="75" customHeight="1" x14ac:dyDescent="0.3">
      <c r="B349" s="4" t="s">
        <v>1991</v>
      </c>
      <c r="C349" s="4">
        <v>2800092</v>
      </c>
      <c r="D349" s="4" t="s">
        <v>4249</v>
      </c>
      <c r="E349" s="4" t="s">
        <v>4250</v>
      </c>
      <c r="F349" s="4" t="s">
        <v>4277</v>
      </c>
      <c r="G349" s="4" t="s">
        <v>1992</v>
      </c>
      <c r="H349" s="4" t="s">
        <v>127</v>
      </c>
      <c r="I349" s="4" t="s">
        <v>1993</v>
      </c>
      <c r="J349" s="7">
        <v>42</v>
      </c>
      <c r="K349" s="4" t="s">
        <v>5</v>
      </c>
      <c r="L349" s="3" t="str">
        <f>INDEX({"Over 50","30-50","Under 30"},1,MATCH(J349,{500,50,30},-1))</f>
        <v>30-50</v>
      </c>
      <c r="M349" s="4" t="s">
        <v>46</v>
      </c>
      <c r="N349" s="3" t="s">
        <v>22</v>
      </c>
      <c r="O349" s="4" t="s">
        <v>22</v>
      </c>
      <c r="P349" s="7">
        <v>947975244</v>
      </c>
      <c r="Q349" s="4" t="s">
        <v>7</v>
      </c>
      <c r="R349" s="4" t="s">
        <v>47</v>
      </c>
      <c r="S349" s="4" t="s">
        <v>9</v>
      </c>
      <c r="T349" s="7">
        <v>4</v>
      </c>
      <c r="U349" s="4" t="s">
        <v>10</v>
      </c>
      <c r="V349" s="4"/>
      <c r="W349" s="4" t="s">
        <v>48</v>
      </c>
      <c r="X349" s="4" t="s">
        <v>12</v>
      </c>
      <c r="Y349" s="4" t="s">
        <v>68</v>
      </c>
      <c r="Z349" s="7">
        <v>0</v>
      </c>
      <c r="AA349" s="6" t="str">
        <f>INDEX({"&gt;100","100-50","&lt;50"},1,MATCH(Z349,{25000,100,50},-1))</f>
        <v>&lt;50</v>
      </c>
      <c r="AB349" s="4" t="s">
        <v>14</v>
      </c>
      <c r="AC349" s="4" t="s">
        <v>49</v>
      </c>
      <c r="AD349" s="4" t="s">
        <v>16</v>
      </c>
      <c r="AE349" s="4" t="s">
        <v>22</v>
      </c>
      <c r="AF349" s="7">
        <v>10</v>
      </c>
      <c r="AG349" s="7">
        <v>2</v>
      </c>
      <c r="AH349" s="4"/>
      <c r="AI349" s="4"/>
      <c r="AJ349" s="4"/>
      <c r="AK349" s="4"/>
      <c r="AL349" s="4"/>
      <c r="AM349" s="4">
        <v>3</v>
      </c>
      <c r="AN349" s="4" t="s">
        <v>18</v>
      </c>
      <c r="AO349" s="4"/>
      <c r="AP349" s="4" t="s">
        <v>70</v>
      </c>
      <c r="AQ349" s="4" t="s">
        <v>20</v>
      </c>
      <c r="AR349" s="4"/>
      <c r="AS349" s="4" t="s">
        <v>21</v>
      </c>
      <c r="AT349" s="4" t="s">
        <v>17</v>
      </c>
      <c r="AU349" s="4" t="s">
        <v>17</v>
      </c>
      <c r="AV349" s="4" t="s">
        <v>1994</v>
      </c>
      <c r="AW349" s="4">
        <v>16</v>
      </c>
      <c r="AX349" s="4">
        <v>0</v>
      </c>
      <c r="AY349" s="4">
        <v>0</v>
      </c>
      <c r="AZ349" s="4" t="s">
        <v>1995</v>
      </c>
      <c r="BA349" s="4">
        <v>3.7</v>
      </c>
      <c r="BB349" s="4"/>
      <c r="BC349" s="3">
        <f t="shared" si="10"/>
        <v>3.7</v>
      </c>
      <c r="BD349" s="4" t="s">
        <v>25</v>
      </c>
      <c r="BE349" s="4">
        <v>350</v>
      </c>
      <c r="BF349" s="4">
        <v>4</v>
      </c>
      <c r="BG349" s="4" t="s">
        <v>31</v>
      </c>
      <c r="BH349" s="4" t="s">
        <v>27</v>
      </c>
      <c r="BI349" s="4">
        <v>8400</v>
      </c>
      <c r="BJ349" s="12">
        <f t="shared" si="11"/>
        <v>2800</v>
      </c>
      <c r="BK349" s="7">
        <v>2</v>
      </c>
      <c r="BL349" s="4" t="s">
        <v>206</v>
      </c>
      <c r="BM349" s="7">
        <v>2700</v>
      </c>
      <c r="BN349" s="7">
        <v>19440</v>
      </c>
      <c r="BO349" s="4" t="s">
        <v>206</v>
      </c>
      <c r="BP349" s="7">
        <v>2800</v>
      </c>
      <c r="BQ349" s="7">
        <v>23500</v>
      </c>
      <c r="BR349" s="7"/>
      <c r="BS349" s="7"/>
      <c r="BT349" s="7"/>
      <c r="BU349" s="7" t="s">
        <v>22</v>
      </c>
      <c r="BV349" s="7" t="s">
        <v>1996</v>
      </c>
      <c r="BW349" s="7" t="s">
        <v>115</v>
      </c>
      <c r="BX349" s="7"/>
      <c r="BY349" s="7"/>
      <c r="BZ349" s="7"/>
      <c r="CA349" s="7"/>
      <c r="CB349" s="7">
        <v>6000</v>
      </c>
      <c r="CC349" s="17">
        <f>CB349/AM349</f>
        <v>2000</v>
      </c>
      <c r="CD349" s="7" t="s">
        <v>31</v>
      </c>
      <c r="CE349" s="7" t="s">
        <v>1997</v>
      </c>
      <c r="CF349" s="7">
        <v>8</v>
      </c>
      <c r="CG349" s="7">
        <v>42000</v>
      </c>
      <c r="CH349" s="7">
        <v>336000</v>
      </c>
      <c r="CI349" s="7" t="s">
        <v>17</v>
      </c>
      <c r="CJ349" s="7"/>
      <c r="CK349" s="7"/>
      <c r="CL349" s="7"/>
      <c r="CM349" s="7"/>
      <c r="CN349" s="7"/>
      <c r="CO349" s="7"/>
      <c r="CP349" s="7"/>
      <c r="CQ349" s="7">
        <v>1000</v>
      </c>
      <c r="CR349" s="7">
        <v>2500</v>
      </c>
      <c r="CS349" s="7">
        <v>165</v>
      </c>
      <c r="CT349" s="7">
        <v>37000</v>
      </c>
      <c r="CU349" s="7" t="s">
        <v>25</v>
      </c>
      <c r="CV349" s="7">
        <v>0</v>
      </c>
      <c r="CW349" s="7" t="s">
        <v>1998</v>
      </c>
      <c r="CX349" s="7" t="s">
        <v>36</v>
      </c>
      <c r="CY349" s="7" t="s">
        <v>37</v>
      </c>
      <c r="CZ349" s="7"/>
      <c r="DA349" s="7" t="s">
        <v>22</v>
      </c>
      <c r="DB349" s="7" t="s">
        <v>38</v>
      </c>
      <c r="DC349" s="7">
        <v>0</v>
      </c>
      <c r="DD349" s="7"/>
      <c r="DE349" s="7"/>
      <c r="DF349" s="7"/>
      <c r="DG349" s="7"/>
      <c r="DH349" s="7"/>
      <c r="DJ349" s="4" t="s">
        <v>1999</v>
      </c>
      <c r="DK349" s="4">
        <v>1</v>
      </c>
      <c r="DL349" s="4">
        <v>12.9304183333333</v>
      </c>
      <c r="DM349" s="4">
        <v>108.234553333333</v>
      </c>
      <c r="DN349" s="4" t="s">
        <v>2000</v>
      </c>
      <c r="DO349" s="4" t="s">
        <v>2001</v>
      </c>
      <c r="DP349" s="4"/>
      <c r="DQ349" s="4"/>
      <c r="DR349" s="4"/>
      <c r="DS349" s="4" t="s">
        <v>2002</v>
      </c>
    </row>
    <row r="350" spans="2:123" ht="75" customHeight="1" x14ac:dyDescent="0.3">
      <c r="B350" s="4" t="s">
        <v>671</v>
      </c>
      <c r="C350" s="4">
        <v>5970260</v>
      </c>
      <c r="D350" s="4" t="s">
        <v>4243</v>
      </c>
      <c r="E350" s="4" t="s">
        <v>4282</v>
      </c>
      <c r="F350" s="4" t="s">
        <v>4283</v>
      </c>
      <c r="G350" s="4" t="s">
        <v>672</v>
      </c>
      <c r="H350" s="4" t="s">
        <v>89</v>
      </c>
      <c r="I350" s="4" t="s">
        <v>673</v>
      </c>
      <c r="J350" s="7">
        <v>45</v>
      </c>
      <c r="K350" s="4" t="s">
        <v>66</v>
      </c>
      <c r="L350" s="3" t="str">
        <f>INDEX({"Over 50","30-50","Under 30"},1,MATCH(J350,{500,50,30},-1))</f>
        <v>30-50</v>
      </c>
      <c r="M350" s="4" t="s">
        <v>46</v>
      </c>
      <c r="N350" s="3" t="s">
        <v>22</v>
      </c>
      <c r="O350" s="4" t="s">
        <v>17</v>
      </c>
      <c r="P350" s="7">
        <v>1664409146</v>
      </c>
      <c r="Q350" s="4" t="s">
        <v>8</v>
      </c>
      <c r="R350" s="4" t="s">
        <v>8</v>
      </c>
      <c r="S350" s="4" t="s">
        <v>9</v>
      </c>
      <c r="T350" s="7">
        <v>3</v>
      </c>
      <c r="U350" s="4" t="s">
        <v>10</v>
      </c>
      <c r="V350" s="4"/>
      <c r="W350" s="4" t="s">
        <v>12</v>
      </c>
      <c r="X350" s="4" t="s">
        <v>68</v>
      </c>
      <c r="Y350" s="4" t="s">
        <v>13</v>
      </c>
      <c r="Z350" s="7">
        <v>0</v>
      </c>
      <c r="AA350" s="6" t="str">
        <f>INDEX({"&gt;100","100-50","&lt;50"},1,MATCH(Z350,{25000,100,50},-1))</f>
        <v>&lt;50</v>
      </c>
      <c r="AB350" s="4" t="s">
        <v>14</v>
      </c>
      <c r="AC350" s="4" t="s">
        <v>91</v>
      </c>
      <c r="AD350" s="4" t="s">
        <v>16</v>
      </c>
      <c r="AE350" s="4" t="s">
        <v>22</v>
      </c>
      <c r="AF350" s="7">
        <v>20</v>
      </c>
      <c r="AG350" s="7">
        <v>3</v>
      </c>
      <c r="AH350" s="4"/>
      <c r="AI350" s="4"/>
      <c r="AJ350" s="4"/>
      <c r="AK350" s="4"/>
      <c r="AL350" s="4"/>
      <c r="AM350" s="4">
        <v>1</v>
      </c>
      <c r="AN350" s="4" t="s">
        <v>18</v>
      </c>
      <c r="AO350" s="4"/>
      <c r="AP350" s="4" t="s">
        <v>19</v>
      </c>
      <c r="AQ350" s="4" t="s">
        <v>20</v>
      </c>
      <c r="AR350" s="4"/>
      <c r="AS350" s="4" t="s">
        <v>21</v>
      </c>
      <c r="AT350" s="4" t="s">
        <v>17</v>
      </c>
      <c r="AU350" s="4" t="s">
        <v>17</v>
      </c>
      <c r="AV350" s="4" t="s">
        <v>23</v>
      </c>
      <c r="AW350" s="4">
        <v>15</v>
      </c>
      <c r="AX350" s="4">
        <v>0</v>
      </c>
      <c r="AY350" s="4">
        <v>0</v>
      </c>
      <c r="AZ350" s="4" t="s">
        <v>355</v>
      </c>
      <c r="BA350" s="4">
        <v>2.5</v>
      </c>
      <c r="BB350" s="4"/>
      <c r="BC350" s="3">
        <f t="shared" si="10"/>
        <v>2.5</v>
      </c>
      <c r="BD350" s="4" t="s">
        <v>25</v>
      </c>
      <c r="BE350" s="4">
        <v>450</v>
      </c>
      <c r="BF350" s="4">
        <v>2</v>
      </c>
      <c r="BG350" s="4" t="s">
        <v>26</v>
      </c>
      <c r="BH350" s="4" t="s">
        <v>72</v>
      </c>
      <c r="BI350" s="4">
        <v>1200</v>
      </c>
      <c r="BJ350" s="12">
        <f t="shared" si="11"/>
        <v>1200</v>
      </c>
      <c r="BK350" s="7">
        <v>1</v>
      </c>
      <c r="BL350" s="4" t="s">
        <v>94</v>
      </c>
      <c r="BM350" s="7">
        <v>14000</v>
      </c>
      <c r="BN350" s="7">
        <v>12000</v>
      </c>
      <c r="BO350" s="4"/>
      <c r="BP350" s="7"/>
      <c r="BQ350" s="7"/>
      <c r="BR350" s="7"/>
      <c r="BS350" s="7"/>
      <c r="BT350" s="7"/>
      <c r="BU350" s="7" t="s">
        <v>22</v>
      </c>
      <c r="BV350" s="7" t="s">
        <v>674</v>
      </c>
      <c r="BW350" s="7" t="s">
        <v>675</v>
      </c>
      <c r="BX350" s="7"/>
      <c r="BY350" s="7"/>
      <c r="BZ350" s="7"/>
      <c r="CA350" s="7" t="s">
        <v>17</v>
      </c>
      <c r="CB350" s="7">
        <v>1700</v>
      </c>
      <c r="CC350" s="17">
        <f>CB350/AM350</f>
        <v>1700</v>
      </c>
      <c r="CD350" s="7" t="s">
        <v>25</v>
      </c>
      <c r="CE350" s="7" t="s">
        <v>676</v>
      </c>
      <c r="CF350" s="7">
        <v>1</v>
      </c>
      <c r="CG350" s="7">
        <v>46000</v>
      </c>
      <c r="CH350" s="7">
        <v>46000</v>
      </c>
      <c r="CI350" s="7" t="s">
        <v>22</v>
      </c>
      <c r="CJ350" s="7" t="s">
        <v>117</v>
      </c>
      <c r="CK350" s="7"/>
      <c r="CL350" s="7"/>
      <c r="CM350" s="7"/>
      <c r="CN350" s="7">
        <v>15000</v>
      </c>
      <c r="CO350" s="7"/>
      <c r="CP350" s="7"/>
      <c r="CQ350" s="7">
        <v>0</v>
      </c>
      <c r="CR350" s="7">
        <v>2000</v>
      </c>
      <c r="CS350" s="7">
        <v>0</v>
      </c>
      <c r="CT350" s="7">
        <v>25000</v>
      </c>
      <c r="CU350" s="7" t="s">
        <v>25</v>
      </c>
      <c r="CV350" s="7">
        <v>0</v>
      </c>
      <c r="CW350" s="7" t="s">
        <v>677</v>
      </c>
      <c r="CX350" s="7" t="s">
        <v>36</v>
      </c>
      <c r="CY350" s="7" t="s">
        <v>98</v>
      </c>
      <c r="CZ350" s="7"/>
      <c r="DA350" s="7" t="s">
        <v>22</v>
      </c>
      <c r="DB350" s="7" t="s">
        <v>38</v>
      </c>
      <c r="DC350" s="7">
        <v>0</v>
      </c>
      <c r="DD350" s="7"/>
      <c r="DE350" s="7"/>
      <c r="DF350" s="7"/>
      <c r="DG350" s="7"/>
      <c r="DH350" s="7"/>
      <c r="DJ350" s="4" t="s">
        <v>678</v>
      </c>
      <c r="DK350" s="4">
        <v>1</v>
      </c>
      <c r="DL350" s="4">
        <v>11.9737183333333</v>
      </c>
      <c r="DM350" s="4">
        <v>107.628158333333</v>
      </c>
      <c r="DN350" s="4">
        <v>534.6</v>
      </c>
      <c r="DO350" s="4" t="s">
        <v>679</v>
      </c>
      <c r="DP350" s="4"/>
      <c r="DQ350" s="4"/>
      <c r="DR350" s="4"/>
      <c r="DS350" s="4" t="s">
        <v>680</v>
      </c>
    </row>
    <row r="351" spans="2:123" ht="75" customHeight="1" x14ac:dyDescent="0.3">
      <c r="B351" s="4" t="s">
        <v>1919</v>
      </c>
      <c r="C351" s="4">
        <v>3900300</v>
      </c>
      <c r="D351" s="4" t="s">
        <v>4246</v>
      </c>
      <c r="E351" s="4" t="s">
        <v>4258</v>
      </c>
      <c r="F351" s="4" t="s">
        <v>4265</v>
      </c>
      <c r="G351" s="4" t="s">
        <v>1920</v>
      </c>
      <c r="H351" s="4" t="s">
        <v>416</v>
      </c>
      <c r="I351" s="4" t="s">
        <v>1921</v>
      </c>
      <c r="J351" s="7">
        <v>60</v>
      </c>
      <c r="K351" s="4" t="s">
        <v>5</v>
      </c>
      <c r="L351" s="3" t="str">
        <f>INDEX({"Over 50","30-50","Under 30"},1,MATCH(J351,{500,50,30},-1))</f>
        <v>Over 50</v>
      </c>
      <c r="M351" s="4" t="s">
        <v>6</v>
      </c>
      <c r="N351" s="3" t="s">
        <v>17</v>
      </c>
      <c r="O351" s="4"/>
      <c r="P351" s="7">
        <v>908426342</v>
      </c>
      <c r="Q351" s="4" t="s">
        <v>8</v>
      </c>
      <c r="R351" s="4" t="s">
        <v>67</v>
      </c>
      <c r="S351" s="4" t="s">
        <v>9</v>
      </c>
      <c r="T351" s="7">
        <v>2</v>
      </c>
      <c r="U351" s="4" t="s">
        <v>10</v>
      </c>
      <c r="V351" s="4"/>
      <c r="W351" s="4" t="s">
        <v>68</v>
      </c>
      <c r="X351" s="4" t="s">
        <v>48</v>
      </c>
      <c r="Y351" s="4" t="s">
        <v>13</v>
      </c>
      <c r="Z351" s="7">
        <v>0</v>
      </c>
      <c r="AA351" s="6" t="str">
        <f>INDEX({"&gt;100","100-50","&lt;50"},1,MATCH(Z351,{25000,100,50},-1))</f>
        <v>&lt;50</v>
      </c>
      <c r="AB351" s="4" t="s">
        <v>418</v>
      </c>
      <c r="AC351" s="4"/>
      <c r="AD351" s="4"/>
      <c r="AE351" s="4"/>
      <c r="AF351" s="7"/>
      <c r="AG351" s="7"/>
      <c r="AH351" s="4" t="s">
        <v>15</v>
      </c>
      <c r="AI351" s="4" t="s">
        <v>16</v>
      </c>
      <c r="AJ351" s="4" t="s">
        <v>17</v>
      </c>
      <c r="AK351" s="4"/>
      <c r="AL351" s="4"/>
      <c r="AM351" s="4">
        <v>1</v>
      </c>
      <c r="AN351" s="4" t="s">
        <v>18</v>
      </c>
      <c r="AO351" s="4"/>
      <c r="AP351" s="4" t="s">
        <v>70</v>
      </c>
      <c r="AQ351" s="4" t="s">
        <v>353</v>
      </c>
      <c r="AR351" s="4" t="s">
        <v>51</v>
      </c>
      <c r="AS351" s="4"/>
      <c r="AT351" s="4"/>
      <c r="AU351" s="4"/>
      <c r="AV351" s="4"/>
      <c r="AW351" s="4"/>
      <c r="AX351" s="4"/>
      <c r="AY351" s="4"/>
      <c r="AZ351" s="4" t="s">
        <v>287</v>
      </c>
      <c r="BA351" s="4"/>
      <c r="BB351" s="4">
        <v>4</v>
      </c>
      <c r="BC351" s="3">
        <f t="shared" si="10"/>
        <v>4</v>
      </c>
      <c r="BD351" s="4" t="s">
        <v>25</v>
      </c>
      <c r="BE351" s="4">
        <v>0</v>
      </c>
      <c r="BF351" s="4">
        <v>0</v>
      </c>
      <c r="BG351" s="4" t="s">
        <v>26</v>
      </c>
      <c r="BH351" s="4" t="s">
        <v>27</v>
      </c>
      <c r="BI351" s="4">
        <v>0</v>
      </c>
      <c r="BJ351" s="12">
        <f t="shared" si="11"/>
        <v>0</v>
      </c>
      <c r="BK351" s="7">
        <v>2</v>
      </c>
      <c r="BL351" s="4" t="s">
        <v>1922</v>
      </c>
      <c r="BM351" s="7">
        <v>1000</v>
      </c>
      <c r="BN351" s="7">
        <v>12000</v>
      </c>
      <c r="BO351" s="4" t="s">
        <v>206</v>
      </c>
      <c r="BP351" s="7">
        <v>999</v>
      </c>
      <c r="BQ351" s="7">
        <v>2000</v>
      </c>
      <c r="BR351" s="7"/>
      <c r="BS351" s="7"/>
      <c r="BT351" s="7"/>
      <c r="BU351" s="7" t="s">
        <v>17</v>
      </c>
      <c r="BV351" s="7"/>
      <c r="BW351" s="7" t="s">
        <v>115</v>
      </c>
      <c r="BX351" s="7"/>
      <c r="BY351" s="7"/>
      <c r="BZ351" s="7"/>
      <c r="CA351" s="7"/>
      <c r="CB351" s="7">
        <v>1000</v>
      </c>
      <c r="CC351" s="17">
        <f>CB351/AM351</f>
        <v>1000</v>
      </c>
      <c r="CD351" s="7" t="s">
        <v>26</v>
      </c>
      <c r="CE351" s="7" t="s">
        <v>1923</v>
      </c>
      <c r="CF351" s="7">
        <v>1.4</v>
      </c>
      <c r="CG351" s="7">
        <v>45000</v>
      </c>
      <c r="CH351" s="7">
        <v>63000</v>
      </c>
      <c r="CI351" s="7" t="s">
        <v>22</v>
      </c>
      <c r="CJ351" s="7" t="s">
        <v>221</v>
      </c>
      <c r="CK351" s="7"/>
      <c r="CL351" s="7"/>
      <c r="CM351" s="7"/>
      <c r="CN351" s="7"/>
      <c r="CO351" s="7" t="s">
        <v>1924</v>
      </c>
      <c r="CP351" s="7">
        <v>2000</v>
      </c>
      <c r="CQ351" s="7">
        <v>300</v>
      </c>
      <c r="CR351" s="7">
        <v>500</v>
      </c>
      <c r="CS351" s="7">
        <v>0</v>
      </c>
      <c r="CT351" s="7">
        <v>24000</v>
      </c>
      <c r="CU351" s="7" t="s">
        <v>25</v>
      </c>
      <c r="CV351" s="7">
        <v>0</v>
      </c>
      <c r="CW351" s="7" t="s">
        <v>118</v>
      </c>
      <c r="CX351" s="7" t="s">
        <v>36</v>
      </c>
      <c r="CY351" s="7" t="s">
        <v>37</v>
      </c>
      <c r="CZ351" s="7"/>
      <c r="DA351" s="7" t="s">
        <v>22</v>
      </c>
      <c r="DB351" s="7" t="s">
        <v>38</v>
      </c>
      <c r="DC351" s="7">
        <v>0</v>
      </c>
      <c r="DD351" s="7"/>
      <c r="DE351" s="7"/>
      <c r="DF351" s="7"/>
      <c r="DG351" s="7"/>
      <c r="DH351" s="7"/>
      <c r="DJ351" s="4" t="s">
        <v>1921</v>
      </c>
      <c r="DK351" s="4">
        <v>1</v>
      </c>
      <c r="DL351" s="4">
        <v>11.975631666666599</v>
      </c>
      <c r="DM351" s="4">
        <v>108.386691666666</v>
      </c>
      <c r="DN351" s="4" t="s">
        <v>1925</v>
      </c>
      <c r="DO351" s="4" t="s">
        <v>1926</v>
      </c>
      <c r="DP351" s="4"/>
      <c r="DQ351" s="4"/>
      <c r="DR351" s="4"/>
      <c r="DS351" s="4" t="s">
        <v>1927</v>
      </c>
    </row>
    <row r="352" spans="2:123" ht="75" customHeight="1" x14ac:dyDescent="0.3">
      <c r="B352" s="4" t="s">
        <v>2499</v>
      </c>
      <c r="C352" s="4">
        <v>960053</v>
      </c>
      <c r="D352" s="4" t="s">
        <v>4246</v>
      </c>
      <c r="E352" s="4" t="s">
        <v>4253</v>
      </c>
      <c r="F352" s="4" t="s">
        <v>4254</v>
      </c>
      <c r="G352" s="4" t="s">
        <v>2500</v>
      </c>
      <c r="H352" s="4" t="s">
        <v>162</v>
      </c>
      <c r="I352" s="4" t="s">
        <v>2501</v>
      </c>
      <c r="J352" s="7">
        <v>22</v>
      </c>
      <c r="K352" s="4" t="s">
        <v>5</v>
      </c>
      <c r="L352" s="3" t="str">
        <f>INDEX({"Over 50","30-50","Under 30"},1,MATCH(J352,{500,50,30},-1))</f>
        <v>Under 30</v>
      </c>
      <c r="M352" s="4" t="s">
        <v>6</v>
      </c>
      <c r="N352" s="3" t="s">
        <v>17</v>
      </c>
      <c r="O352" s="4"/>
      <c r="P352" s="7">
        <v>1678315129</v>
      </c>
      <c r="Q352" s="4" t="s">
        <v>8</v>
      </c>
      <c r="R352" s="4" t="s">
        <v>67</v>
      </c>
      <c r="S352" s="4" t="s">
        <v>9</v>
      </c>
      <c r="T352" s="7">
        <v>3</v>
      </c>
      <c r="U352" s="4" t="s">
        <v>10</v>
      </c>
      <c r="V352" s="4"/>
      <c r="W352" s="4" t="s">
        <v>48</v>
      </c>
      <c r="X352" s="4" t="s">
        <v>68</v>
      </c>
      <c r="Y352" s="4" t="s">
        <v>12</v>
      </c>
      <c r="Z352" s="7">
        <v>5</v>
      </c>
      <c r="AA352" s="6" t="str">
        <f>INDEX({"&gt;100","100-50","&lt;50"},1,MATCH(Z352,{25000,100,50},-1))</f>
        <v>&lt;50</v>
      </c>
      <c r="AB352" s="4" t="s">
        <v>14</v>
      </c>
      <c r="AC352" s="4" t="s">
        <v>49</v>
      </c>
      <c r="AD352" s="4" t="s">
        <v>69</v>
      </c>
      <c r="AE352" s="4" t="s">
        <v>17</v>
      </c>
      <c r="AF352" s="7"/>
      <c r="AG352" s="7"/>
      <c r="AH352" s="4"/>
      <c r="AI352" s="4"/>
      <c r="AJ352" s="4"/>
      <c r="AK352" s="4"/>
      <c r="AL352" s="4"/>
      <c r="AM352" s="4">
        <v>5.5</v>
      </c>
      <c r="AN352" s="4" t="s">
        <v>18</v>
      </c>
      <c r="AO352" s="4"/>
      <c r="AP352" s="4" t="s">
        <v>19</v>
      </c>
      <c r="AQ352" s="4" t="s">
        <v>20</v>
      </c>
      <c r="AR352" s="4"/>
      <c r="AS352" s="4" t="s">
        <v>21</v>
      </c>
      <c r="AT352" s="4" t="s">
        <v>22</v>
      </c>
      <c r="AU352" s="4" t="s">
        <v>17</v>
      </c>
      <c r="AV352" s="4" t="s">
        <v>149</v>
      </c>
      <c r="AW352" s="4">
        <v>16</v>
      </c>
      <c r="AX352" s="4">
        <v>0</v>
      </c>
      <c r="AY352" s="4">
        <v>0</v>
      </c>
      <c r="AZ352" s="4" t="s">
        <v>287</v>
      </c>
      <c r="BA352" s="4">
        <v>2</v>
      </c>
      <c r="BB352" s="4"/>
      <c r="BC352" s="3">
        <f t="shared" si="10"/>
        <v>2</v>
      </c>
      <c r="BD352" s="4" t="s">
        <v>25</v>
      </c>
      <c r="BE352" s="4">
        <v>450</v>
      </c>
      <c r="BF352" s="4">
        <v>2</v>
      </c>
      <c r="BG352" s="4" t="s">
        <v>31</v>
      </c>
      <c r="BH352" s="4" t="s">
        <v>27</v>
      </c>
      <c r="BI352" s="4">
        <v>16000</v>
      </c>
      <c r="BJ352" s="12">
        <f t="shared" si="11"/>
        <v>2909.090909090909</v>
      </c>
      <c r="BK352" s="7">
        <v>2</v>
      </c>
      <c r="BL352" s="4" t="s">
        <v>538</v>
      </c>
      <c r="BM352" s="7">
        <v>2500</v>
      </c>
      <c r="BN352" s="7">
        <v>30000</v>
      </c>
      <c r="BO352" s="4" t="s">
        <v>206</v>
      </c>
      <c r="BP352" s="7">
        <v>4000</v>
      </c>
      <c r="BQ352" s="7">
        <v>12000</v>
      </c>
      <c r="BR352" s="7"/>
      <c r="BS352" s="7"/>
      <c r="BT352" s="7"/>
      <c r="BU352" s="7" t="s">
        <v>22</v>
      </c>
      <c r="BV352" s="7" t="s">
        <v>2502</v>
      </c>
      <c r="BW352" s="7" t="s">
        <v>208</v>
      </c>
      <c r="BX352" s="7"/>
      <c r="BY352" s="7"/>
      <c r="BZ352" s="7"/>
      <c r="CA352" s="7" t="s">
        <v>17</v>
      </c>
      <c r="CB352" s="7">
        <v>4600</v>
      </c>
      <c r="CC352" s="17">
        <f>CB352/AM352</f>
        <v>836.36363636363637</v>
      </c>
      <c r="CD352" s="7" t="s">
        <v>25</v>
      </c>
      <c r="CE352" s="7" t="s">
        <v>2503</v>
      </c>
      <c r="CF352" s="7">
        <v>9</v>
      </c>
      <c r="CG352" s="7">
        <v>43000</v>
      </c>
      <c r="CH352" s="7">
        <v>387000</v>
      </c>
      <c r="CI352" s="7" t="s">
        <v>17</v>
      </c>
      <c r="CJ352" s="7"/>
      <c r="CK352" s="7"/>
      <c r="CL352" s="7"/>
      <c r="CM352" s="7"/>
      <c r="CN352" s="7"/>
      <c r="CO352" s="7"/>
      <c r="CP352" s="7"/>
      <c r="CQ352" s="7">
        <v>1500</v>
      </c>
      <c r="CR352" s="7">
        <v>5000</v>
      </c>
      <c r="CS352" s="7">
        <v>0</v>
      </c>
      <c r="CT352" s="7">
        <v>20000</v>
      </c>
      <c r="CU352" s="7" t="s">
        <v>25</v>
      </c>
      <c r="CV352" s="7">
        <v>0</v>
      </c>
      <c r="CW352" s="7" t="s">
        <v>2504</v>
      </c>
      <c r="CX352" s="7" t="s">
        <v>78</v>
      </c>
      <c r="CY352" s="7"/>
      <c r="CZ352" s="7" t="s">
        <v>37</v>
      </c>
      <c r="DA352" s="7" t="s">
        <v>22</v>
      </c>
      <c r="DB352" s="7" t="s">
        <v>38</v>
      </c>
      <c r="DC352" s="7">
        <v>0</v>
      </c>
      <c r="DD352" s="7"/>
      <c r="DE352" s="7"/>
      <c r="DF352" s="7"/>
      <c r="DG352" s="7"/>
      <c r="DH352" s="7"/>
      <c r="DJ352" s="4" t="s">
        <v>2501</v>
      </c>
      <c r="DK352" s="4">
        <v>1</v>
      </c>
      <c r="DL352" s="4">
        <v>11.8470983333333</v>
      </c>
      <c r="DM352" s="4">
        <v>108.099205</v>
      </c>
      <c r="DN352" s="4">
        <v>998.7</v>
      </c>
      <c r="DO352" s="4" t="s">
        <v>2505</v>
      </c>
      <c r="DP352" s="4"/>
      <c r="DQ352" s="4"/>
      <c r="DR352" s="4"/>
      <c r="DS352" s="4" t="s">
        <v>2506</v>
      </c>
    </row>
    <row r="353" spans="2:123" ht="75" customHeight="1" x14ac:dyDescent="0.3">
      <c r="B353" s="4" t="s">
        <v>1692</v>
      </c>
      <c r="C353" s="4">
        <v>11130059</v>
      </c>
      <c r="D353" s="4" t="s">
        <v>4243</v>
      </c>
      <c r="E353" s="4" t="s">
        <v>4244</v>
      </c>
      <c r="F353" s="4" t="s">
        <v>4245</v>
      </c>
      <c r="G353" s="4">
        <v>1</v>
      </c>
      <c r="H353" s="4" t="s">
        <v>89</v>
      </c>
      <c r="I353" s="4" t="s">
        <v>1694</v>
      </c>
      <c r="J353" s="7">
        <v>72</v>
      </c>
      <c r="K353" s="4" t="s">
        <v>5</v>
      </c>
      <c r="L353" s="3" t="str">
        <f>INDEX({"Over 50","30-50","Under 30"},1,MATCH(J353,{500,50,30},-1))</f>
        <v>Over 50</v>
      </c>
      <c r="M353" s="4" t="s">
        <v>6</v>
      </c>
      <c r="N353" s="3" t="s">
        <v>17</v>
      </c>
      <c r="O353" s="4"/>
      <c r="P353" s="7">
        <v>974585671</v>
      </c>
      <c r="Q353" s="4" t="s">
        <v>67</v>
      </c>
      <c r="R353" s="4" t="s">
        <v>67</v>
      </c>
      <c r="S353" s="4" t="s">
        <v>9</v>
      </c>
      <c r="T353" s="7">
        <v>4</v>
      </c>
      <c r="U353" s="4" t="s">
        <v>10</v>
      </c>
      <c r="V353" s="4"/>
      <c r="W353" s="4" t="s">
        <v>68</v>
      </c>
      <c r="X353" s="4" t="s">
        <v>12</v>
      </c>
      <c r="Y353" s="4" t="s">
        <v>48</v>
      </c>
      <c r="Z353" s="7">
        <v>0</v>
      </c>
      <c r="AA353" s="6" t="str">
        <f>INDEX({"&gt;100","100-50","&lt;50"},1,MATCH(Z353,{25000,100,50},-1))</f>
        <v>&lt;50</v>
      </c>
      <c r="AB353" s="4" t="s">
        <v>14</v>
      </c>
      <c r="AC353" s="4" t="s">
        <v>91</v>
      </c>
      <c r="AD353" s="4" t="s">
        <v>69</v>
      </c>
      <c r="AE353" s="4" t="s">
        <v>22</v>
      </c>
      <c r="AF353" s="7">
        <v>60</v>
      </c>
      <c r="AG353" s="7">
        <v>12</v>
      </c>
      <c r="AH353" s="4"/>
      <c r="AI353" s="4"/>
      <c r="AJ353" s="4"/>
      <c r="AK353" s="4"/>
      <c r="AL353" s="4"/>
      <c r="AM353" s="4">
        <v>1.5</v>
      </c>
      <c r="AN353" s="4" t="s">
        <v>50</v>
      </c>
      <c r="AO353" s="4" t="s">
        <v>51</v>
      </c>
      <c r="AP353" s="4" t="s">
        <v>303</v>
      </c>
      <c r="AQ353" s="4" t="s">
        <v>20</v>
      </c>
      <c r="AR353" s="4"/>
      <c r="AS353" s="4" t="s">
        <v>21</v>
      </c>
      <c r="AT353" s="4" t="s">
        <v>22</v>
      </c>
      <c r="AU353" s="4" t="s">
        <v>17</v>
      </c>
      <c r="AV353" s="4" t="s">
        <v>149</v>
      </c>
      <c r="AW353" s="4">
        <v>16</v>
      </c>
      <c r="AX353" s="4">
        <v>3</v>
      </c>
      <c r="AY353" s="4">
        <v>6</v>
      </c>
      <c r="AZ353" s="4" t="s">
        <v>71</v>
      </c>
      <c r="BA353" s="4">
        <v>3.5</v>
      </c>
      <c r="BB353" s="4"/>
      <c r="BC353" s="3">
        <f t="shared" si="10"/>
        <v>3.5</v>
      </c>
      <c r="BD353" s="4" t="s">
        <v>26</v>
      </c>
      <c r="BE353" s="4">
        <v>500</v>
      </c>
      <c r="BF353" s="4">
        <v>3</v>
      </c>
      <c r="BG353" s="4" t="s">
        <v>31</v>
      </c>
      <c r="BH353" s="4" t="s">
        <v>27</v>
      </c>
      <c r="BI353" s="4">
        <v>8000</v>
      </c>
      <c r="BJ353" s="12">
        <f t="shared" si="11"/>
        <v>5333.333333333333</v>
      </c>
      <c r="BK353" s="7">
        <v>2</v>
      </c>
      <c r="BL353" s="4" t="s">
        <v>54</v>
      </c>
      <c r="BM353" s="7">
        <v>350</v>
      </c>
      <c r="BN353" s="7">
        <v>3700</v>
      </c>
      <c r="BO353" s="4" t="s">
        <v>206</v>
      </c>
      <c r="BP353" s="7">
        <v>250</v>
      </c>
      <c r="BQ353" s="7">
        <v>1000</v>
      </c>
      <c r="BR353" s="7"/>
      <c r="BS353" s="7"/>
      <c r="BT353" s="7"/>
      <c r="BU353" s="7" t="s">
        <v>22</v>
      </c>
      <c r="BV353" s="7" t="s">
        <v>1695</v>
      </c>
      <c r="BW353" s="7" t="s">
        <v>182</v>
      </c>
      <c r="BX353" s="7"/>
      <c r="BY353" s="7"/>
      <c r="BZ353" s="7"/>
      <c r="CA353" s="7" t="s">
        <v>17</v>
      </c>
      <c r="CB353" s="7">
        <v>2000</v>
      </c>
      <c r="CC353" s="17">
        <f>CB353/AM353</f>
        <v>1333.3333333333333</v>
      </c>
      <c r="CD353" s="7" t="s">
        <v>26</v>
      </c>
      <c r="CE353" s="7" t="s">
        <v>1696</v>
      </c>
      <c r="CF353" s="7">
        <v>5.5</v>
      </c>
      <c r="CG353" s="7">
        <v>43000</v>
      </c>
      <c r="CH353" s="7">
        <v>237000</v>
      </c>
      <c r="CI353" s="7" t="s">
        <v>22</v>
      </c>
      <c r="CJ353" s="7" t="s">
        <v>221</v>
      </c>
      <c r="CK353" s="7"/>
      <c r="CL353" s="7"/>
      <c r="CM353" s="7"/>
      <c r="CN353" s="7"/>
      <c r="CO353" s="7" t="s">
        <v>1697</v>
      </c>
      <c r="CP353" s="7">
        <v>6000</v>
      </c>
      <c r="CQ353" s="7">
        <v>600</v>
      </c>
      <c r="CR353" s="7">
        <v>3000</v>
      </c>
      <c r="CS353" s="7">
        <v>0</v>
      </c>
      <c r="CT353" s="7">
        <v>20000</v>
      </c>
      <c r="CU353" s="7" t="s">
        <v>31</v>
      </c>
      <c r="CV353" s="7">
        <v>0</v>
      </c>
      <c r="CW353" s="7" t="s">
        <v>118</v>
      </c>
      <c r="CX353" s="7" t="s">
        <v>36</v>
      </c>
      <c r="CY353" s="7" t="s">
        <v>37</v>
      </c>
      <c r="CZ353" s="7"/>
      <c r="DA353" s="7" t="s">
        <v>22</v>
      </c>
      <c r="DB353" s="7" t="s">
        <v>38</v>
      </c>
      <c r="DC353" s="7">
        <v>0</v>
      </c>
      <c r="DD353" s="7"/>
      <c r="DE353" s="7"/>
      <c r="DF353" s="7"/>
      <c r="DG353" s="7"/>
      <c r="DH353" s="7"/>
      <c r="DJ353" s="4" t="s">
        <v>1694</v>
      </c>
      <c r="DK353" s="4">
        <v>1</v>
      </c>
      <c r="DL353" s="4">
        <v>12.418383333333299</v>
      </c>
      <c r="DM353" s="4">
        <v>107.716571666666</v>
      </c>
      <c r="DN353" s="4">
        <v>644</v>
      </c>
      <c r="DO353" s="4" t="s">
        <v>1698</v>
      </c>
      <c r="DP353" s="4"/>
      <c r="DQ353" s="4"/>
      <c r="DR353" s="4"/>
      <c r="DS353" s="4"/>
    </row>
    <row r="354" spans="2:123" ht="75" customHeight="1" x14ac:dyDescent="0.3">
      <c r="B354" s="4" t="s">
        <v>2686</v>
      </c>
      <c r="C354" s="4">
        <v>8970298</v>
      </c>
      <c r="D354" s="4" t="s">
        <v>4246</v>
      </c>
      <c r="E354" s="4" t="s">
        <v>4258</v>
      </c>
      <c r="F354" s="4" t="s">
        <v>4265</v>
      </c>
      <c r="G354" s="4" t="s">
        <v>415</v>
      </c>
      <c r="H354" s="4" t="s">
        <v>416</v>
      </c>
      <c r="I354" s="4" t="s">
        <v>2687</v>
      </c>
      <c r="J354" s="7">
        <v>45</v>
      </c>
      <c r="K354" s="4" t="s">
        <v>5</v>
      </c>
      <c r="L354" s="3" t="str">
        <f>INDEX({"Over 50","30-50","Under 30"},1,MATCH(J354,{500,50,30},-1))</f>
        <v>30-50</v>
      </c>
      <c r="M354" s="4" t="s">
        <v>6</v>
      </c>
      <c r="N354" s="3" t="s">
        <v>17</v>
      </c>
      <c r="O354" s="4"/>
      <c r="P354" s="7">
        <v>918207396</v>
      </c>
      <c r="Q354" s="4" t="s">
        <v>8</v>
      </c>
      <c r="R354" s="4" t="s">
        <v>7</v>
      </c>
      <c r="S354" s="4" t="s">
        <v>9</v>
      </c>
      <c r="T354" s="7">
        <v>4</v>
      </c>
      <c r="U354" s="4" t="s">
        <v>10</v>
      </c>
      <c r="V354" s="4"/>
      <c r="W354" s="4" t="s">
        <v>68</v>
      </c>
      <c r="X354" s="4" t="s">
        <v>12</v>
      </c>
      <c r="Y354" s="4" t="s">
        <v>13</v>
      </c>
      <c r="Z354" s="7">
        <v>15</v>
      </c>
      <c r="AA354" s="6" t="str">
        <f>INDEX({"&gt;100","100-50","&lt;50"},1,MATCH(Z354,{25000,100,50},-1))</f>
        <v>&lt;50</v>
      </c>
      <c r="AB354" s="4" t="s">
        <v>418</v>
      </c>
      <c r="AC354" s="4"/>
      <c r="AD354" s="4"/>
      <c r="AE354" s="4"/>
      <c r="AF354" s="7"/>
      <c r="AG354" s="7"/>
      <c r="AH354" s="4" t="s">
        <v>15</v>
      </c>
      <c r="AI354" s="4" t="s">
        <v>69</v>
      </c>
      <c r="AJ354" s="4" t="s">
        <v>17</v>
      </c>
      <c r="AK354" s="4"/>
      <c r="AL354" s="4"/>
      <c r="AM354" s="4">
        <v>1</v>
      </c>
      <c r="AN354" s="4" t="s">
        <v>18</v>
      </c>
      <c r="AO354" s="4"/>
      <c r="AP354" s="4" t="s">
        <v>70</v>
      </c>
      <c r="AQ354" s="4" t="s">
        <v>353</v>
      </c>
      <c r="AR354" s="4" t="s">
        <v>2688</v>
      </c>
      <c r="AS354" s="4"/>
      <c r="AT354" s="4"/>
      <c r="AU354" s="4"/>
      <c r="AV354" s="4"/>
      <c r="AW354" s="4"/>
      <c r="AX354" s="4"/>
      <c r="AY354" s="4"/>
      <c r="AZ354" s="4" t="s">
        <v>287</v>
      </c>
      <c r="BA354" s="4"/>
      <c r="BB354" s="4">
        <v>3</v>
      </c>
      <c r="BC354" s="3">
        <f t="shared" si="10"/>
        <v>3</v>
      </c>
      <c r="BD354" s="4" t="s">
        <v>25</v>
      </c>
      <c r="BE354" s="4">
        <v>0</v>
      </c>
      <c r="BF354" s="4">
        <v>0</v>
      </c>
      <c r="BG354" s="4" t="s">
        <v>26</v>
      </c>
      <c r="BH354" s="4" t="s">
        <v>27</v>
      </c>
      <c r="BI354" s="4">
        <v>0</v>
      </c>
      <c r="BJ354" s="12">
        <f t="shared" si="11"/>
        <v>0</v>
      </c>
      <c r="BK354" s="7">
        <v>1</v>
      </c>
      <c r="BL354" s="4" t="s">
        <v>54</v>
      </c>
      <c r="BM354" s="7">
        <v>1200</v>
      </c>
      <c r="BN354" s="7">
        <v>10000</v>
      </c>
      <c r="BO354" s="4"/>
      <c r="BP354" s="7"/>
      <c r="BQ354" s="7"/>
      <c r="BR354" s="7"/>
      <c r="BS354" s="7"/>
      <c r="BT354" s="7"/>
      <c r="BU354" s="7" t="s">
        <v>22</v>
      </c>
      <c r="BV354" s="7" t="s">
        <v>2689</v>
      </c>
      <c r="BW354" s="7" t="s">
        <v>32</v>
      </c>
      <c r="BX354" s="7"/>
      <c r="BY354" s="7"/>
      <c r="BZ354" s="7"/>
      <c r="CA354" s="7" t="s">
        <v>17</v>
      </c>
      <c r="CB354" s="7">
        <v>999</v>
      </c>
      <c r="CC354" s="19"/>
      <c r="CD354" s="7" t="s">
        <v>31</v>
      </c>
      <c r="CE354" s="7" t="s">
        <v>2690</v>
      </c>
      <c r="CF354" s="7">
        <v>2.1</v>
      </c>
      <c r="CG354" s="7">
        <v>36000</v>
      </c>
      <c r="CH354" s="7">
        <v>75600</v>
      </c>
      <c r="CI354" s="7" t="s">
        <v>17</v>
      </c>
      <c r="CJ354" s="7"/>
      <c r="CK354" s="7"/>
      <c r="CL354" s="7"/>
      <c r="CM354" s="7"/>
      <c r="CN354" s="7"/>
      <c r="CO354" s="7"/>
      <c r="CP354" s="7"/>
      <c r="CQ354" s="7">
        <v>3000</v>
      </c>
      <c r="CR354" s="7">
        <v>3000</v>
      </c>
      <c r="CS354" s="7">
        <v>0</v>
      </c>
      <c r="CT354" s="7">
        <v>15000</v>
      </c>
      <c r="CU354" s="7" t="s">
        <v>25</v>
      </c>
      <c r="CV354" s="7">
        <v>0</v>
      </c>
      <c r="CW354" s="7" t="s">
        <v>118</v>
      </c>
      <c r="CX354" s="7" t="s">
        <v>36</v>
      </c>
      <c r="CY354" s="7" t="s">
        <v>37</v>
      </c>
      <c r="CZ354" s="7"/>
      <c r="DA354" s="7" t="s">
        <v>22</v>
      </c>
      <c r="DB354" s="7" t="s">
        <v>38</v>
      </c>
      <c r="DC354" s="7">
        <v>0</v>
      </c>
      <c r="DD354" s="7"/>
      <c r="DE354" s="7"/>
      <c r="DF354" s="7"/>
      <c r="DG354" s="7"/>
      <c r="DH354" s="7"/>
      <c r="DJ354" s="4" t="s">
        <v>2687</v>
      </c>
      <c r="DK354" s="4">
        <v>1</v>
      </c>
      <c r="DL354" s="4">
        <v>11.969441666666601</v>
      </c>
      <c r="DM354" s="4">
        <v>108.387803333333</v>
      </c>
      <c r="DN354" s="4" t="s">
        <v>2691</v>
      </c>
      <c r="DO354" s="4" t="s">
        <v>2692</v>
      </c>
      <c r="DP354" s="4"/>
      <c r="DQ354" s="4"/>
      <c r="DR354" s="4"/>
      <c r="DS354" s="4" t="s">
        <v>2693</v>
      </c>
    </row>
    <row r="355" spans="2:123" ht="75" customHeight="1" x14ac:dyDescent="0.3">
      <c r="B355" s="4" t="s">
        <v>3381</v>
      </c>
      <c r="C355" s="4">
        <v>7990575</v>
      </c>
      <c r="D355" s="4" t="s">
        <v>4246</v>
      </c>
      <c r="E355" s="4" t="s">
        <v>4258</v>
      </c>
      <c r="F355" s="4" t="s">
        <v>4265</v>
      </c>
      <c r="G355" s="4" t="s">
        <v>415</v>
      </c>
      <c r="H355" s="4" t="s">
        <v>416</v>
      </c>
      <c r="I355" s="4" t="s">
        <v>3382</v>
      </c>
      <c r="J355" s="7">
        <v>46</v>
      </c>
      <c r="K355" s="4" t="s">
        <v>66</v>
      </c>
      <c r="L355" s="3" t="str">
        <f>INDEX({"Over 50","30-50","Under 30"},1,MATCH(J355,{500,50,30},-1))</f>
        <v>30-50</v>
      </c>
      <c r="M355" s="4" t="s">
        <v>6</v>
      </c>
      <c r="N355" s="3" t="s">
        <v>17</v>
      </c>
      <c r="O355" s="4"/>
      <c r="P355" s="7">
        <v>1674983801</v>
      </c>
      <c r="Q355" s="4" t="s">
        <v>7</v>
      </c>
      <c r="R355" s="4" t="s">
        <v>47</v>
      </c>
      <c r="S355" s="4" t="s">
        <v>9</v>
      </c>
      <c r="T355" s="7">
        <v>4</v>
      </c>
      <c r="U355" s="4" t="s">
        <v>10</v>
      </c>
      <c r="V355" s="4"/>
      <c r="W355" s="4" t="s">
        <v>13</v>
      </c>
      <c r="X355" s="4" t="s">
        <v>68</v>
      </c>
      <c r="Y355" s="4" t="s">
        <v>48</v>
      </c>
      <c r="Z355" s="7">
        <v>15</v>
      </c>
      <c r="AA355" s="6" t="str">
        <f>INDEX({"&gt;100","100-50","&lt;50"},1,MATCH(Z355,{25000,100,50},-1))</f>
        <v>&lt;50</v>
      </c>
      <c r="AB355" s="4" t="s">
        <v>14</v>
      </c>
      <c r="AC355" s="4" t="s">
        <v>15</v>
      </c>
      <c r="AD355" s="4" t="s">
        <v>16</v>
      </c>
      <c r="AE355" s="4" t="s">
        <v>17</v>
      </c>
      <c r="AF355" s="7"/>
      <c r="AG355" s="7"/>
      <c r="AH355" s="4"/>
      <c r="AI355" s="4"/>
      <c r="AJ355" s="4"/>
      <c r="AK355" s="4"/>
      <c r="AL355" s="4"/>
      <c r="AM355" s="4">
        <v>0.5</v>
      </c>
      <c r="AN355" s="4" t="s">
        <v>18</v>
      </c>
      <c r="AO355" s="4"/>
      <c r="AP355" s="4" t="s">
        <v>70</v>
      </c>
      <c r="AQ355" s="4" t="s">
        <v>353</v>
      </c>
      <c r="AR355" s="4" t="s">
        <v>3383</v>
      </c>
      <c r="AS355" s="4"/>
      <c r="AT355" s="4"/>
      <c r="AU355" s="4"/>
      <c r="AV355" s="4"/>
      <c r="AW355" s="4"/>
      <c r="AX355" s="4"/>
      <c r="AY355" s="4"/>
      <c r="AZ355" s="4" t="s">
        <v>287</v>
      </c>
      <c r="BA355" s="4">
        <v>2.5</v>
      </c>
      <c r="BB355" s="4"/>
      <c r="BC355" s="3">
        <f t="shared" si="10"/>
        <v>2.5</v>
      </c>
      <c r="BD355" s="4" t="s">
        <v>25</v>
      </c>
      <c r="BE355" s="4">
        <v>0</v>
      </c>
      <c r="BF355" s="4">
        <v>0</v>
      </c>
      <c r="BG355" s="4" t="s">
        <v>26</v>
      </c>
      <c r="BH355" s="4" t="s">
        <v>27</v>
      </c>
      <c r="BI355" s="4">
        <v>0</v>
      </c>
      <c r="BJ355" s="12">
        <f t="shared" si="11"/>
        <v>0</v>
      </c>
      <c r="BK355" s="7">
        <v>2</v>
      </c>
      <c r="BL355" s="4" t="s">
        <v>30</v>
      </c>
      <c r="BM355" s="7">
        <v>250</v>
      </c>
      <c r="BN355" s="7">
        <v>3000</v>
      </c>
      <c r="BO355" s="4" t="s">
        <v>263</v>
      </c>
      <c r="BP355" s="7">
        <v>500</v>
      </c>
      <c r="BQ355" s="7">
        <v>2500</v>
      </c>
      <c r="BR355" s="7"/>
      <c r="BS355" s="7"/>
      <c r="BT355" s="7"/>
      <c r="BU355" s="7" t="s">
        <v>22</v>
      </c>
      <c r="BV355" s="7" t="s">
        <v>3384</v>
      </c>
      <c r="BW355" s="7" t="s">
        <v>115</v>
      </c>
      <c r="BX355" s="7"/>
      <c r="BY355" s="7"/>
      <c r="BZ355" s="7"/>
      <c r="CA355" s="7" t="s">
        <v>17</v>
      </c>
      <c r="CB355" s="7">
        <v>999</v>
      </c>
      <c r="CC355" s="19"/>
      <c r="CD355" s="7" t="s">
        <v>26</v>
      </c>
      <c r="CE355" s="7" t="s">
        <v>3385</v>
      </c>
      <c r="CF355" s="7">
        <v>0.8</v>
      </c>
      <c r="CG355" s="7">
        <v>39000</v>
      </c>
      <c r="CH355" s="7">
        <v>29000</v>
      </c>
      <c r="CI355" s="7" t="s">
        <v>17</v>
      </c>
      <c r="CJ355" s="7"/>
      <c r="CK355" s="7"/>
      <c r="CL355" s="7"/>
      <c r="CM355" s="7"/>
      <c r="CN355" s="7"/>
      <c r="CO355" s="7"/>
      <c r="CP355" s="7"/>
      <c r="CQ355" s="7">
        <v>600</v>
      </c>
      <c r="CR355" s="7">
        <v>1500</v>
      </c>
      <c r="CS355" s="7">
        <v>0</v>
      </c>
      <c r="CT355" s="7">
        <v>13500</v>
      </c>
      <c r="CU355" s="7" t="s">
        <v>25</v>
      </c>
      <c r="CV355" s="7">
        <v>0</v>
      </c>
      <c r="CW355" s="7" t="s">
        <v>118</v>
      </c>
      <c r="CX355" s="7" t="s">
        <v>36</v>
      </c>
      <c r="CY355" s="7" t="s">
        <v>37</v>
      </c>
      <c r="CZ355" s="7"/>
      <c r="DA355" s="7" t="s">
        <v>22</v>
      </c>
      <c r="DB355" s="7" t="s">
        <v>38</v>
      </c>
      <c r="DC355" s="7">
        <v>0</v>
      </c>
      <c r="DD355" s="7"/>
      <c r="DE355" s="7"/>
      <c r="DF355" s="7"/>
      <c r="DG355" s="7"/>
      <c r="DH355" s="7"/>
      <c r="DJ355" s="4" t="s">
        <v>3386</v>
      </c>
      <c r="DK355" s="4">
        <v>1</v>
      </c>
      <c r="DL355" s="4">
        <v>11.974515</v>
      </c>
      <c r="DM355" s="4">
        <v>108.385475</v>
      </c>
      <c r="DN355" s="4" t="s">
        <v>3387</v>
      </c>
      <c r="DO355" s="4" t="s">
        <v>3388</v>
      </c>
      <c r="DP355" s="4"/>
      <c r="DQ355" s="4"/>
      <c r="DR355" s="4"/>
      <c r="DS355" s="4" t="s">
        <v>3389</v>
      </c>
    </row>
    <row r="356" spans="2:123" ht="75" customHeight="1" x14ac:dyDescent="0.3">
      <c r="B356" s="4" t="s">
        <v>694</v>
      </c>
      <c r="C356" s="4">
        <v>15010346</v>
      </c>
      <c r="D356" s="4" t="s">
        <v>4262</v>
      </c>
      <c r="E356" s="4" t="s">
        <v>4263</v>
      </c>
      <c r="F356" s="4" t="s">
        <v>4264</v>
      </c>
      <c r="G356" s="4" t="s">
        <v>504</v>
      </c>
      <c r="H356" s="4" t="s">
        <v>89</v>
      </c>
      <c r="I356" s="4" t="s">
        <v>695</v>
      </c>
      <c r="J356" s="7">
        <v>57</v>
      </c>
      <c r="K356" s="4" t="s">
        <v>5</v>
      </c>
      <c r="L356" s="3" t="str">
        <f>INDEX({"Over 50","30-50","Under 30"},1,MATCH(J356,{500,50,30},-1))</f>
        <v>Over 50</v>
      </c>
      <c r="M356" s="4" t="s">
        <v>6</v>
      </c>
      <c r="N356" s="3" t="s">
        <v>17</v>
      </c>
      <c r="O356" s="4"/>
      <c r="P356" s="7">
        <v>903529366</v>
      </c>
      <c r="Q356" s="4" t="s">
        <v>8</v>
      </c>
      <c r="R356" s="4" t="s">
        <v>47</v>
      </c>
      <c r="S356" s="4" t="s">
        <v>9</v>
      </c>
      <c r="T356" s="7">
        <v>8</v>
      </c>
      <c r="U356" s="4" t="s">
        <v>10</v>
      </c>
      <c r="V356" s="4"/>
      <c r="W356" s="4" t="s">
        <v>48</v>
      </c>
      <c r="X356" s="4" t="s">
        <v>12</v>
      </c>
      <c r="Y356" s="4" t="s">
        <v>12</v>
      </c>
      <c r="Z356" s="7">
        <v>10</v>
      </c>
      <c r="AA356" s="6" t="str">
        <f>INDEX({"&gt;100","100-50","&lt;50"},1,MATCH(Z356,{25000,100,50},-1))</f>
        <v>&lt;50</v>
      </c>
      <c r="AB356" s="4" t="s">
        <v>14</v>
      </c>
      <c r="AC356" s="4" t="s">
        <v>15</v>
      </c>
      <c r="AD356" s="4" t="s">
        <v>16</v>
      </c>
      <c r="AE356" s="4" t="s">
        <v>22</v>
      </c>
      <c r="AF356" s="7">
        <v>100</v>
      </c>
      <c r="AG356" s="7">
        <v>3</v>
      </c>
      <c r="AH356" s="4"/>
      <c r="AI356" s="4"/>
      <c r="AJ356" s="4"/>
      <c r="AK356" s="4"/>
      <c r="AL356" s="4"/>
      <c r="AM356" s="4">
        <v>1</v>
      </c>
      <c r="AN356" s="4" t="s">
        <v>18</v>
      </c>
      <c r="AO356" s="4"/>
      <c r="AP356" s="4" t="s">
        <v>70</v>
      </c>
      <c r="AQ356" s="4" t="s">
        <v>353</v>
      </c>
      <c r="AR356" s="4" t="s">
        <v>696</v>
      </c>
      <c r="AS356" s="4"/>
      <c r="AT356" s="4"/>
      <c r="AU356" s="4"/>
      <c r="AV356" s="4"/>
      <c r="AW356" s="4"/>
      <c r="AX356" s="4"/>
      <c r="AY356" s="4"/>
      <c r="AZ356" s="4" t="s">
        <v>24</v>
      </c>
      <c r="BA356" s="4">
        <v>3</v>
      </c>
      <c r="BB356" s="4"/>
      <c r="BC356" s="3">
        <f t="shared" si="10"/>
        <v>3</v>
      </c>
      <c r="BD356" s="4" t="s">
        <v>31</v>
      </c>
      <c r="BE356" s="4">
        <v>300</v>
      </c>
      <c r="BF356" s="4">
        <v>4</v>
      </c>
      <c r="BG356" s="4" t="s">
        <v>31</v>
      </c>
      <c r="BH356" s="4" t="s">
        <v>27</v>
      </c>
      <c r="BI356" s="4">
        <v>9000</v>
      </c>
      <c r="BJ356" s="12">
        <f t="shared" si="11"/>
        <v>9000</v>
      </c>
      <c r="BK356" s="7">
        <v>2</v>
      </c>
      <c r="BL356" s="4" t="s">
        <v>29</v>
      </c>
      <c r="BM356" s="7">
        <v>1000</v>
      </c>
      <c r="BN356" s="7">
        <v>12000</v>
      </c>
      <c r="BO356" s="4" t="s">
        <v>30</v>
      </c>
      <c r="BP356" s="7">
        <v>750</v>
      </c>
      <c r="BQ356" s="7">
        <v>9000</v>
      </c>
      <c r="BR356" s="7"/>
      <c r="BS356" s="7"/>
      <c r="BT356" s="7"/>
      <c r="BU356" s="7" t="s">
        <v>22</v>
      </c>
      <c r="BV356" s="7" t="s">
        <v>697</v>
      </c>
      <c r="BW356" s="7" t="s">
        <v>219</v>
      </c>
      <c r="BX356" s="7"/>
      <c r="BY356" s="7"/>
      <c r="BZ356" s="7"/>
      <c r="CA356" s="7"/>
      <c r="CB356" s="7">
        <v>700</v>
      </c>
      <c r="CC356" s="17">
        <f>CB356/AM356</f>
        <v>700</v>
      </c>
      <c r="CD356" s="7" t="s">
        <v>25</v>
      </c>
      <c r="CE356" s="7" t="s">
        <v>698</v>
      </c>
      <c r="CF356" s="7">
        <v>3</v>
      </c>
      <c r="CG356" s="7">
        <v>45000</v>
      </c>
      <c r="CH356" s="7">
        <v>135000</v>
      </c>
      <c r="CI356" s="7" t="s">
        <v>17</v>
      </c>
      <c r="CJ356" s="7"/>
      <c r="CK356" s="7"/>
      <c r="CL356" s="7"/>
      <c r="CM356" s="7"/>
      <c r="CN356" s="7"/>
      <c r="CO356" s="7"/>
      <c r="CP356" s="7"/>
      <c r="CQ356" s="7">
        <v>0</v>
      </c>
      <c r="CR356" s="7">
        <v>500</v>
      </c>
      <c r="CS356" s="7">
        <v>0</v>
      </c>
      <c r="CT356" s="7">
        <v>3200</v>
      </c>
      <c r="CU356" s="7" t="s">
        <v>26</v>
      </c>
      <c r="CV356" s="7">
        <v>0</v>
      </c>
      <c r="CW356" s="7">
        <v>0</v>
      </c>
      <c r="CX356" s="7" t="s">
        <v>78</v>
      </c>
      <c r="CY356" s="7"/>
      <c r="CZ356" s="7" t="s">
        <v>37</v>
      </c>
      <c r="DA356" s="7" t="s">
        <v>22</v>
      </c>
      <c r="DB356" s="7" t="s">
        <v>38</v>
      </c>
      <c r="DC356" s="7">
        <v>0</v>
      </c>
      <c r="DD356" s="7"/>
      <c r="DE356" s="7"/>
      <c r="DF356" s="7"/>
      <c r="DG356" s="7"/>
      <c r="DH356" s="7"/>
      <c r="DJ356" s="4" t="s">
        <v>699</v>
      </c>
      <c r="DK356" s="4">
        <v>1</v>
      </c>
      <c r="DL356" s="4">
        <v>13.875469293156</v>
      </c>
      <c r="DM356" s="4">
        <v>107.967180367813</v>
      </c>
      <c r="DN356" s="4" t="s">
        <v>700</v>
      </c>
      <c r="DO356" s="4" t="s">
        <v>701</v>
      </c>
      <c r="DP356" s="4"/>
      <c r="DQ356" s="4"/>
      <c r="DR356" s="4"/>
      <c r="DS356" s="4"/>
    </row>
    <row r="357" spans="2:123" ht="75" customHeight="1" x14ac:dyDescent="0.3">
      <c r="B357" s="4" t="s">
        <v>1227</v>
      </c>
      <c r="C357" s="4">
        <v>11130001</v>
      </c>
      <c r="D357" s="4" t="s">
        <v>4262</v>
      </c>
      <c r="E357" s="4" t="s">
        <v>4263</v>
      </c>
      <c r="F357" s="4" t="s">
        <v>4264</v>
      </c>
      <c r="G357" s="4" t="s">
        <v>504</v>
      </c>
      <c r="H357" s="4" t="s">
        <v>89</v>
      </c>
      <c r="I357" s="4" t="s">
        <v>1228</v>
      </c>
      <c r="J357" s="7">
        <v>59</v>
      </c>
      <c r="K357" s="4" t="s">
        <v>5</v>
      </c>
      <c r="L357" s="3" t="str">
        <f>INDEX({"Over 50","30-50","Under 30"},1,MATCH(J357,{500,50,30},-1))</f>
        <v>Over 50</v>
      </c>
      <c r="M357" s="4" t="s">
        <v>331</v>
      </c>
      <c r="N357" s="3" t="s">
        <v>22</v>
      </c>
      <c r="O357" s="4" t="s">
        <v>22</v>
      </c>
      <c r="P357" s="7">
        <v>975931484</v>
      </c>
      <c r="Q357" s="4" t="s">
        <v>8</v>
      </c>
      <c r="R357" s="4" t="s">
        <v>47</v>
      </c>
      <c r="S357" s="4" t="s">
        <v>9</v>
      </c>
      <c r="T357" s="7">
        <v>2</v>
      </c>
      <c r="U357" s="4" t="s">
        <v>10</v>
      </c>
      <c r="V357" s="4"/>
      <c r="W357" s="4" t="s">
        <v>68</v>
      </c>
      <c r="X357" s="4" t="s">
        <v>48</v>
      </c>
      <c r="Y357" s="4" t="s">
        <v>12</v>
      </c>
      <c r="Z357" s="7">
        <v>15</v>
      </c>
      <c r="AA357" s="6" t="str">
        <f>INDEX({"&gt;100","100-50","&lt;50"},1,MATCH(Z357,{25000,100,50},-1))</f>
        <v>&lt;50</v>
      </c>
      <c r="AB357" s="4" t="s">
        <v>14</v>
      </c>
      <c r="AC357" s="4" t="s">
        <v>91</v>
      </c>
      <c r="AD357" s="4" t="s">
        <v>822</v>
      </c>
      <c r="AE357" s="4" t="s">
        <v>17</v>
      </c>
      <c r="AF357" s="7"/>
      <c r="AG357" s="7"/>
      <c r="AH357" s="4"/>
      <c r="AI357" s="4"/>
      <c r="AJ357" s="4"/>
      <c r="AK357" s="4"/>
      <c r="AL357" s="4"/>
      <c r="AM357" s="4">
        <v>1.3</v>
      </c>
      <c r="AN357" s="4" t="s">
        <v>18</v>
      </c>
      <c r="AO357" s="4"/>
      <c r="AP357" s="4" t="s">
        <v>303</v>
      </c>
      <c r="AQ357" s="4" t="s">
        <v>20</v>
      </c>
      <c r="AR357" s="4"/>
      <c r="AS357" s="4" t="s">
        <v>21</v>
      </c>
      <c r="AT357" s="4" t="s">
        <v>22</v>
      </c>
      <c r="AU357" s="4" t="s">
        <v>17</v>
      </c>
      <c r="AV357" s="4" t="s">
        <v>23</v>
      </c>
      <c r="AW357" s="4">
        <v>15</v>
      </c>
      <c r="AX357" s="4">
        <v>0</v>
      </c>
      <c r="AY357" s="4">
        <v>0</v>
      </c>
      <c r="AZ357" s="4" t="s">
        <v>24</v>
      </c>
      <c r="BA357" s="4">
        <v>4</v>
      </c>
      <c r="BB357" s="4"/>
      <c r="BC357" s="3">
        <f t="shared" si="10"/>
        <v>4</v>
      </c>
      <c r="BD357" s="4" t="s">
        <v>31</v>
      </c>
      <c r="BE357" s="4">
        <v>500</v>
      </c>
      <c r="BF357" s="4">
        <v>4</v>
      </c>
      <c r="BG357" s="4" t="s">
        <v>31</v>
      </c>
      <c r="BH357" s="4" t="s">
        <v>27</v>
      </c>
      <c r="BI357" s="4">
        <v>8500</v>
      </c>
      <c r="BJ357" s="12">
        <f t="shared" si="11"/>
        <v>6538.4615384615381</v>
      </c>
      <c r="BK357" s="7">
        <v>2</v>
      </c>
      <c r="BL357" s="4" t="s">
        <v>54</v>
      </c>
      <c r="BM357" s="7">
        <v>1500</v>
      </c>
      <c r="BN357" s="7">
        <v>12000</v>
      </c>
      <c r="BO357" s="4" t="s">
        <v>356</v>
      </c>
      <c r="BP357" s="7">
        <v>2100</v>
      </c>
      <c r="BQ357" s="7">
        <v>20000</v>
      </c>
      <c r="BR357" s="7"/>
      <c r="BS357" s="7"/>
      <c r="BT357" s="7"/>
      <c r="BU357" s="7" t="s">
        <v>17</v>
      </c>
      <c r="BV357" s="7"/>
      <c r="BW357" s="7" t="s">
        <v>1229</v>
      </c>
      <c r="BX357" s="7"/>
      <c r="BY357" s="7"/>
      <c r="BZ357" s="7"/>
      <c r="CA357" s="7" t="s">
        <v>17</v>
      </c>
      <c r="CB357" s="7">
        <v>4000</v>
      </c>
      <c r="CC357" s="17">
        <f>CB357/AM357</f>
        <v>3076.9230769230767</v>
      </c>
      <c r="CD357" s="7" t="s">
        <v>26</v>
      </c>
      <c r="CE357" s="7" t="s">
        <v>1230</v>
      </c>
      <c r="CF357" s="7">
        <v>0.5</v>
      </c>
      <c r="CG357" s="7">
        <v>32000</v>
      </c>
      <c r="CH357" s="7">
        <v>16000</v>
      </c>
      <c r="CI357" s="7" t="s">
        <v>22</v>
      </c>
      <c r="CJ357" s="7" t="s">
        <v>34</v>
      </c>
      <c r="CK357" s="7">
        <v>20000</v>
      </c>
      <c r="CL357" s="7"/>
      <c r="CM357" s="7"/>
      <c r="CN357" s="7"/>
      <c r="CO357" s="7"/>
      <c r="CP357" s="7"/>
      <c r="CQ357" s="7">
        <v>700</v>
      </c>
      <c r="CR357" s="7">
        <v>5000</v>
      </c>
      <c r="CS357" s="7">
        <v>200</v>
      </c>
      <c r="CT357" s="7">
        <v>1000</v>
      </c>
      <c r="CU357" s="7" t="s">
        <v>25</v>
      </c>
      <c r="CV357" s="7">
        <v>0</v>
      </c>
      <c r="CW357" s="7" t="s">
        <v>118</v>
      </c>
      <c r="CX357" s="7" t="s">
        <v>36</v>
      </c>
      <c r="CY357" s="7" t="s">
        <v>37</v>
      </c>
      <c r="CZ357" s="7"/>
      <c r="DA357" s="7" t="s">
        <v>22</v>
      </c>
      <c r="DB357" s="7" t="s">
        <v>38</v>
      </c>
      <c r="DC357" s="7">
        <v>0</v>
      </c>
      <c r="DD357" s="7"/>
      <c r="DE357" s="7"/>
      <c r="DF357" s="7"/>
      <c r="DG357" s="7"/>
      <c r="DH357" s="7"/>
      <c r="DJ357" s="4" t="s">
        <v>1228</v>
      </c>
      <c r="DK357" s="4">
        <v>1</v>
      </c>
      <c r="DL357" s="4">
        <v>13.8695083333333</v>
      </c>
      <c r="DM357" s="4">
        <v>107.954999999999</v>
      </c>
      <c r="DN357" s="4" t="s">
        <v>1231</v>
      </c>
      <c r="DO357" s="4" t="s">
        <v>1232</v>
      </c>
      <c r="DP357" s="4"/>
      <c r="DQ357" s="4"/>
      <c r="DR357" s="4"/>
      <c r="DS357" s="4" t="s">
        <v>1233</v>
      </c>
    </row>
    <row r="358" spans="2:123" ht="75" customHeight="1" x14ac:dyDescent="0.3">
      <c r="B358" s="4" t="s">
        <v>272</v>
      </c>
      <c r="C358" s="4">
        <v>10000156</v>
      </c>
      <c r="D358" s="4" t="s">
        <v>4246</v>
      </c>
      <c r="E358" s="4" t="s">
        <v>4247</v>
      </c>
      <c r="F358" s="4" t="s">
        <v>4248</v>
      </c>
      <c r="G358" s="4" t="s">
        <v>273</v>
      </c>
      <c r="H358" s="4" t="s">
        <v>64</v>
      </c>
      <c r="I358" s="4" t="s">
        <v>274</v>
      </c>
      <c r="J358" s="7">
        <v>27</v>
      </c>
      <c r="K358" s="4" t="s">
        <v>66</v>
      </c>
      <c r="L358" s="3" t="str">
        <f>INDEX({"Over 50","30-50","Under 30"},1,MATCH(J358,{500,50,30},-1))</f>
        <v>Under 30</v>
      </c>
      <c r="M358" s="4" t="s">
        <v>275</v>
      </c>
      <c r="N358" s="4" t="s">
        <v>275</v>
      </c>
      <c r="O358" s="4"/>
      <c r="P358" s="7"/>
      <c r="Q358" s="4" t="s">
        <v>7</v>
      </c>
      <c r="R358" s="4" t="s">
        <v>7</v>
      </c>
      <c r="S358" s="4" t="s">
        <v>9</v>
      </c>
      <c r="T358" s="7">
        <v>6</v>
      </c>
      <c r="U358" s="4" t="s">
        <v>147</v>
      </c>
      <c r="V358" s="4" t="s">
        <v>276</v>
      </c>
      <c r="W358" s="4" t="s">
        <v>68</v>
      </c>
      <c r="X358" s="4" t="s">
        <v>12</v>
      </c>
      <c r="Y358" s="4" t="s">
        <v>48</v>
      </c>
      <c r="Z358" s="7">
        <v>2000</v>
      </c>
      <c r="AA358" s="6" t="str">
        <f>INDEX({"&gt;100","100-50","&lt;50"},1,MATCH(Z358,{25000,100,50},-1))</f>
        <v>&gt;100</v>
      </c>
      <c r="AB358" s="4" t="s">
        <v>14</v>
      </c>
      <c r="AC358" s="4" t="s">
        <v>49</v>
      </c>
      <c r="AD358" s="4" t="s">
        <v>16</v>
      </c>
      <c r="AE358" s="4" t="s">
        <v>22</v>
      </c>
      <c r="AF358" s="7">
        <v>20</v>
      </c>
      <c r="AG358" s="7">
        <v>6</v>
      </c>
      <c r="AH358" s="4"/>
      <c r="AI358" s="4"/>
      <c r="AJ358" s="4"/>
      <c r="AK358" s="4"/>
      <c r="AL358" s="4"/>
      <c r="AM358" s="4">
        <v>2.5</v>
      </c>
      <c r="AN358" s="4" t="s">
        <v>18</v>
      </c>
      <c r="AO358" s="4"/>
      <c r="AP358" s="4" t="s">
        <v>19</v>
      </c>
      <c r="AQ358" s="4" t="s">
        <v>20</v>
      </c>
      <c r="AR358" s="4"/>
      <c r="AS358" s="4" t="s">
        <v>21</v>
      </c>
      <c r="AT358" s="4" t="s">
        <v>17</v>
      </c>
      <c r="AU358" s="4" t="s">
        <v>17</v>
      </c>
      <c r="AV358" s="4" t="s">
        <v>277</v>
      </c>
      <c r="AW358" s="4">
        <v>15</v>
      </c>
      <c r="AX358" s="4">
        <v>10</v>
      </c>
      <c r="AY358" s="4">
        <v>0</v>
      </c>
      <c r="AZ358" s="4" t="s">
        <v>24</v>
      </c>
      <c r="BA358" s="4">
        <v>4.5</v>
      </c>
      <c r="BB358" s="4"/>
      <c r="BC358" s="3">
        <f t="shared" si="10"/>
        <v>4.5</v>
      </c>
      <c r="BD358" s="4" t="s">
        <v>31</v>
      </c>
      <c r="BE358" s="4">
        <v>400</v>
      </c>
      <c r="BF358" s="4">
        <v>4</v>
      </c>
      <c r="BG358" s="4" t="s">
        <v>26</v>
      </c>
      <c r="BH358" s="4" t="s">
        <v>27</v>
      </c>
      <c r="BI358" s="4">
        <v>4000</v>
      </c>
      <c r="BJ358" s="12">
        <f t="shared" si="11"/>
        <v>1600</v>
      </c>
      <c r="BK358" s="7">
        <v>2</v>
      </c>
      <c r="BL358" s="4" t="s">
        <v>54</v>
      </c>
      <c r="BM358" s="7">
        <v>1000</v>
      </c>
      <c r="BN358" s="7">
        <v>11000</v>
      </c>
      <c r="BO358" s="4" t="s">
        <v>94</v>
      </c>
      <c r="BP358" s="7">
        <v>21000</v>
      </c>
      <c r="BQ358" s="7">
        <v>21000</v>
      </c>
      <c r="BR358" s="7"/>
      <c r="BS358" s="7"/>
      <c r="BT358" s="7"/>
      <c r="BU358" s="7" t="s">
        <v>22</v>
      </c>
      <c r="BV358" s="7" t="s">
        <v>278</v>
      </c>
      <c r="BW358" s="7" t="s">
        <v>208</v>
      </c>
      <c r="BX358" s="7"/>
      <c r="BY358" s="7"/>
      <c r="BZ358" s="7"/>
      <c r="CA358" s="7" t="s">
        <v>17</v>
      </c>
      <c r="CB358" s="7">
        <v>1320</v>
      </c>
      <c r="CC358" s="17">
        <f>CB358/AM358</f>
        <v>528</v>
      </c>
      <c r="CD358" s="7" t="s">
        <v>25</v>
      </c>
      <c r="CE358" s="7" t="s">
        <v>279</v>
      </c>
      <c r="CF358" s="7">
        <v>12</v>
      </c>
      <c r="CG358" s="7">
        <v>43000</v>
      </c>
      <c r="CH358" s="7">
        <v>516000</v>
      </c>
      <c r="CI358" s="7" t="s">
        <v>17</v>
      </c>
      <c r="CJ358" s="7"/>
      <c r="CK358" s="7"/>
      <c r="CL358" s="7"/>
      <c r="CM358" s="7"/>
      <c r="CN358" s="7"/>
      <c r="CO358" s="7"/>
      <c r="CP358" s="7"/>
      <c r="CQ358" s="7">
        <v>3000</v>
      </c>
      <c r="CR358" s="7">
        <v>5000</v>
      </c>
      <c r="CS358" s="7">
        <v>0</v>
      </c>
      <c r="CT358" s="7">
        <v>0</v>
      </c>
      <c r="CU358" s="7" t="s">
        <v>31</v>
      </c>
      <c r="CV358" s="7">
        <v>0</v>
      </c>
      <c r="CW358" s="7" t="s">
        <v>280</v>
      </c>
      <c r="CX358" s="7" t="s">
        <v>36</v>
      </c>
      <c r="CY358" s="7" t="s">
        <v>98</v>
      </c>
      <c r="CZ358" s="7"/>
      <c r="DA358" s="7" t="s">
        <v>22</v>
      </c>
      <c r="DB358" s="7" t="s">
        <v>38</v>
      </c>
      <c r="DC358" s="7">
        <v>0</v>
      </c>
      <c r="DD358" s="7"/>
      <c r="DE358" s="7"/>
      <c r="DF358" s="7"/>
      <c r="DG358" s="7"/>
      <c r="DH358" s="7"/>
      <c r="DJ358" s="4" t="s">
        <v>274</v>
      </c>
      <c r="DK358" s="4">
        <v>1</v>
      </c>
      <c r="DL358" s="4">
        <v>11.6049866666666</v>
      </c>
      <c r="DM358" s="4">
        <v>108.04891833333301</v>
      </c>
      <c r="DN358" s="4">
        <v>943.2</v>
      </c>
      <c r="DO358" s="4" t="s">
        <v>281</v>
      </c>
      <c r="DP358" s="4"/>
      <c r="DQ358" s="4"/>
      <c r="DR358" s="4"/>
      <c r="DS358" s="4" t="s">
        <v>282</v>
      </c>
    </row>
    <row r="359" spans="2:123" ht="75" customHeight="1" x14ac:dyDescent="0.3">
      <c r="B359" s="4" t="s">
        <v>2735</v>
      </c>
      <c r="C359" s="4">
        <v>6900133</v>
      </c>
      <c r="D359" s="4" t="s">
        <v>4246</v>
      </c>
      <c r="E359" s="4" t="s">
        <v>4258</v>
      </c>
      <c r="F359" s="4" t="s">
        <v>4265</v>
      </c>
      <c r="G359" s="4" t="s">
        <v>2083</v>
      </c>
      <c r="H359" s="4" t="s">
        <v>416</v>
      </c>
      <c r="I359" s="4" t="s">
        <v>2736</v>
      </c>
      <c r="J359" s="7">
        <v>36</v>
      </c>
      <c r="K359" s="4" t="s">
        <v>66</v>
      </c>
      <c r="L359" s="3" t="str">
        <f>INDEX({"Over 50","30-50","Under 30"},1,MATCH(J359,{500,50,30},-1))</f>
        <v>30-50</v>
      </c>
      <c r="M359" s="4" t="s">
        <v>46</v>
      </c>
      <c r="N359" s="3" t="s">
        <v>22</v>
      </c>
      <c r="O359" s="4" t="s">
        <v>17</v>
      </c>
      <c r="P359" s="7">
        <v>1634948144</v>
      </c>
      <c r="Q359" s="4" t="s">
        <v>8</v>
      </c>
      <c r="R359" s="4" t="s">
        <v>67</v>
      </c>
      <c r="S359" s="4" t="s">
        <v>234</v>
      </c>
      <c r="T359" s="7">
        <v>4</v>
      </c>
      <c r="U359" s="4" t="s">
        <v>10</v>
      </c>
      <c r="V359" s="4"/>
      <c r="W359" s="4" t="s">
        <v>48</v>
      </c>
      <c r="X359" s="4" t="s">
        <v>68</v>
      </c>
      <c r="Y359" s="4" t="s">
        <v>12</v>
      </c>
      <c r="Z359" s="7">
        <v>10</v>
      </c>
      <c r="AA359" s="6" t="str">
        <f>INDEX({"&gt;100","100-50","&lt;50"},1,MATCH(Z359,{25000,100,50},-1))</f>
        <v>&lt;50</v>
      </c>
      <c r="AB359" s="4" t="s">
        <v>418</v>
      </c>
      <c r="AC359" s="4"/>
      <c r="AD359" s="4"/>
      <c r="AE359" s="4"/>
      <c r="AF359" s="7"/>
      <c r="AG359" s="7"/>
      <c r="AH359" s="4" t="s">
        <v>49</v>
      </c>
      <c r="AI359" s="4" t="s">
        <v>16</v>
      </c>
      <c r="AJ359" s="4" t="s">
        <v>17</v>
      </c>
      <c r="AK359" s="4"/>
      <c r="AL359" s="4"/>
      <c r="AM359" s="4">
        <v>1.2</v>
      </c>
      <c r="AN359" s="4" t="s">
        <v>18</v>
      </c>
      <c r="AO359" s="4"/>
      <c r="AP359" s="4" t="s">
        <v>70</v>
      </c>
      <c r="AQ359" s="4" t="s">
        <v>353</v>
      </c>
      <c r="AR359" s="4" t="s">
        <v>51</v>
      </c>
      <c r="AS359" s="4"/>
      <c r="AT359" s="4"/>
      <c r="AU359" s="4"/>
      <c r="AV359" s="4"/>
      <c r="AW359" s="4"/>
      <c r="AX359" s="4"/>
      <c r="AY359" s="4"/>
      <c r="AZ359" s="4" t="s">
        <v>111</v>
      </c>
      <c r="BA359" s="4"/>
      <c r="BB359" s="4">
        <v>1.8</v>
      </c>
      <c r="BC359" s="3">
        <f t="shared" si="10"/>
        <v>1.8</v>
      </c>
      <c r="BD359" s="4" t="s">
        <v>25</v>
      </c>
      <c r="BE359" s="4">
        <v>0</v>
      </c>
      <c r="BF359" s="4">
        <v>0</v>
      </c>
      <c r="BG359" s="4" t="s">
        <v>26</v>
      </c>
      <c r="BH359" s="4" t="s">
        <v>27</v>
      </c>
      <c r="BI359" s="4">
        <v>0</v>
      </c>
      <c r="BJ359" s="12">
        <f t="shared" si="11"/>
        <v>0</v>
      </c>
      <c r="BK359" s="7">
        <v>3</v>
      </c>
      <c r="BL359" s="4" t="s">
        <v>965</v>
      </c>
      <c r="BM359" s="7">
        <v>1500</v>
      </c>
      <c r="BN359" s="7">
        <v>18000</v>
      </c>
      <c r="BO359" s="4" t="s">
        <v>54</v>
      </c>
      <c r="BP359" s="7">
        <v>1500</v>
      </c>
      <c r="BQ359" s="7">
        <v>18300</v>
      </c>
      <c r="BR359" s="7" t="s">
        <v>206</v>
      </c>
      <c r="BS359" s="7">
        <v>5000</v>
      </c>
      <c r="BT359" s="7">
        <v>20</v>
      </c>
      <c r="BU359" s="7" t="s">
        <v>17</v>
      </c>
      <c r="BV359" s="7"/>
      <c r="BW359" s="7" t="s">
        <v>432</v>
      </c>
      <c r="BX359" s="7"/>
      <c r="BY359" s="7"/>
      <c r="BZ359" s="7"/>
      <c r="CA359" s="7" t="s">
        <v>17</v>
      </c>
      <c r="CB359" s="7">
        <v>5000</v>
      </c>
      <c r="CC359" s="17">
        <f>CB359/AM359</f>
        <v>4166.666666666667</v>
      </c>
      <c r="CD359" s="7" t="s">
        <v>31</v>
      </c>
      <c r="CE359" s="7" t="s">
        <v>2737</v>
      </c>
      <c r="CF359" s="7">
        <v>2</v>
      </c>
      <c r="CG359" s="7">
        <v>45000</v>
      </c>
      <c r="CH359" s="7">
        <v>90000</v>
      </c>
      <c r="CI359" s="7" t="s">
        <v>17</v>
      </c>
      <c r="CJ359" s="7"/>
      <c r="CK359" s="7"/>
      <c r="CL359" s="7"/>
      <c r="CM359" s="7"/>
      <c r="CN359" s="7"/>
      <c r="CO359" s="7"/>
      <c r="CP359" s="7"/>
      <c r="CQ359" s="7">
        <v>3500</v>
      </c>
      <c r="CR359" s="7">
        <v>1000</v>
      </c>
      <c r="CS359" s="7">
        <v>0</v>
      </c>
      <c r="CT359" s="7">
        <v>50000</v>
      </c>
      <c r="CU359" s="7" t="s">
        <v>25</v>
      </c>
      <c r="CV359" s="7">
        <v>4000</v>
      </c>
      <c r="CW359" s="7" t="s">
        <v>2738</v>
      </c>
      <c r="CX359" s="7" t="s">
        <v>36</v>
      </c>
      <c r="CY359" s="7" t="s">
        <v>98</v>
      </c>
      <c r="CZ359" s="7"/>
      <c r="DA359" s="7" t="s">
        <v>22</v>
      </c>
      <c r="DB359" s="7"/>
      <c r="DC359" s="7"/>
      <c r="DD359" s="7"/>
      <c r="DE359" s="7"/>
      <c r="DF359" s="7"/>
      <c r="DG359" s="7"/>
      <c r="DH359" s="7"/>
      <c r="DJ359" s="4" t="s">
        <v>2736</v>
      </c>
      <c r="DK359" s="4">
        <v>1</v>
      </c>
      <c r="DL359" s="4">
        <v>11.976929999999999</v>
      </c>
      <c r="DM359" s="4">
        <v>108.385085</v>
      </c>
      <c r="DN359" s="4" t="s">
        <v>2739</v>
      </c>
      <c r="DO359" s="4" t="s">
        <v>2740</v>
      </c>
      <c r="DP359" s="4"/>
      <c r="DQ359" s="4"/>
      <c r="DR359" s="4"/>
      <c r="DS359" s="4" t="s">
        <v>2741</v>
      </c>
    </row>
    <row r="360" spans="2:123" ht="75" customHeight="1" x14ac:dyDescent="0.3">
      <c r="B360" s="4" t="s">
        <v>3444</v>
      </c>
      <c r="C360" s="4">
        <v>12000078</v>
      </c>
      <c r="D360" s="4" t="s">
        <v>4262</v>
      </c>
      <c r="E360" s="4" t="s">
        <v>4284</v>
      </c>
      <c r="F360" s="4" t="s">
        <v>4287</v>
      </c>
      <c r="G360" s="4" t="s">
        <v>2399</v>
      </c>
      <c r="H360" s="4" t="s">
        <v>441</v>
      </c>
      <c r="I360" s="4" t="s">
        <v>3445</v>
      </c>
      <c r="J360" s="7">
        <v>53</v>
      </c>
      <c r="K360" s="4" t="s">
        <v>5</v>
      </c>
      <c r="L360" s="3" t="str">
        <f>INDEX({"Over 50","30-50","Under 30"},1,MATCH(J360,{500,50,30},-1))</f>
        <v>Over 50</v>
      </c>
      <c r="M360" s="4" t="s">
        <v>6</v>
      </c>
      <c r="N360" s="3" t="s">
        <v>17</v>
      </c>
      <c r="O360" s="4"/>
      <c r="P360" s="7">
        <v>1644139702</v>
      </c>
      <c r="Q360" s="4" t="s">
        <v>8</v>
      </c>
      <c r="R360" s="4" t="s">
        <v>47</v>
      </c>
      <c r="S360" s="4" t="s">
        <v>9</v>
      </c>
      <c r="T360" s="7">
        <v>5</v>
      </c>
      <c r="U360" s="4" t="s">
        <v>10</v>
      </c>
      <c r="V360" s="4"/>
      <c r="W360" s="4" t="s">
        <v>11</v>
      </c>
      <c r="X360" s="4" t="s">
        <v>12</v>
      </c>
      <c r="Y360" s="4" t="s">
        <v>261</v>
      </c>
      <c r="Z360" s="7">
        <v>50</v>
      </c>
      <c r="AA360" s="6" t="str">
        <f>INDEX({"&gt;100","100-50","&lt;50"},1,MATCH(Z360,{25000,100,50},-1))</f>
        <v>&lt;50</v>
      </c>
      <c r="AB360" s="4" t="s">
        <v>14</v>
      </c>
      <c r="AC360" s="4" t="s">
        <v>91</v>
      </c>
      <c r="AD360" s="4" t="s">
        <v>16</v>
      </c>
      <c r="AE360" s="4" t="s">
        <v>17</v>
      </c>
      <c r="AF360" s="7"/>
      <c r="AG360" s="7"/>
      <c r="AH360" s="4"/>
      <c r="AI360" s="4"/>
      <c r="AJ360" s="4"/>
      <c r="AK360" s="4"/>
      <c r="AL360" s="4"/>
      <c r="AM360" s="4">
        <v>1.1000000000000001</v>
      </c>
      <c r="AN360" s="4" t="s">
        <v>18</v>
      </c>
      <c r="AO360" s="4"/>
      <c r="AP360" s="4" t="s">
        <v>19</v>
      </c>
      <c r="AQ360" s="4" t="s">
        <v>20</v>
      </c>
      <c r="AR360" s="4"/>
      <c r="AS360" s="4" t="s">
        <v>21</v>
      </c>
      <c r="AT360" s="4" t="s">
        <v>17</v>
      </c>
      <c r="AU360" s="4" t="s">
        <v>17</v>
      </c>
      <c r="AV360" s="4" t="s">
        <v>23</v>
      </c>
      <c r="AW360" s="4">
        <v>15</v>
      </c>
      <c r="AX360" s="4">
        <v>1</v>
      </c>
      <c r="AY360" s="4">
        <v>1</v>
      </c>
      <c r="AZ360" s="4" t="s">
        <v>24</v>
      </c>
      <c r="BA360" s="4">
        <v>3.5</v>
      </c>
      <c r="BB360" s="4"/>
      <c r="BC360" s="3">
        <f t="shared" si="10"/>
        <v>3.5</v>
      </c>
      <c r="BD360" s="4" t="s">
        <v>26</v>
      </c>
      <c r="BE360" s="4">
        <v>350</v>
      </c>
      <c r="BF360" s="4">
        <v>4</v>
      </c>
      <c r="BG360" s="4" t="s">
        <v>25</v>
      </c>
      <c r="BH360" s="4" t="s">
        <v>72</v>
      </c>
      <c r="BI360" s="4">
        <v>4000</v>
      </c>
      <c r="BJ360" s="12">
        <f t="shared" si="11"/>
        <v>3636.363636363636</v>
      </c>
      <c r="BK360" s="7">
        <v>2</v>
      </c>
      <c r="BL360" s="4" t="s">
        <v>54</v>
      </c>
      <c r="BM360" s="7">
        <v>2400</v>
      </c>
      <c r="BN360" s="7">
        <v>24000</v>
      </c>
      <c r="BO360" s="4" t="s">
        <v>94</v>
      </c>
      <c r="BP360" s="7">
        <v>3000</v>
      </c>
      <c r="BQ360" s="7">
        <v>8000</v>
      </c>
      <c r="BR360" s="7"/>
      <c r="BS360" s="7"/>
      <c r="BT360" s="7"/>
      <c r="BU360" s="7" t="s">
        <v>17</v>
      </c>
      <c r="BV360" s="7"/>
      <c r="BW360" s="7" t="s">
        <v>529</v>
      </c>
      <c r="BX360" s="7"/>
      <c r="BY360" s="7"/>
      <c r="BZ360" s="7"/>
      <c r="CA360" s="7" t="s">
        <v>17</v>
      </c>
      <c r="CB360" s="7">
        <v>1200</v>
      </c>
      <c r="CC360" s="17">
        <f>CB360/AM360</f>
        <v>1090.9090909090908</v>
      </c>
      <c r="CD360" s="7" t="s">
        <v>31</v>
      </c>
      <c r="CE360" s="7" t="s">
        <v>3446</v>
      </c>
      <c r="CF360" s="7">
        <v>3.5</v>
      </c>
      <c r="CG360" s="7">
        <v>46000</v>
      </c>
      <c r="CH360" s="7">
        <v>140000</v>
      </c>
      <c r="CI360" s="7" t="s">
        <v>17</v>
      </c>
      <c r="CJ360" s="7"/>
      <c r="CK360" s="7"/>
      <c r="CL360" s="7"/>
      <c r="CM360" s="7"/>
      <c r="CN360" s="7"/>
      <c r="CO360" s="7"/>
      <c r="CP360" s="7"/>
      <c r="CQ360" s="7">
        <v>2000</v>
      </c>
      <c r="CR360" s="7">
        <v>0</v>
      </c>
      <c r="CS360" s="7">
        <v>0</v>
      </c>
      <c r="CT360" s="7">
        <v>0</v>
      </c>
      <c r="CU360" s="7" t="s">
        <v>25</v>
      </c>
      <c r="CV360" s="7">
        <v>0</v>
      </c>
      <c r="CW360" s="7" t="s">
        <v>448</v>
      </c>
      <c r="CX360" s="7" t="s">
        <v>36</v>
      </c>
      <c r="CY360" s="7" t="s">
        <v>37</v>
      </c>
      <c r="CZ360" s="7"/>
      <c r="DA360" s="7" t="s">
        <v>22</v>
      </c>
      <c r="DB360" s="7" t="s">
        <v>38</v>
      </c>
      <c r="DC360" s="7">
        <v>0</v>
      </c>
      <c r="DD360" s="7"/>
      <c r="DE360" s="7"/>
      <c r="DF360" s="7"/>
      <c r="DG360" s="7"/>
      <c r="DH360" s="7"/>
      <c r="DJ360" s="4" t="s">
        <v>3445</v>
      </c>
      <c r="DK360" s="4">
        <v>2</v>
      </c>
      <c r="DL360" s="4">
        <v>13.7540466666666</v>
      </c>
      <c r="DM360" s="4">
        <v>108.117735</v>
      </c>
      <c r="DN360" s="4" t="s">
        <v>3447</v>
      </c>
      <c r="DO360" s="4" t="s">
        <v>3448</v>
      </c>
      <c r="DP360" s="4">
        <v>13.754068333333301</v>
      </c>
      <c r="DQ360" s="4">
        <v>108.117649999999</v>
      </c>
      <c r="DR360" s="4" t="s">
        <v>3449</v>
      </c>
      <c r="DS360" s="4"/>
    </row>
    <row r="361" spans="2:123" ht="75" customHeight="1" x14ac:dyDescent="0.3">
      <c r="B361" s="4" t="s">
        <v>2425</v>
      </c>
      <c r="C361" s="4">
        <v>2890091</v>
      </c>
      <c r="D361" s="4" t="s">
        <v>4262</v>
      </c>
      <c r="E361" s="4" t="s">
        <v>4284</v>
      </c>
      <c r="F361" s="4" t="s">
        <v>4286</v>
      </c>
      <c r="G361" s="4" t="s">
        <v>2426</v>
      </c>
      <c r="H361" s="4" t="s">
        <v>441</v>
      </c>
      <c r="I361" s="4" t="s">
        <v>2427</v>
      </c>
      <c r="J361" s="7">
        <v>45</v>
      </c>
      <c r="K361" s="4" t="s">
        <v>5</v>
      </c>
      <c r="L361" s="3" t="str">
        <f>INDEX({"Over 50","30-50","Under 30"},1,MATCH(J361,{500,50,30},-1))</f>
        <v>30-50</v>
      </c>
      <c r="M361" s="4" t="s">
        <v>6</v>
      </c>
      <c r="N361" s="3" t="s">
        <v>17</v>
      </c>
      <c r="O361" s="4"/>
      <c r="P361" s="7">
        <v>1647684597</v>
      </c>
      <c r="Q361" s="4" t="s">
        <v>8</v>
      </c>
      <c r="R361" s="4" t="s">
        <v>47</v>
      </c>
      <c r="S361" s="4" t="s">
        <v>9</v>
      </c>
      <c r="T361" s="7">
        <v>4</v>
      </c>
      <c r="U361" s="4" t="s">
        <v>10</v>
      </c>
      <c r="V361" s="4"/>
      <c r="W361" s="4" t="s">
        <v>68</v>
      </c>
      <c r="X361" s="4" t="s">
        <v>11</v>
      </c>
      <c r="Y361" s="4" t="s">
        <v>48</v>
      </c>
      <c r="Z361" s="7">
        <v>50</v>
      </c>
      <c r="AA361" s="6" t="str">
        <f>INDEX({"&gt;100","100-50","&lt;50"},1,MATCH(Z361,{25000,100,50},-1))</f>
        <v>&lt;50</v>
      </c>
      <c r="AB361" s="4" t="s">
        <v>14</v>
      </c>
      <c r="AC361" s="4" t="s">
        <v>91</v>
      </c>
      <c r="AD361" s="4" t="s">
        <v>16</v>
      </c>
      <c r="AE361" s="4" t="s">
        <v>17</v>
      </c>
      <c r="AF361" s="7"/>
      <c r="AG361" s="7"/>
      <c r="AH361" s="4"/>
      <c r="AI361" s="4"/>
      <c r="AJ361" s="4"/>
      <c r="AK361" s="4"/>
      <c r="AL361" s="4"/>
      <c r="AM361" s="4">
        <v>1.2</v>
      </c>
      <c r="AN361" s="4" t="s">
        <v>18</v>
      </c>
      <c r="AO361" s="4"/>
      <c r="AP361" s="4" t="s">
        <v>70</v>
      </c>
      <c r="AQ361" s="4" t="s">
        <v>20</v>
      </c>
      <c r="AR361" s="4"/>
      <c r="AS361" s="4" t="s">
        <v>21</v>
      </c>
      <c r="AT361" s="4" t="s">
        <v>17</v>
      </c>
      <c r="AU361" s="4" t="s">
        <v>22</v>
      </c>
      <c r="AV361" s="4" t="s">
        <v>23</v>
      </c>
      <c r="AW361" s="4">
        <v>15</v>
      </c>
      <c r="AX361" s="4">
        <v>1</v>
      </c>
      <c r="AY361" s="4">
        <v>1</v>
      </c>
      <c r="AZ361" s="4" t="s">
        <v>287</v>
      </c>
      <c r="BA361" s="4">
        <v>3.5</v>
      </c>
      <c r="BB361" s="4"/>
      <c r="BC361" s="3">
        <f t="shared" si="10"/>
        <v>3.5</v>
      </c>
      <c r="BD361" s="4" t="s">
        <v>26</v>
      </c>
      <c r="BE361" s="4">
        <v>250</v>
      </c>
      <c r="BF361" s="4">
        <v>5</v>
      </c>
      <c r="BG361" s="4" t="s">
        <v>25</v>
      </c>
      <c r="BH361" s="4" t="s">
        <v>72</v>
      </c>
      <c r="BI361" s="4">
        <v>15000</v>
      </c>
      <c r="BJ361" s="12">
        <f t="shared" si="11"/>
        <v>12500</v>
      </c>
      <c r="BK361" s="7">
        <v>2</v>
      </c>
      <c r="BL361" s="4" t="s">
        <v>94</v>
      </c>
      <c r="BM361" s="7">
        <v>3000</v>
      </c>
      <c r="BN361" s="7">
        <v>50000</v>
      </c>
      <c r="BO361" s="4" t="s">
        <v>132</v>
      </c>
      <c r="BP361" s="7">
        <v>300</v>
      </c>
      <c r="BQ361" s="7">
        <v>800</v>
      </c>
      <c r="BR361" s="7"/>
      <c r="BS361" s="7"/>
      <c r="BT361" s="7"/>
      <c r="BU361" s="7" t="s">
        <v>17</v>
      </c>
      <c r="BV361" s="7"/>
      <c r="BW361" s="7" t="s">
        <v>2428</v>
      </c>
      <c r="BX361" s="7"/>
      <c r="BY361" s="7"/>
      <c r="BZ361" s="7"/>
      <c r="CA361" s="7" t="s">
        <v>17</v>
      </c>
      <c r="CB361" s="7">
        <v>3400</v>
      </c>
      <c r="CC361" s="17">
        <f>CB361/AM361</f>
        <v>2833.3333333333335</v>
      </c>
      <c r="CD361" s="7" t="s">
        <v>26</v>
      </c>
      <c r="CE361" s="7" t="s">
        <v>660</v>
      </c>
      <c r="CF361" s="7">
        <v>3.5</v>
      </c>
      <c r="CG361" s="7">
        <v>43000</v>
      </c>
      <c r="CH361" s="7">
        <v>125000</v>
      </c>
      <c r="CI361" s="7" t="s">
        <v>17</v>
      </c>
      <c r="CJ361" s="7"/>
      <c r="CK361" s="7"/>
      <c r="CL361" s="7"/>
      <c r="CM361" s="7"/>
      <c r="CN361" s="7"/>
      <c r="CO361" s="7"/>
      <c r="CP361" s="7"/>
      <c r="CQ361" s="7">
        <v>600</v>
      </c>
      <c r="CR361" s="7">
        <v>12000</v>
      </c>
      <c r="CS361" s="7">
        <v>125000</v>
      </c>
      <c r="CT361" s="7">
        <v>200</v>
      </c>
      <c r="CU361" s="7" t="s">
        <v>25</v>
      </c>
      <c r="CV361" s="7">
        <v>0</v>
      </c>
      <c r="CW361" s="7" t="s">
        <v>660</v>
      </c>
      <c r="CX361" s="7" t="s">
        <v>36</v>
      </c>
      <c r="CY361" s="7" t="s">
        <v>37</v>
      </c>
      <c r="CZ361" s="7"/>
      <c r="DA361" s="7" t="s">
        <v>22</v>
      </c>
      <c r="DB361" s="7" t="s">
        <v>38</v>
      </c>
      <c r="DC361" s="7">
        <v>0</v>
      </c>
      <c r="DD361" s="7"/>
      <c r="DE361" s="7"/>
      <c r="DF361" s="7"/>
      <c r="DG361" s="7"/>
      <c r="DH361" s="7"/>
      <c r="DJ361" s="4" t="s">
        <v>2427</v>
      </c>
      <c r="DK361" s="4">
        <v>1</v>
      </c>
      <c r="DL361" s="4">
        <v>13.7443683333333</v>
      </c>
      <c r="DM361" s="4">
        <v>108.057461666666</v>
      </c>
      <c r="DN361" s="4" t="s">
        <v>2429</v>
      </c>
      <c r="DO361" s="4" t="s">
        <v>2430</v>
      </c>
      <c r="DP361" s="4"/>
      <c r="DQ361" s="4"/>
      <c r="DR361" s="4"/>
      <c r="DS361" s="4"/>
    </row>
    <row r="362" spans="2:123" ht="75" customHeight="1" x14ac:dyDescent="0.3">
      <c r="B362" s="4" t="s">
        <v>920</v>
      </c>
      <c r="C362" s="4">
        <v>2850082</v>
      </c>
      <c r="D362" s="4" t="s">
        <v>4262</v>
      </c>
      <c r="E362" s="4" t="s">
        <v>4284</v>
      </c>
      <c r="F362" s="4" t="s">
        <v>4287</v>
      </c>
      <c r="G362" s="4" t="s">
        <v>921</v>
      </c>
      <c r="H362" s="4" t="s">
        <v>441</v>
      </c>
      <c r="I362" s="4" t="s">
        <v>922</v>
      </c>
      <c r="J362" s="7">
        <v>53</v>
      </c>
      <c r="K362" s="4" t="s">
        <v>5</v>
      </c>
      <c r="L362" s="3" t="str">
        <f>INDEX({"Over 50","30-50","Under 30"},1,MATCH(J362,{500,50,30},-1))</f>
        <v>Over 50</v>
      </c>
      <c r="M362" s="4" t="s">
        <v>369</v>
      </c>
      <c r="N362" s="3" t="s">
        <v>22</v>
      </c>
      <c r="O362" s="4" t="s">
        <v>22</v>
      </c>
      <c r="P362" s="7">
        <v>1698942620</v>
      </c>
      <c r="Q362" s="4" t="s">
        <v>67</v>
      </c>
      <c r="R362" s="4" t="s">
        <v>47</v>
      </c>
      <c r="S362" s="4" t="s">
        <v>9</v>
      </c>
      <c r="T362" s="7">
        <v>5</v>
      </c>
      <c r="U362" s="4" t="s">
        <v>10</v>
      </c>
      <c r="V362" s="4"/>
      <c r="W362" s="4" t="s">
        <v>13</v>
      </c>
      <c r="X362" s="4" t="s">
        <v>68</v>
      </c>
      <c r="Y362" s="4" t="s">
        <v>48</v>
      </c>
      <c r="Z362" s="7">
        <v>50</v>
      </c>
      <c r="AA362" s="6" t="str">
        <f>INDEX({"&gt;100","100-50","&lt;50"},1,MATCH(Z362,{25000,100,50},-1))</f>
        <v>&lt;50</v>
      </c>
      <c r="AB362" s="4" t="s">
        <v>14</v>
      </c>
      <c r="AC362" s="4" t="s">
        <v>91</v>
      </c>
      <c r="AD362" s="4" t="s">
        <v>16</v>
      </c>
      <c r="AE362" s="4" t="s">
        <v>22</v>
      </c>
      <c r="AF362" s="7">
        <v>50</v>
      </c>
      <c r="AG362" s="7">
        <v>5</v>
      </c>
      <c r="AH362" s="4"/>
      <c r="AI362" s="4"/>
      <c r="AJ362" s="4"/>
      <c r="AK362" s="4"/>
      <c r="AL362" s="4"/>
      <c r="AM362" s="4">
        <v>1.5</v>
      </c>
      <c r="AN362" s="4" t="s">
        <v>18</v>
      </c>
      <c r="AO362" s="4"/>
      <c r="AP362" s="4" t="s">
        <v>19</v>
      </c>
      <c r="AQ362" s="4" t="s">
        <v>20</v>
      </c>
      <c r="AR362" s="4"/>
      <c r="AS362" s="4" t="s">
        <v>479</v>
      </c>
      <c r="AT362" s="4"/>
      <c r="AU362" s="4"/>
      <c r="AV362" s="4"/>
      <c r="AW362" s="4">
        <v>15</v>
      </c>
      <c r="AX362" s="4">
        <v>1</v>
      </c>
      <c r="AY362" s="4">
        <v>1</v>
      </c>
      <c r="AZ362" s="4" t="s">
        <v>24</v>
      </c>
      <c r="BA362" s="4">
        <v>3.5</v>
      </c>
      <c r="BB362" s="4"/>
      <c r="BC362" s="3">
        <f t="shared" si="10"/>
        <v>3.5</v>
      </c>
      <c r="BD362" s="4" t="s">
        <v>25</v>
      </c>
      <c r="BE362" s="4">
        <v>400</v>
      </c>
      <c r="BF362" s="4">
        <v>4</v>
      </c>
      <c r="BG362" s="4" t="s">
        <v>31</v>
      </c>
      <c r="BH362" s="4" t="s">
        <v>72</v>
      </c>
      <c r="BI362" s="4">
        <v>15000</v>
      </c>
      <c r="BJ362" s="12">
        <f t="shared" si="11"/>
        <v>10000</v>
      </c>
      <c r="BK362" s="7">
        <v>1</v>
      </c>
      <c r="BL362" s="4" t="s">
        <v>73</v>
      </c>
      <c r="BM362" s="7">
        <v>800</v>
      </c>
      <c r="BN362" s="7">
        <v>8000</v>
      </c>
      <c r="BO362" s="4"/>
      <c r="BP362" s="7"/>
      <c r="BQ362" s="7"/>
      <c r="BR362" s="7"/>
      <c r="BS362" s="7"/>
      <c r="BT362" s="7"/>
      <c r="BU362" s="7" t="s">
        <v>17</v>
      </c>
      <c r="BV362" s="7"/>
      <c r="BW362" s="7" t="s">
        <v>529</v>
      </c>
      <c r="BX362" s="7"/>
      <c r="BY362" s="7"/>
      <c r="BZ362" s="7"/>
      <c r="CA362" s="7"/>
      <c r="CB362" s="7">
        <v>4000</v>
      </c>
      <c r="CC362" s="17">
        <f>CB362/AM362</f>
        <v>2666.6666666666665</v>
      </c>
      <c r="CD362" s="7" t="s">
        <v>26</v>
      </c>
      <c r="CE362" s="7" t="s">
        <v>923</v>
      </c>
      <c r="CF362" s="7">
        <v>6</v>
      </c>
      <c r="CG362" s="7">
        <v>40000</v>
      </c>
      <c r="CH362" s="7">
        <v>240000</v>
      </c>
      <c r="CI362" s="7" t="s">
        <v>22</v>
      </c>
      <c r="CJ362" s="7" t="s">
        <v>34</v>
      </c>
      <c r="CK362" s="7">
        <v>200000</v>
      </c>
      <c r="CL362" s="7"/>
      <c r="CM362" s="7"/>
      <c r="CN362" s="7"/>
      <c r="CO362" s="7"/>
      <c r="CP362" s="7"/>
      <c r="CQ362" s="7">
        <v>1000</v>
      </c>
      <c r="CR362" s="7">
        <v>1000</v>
      </c>
      <c r="CS362" s="7">
        <v>400000</v>
      </c>
      <c r="CT362" s="7">
        <v>30000</v>
      </c>
      <c r="CU362" s="7" t="s">
        <v>26</v>
      </c>
      <c r="CV362" s="7">
        <v>0</v>
      </c>
      <c r="CW362" s="7" t="s">
        <v>448</v>
      </c>
      <c r="CX362" s="7" t="s">
        <v>78</v>
      </c>
      <c r="CY362" s="7"/>
      <c r="CZ362" s="7" t="s">
        <v>37</v>
      </c>
      <c r="DA362" s="7" t="s">
        <v>22</v>
      </c>
      <c r="DB362" s="7" t="s">
        <v>38</v>
      </c>
      <c r="DC362" s="7">
        <v>0</v>
      </c>
      <c r="DD362" s="7"/>
      <c r="DE362" s="7"/>
      <c r="DF362" s="7"/>
      <c r="DG362" s="7"/>
      <c r="DH362" s="7"/>
      <c r="DJ362" s="4" t="s">
        <v>922</v>
      </c>
      <c r="DK362" s="4">
        <v>1</v>
      </c>
      <c r="DL362" s="4">
        <v>13.766030000000001</v>
      </c>
      <c r="DM362" s="4">
        <v>108.11858333333301</v>
      </c>
      <c r="DN362" s="4" t="s">
        <v>924</v>
      </c>
      <c r="DO362" s="4" t="s">
        <v>925</v>
      </c>
      <c r="DP362" s="4"/>
      <c r="DQ362" s="4"/>
      <c r="DR362" s="4"/>
      <c r="DS362" s="4"/>
    </row>
    <row r="363" spans="2:123" ht="75" customHeight="1" x14ac:dyDescent="0.3">
      <c r="B363" s="4" t="s">
        <v>1289</v>
      </c>
      <c r="C363" s="4">
        <v>2900078</v>
      </c>
      <c r="D363" s="4" t="s">
        <v>4262</v>
      </c>
      <c r="E363" s="4" t="s">
        <v>4284</v>
      </c>
      <c r="F363" s="4" t="s">
        <v>4287</v>
      </c>
      <c r="G363" s="4" t="s">
        <v>921</v>
      </c>
      <c r="H363" s="4" t="s">
        <v>441</v>
      </c>
      <c r="I363" s="4" t="s">
        <v>1290</v>
      </c>
      <c r="J363" s="7">
        <v>50</v>
      </c>
      <c r="K363" s="4" t="s">
        <v>5</v>
      </c>
      <c r="L363" s="3" t="str">
        <f>INDEX({"Over 50","30-50","Under 30"},1,MATCH(J363,{500,50,30},-1))</f>
        <v>30-50</v>
      </c>
      <c r="M363" s="4" t="s">
        <v>6</v>
      </c>
      <c r="N363" s="3" t="s">
        <v>17</v>
      </c>
      <c r="O363" s="4"/>
      <c r="P363" s="7">
        <v>988583352</v>
      </c>
      <c r="Q363" s="4" t="s">
        <v>67</v>
      </c>
      <c r="R363" s="4" t="s">
        <v>67</v>
      </c>
      <c r="S363" s="4" t="s">
        <v>9</v>
      </c>
      <c r="T363" s="7">
        <v>5</v>
      </c>
      <c r="U363" s="4" t="s">
        <v>10</v>
      </c>
      <c r="V363" s="4"/>
      <c r="W363" s="4" t="s">
        <v>68</v>
      </c>
      <c r="X363" s="4" t="s">
        <v>13</v>
      </c>
      <c r="Y363" s="4" t="s">
        <v>48</v>
      </c>
      <c r="Z363" s="7">
        <v>30</v>
      </c>
      <c r="AA363" s="6" t="str">
        <f>INDEX({"&gt;100","100-50","&lt;50"},1,MATCH(Z363,{25000,100,50},-1))</f>
        <v>&lt;50</v>
      </c>
      <c r="AB363" s="4" t="s">
        <v>14</v>
      </c>
      <c r="AC363" s="4" t="s">
        <v>15</v>
      </c>
      <c r="AD363" s="4" t="s">
        <v>16</v>
      </c>
      <c r="AE363" s="4" t="s">
        <v>17</v>
      </c>
      <c r="AF363" s="7"/>
      <c r="AG363" s="7"/>
      <c r="AH363" s="4"/>
      <c r="AI363" s="4"/>
      <c r="AJ363" s="4"/>
      <c r="AK363" s="4"/>
      <c r="AL363" s="4"/>
      <c r="AM363" s="4">
        <v>0.7</v>
      </c>
      <c r="AN363" s="4" t="s">
        <v>18</v>
      </c>
      <c r="AO363" s="4"/>
      <c r="AP363" s="4" t="s">
        <v>19</v>
      </c>
      <c r="AQ363" s="4" t="s">
        <v>20</v>
      </c>
      <c r="AR363" s="4"/>
      <c r="AS363" s="4" t="s">
        <v>21</v>
      </c>
      <c r="AT363" s="4" t="s">
        <v>17</v>
      </c>
      <c r="AU363" s="4" t="s">
        <v>22</v>
      </c>
      <c r="AV363" s="4" t="s">
        <v>149</v>
      </c>
      <c r="AW363" s="4">
        <v>16</v>
      </c>
      <c r="AX363" s="4">
        <v>1</v>
      </c>
      <c r="AY363" s="4">
        <v>0</v>
      </c>
      <c r="AZ363" s="4" t="s">
        <v>355</v>
      </c>
      <c r="BA363" s="4">
        <v>3.1</v>
      </c>
      <c r="BB363" s="4"/>
      <c r="BC363" s="3">
        <f t="shared" si="10"/>
        <v>3.1</v>
      </c>
      <c r="BD363" s="4" t="s">
        <v>31</v>
      </c>
      <c r="BE363" s="4">
        <v>220</v>
      </c>
      <c r="BF363" s="4">
        <v>3</v>
      </c>
      <c r="BG363" s="4" t="s">
        <v>25</v>
      </c>
      <c r="BH363" s="4" t="s">
        <v>72</v>
      </c>
      <c r="BI363" s="4">
        <v>5000</v>
      </c>
      <c r="BJ363" s="12">
        <f t="shared" si="11"/>
        <v>7142.8571428571431</v>
      </c>
      <c r="BK363" s="7">
        <v>1</v>
      </c>
      <c r="BL363" s="4" t="s">
        <v>73</v>
      </c>
      <c r="BM363" s="7">
        <v>1400</v>
      </c>
      <c r="BN363" s="7">
        <v>9000</v>
      </c>
      <c r="BO363" s="4"/>
      <c r="BP363" s="7"/>
      <c r="BQ363" s="7"/>
      <c r="BR363" s="7"/>
      <c r="BS363" s="7"/>
      <c r="BT363" s="7"/>
      <c r="BU363" s="7" t="s">
        <v>22</v>
      </c>
      <c r="BV363" s="7" t="s">
        <v>1291</v>
      </c>
      <c r="BW363" s="7" t="s">
        <v>529</v>
      </c>
      <c r="BX363" s="7"/>
      <c r="BY363" s="7"/>
      <c r="BZ363" s="7"/>
      <c r="CA363" s="7" t="s">
        <v>17</v>
      </c>
      <c r="CB363" s="7">
        <v>4500</v>
      </c>
      <c r="CC363" s="17">
        <f>CB363/AM363</f>
        <v>6428.5714285714294</v>
      </c>
      <c r="CD363" s="7" t="s">
        <v>26</v>
      </c>
      <c r="CE363" s="7" t="s">
        <v>1292</v>
      </c>
      <c r="CF363" s="7">
        <v>3.2</v>
      </c>
      <c r="CG363" s="7">
        <v>46000</v>
      </c>
      <c r="CH363" s="7">
        <v>150000</v>
      </c>
      <c r="CI363" s="7" t="s">
        <v>22</v>
      </c>
      <c r="CJ363" s="7" t="s">
        <v>34</v>
      </c>
      <c r="CK363" s="7">
        <v>230000</v>
      </c>
      <c r="CL363" s="7"/>
      <c r="CM363" s="7"/>
      <c r="CN363" s="7"/>
      <c r="CO363" s="7"/>
      <c r="CP363" s="7"/>
      <c r="CQ363" s="7">
        <v>700</v>
      </c>
      <c r="CR363" s="7">
        <v>2500</v>
      </c>
      <c r="CS363" s="7">
        <v>70000</v>
      </c>
      <c r="CT363" s="7">
        <v>25000</v>
      </c>
      <c r="CU363" s="7" t="s">
        <v>31</v>
      </c>
      <c r="CV363" s="7">
        <v>0</v>
      </c>
      <c r="CW363" s="7" t="s">
        <v>448</v>
      </c>
      <c r="CX363" s="7" t="s">
        <v>78</v>
      </c>
      <c r="CY363" s="7"/>
      <c r="CZ363" s="7" t="s">
        <v>37</v>
      </c>
      <c r="DA363" s="7" t="s">
        <v>22</v>
      </c>
      <c r="DB363" s="7" t="s">
        <v>38</v>
      </c>
      <c r="DC363" s="7">
        <v>0</v>
      </c>
      <c r="DD363" s="7"/>
      <c r="DE363" s="7"/>
      <c r="DF363" s="7"/>
      <c r="DG363" s="7"/>
      <c r="DH363" s="7"/>
      <c r="DJ363" s="4" t="s">
        <v>1290</v>
      </c>
      <c r="DK363" s="4">
        <v>1</v>
      </c>
      <c r="DL363" s="4">
        <v>13.760258333333301</v>
      </c>
      <c r="DM363" s="4">
        <v>108.116991666666</v>
      </c>
      <c r="DN363" s="4" t="s">
        <v>1293</v>
      </c>
      <c r="DO363" s="4" t="s">
        <v>1294</v>
      </c>
      <c r="DP363" s="4"/>
      <c r="DQ363" s="4"/>
      <c r="DR363" s="4"/>
      <c r="DS363" s="4"/>
    </row>
    <row r="364" spans="2:123" ht="75" customHeight="1" x14ac:dyDescent="0.3">
      <c r="B364" s="4" t="s">
        <v>3949</v>
      </c>
      <c r="C364" s="4">
        <v>10020193</v>
      </c>
      <c r="D364" s="4" t="s">
        <v>4262</v>
      </c>
      <c r="E364" s="4" t="s">
        <v>4284</v>
      </c>
      <c r="F364" s="4" t="s">
        <v>4287</v>
      </c>
      <c r="G364" s="4" t="s">
        <v>921</v>
      </c>
      <c r="H364" s="4" t="s">
        <v>441</v>
      </c>
      <c r="I364" s="4" t="s">
        <v>3950</v>
      </c>
      <c r="J364" s="7">
        <v>37</v>
      </c>
      <c r="K364" s="4" t="s">
        <v>5</v>
      </c>
      <c r="L364" s="3" t="str">
        <f>INDEX({"Over 50","30-50","Under 30"},1,MATCH(J364,{500,50,30},-1))</f>
        <v>30-50</v>
      </c>
      <c r="M364" s="4" t="s">
        <v>369</v>
      </c>
      <c r="N364" s="3" t="s">
        <v>22</v>
      </c>
      <c r="O364" s="4" t="s">
        <v>22</v>
      </c>
      <c r="P364" s="7">
        <v>1688626745</v>
      </c>
      <c r="Q364" s="4" t="s">
        <v>67</v>
      </c>
      <c r="R364" s="4" t="s">
        <v>67</v>
      </c>
      <c r="S364" s="4" t="s">
        <v>9</v>
      </c>
      <c r="T364" s="7">
        <v>5</v>
      </c>
      <c r="U364" s="4" t="s">
        <v>10</v>
      </c>
      <c r="V364" s="4"/>
      <c r="W364" s="4" t="s">
        <v>68</v>
      </c>
      <c r="X364" s="4" t="s">
        <v>11</v>
      </c>
      <c r="Y364" s="4" t="s">
        <v>261</v>
      </c>
      <c r="Z364" s="7">
        <v>50</v>
      </c>
      <c r="AA364" s="6" t="str">
        <f>INDEX({"&gt;100","100-50","&lt;50"},1,MATCH(Z364,{25000,100,50},-1))</f>
        <v>&lt;50</v>
      </c>
      <c r="AB364" s="4" t="s">
        <v>14</v>
      </c>
      <c r="AC364" s="4" t="s">
        <v>15</v>
      </c>
      <c r="AD364" s="4" t="s">
        <v>16</v>
      </c>
      <c r="AE364" s="4" t="s">
        <v>22</v>
      </c>
      <c r="AF364" s="7">
        <v>30</v>
      </c>
      <c r="AG364" s="7">
        <v>2</v>
      </c>
      <c r="AH364" s="4"/>
      <c r="AI364" s="4"/>
      <c r="AJ364" s="4"/>
      <c r="AK364" s="4"/>
      <c r="AL364" s="4"/>
      <c r="AM364" s="4">
        <v>1</v>
      </c>
      <c r="AN364" s="4" t="s">
        <v>18</v>
      </c>
      <c r="AO364" s="4"/>
      <c r="AP364" s="4" t="s">
        <v>19</v>
      </c>
      <c r="AQ364" s="4" t="s">
        <v>20</v>
      </c>
      <c r="AR364" s="4"/>
      <c r="AS364" s="4" t="s">
        <v>21</v>
      </c>
      <c r="AT364" s="4" t="s">
        <v>17</v>
      </c>
      <c r="AU364" s="4" t="s">
        <v>22</v>
      </c>
      <c r="AV364" s="4" t="s">
        <v>1931</v>
      </c>
      <c r="AW364" s="4">
        <v>15</v>
      </c>
      <c r="AX364" s="4">
        <v>1</v>
      </c>
      <c r="AY364" s="4">
        <v>1</v>
      </c>
      <c r="AZ364" s="4" t="s">
        <v>601</v>
      </c>
      <c r="BA364" s="4">
        <v>4.5</v>
      </c>
      <c r="BB364" s="4"/>
      <c r="BC364" s="3">
        <f t="shared" si="10"/>
        <v>4.5</v>
      </c>
      <c r="BD364" s="4" t="s">
        <v>31</v>
      </c>
      <c r="BE364" s="4">
        <v>300</v>
      </c>
      <c r="BF364" s="4">
        <v>3</v>
      </c>
      <c r="BG364" s="4" t="s">
        <v>31</v>
      </c>
      <c r="BH364" s="4" t="s">
        <v>27</v>
      </c>
      <c r="BI364" s="4">
        <v>10000</v>
      </c>
      <c r="BJ364" s="12">
        <f t="shared" si="11"/>
        <v>10000</v>
      </c>
      <c r="BK364" s="7">
        <v>1</v>
      </c>
      <c r="BL364" s="4" t="s">
        <v>73</v>
      </c>
      <c r="BM364" s="7">
        <v>3000</v>
      </c>
      <c r="BN364" s="7">
        <v>30000</v>
      </c>
      <c r="BO364" s="4"/>
      <c r="BP364" s="7"/>
      <c r="BQ364" s="7"/>
      <c r="BR364" s="7"/>
      <c r="BS364" s="7"/>
      <c r="BT364" s="7"/>
      <c r="BU364" s="7" t="s">
        <v>17</v>
      </c>
      <c r="BV364" s="7"/>
      <c r="BW364" s="7" t="s">
        <v>529</v>
      </c>
      <c r="BX364" s="7"/>
      <c r="BY364" s="7"/>
      <c r="BZ364" s="7"/>
      <c r="CA364" s="7" t="s">
        <v>17</v>
      </c>
      <c r="CB364" s="7">
        <v>6000</v>
      </c>
      <c r="CC364" s="17">
        <f>CB364/AM364</f>
        <v>6000</v>
      </c>
      <c r="CD364" s="7" t="s">
        <v>25</v>
      </c>
      <c r="CE364" s="7" t="s">
        <v>3951</v>
      </c>
      <c r="CF364" s="7">
        <v>4</v>
      </c>
      <c r="CG364" s="7">
        <v>46000</v>
      </c>
      <c r="CH364" s="7">
        <v>170000</v>
      </c>
      <c r="CI364" s="7" t="s">
        <v>22</v>
      </c>
      <c r="CJ364" s="7" t="s">
        <v>730</v>
      </c>
      <c r="CK364" s="7">
        <v>110000</v>
      </c>
      <c r="CL364" s="7"/>
      <c r="CM364" s="7"/>
      <c r="CN364" s="7"/>
      <c r="CO364" s="7" t="s">
        <v>1405</v>
      </c>
      <c r="CP364" s="7">
        <v>100000</v>
      </c>
      <c r="CQ364" s="7">
        <v>0</v>
      </c>
      <c r="CR364" s="7">
        <v>2000</v>
      </c>
      <c r="CS364" s="7">
        <v>165000</v>
      </c>
      <c r="CT364" s="7">
        <v>20000</v>
      </c>
      <c r="CU364" s="7" t="s">
        <v>25</v>
      </c>
      <c r="CV364" s="7">
        <v>0</v>
      </c>
      <c r="CW364" s="7" t="s">
        <v>3952</v>
      </c>
      <c r="CX364" s="7" t="s">
        <v>78</v>
      </c>
      <c r="CY364" s="7"/>
      <c r="CZ364" s="7" t="s">
        <v>37</v>
      </c>
      <c r="DA364" s="7" t="s">
        <v>22</v>
      </c>
      <c r="DB364" s="7" t="s">
        <v>38</v>
      </c>
      <c r="DC364" s="7">
        <v>0</v>
      </c>
      <c r="DD364" s="7"/>
      <c r="DE364" s="7"/>
      <c r="DF364" s="7"/>
      <c r="DG364" s="7"/>
      <c r="DH364" s="7"/>
      <c r="DJ364" s="4" t="s">
        <v>3950</v>
      </c>
      <c r="DK364" s="4">
        <v>1</v>
      </c>
      <c r="DL364" s="4">
        <v>13.754111666666599</v>
      </c>
      <c r="DM364" s="4">
        <v>108.11773333333301</v>
      </c>
      <c r="DN364" s="4" t="s">
        <v>3953</v>
      </c>
      <c r="DO364" s="4" t="s">
        <v>3954</v>
      </c>
      <c r="DP364" s="4"/>
      <c r="DQ364" s="4"/>
      <c r="DR364" s="4"/>
      <c r="DS364" s="4"/>
    </row>
    <row r="365" spans="2:123" ht="75" customHeight="1" x14ac:dyDescent="0.3">
      <c r="B365" s="4" t="s">
        <v>3390</v>
      </c>
      <c r="C365" s="4">
        <v>2900215</v>
      </c>
      <c r="D365" s="4" t="s">
        <v>4262</v>
      </c>
      <c r="E365" s="4" t="s">
        <v>4284</v>
      </c>
      <c r="F365" s="4" t="s">
        <v>4287</v>
      </c>
      <c r="G365" s="4" t="s">
        <v>921</v>
      </c>
      <c r="H365" s="4" t="s">
        <v>441</v>
      </c>
      <c r="I365" s="4" t="s">
        <v>3391</v>
      </c>
      <c r="J365" s="7">
        <v>46</v>
      </c>
      <c r="K365" s="4" t="s">
        <v>66</v>
      </c>
      <c r="L365" s="3" t="str">
        <f>INDEX({"Over 50","30-50","Under 30"},1,MATCH(J365,{500,50,30},-1))</f>
        <v>30-50</v>
      </c>
      <c r="M365" s="4" t="s">
        <v>275</v>
      </c>
      <c r="N365" s="4" t="s">
        <v>275</v>
      </c>
      <c r="O365" s="4"/>
      <c r="P365" s="7"/>
      <c r="Q365" s="4" t="s">
        <v>8</v>
      </c>
      <c r="R365" s="4" t="s">
        <v>67</v>
      </c>
      <c r="S365" s="4" t="s">
        <v>9</v>
      </c>
      <c r="T365" s="7">
        <v>4</v>
      </c>
      <c r="U365" s="4" t="s">
        <v>10</v>
      </c>
      <c r="V365" s="4"/>
      <c r="W365" s="4" t="s">
        <v>12</v>
      </c>
      <c r="X365" s="4" t="s">
        <v>11</v>
      </c>
      <c r="Y365" s="4" t="s">
        <v>261</v>
      </c>
      <c r="Z365" s="7">
        <v>50</v>
      </c>
      <c r="AA365" s="6" t="str">
        <f>INDEX({"&gt;100","100-50","&lt;50"},1,MATCH(Z365,{25000,100,50},-1))</f>
        <v>&lt;50</v>
      </c>
      <c r="AB365" s="4" t="s">
        <v>14</v>
      </c>
      <c r="AC365" s="4" t="s">
        <v>15</v>
      </c>
      <c r="AD365" s="4" t="s">
        <v>16</v>
      </c>
      <c r="AE365" s="4" t="s">
        <v>22</v>
      </c>
      <c r="AF365" s="7">
        <v>25</v>
      </c>
      <c r="AG365" s="7">
        <v>5</v>
      </c>
      <c r="AH365" s="4"/>
      <c r="AI365" s="4"/>
      <c r="AJ365" s="4"/>
      <c r="AK365" s="4"/>
      <c r="AL365" s="4"/>
      <c r="AM365" s="4">
        <v>0.9</v>
      </c>
      <c r="AN365" s="4" t="s">
        <v>18</v>
      </c>
      <c r="AO365" s="4"/>
      <c r="AP365" s="4" t="s">
        <v>19</v>
      </c>
      <c r="AQ365" s="4" t="s">
        <v>20</v>
      </c>
      <c r="AR365" s="4"/>
      <c r="AS365" s="4" t="s">
        <v>21</v>
      </c>
      <c r="AT365" s="4" t="s">
        <v>17</v>
      </c>
      <c r="AU365" s="4" t="s">
        <v>22</v>
      </c>
      <c r="AV365" s="4" t="s">
        <v>149</v>
      </c>
      <c r="AW365" s="4">
        <v>15</v>
      </c>
      <c r="AX365" s="4">
        <v>1</v>
      </c>
      <c r="AY365" s="4">
        <v>0</v>
      </c>
      <c r="AZ365" s="4" t="s">
        <v>601</v>
      </c>
      <c r="BA365" s="4">
        <v>3.7</v>
      </c>
      <c r="BB365" s="4"/>
      <c r="BC365" s="3">
        <f t="shared" si="10"/>
        <v>3.7</v>
      </c>
      <c r="BD365" s="4" t="s">
        <v>31</v>
      </c>
      <c r="BE365" s="4">
        <v>250</v>
      </c>
      <c r="BF365" s="4">
        <v>4</v>
      </c>
      <c r="BG365" s="4" t="s">
        <v>31</v>
      </c>
      <c r="BH365" s="4" t="s">
        <v>72</v>
      </c>
      <c r="BI365" s="4">
        <v>4500</v>
      </c>
      <c r="BJ365" s="12">
        <f t="shared" si="11"/>
        <v>5000</v>
      </c>
      <c r="BK365" s="7">
        <v>1</v>
      </c>
      <c r="BL365" s="4" t="s">
        <v>73</v>
      </c>
      <c r="BM365" s="7">
        <v>2500</v>
      </c>
      <c r="BN365" s="7">
        <v>48000</v>
      </c>
      <c r="BO365" s="4"/>
      <c r="BP365" s="7"/>
      <c r="BQ365" s="7"/>
      <c r="BR365" s="7"/>
      <c r="BS365" s="7"/>
      <c r="BT365" s="7"/>
      <c r="BU365" s="7" t="s">
        <v>22</v>
      </c>
      <c r="BV365" s="7" t="s">
        <v>1403</v>
      </c>
      <c r="BW365" s="7" t="s">
        <v>3392</v>
      </c>
      <c r="BX365" s="7"/>
      <c r="BY365" s="7"/>
      <c r="BZ365" s="7"/>
      <c r="CA365" s="7" t="s">
        <v>17</v>
      </c>
      <c r="CB365" s="7">
        <v>5000</v>
      </c>
      <c r="CC365" s="17">
        <f>CB365/AM365</f>
        <v>5555.5555555555557</v>
      </c>
      <c r="CD365" s="7" t="s">
        <v>31</v>
      </c>
      <c r="CE365" s="7" t="s">
        <v>3393</v>
      </c>
      <c r="CF365" s="7">
        <v>3.7</v>
      </c>
      <c r="CG365" s="7">
        <v>46000</v>
      </c>
      <c r="CH365" s="7">
        <v>180000</v>
      </c>
      <c r="CI365" s="7" t="s">
        <v>22</v>
      </c>
      <c r="CJ365" s="7" t="s">
        <v>34</v>
      </c>
      <c r="CK365" s="7">
        <v>70000</v>
      </c>
      <c r="CL365" s="7"/>
      <c r="CM365" s="7"/>
      <c r="CN365" s="7"/>
      <c r="CO365" s="7"/>
      <c r="CP365" s="7"/>
      <c r="CQ365" s="7">
        <v>0</v>
      </c>
      <c r="CR365" s="7">
        <v>0</v>
      </c>
      <c r="CS365" s="7">
        <v>165000</v>
      </c>
      <c r="CT365" s="7">
        <v>20000</v>
      </c>
      <c r="CU365" s="7" t="s">
        <v>31</v>
      </c>
      <c r="CV365" s="7">
        <v>0</v>
      </c>
      <c r="CW365" s="7" t="s">
        <v>448</v>
      </c>
      <c r="CX365" s="7" t="s">
        <v>78</v>
      </c>
      <c r="CY365" s="7"/>
      <c r="CZ365" s="7" t="s">
        <v>37</v>
      </c>
      <c r="DA365" s="7" t="s">
        <v>22</v>
      </c>
      <c r="DB365" s="7" t="s">
        <v>38</v>
      </c>
      <c r="DC365" s="7">
        <v>0</v>
      </c>
      <c r="DD365" s="7"/>
      <c r="DE365" s="7"/>
      <c r="DF365" s="7"/>
      <c r="DG365" s="7"/>
      <c r="DH365" s="7"/>
      <c r="DJ365" s="4" t="s">
        <v>3391</v>
      </c>
      <c r="DK365" s="4">
        <v>1</v>
      </c>
      <c r="DL365" s="4">
        <v>13.7602549999999</v>
      </c>
      <c r="DM365" s="4">
        <v>108.11703</v>
      </c>
      <c r="DN365" s="4" t="s">
        <v>3394</v>
      </c>
      <c r="DO365" s="4" t="s">
        <v>3395</v>
      </c>
      <c r="DP365" s="4"/>
      <c r="DQ365" s="4"/>
      <c r="DR365" s="4"/>
      <c r="DS365" s="4"/>
    </row>
    <row r="366" spans="2:123" ht="75" customHeight="1" x14ac:dyDescent="0.3">
      <c r="B366" s="4" t="s">
        <v>525</v>
      </c>
      <c r="C366" s="4">
        <v>8940007</v>
      </c>
      <c r="D366" s="4" t="s">
        <v>4262</v>
      </c>
      <c r="E366" s="4" t="s">
        <v>4284</v>
      </c>
      <c r="F366" s="4" t="s">
        <v>4287</v>
      </c>
      <c r="G366" s="4" t="s">
        <v>526</v>
      </c>
      <c r="H366" s="4" t="s">
        <v>441</v>
      </c>
      <c r="I366" s="4" t="s">
        <v>527</v>
      </c>
      <c r="J366" s="7">
        <v>57</v>
      </c>
      <c r="K366" s="4" t="s">
        <v>5</v>
      </c>
      <c r="L366" s="3" t="str">
        <f>INDEX({"Over 50","30-50","Under 30"},1,MATCH(J366,{500,50,30},-1))</f>
        <v>Over 50</v>
      </c>
      <c r="M366" s="4" t="s">
        <v>369</v>
      </c>
      <c r="N366" s="3" t="s">
        <v>22</v>
      </c>
      <c r="O366" s="4" t="s">
        <v>22</v>
      </c>
      <c r="P366" s="7">
        <v>905585561</v>
      </c>
      <c r="Q366" s="4" t="s">
        <v>67</v>
      </c>
      <c r="R366" s="4" t="s">
        <v>47</v>
      </c>
      <c r="S366" s="4" t="s">
        <v>9</v>
      </c>
      <c r="T366" s="7">
        <v>9</v>
      </c>
      <c r="U366" s="4" t="s">
        <v>10</v>
      </c>
      <c r="V366" s="4"/>
      <c r="W366" s="4" t="s">
        <v>261</v>
      </c>
      <c r="X366" s="4" t="s">
        <v>68</v>
      </c>
      <c r="Y366" s="4" t="s">
        <v>11</v>
      </c>
      <c r="Z366" s="7">
        <v>50</v>
      </c>
      <c r="AA366" s="6" t="str">
        <f>INDEX({"&gt;100","100-50","&lt;50"},1,MATCH(Z366,{25000,100,50},-1))</f>
        <v>&lt;50</v>
      </c>
      <c r="AB366" s="4" t="s">
        <v>14</v>
      </c>
      <c r="AC366" s="4" t="s">
        <v>15</v>
      </c>
      <c r="AD366" s="4" t="s">
        <v>16</v>
      </c>
      <c r="AE366" s="4" t="s">
        <v>22</v>
      </c>
      <c r="AF366" s="7">
        <v>30</v>
      </c>
      <c r="AG366" s="7">
        <v>1</v>
      </c>
      <c r="AH366" s="4"/>
      <c r="AI366" s="4"/>
      <c r="AJ366" s="4"/>
      <c r="AK366" s="4"/>
      <c r="AL366" s="4"/>
      <c r="AM366" s="4">
        <v>1</v>
      </c>
      <c r="AN366" s="4" t="s">
        <v>18</v>
      </c>
      <c r="AO366" s="4"/>
      <c r="AP366" s="4" t="s">
        <v>303</v>
      </c>
      <c r="AQ366" s="4" t="s">
        <v>20</v>
      </c>
      <c r="AR366" s="4"/>
      <c r="AS366" s="4" t="s">
        <v>21</v>
      </c>
      <c r="AT366" s="4" t="s">
        <v>22</v>
      </c>
      <c r="AU366" s="4" t="s">
        <v>22</v>
      </c>
      <c r="AV366" s="4" t="s">
        <v>430</v>
      </c>
      <c r="AW366" s="4">
        <v>15</v>
      </c>
      <c r="AX366" s="4">
        <v>1</v>
      </c>
      <c r="AY366" s="4">
        <v>1</v>
      </c>
      <c r="AZ366" s="4" t="s">
        <v>24</v>
      </c>
      <c r="BA366" s="4">
        <v>3.5</v>
      </c>
      <c r="BB366" s="4"/>
      <c r="BC366" s="3">
        <f t="shared" si="10"/>
        <v>3.5</v>
      </c>
      <c r="BD366" s="4" t="s">
        <v>25</v>
      </c>
      <c r="BE366" s="4">
        <v>250</v>
      </c>
      <c r="BF366" s="4">
        <v>4</v>
      </c>
      <c r="BG366" s="4" t="s">
        <v>31</v>
      </c>
      <c r="BH366" s="4" t="s">
        <v>72</v>
      </c>
      <c r="BI366" s="4">
        <v>10000</v>
      </c>
      <c r="BJ366" s="12">
        <f t="shared" si="11"/>
        <v>10000</v>
      </c>
      <c r="BK366" s="7">
        <v>2</v>
      </c>
      <c r="BL366" s="4" t="s">
        <v>73</v>
      </c>
      <c r="BM366" s="7">
        <v>2000</v>
      </c>
      <c r="BN366" s="7">
        <v>22000</v>
      </c>
      <c r="BO366" s="4" t="s">
        <v>94</v>
      </c>
      <c r="BP366" s="7">
        <v>1500</v>
      </c>
      <c r="BQ366" s="7">
        <v>10000</v>
      </c>
      <c r="BR366" s="7"/>
      <c r="BS366" s="7"/>
      <c r="BT366" s="7"/>
      <c r="BU366" s="7" t="s">
        <v>22</v>
      </c>
      <c r="BV366" s="7" t="s">
        <v>528</v>
      </c>
      <c r="BW366" s="7" t="s">
        <v>529</v>
      </c>
      <c r="BX366" s="7"/>
      <c r="BY366" s="7"/>
      <c r="BZ366" s="7"/>
      <c r="CA366" s="7" t="s">
        <v>17</v>
      </c>
      <c r="CB366" s="7">
        <v>3660</v>
      </c>
      <c r="CC366" s="17">
        <f>CB366/AM366</f>
        <v>3660</v>
      </c>
      <c r="CD366" s="7" t="s">
        <v>25</v>
      </c>
      <c r="CE366" s="7" t="s">
        <v>530</v>
      </c>
      <c r="CF366" s="7">
        <v>3.3</v>
      </c>
      <c r="CG366" s="7">
        <v>40000</v>
      </c>
      <c r="CH366" s="7">
        <v>120000</v>
      </c>
      <c r="CI366" s="7" t="s">
        <v>22</v>
      </c>
      <c r="CJ366" s="7" t="s">
        <v>34</v>
      </c>
      <c r="CK366" s="7">
        <v>250000</v>
      </c>
      <c r="CL366" s="7"/>
      <c r="CM366" s="7"/>
      <c r="CN366" s="7"/>
      <c r="CO366" s="7"/>
      <c r="CP366" s="7"/>
      <c r="CQ366" s="7">
        <v>600</v>
      </c>
      <c r="CR366" s="7">
        <v>2500</v>
      </c>
      <c r="CS366" s="7">
        <v>70000</v>
      </c>
      <c r="CT366" s="7">
        <v>20000</v>
      </c>
      <c r="CU366" s="7" t="s">
        <v>25</v>
      </c>
      <c r="CV366" s="7">
        <v>0</v>
      </c>
      <c r="CW366" s="7" t="s">
        <v>448</v>
      </c>
      <c r="CX366" s="7" t="s">
        <v>78</v>
      </c>
      <c r="CY366" s="7"/>
      <c r="CZ366" s="7" t="s">
        <v>37</v>
      </c>
      <c r="DA366" s="7" t="s">
        <v>22</v>
      </c>
      <c r="DB366" s="7" t="s">
        <v>38</v>
      </c>
      <c r="DC366" s="7">
        <v>0</v>
      </c>
      <c r="DD366" s="7"/>
      <c r="DE366" s="7"/>
      <c r="DF366" s="7"/>
      <c r="DG366" s="7"/>
      <c r="DH366" s="7"/>
      <c r="DJ366" s="4" t="s">
        <v>527</v>
      </c>
      <c r="DK366" s="4">
        <v>1</v>
      </c>
      <c r="DL366" s="4">
        <v>13.762944999999901</v>
      </c>
      <c r="DM366" s="4">
        <v>108.116686666666</v>
      </c>
      <c r="DN366" s="4" t="s">
        <v>531</v>
      </c>
      <c r="DO366" s="4" t="s">
        <v>532</v>
      </c>
      <c r="DP366" s="4"/>
      <c r="DQ366" s="4"/>
      <c r="DR366" s="4"/>
      <c r="DS366" s="4"/>
    </row>
    <row r="367" spans="2:123" ht="75" customHeight="1" x14ac:dyDescent="0.3">
      <c r="B367" s="4" t="s">
        <v>654</v>
      </c>
      <c r="C367" s="4">
        <v>3890311</v>
      </c>
      <c r="D367" s="4" t="s">
        <v>4262</v>
      </c>
      <c r="E367" s="4" t="s">
        <v>4284</v>
      </c>
      <c r="F367" s="4" t="s">
        <v>4285</v>
      </c>
      <c r="G367" s="4" t="s">
        <v>655</v>
      </c>
      <c r="H367" s="4" t="s">
        <v>441</v>
      </c>
      <c r="I367" s="4" t="s">
        <v>656</v>
      </c>
      <c r="J367" s="7">
        <v>57</v>
      </c>
      <c r="K367" s="4" t="s">
        <v>5</v>
      </c>
      <c r="L367" s="3" t="str">
        <f>INDEX({"Over 50","30-50","Under 30"},1,MATCH(J367,{500,50,30},-1))</f>
        <v>Over 50</v>
      </c>
      <c r="M367" s="4" t="s">
        <v>6</v>
      </c>
      <c r="N367" s="3" t="s">
        <v>17</v>
      </c>
      <c r="O367" s="4"/>
      <c r="P367" s="7">
        <v>905581803</v>
      </c>
      <c r="Q367" s="4" t="s">
        <v>8</v>
      </c>
      <c r="R367" s="4" t="s">
        <v>47</v>
      </c>
      <c r="S367" s="4" t="s">
        <v>9</v>
      </c>
      <c r="T367" s="7">
        <v>7</v>
      </c>
      <c r="U367" s="4" t="s">
        <v>10</v>
      </c>
      <c r="V367" s="4"/>
      <c r="W367" s="4" t="s">
        <v>11</v>
      </c>
      <c r="X367" s="4" t="s">
        <v>12</v>
      </c>
      <c r="Y367" s="4" t="s">
        <v>261</v>
      </c>
      <c r="Z367" s="7">
        <v>50</v>
      </c>
      <c r="AA367" s="6" t="str">
        <f>INDEX({"&gt;100","100-50","&lt;50"},1,MATCH(Z367,{25000,100,50},-1))</f>
        <v>&lt;50</v>
      </c>
      <c r="AB367" s="4" t="s">
        <v>14</v>
      </c>
      <c r="AC367" s="4" t="s">
        <v>91</v>
      </c>
      <c r="AD367" s="4" t="s">
        <v>16</v>
      </c>
      <c r="AE367" s="4" t="s">
        <v>22</v>
      </c>
      <c r="AF367" s="7">
        <v>20</v>
      </c>
      <c r="AG367" s="7">
        <v>0</v>
      </c>
      <c r="AH367" s="4"/>
      <c r="AI367" s="4"/>
      <c r="AJ367" s="4"/>
      <c r="AK367" s="4"/>
      <c r="AL367" s="4"/>
      <c r="AM367" s="4">
        <v>1.5</v>
      </c>
      <c r="AN367" s="4" t="s">
        <v>18</v>
      </c>
      <c r="AO367" s="4"/>
      <c r="AP367" s="4" t="s">
        <v>19</v>
      </c>
      <c r="AQ367" s="4" t="s">
        <v>20</v>
      </c>
      <c r="AR367" s="4"/>
      <c r="AS367" s="4" t="s">
        <v>21</v>
      </c>
      <c r="AT367" s="4" t="s">
        <v>17</v>
      </c>
      <c r="AU367" s="4" t="s">
        <v>22</v>
      </c>
      <c r="AV367" s="4" t="s">
        <v>657</v>
      </c>
      <c r="AW367" s="4">
        <v>16</v>
      </c>
      <c r="AX367" s="4">
        <v>1</v>
      </c>
      <c r="AY367" s="4">
        <v>0</v>
      </c>
      <c r="AZ367" s="4" t="s">
        <v>658</v>
      </c>
      <c r="BA367" s="4">
        <v>3</v>
      </c>
      <c r="BB367" s="4"/>
      <c r="BC367" s="3">
        <f t="shared" si="10"/>
        <v>3</v>
      </c>
      <c r="BD367" s="4" t="s">
        <v>26</v>
      </c>
      <c r="BE367" s="4">
        <v>400</v>
      </c>
      <c r="BF367" s="4">
        <v>4</v>
      </c>
      <c r="BG367" s="4" t="s">
        <v>26</v>
      </c>
      <c r="BH367" s="4" t="s">
        <v>72</v>
      </c>
      <c r="BI367" s="4">
        <v>1100</v>
      </c>
      <c r="BJ367" s="12">
        <f t="shared" si="11"/>
        <v>733.33333333333337</v>
      </c>
      <c r="BK367" s="7">
        <v>1</v>
      </c>
      <c r="BL367" s="4" t="s">
        <v>112</v>
      </c>
      <c r="BM367" s="7">
        <v>450</v>
      </c>
      <c r="BN367" s="7">
        <v>1600</v>
      </c>
      <c r="BO367" s="4"/>
      <c r="BP367" s="7"/>
      <c r="BQ367" s="7"/>
      <c r="BR367" s="7"/>
      <c r="BS367" s="7"/>
      <c r="BT367" s="7"/>
      <c r="BU367" s="7" t="s">
        <v>17</v>
      </c>
      <c r="BV367" s="7"/>
      <c r="BW367" s="7" t="s">
        <v>529</v>
      </c>
      <c r="BX367" s="7"/>
      <c r="BY367" s="7"/>
      <c r="BZ367" s="7"/>
      <c r="CA367" s="7" t="s">
        <v>17</v>
      </c>
      <c r="CB367" s="7">
        <v>1000</v>
      </c>
      <c r="CC367" s="17">
        <f>CB367/AM367</f>
        <v>666.66666666666663</v>
      </c>
      <c r="CD367" s="7" t="s">
        <v>26</v>
      </c>
      <c r="CE367" s="7" t="s">
        <v>659</v>
      </c>
      <c r="CF367" s="7">
        <v>2.7</v>
      </c>
      <c r="CG367" s="7">
        <v>42000</v>
      </c>
      <c r="CH367" s="7">
        <v>105000</v>
      </c>
      <c r="CI367" s="7" t="s">
        <v>22</v>
      </c>
      <c r="CJ367" s="7" t="s">
        <v>34</v>
      </c>
      <c r="CK367" s="7">
        <v>0</v>
      </c>
      <c r="CL367" s="7"/>
      <c r="CM367" s="7"/>
      <c r="CN367" s="7"/>
      <c r="CO367" s="7"/>
      <c r="CP367" s="7"/>
      <c r="CQ367" s="7">
        <v>0</v>
      </c>
      <c r="CR367" s="7">
        <v>900</v>
      </c>
      <c r="CS367" s="7">
        <v>0</v>
      </c>
      <c r="CT367" s="7">
        <v>15000</v>
      </c>
      <c r="CU367" s="7" t="s">
        <v>25</v>
      </c>
      <c r="CV367" s="7">
        <v>0</v>
      </c>
      <c r="CW367" s="7" t="s">
        <v>660</v>
      </c>
      <c r="CX367" s="7" t="s">
        <v>36</v>
      </c>
      <c r="CY367" s="7" t="s">
        <v>37</v>
      </c>
      <c r="CZ367" s="7"/>
      <c r="DA367" s="7" t="s">
        <v>22</v>
      </c>
      <c r="DB367" s="7" t="s">
        <v>38</v>
      </c>
      <c r="DC367" s="7">
        <v>0</v>
      </c>
      <c r="DD367" s="7"/>
      <c r="DE367" s="7"/>
      <c r="DF367" s="7"/>
      <c r="DG367" s="7"/>
      <c r="DH367" s="7"/>
      <c r="DJ367" s="4" t="s">
        <v>656</v>
      </c>
      <c r="DK367" s="4">
        <v>1</v>
      </c>
      <c r="DL367" s="4">
        <v>13.705881666666601</v>
      </c>
      <c r="DM367" s="4">
        <v>108.065418333333</v>
      </c>
      <c r="DN367" s="4" t="s">
        <v>661</v>
      </c>
      <c r="DO367" s="4" t="s">
        <v>662</v>
      </c>
      <c r="DP367" s="4"/>
      <c r="DQ367" s="4"/>
      <c r="DR367" s="4"/>
      <c r="DS367" s="4"/>
    </row>
    <row r="368" spans="2:123" ht="75" customHeight="1" x14ac:dyDescent="0.3">
      <c r="B368" s="4" t="s">
        <v>3327</v>
      </c>
      <c r="C368" s="4">
        <v>10020154</v>
      </c>
      <c r="D368" s="4" t="s">
        <v>4262</v>
      </c>
      <c r="E368" s="4" t="s">
        <v>4284</v>
      </c>
      <c r="F368" s="4" t="s">
        <v>4287</v>
      </c>
      <c r="G368" s="4" t="s">
        <v>2399</v>
      </c>
      <c r="H368" s="4" t="s">
        <v>441</v>
      </c>
      <c r="I368" s="4" t="s">
        <v>3328</v>
      </c>
      <c r="J368" s="7">
        <v>50</v>
      </c>
      <c r="K368" s="4" t="s">
        <v>5</v>
      </c>
      <c r="L368" s="3" t="str">
        <f>INDEX({"Over 50","30-50","Under 30"},1,MATCH(J368,{500,50,30},-1))</f>
        <v>30-50</v>
      </c>
      <c r="M368" s="4" t="s">
        <v>6</v>
      </c>
      <c r="N368" s="3" t="s">
        <v>17</v>
      </c>
      <c r="O368" s="4"/>
      <c r="P368" s="7">
        <v>1228573383</v>
      </c>
      <c r="Q368" s="4" t="s">
        <v>7</v>
      </c>
      <c r="R368" s="4" t="s">
        <v>67</v>
      </c>
      <c r="S368" s="4" t="s">
        <v>234</v>
      </c>
      <c r="T368" s="7">
        <v>4</v>
      </c>
      <c r="U368" s="4" t="s">
        <v>10</v>
      </c>
      <c r="V368" s="4"/>
      <c r="W368" s="4" t="s">
        <v>13</v>
      </c>
      <c r="X368" s="4" t="s">
        <v>11</v>
      </c>
      <c r="Y368" s="4" t="s">
        <v>48</v>
      </c>
      <c r="Z368" s="7">
        <v>50</v>
      </c>
      <c r="AA368" s="6" t="str">
        <f>INDEX({"&gt;100","100-50","&lt;50"},1,MATCH(Z368,{25000,100,50},-1))</f>
        <v>&lt;50</v>
      </c>
      <c r="AB368" s="4" t="s">
        <v>14</v>
      </c>
      <c r="AC368" s="4" t="s">
        <v>15</v>
      </c>
      <c r="AD368" s="4" t="s">
        <v>16</v>
      </c>
      <c r="AE368" s="4" t="s">
        <v>17</v>
      </c>
      <c r="AF368" s="7"/>
      <c r="AG368" s="7"/>
      <c r="AH368" s="4"/>
      <c r="AI368" s="4"/>
      <c r="AJ368" s="4"/>
      <c r="AK368" s="4"/>
      <c r="AL368" s="4"/>
      <c r="AM368" s="4">
        <v>1</v>
      </c>
      <c r="AN368" s="4" t="s">
        <v>18</v>
      </c>
      <c r="AO368" s="4"/>
      <c r="AP368" s="4" t="s">
        <v>19</v>
      </c>
      <c r="AQ368" s="4" t="s">
        <v>20</v>
      </c>
      <c r="AR368" s="4"/>
      <c r="AS368" s="4" t="s">
        <v>21</v>
      </c>
      <c r="AT368" s="4" t="s">
        <v>17</v>
      </c>
      <c r="AU368" s="4" t="s">
        <v>17</v>
      </c>
      <c r="AV368" s="4" t="s">
        <v>3329</v>
      </c>
      <c r="AW368" s="4">
        <v>15</v>
      </c>
      <c r="AX368" s="4">
        <v>3</v>
      </c>
      <c r="AY368" s="4">
        <v>1</v>
      </c>
      <c r="AZ368" s="4" t="s">
        <v>24</v>
      </c>
      <c r="BA368" s="4">
        <v>4.5</v>
      </c>
      <c r="BB368" s="4"/>
      <c r="BC368" s="3">
        <f t="shared" si="10"/>
        <v>4.5</v>
      </c>
      <c r="BD368" s="4" t="s">
        <v>26</v>
      </c>
      <c r="BE368" s="4">
        <v>500</v>
      </c>
      <c r="BF368" s="4">
        <v>3</v>
      </c>
      <c r="BG368" s="4" t="s">
        <v>26</v>
      </c>
      <c r="BH368" s="4" t="s">
        <v>72</v>
      </c>
      <c r="BI368" s="4">
        <v>8000</v>
      </c>
      <c r="BJ368" s="12">
        <f t="shared" si="11"/>
        <v>8000</v>
      </c>
      <c r="BK368" s="7">
        <v>1</v>
      </c>
      <c r="BL368" s="4" t="s">
        <v>288</v>
      </c>
      <c r="BM368" s="7">
        <v>2000</v>
      </c>
      <c r="BN368" s="7">
        <v>25000</v>
      </c>
      <c r="BO368" s="4"/>
      <c r="BP368" s="7"/>
      <c r="BQ368" s="7"/>
      <c r="BR368" s="7"/>
      <c r="BS368" s="7"/>
      <c r="BT368" s="7"/>
      <c r="BU368" s="7" t="s">
        <v>17</v>
      </c>
      <c r="BV368" s="7"/>
      <c r="BW368" s="7" t="s">
        <v>55</v>
      </c>
      <c r="BX368" s="7"/>
      <c r="BY368" s="7"/>
      <c r="BZ368" s="7"/>
      <c r="CA368" s="7" t="s">
        <v>17</v>
      </c>
      <c r="CB368" s="7">
        <v>680</v>
      </c>
      <c r="CC368" s="17">
        <f>CB368/AM368</f>
        <v>680</v>
      </c>
      <c r="CD368" s="7" t="s">
        <v>26</v>
      </c>
      <c r="CE368" s="7" t="s">
        <v>518</v>
      </c>
      <c r="CF368" s="7">
        <v>4</v>
      </c>
      <c r="CG368" s="7">
        <v>47000</v>
      </c>
      <c r="CH368" s="7">
        <v>170000</v>
      </c>
      <c r="CI368" s="7" t="s">
        <v>22</v>
      </c>
      <c r="CJ368" s="7" t="s">
        <v>34</v>
      </c>
      <c r="CK368" s="7">
        <v>0</v>
      </c>
      <c r="CL368" s="7"/>
      <c r="CM368" s="7"/>
      <c r="CN368" s="7"/>
      <c r="CO368" s="7"/>
      <c r="CP368" s="7"/>
      <c r="CQ368" s="7">
        <v>0</v>
      </c>
      <c r="CR368" s="7">
        <v>0</v>
      </c>
      <c r="CS368" s="7">
        <v>0</v>
      </c>
      <c r="CT368" s="7">
        <v>15000</v>
      </c>
      <c r="CU368" s="7" t="s">
        <v>26</v>
      </c>
      <c r="CV368" s="7">
        <v>0</v>
      </c>
      <c r="CW368" s="7" t="s">
        <v>448</v>
      </c>
      <c r="CX368" s="7" t="s">
        <v>36</v>
      </c>
      <c r="CY368" s="7" t="s">
        <v>37</v>
      </c>
      <c r="CZ368" s="7"/>
      <c r="DA368" s="7" t="s">
        <v>22</v>
      </c>
      <c r="DB368" s="7" t="s">
        <v>38</v>
      </c>
      <c r="DC368" s="7">
        <v>0</v>
      </c>
      <c r="DD368" s="7"/>
      <c r="DE368" s="7"/>
      <c r="DF368" s="7"/>
      <c r="DG368" s="7"/>
      <c r="DH368" s="7"/>
      <c r="DJ368" s="4" t="s">
        <v>3328</v>
      </c>
      <c r="DK368" s="4">
        <v>1</v>
      </c>
      <c r="DL368" s="4">
        <v>13.75352</v>
      </c>
      <c r="DM368" s="4">
        <v>108.117806666666</v>
      </c>
      <c r="DN368" s="4" t="s">
        <v>3330</v>
      </c>
      <c r="DO368" s="4" t="s">
        <v>3331</v>
      </c>
      <c r="DP368" s="4"/>
      <c r="DQ368" s="4"/>
      <c r="DR368" s="4"/>
      <c r="DS368" s="4"/>
    </row>
    <row r="369" spans="2:123" ht="75" customHeight="1" x14ac:dyDescent="0.3">
      <c r="B369" s="4" t="s">
        <v>3480</v>
      </c>
      <c r="C369" s="4">
        <v>2920164</v>
      </c>
      <c r="D369" s="4" t="s">
        <v>4262</v>
      </c>
      <c r="E369" s="4" t="s">
        <v>4284</v>
      </c>
      <c r="F369" s="4" t="s">
        <v>4287</v>
      </c>
      <c r="G369" s="4" t="s">
        <v>921</v>
      </c>
      <c r="H369" s="4" t="s">
        <v>441</v>
      </c>
      <c r="I369" s="4" t="s">
        <v>3481</v>
      </c>
      <c r="J369" s="7">
        <v>35</v>
      </c>
      <c r="K369" s="4" t="s">
        <v>5</v>
      </c>
      <c r="L369" s="3" t="str">
        <f>INDEX({"Over 50","30-50","Under 30"},1,MATCH(J369,{500,50,30},-1))</f>
        <v>30-50</v>
      </c>
      <c r="M369" s="4" t="s">
        <v>46</v>
      </c>
      <c r="N369" s="3" t="s">
        <v>22</v>
      </c>
      <c r="O369" s="4" t="s">
        <v>22</v>
      </c>
      <c r="P369" s="7">
        <v>1636376162</v>
      </c>
      <c r="Q369" s="4" t="s">
        <v>67</v>
      </c>
      <c r="R369" s="4" t="s">
        <v>67</v>
      </c>
      <c r="S369" s="4" t="s">
        <v>9</v>
      </c>
      <c r="T369" s="7">
        <v>4</v>
      </c>
      <c r="U369" s="4" t="s">
        <v>10</v>
      </c>
      <c r="V369" s="4"/>
      <c r="W369" s="4" t="s">
        <v>12</v>
      </c>
      <c r="X369" s="4" t="s">
        <v>13</v>
      </c>
      <c r="Y369" s="4" t="s">
        <v>68</v>
      </c>
      <c r="Z369" s="7">
        <v>0</v>
      </c>
      <c r="AA369" s="6" t="str">
        <f>INDEX({"&gt;100","100-50","&lt;50"},1,MATCH(Z369,{25000,100,50},-1))</f>
        <v>&lt;50</v>
      </c>
      <c r="AB369" s="4" t="s">
        <v>14</v>
      </c>
      <c r="AC369" s="4" t="s">
        <v>49</v>
      </c>
      <c r="AD369" s="4" t="s">
        <v>69</v>
      </c>
      <c r="AE369" s="4" t="s">
        <v>17</v>
      </c>
      <c r="AF369" s="7"/>
      <c r="AG369" s="7"/>
      <c r="AH369" s="4"/>
      <c r="AI369" s="4"/>
      <c r="AJ369" s="4"/>
      <c r="AK369" s="4"/>
      <c r="AL369" s="4"/>
      <c r="AM369" s="4">
        <v>2.5</v>
      </c>
      <c r="AN369" s="4" t="s">
        <v>50</v>
      </c>
      <c r="AO369" s="4" t="s">
        <v>1105</v>
      </c>
      <c r="AP369" s="4" t="s">
        <v>303</v>
      </c>
      <c r="AQ369" s="4" t="s">
        <v>20</v>
      </c>
      <c r="AR369" s="4"/>
      <c r="AS369" s="4" t="s">
        <v>21</v>
      </c>
      <c r="AT369" s="4" t="s">
        <v>17</v>
      </c>
      <c r="AU369" s="4" t="s">
        <v>22</v>
      </c>
      <c r="AV369" s="4" t="s">
        <v>23</v>
      </c>
      <c r="AW369" s="4">
        <v>16</v>
      </c>
      <c r="AX369" s="4">
        <v>1</v>
      </c>
      <c r="AY369" s="4">
        <v>0</v>
      </c>
      <c r="AZ369" s="4" t="s">
        <v>24</v>
      </c>
      <c r="BA369" s="4">
        <v>4</v>
      </c>
      <c r="BB369" s="4"/>
      <c r="BC369" s="3">
        <f t="shared" si="10"/>
        <v>4</v>
      </c>
      <c r="BD369" s="4" t="s">
        <v>31</v>
      </c>
      <c r="BE369" s="4">
        <v>600</v>
      </c>
      <c r="BF369" s="4">
        <v>4</v>
      </c>
      <c r="BG369" s="4" t="s">
        <v>25</v>
      </c>
      <c r="BH369" s="4" t="s">
        <v>72</v>
      </c>
      <c r="BI369" s="4">
        <v>8000</v>
      </c>
      <c r="BJ369" s="12">
        <f t="shared" si="11"/>
        <v>3200</v>
      </c>
      <c r="BK369" s="7">
        <v>1</v>
      </c>
      <c r="BL369" s="4" t="s">
        <v>73</v>
      </c>
      <c r="BM369" s="7">
        <v>5000</v>
      </c>
      <c r="BN369" s="7">
        <v>12500</v>
      </c>
      <c r="BO369" s="4"/>
      <c r="BP369" s="7"/>
      <c r="BQ369" s="7"/>
      <c r="BR369" s="7"/>
      <c r="BS369" s="7"/>
      <c r="BT369" s="7"/>
      <c r="BU369" s="7" t="s">
        <v>22</v>
      </c>
      <c r="BV369" s="7" t="s">
        <v>3482</v>
      </c>
      <c r="BW369" s="7" t="s">
        <v>529</v>
      </c>
      <c r="BX369" s="7"/>
      <c r="BY369" s="7"/>
      <c r="BZ369" s="7"/>
      <c r="CA369" s="7" t="s">
        <v>17</v>
      </c>
      <c r="CB369" s="7">
        <v>2400</v>
      </c>
      <c r="CC369" s="17">
        <f>CB369/AM369</f>
        <v>960</v>
      </c>
      <c r="CD369" s="7" t="s">
        <v>26</v>
      </c>
      <c r="CE369" s="7" t="s">
        <v>1402</v>
      </c>
      <c r="CF369" s="7">
        <v>10</v>
      </c>
      <c r="CG369" s="7">
        <v>45000</v>
      </c>
      <c r="CH369" s="7">
        <v>450000</v>
      </c>
      <c r="CI369" s="7" t="s">
        <v>22</v>
      </c>
      <c r="CJ369" s="7" t="s">
        <v>34</v>
      </c>
      <c r="CK369" s="7">
        <v>100000</v>
      </c>
      <c r="CL369" s="7"/>
      <c r="CM369" s="7"/>
      <c r="CN369" s="7"/>
      <c r="CO369" s="7"/>
      <c r="CP369" s="7"/>
      <c r="CQ369" s="7">
        <v>0</v>
      </c>
      <c r="CR369" s="7">
        <v>3000</v>
      </c>
      <c r="CS369" s="7">
        <v>300000</v>
      </c>
      <c r="CT369" s="7">
        <v>10000</v>
      </c>
      <c r="CU369" s="7" t="s">
        <v>31</v>
      </c>
      <c r="CV369" s="7">
        <v>0</v>
      </c>
      <c r="CW369" s="7" t="s">
        <v>448</v>
      </c>
      <c r="CX369" s="7" t="s">
        <v>36</v>
      </c>
      <c r="CY369" s="7" t="s">
        <v>37</v>
      </c>
      <c r="CZ369" s="7"/>
      <c r="DA369" s="7" t="s">
        <v>22</v>
      </c>
      <c r="DB369" s="7" t="s">
        <v>38</v>
      </c>
      <c r="DC369" s="7">
        <v>0</v>
      </c>
      <c r="DD369" s="7"/>
      <c r="DE369" s="7"/>
      <c r="DF369" s="7"/>
      <c r="DG369" s="7"/>
      <c r="DH369" s="7"/>
      <c r="DJ369" s="4" t="s">
        <v>3481</v>
      </c>
      <c r="DK369" s="4">
        <v>1</v>
      </c>
      <c r="DL369" s="4">
        <v>13.7675166666666</v>
      </c>
      <c r="DM369" s="4">
        <v>108.11842166666599</v>
      </c>
      <c r="DN369" s="4" t="s">
        <v>3483</v>
      </c>
      <c r="DO369" s="4" t="s">
        <v>3484</v>
      </c>
      <c r="DP369" s="4"/>
      <c r="DQ369" s="4"/>
      <c r="DR369" s="4"/>
      <c r="DS369" s="4"/>
    </row>
    <row r="370" spans="2:123" ht="75" customHeight="1" x14ac:dyDescent="0.3">
      <c r="B370" s="4" t="s">
        <v>1045</v>
      </c>
      <c r="C370" s="4">
        <v>3950006</v>
      </c>
      <c r="D370" s="4" t="s">
        <v>4262</v>
      </c>
      <c r="E370" s="4" t="s">
        <v>4284</v>
      </c>
      <c r="F370" s="4" t="s">
        <v>4286</v>
      </c>
      <c r="G370" s="4" t="s">
        <v>1046</v>
      </c>
      <c r="H370" s="4" t="s">
        <v>441</v>
      </c>
      <c r="I370" s="4" t="s">
        <v>1047</v>
      </c>
      <c r="J370" s="7">
        <v>53</v>
      </c>
      <c r="K370" s="4" t="s">
        <v>5</v>
      </c>
      <c r="L370" s="3" t="str">
        <f>INDEX({"Over 50","30-50","Under 30"},1,MATCH(J370,{500,50,30},-1))</f>
        <v>Over 50</v>
      </c>
      <c r="M370" s="4" t="s">
        <v>369</v>
      </c>
      <c r="N370" s="3" t="s">
        <v>22</v>
      </c>
      <c r="O370" s="4" t="s">
        <v>22</v>
      </c>
      <c r="P370" s="7">
        <v>1686308681</v>
      </c>
      <c r="Q370" s="4" t="s">
        <v>67</v>
      </c>
      <c r="R370" s="4" t="s">
        <v>67</v>
      </c>
      <c r="S370" s="4" t="s">
        <v>9</v>
      </c>
      <c r="T370" s="7">
        <v>5</v>
      </c>
      <c r="U370" s="4" t="s">
        <v>10</v>
      </c>
      <c r="V370" s="4"/>
      <c r="W370" s="4" t="s">
        <v>13</v>
      </c>
      <c r="X370" s="4" t="s">
        <v>68</v>
      </c>
      <c r="Y370" s="4" t="s">
        <v>11</v>
      </c>
      <c r="Z370" s="7">
        <v>50</v>
      </c>
      <c r="AA370" s="6" t="str">
        <f>INDEX({"&gt;100","100-50","&lt;50"},1,MATCH(Z370,{25000,100,50},-1))</f>
        <v>&lt;50</v>
      </c>
      <c r="AB370" s="4" t="s">
        <v>14</v>
      </c>
      <c r="AC370" s="4" t="s">
        <v>91</v>
      </c>
      <c r="AD370" s="4" t="s">
        <v>69</v>
      </c>
      <c r="AE370" s="4" t="s">
        <v>22</v>
      </c>
      <c r="AF370" s="7">
        <v>40</v>
      </c>
      <c r="AG370" s="7">
        <v>10</v>
      </c>
      <c r="AH370" s="4"/>
      <c r="AI370" s="4"/>
      <c r="AJ370" s="4"/>
      <c r="AK370" s="4"/>
      <c r="AL370" s="4"/>
      <c r="AM370" s="4">
        <v>1.2</v>
      </c>
      <c r="AN370" s="4" t="s">
        <v>18</v>
      </c>
      <c r="AO370" s="4"/>
      <c r="AP370" s="4" t="s">
        <v>70</v>
      </c>
      <c r="AQ370" s="4" t="s">
        <v>20</v>
      </c>
      <c r="AR370" s="4"/>
      <c r="AS370" s="4" t="s">
        <v>21</v>
      </c>
      <c r="AT370" s="4" t="s">
        <v>17</v>
      </c>
      <c r="AU370" s="4" t="s">
        <v>22</v>
      </c>
      <c r="AV370" s="4" t="s">
        <v>23</v>
      </c>
      <c r="AW370" s="4">
        <v>15</v>
      </c>
      <c r="AX370" s="4">
        <v>1</v>
      </c>
      <c r="AY370" s="4">
        <v>1</v>
      </c>
      <c r="AZ370" s="4" t="s">
        <v>24</v>
      </c>
      <c r="BA370" s="4">
        <v>2</v>
      </c>
      <c r="BB370" s="4"/>
      <c r="BC370" s="3">
        <f t="shared" si="10"/>
        <v>2</v>
      </c>
      <c r="BD370" s="4" t="s">
        <v>26</v>
      </c>
      <c r="BE370" s="4">
        <v>500</v>
      </c>
      <c r="BF370" s="4">
        <v>6</v>
      </c>
      <c r="BG370" s="4" t="s">
        <v>26</v>
      </c>
      <c r="BH370" s="4" t="s">
        <v>27</v>
      </c>
      <c r="BI370" s="4">
        <v>8000</v>
      </c>
      <c r="BJ370" s="12">
        <f t="shared" si="11"/>
        <v>6666.666666666667</v>
      </c>
      <c r="BK370" s="7">
        <v>2</v>
      </c>
      <c r="BL370" s="4" t="s">
        <v>112</v>
      </c>
      <c r="BM370" s="7">
        <v>500</v>
      </c>
      <c r="BN370" s="7">
        <v>2400</v>
      </c>
      <c r="BO370" s="4" t="s">
        <v>370</v>
      </c>
      <c r="BP370" s="7">
        <v>3000</v>
      </c>
      <c r="BQ370" s="7">
        <v>15000</v>
      </c>
      <c r="BR370" s="7"/>
      <c r="BS370" s="7"/>
      <c r="BT370" s="7"/>
      <c r="BU370" s="7" t="s">
        <v>22</v>
      </c>
      <c r="BV370" s="7" t="s">
        <v>1048</v>
      </c>
      <c r="BW370" s="7" t="s">
        <v>800</v>
      </c>
      <c r="BX370" s="7"/>
      <c r="BY370" s="7"/>
      <c r="BZ370" s="7"/>
      <c r="CA370" s="7" t="s">
        <v>17</v>
      </c>
      <c r="CB370" s="7">
        <v>0</v>
      </c>
      <c r="CC370" s="17">
        <f>CB370/AM370</f>
        <v>0</v>
      </c>
      <c r="CD370" s="7" t="s">
        <v>25</v>
      </c>
      <c r="CE370" s="7" t="s">
        <v>1049</v>
      </c>
      <c r="CF370" s="7">
        <v>1.7</v>
      </c>
      <c r="CG370" s="7">
        <v>46000</v>
      </c>
      <c r="CH370" s="7">
        <v>70000</v>
      </c>
      <c r="CI370" s="7" t="s">
        <v>17</v>
      </c>
      <c r="CJ370" s="7"/>
      <c r="CK370" s="7"/>
      <c r="CL370" s="7"/>
      <c r="CM370" s="7"/>
      <c r="CN370" s="7"/>
      <c r="CO370" s="7"/>
      <c r="CP370" s="7"/>
      <c r="CQ370" s="7">
        <v>300</v>
      </c>
      <c r="CR370" s="7">
        <v>0</v>
      </c>
      <c r="CS370" s="7">
        <v>120000</v>
      </c>
      <c r="CT370" s="7">
        <v>10000</v>
      </c>
      <c r="CU370" s="7" t="s">
        <v>25</v>
      </c>
      <c r="CV370" s="7">
        <v>0</v>
      </c>
      <c r="CW370" s="7" t="s">
        <v>1050</v>
      </c>
      <c r="CX370" s="7" t="s">
        <v>78</v>
      </c>
      <c r="CY370" s="7"/>
      <c r="CZ370" s="7" t="s">
        <v>37</v>
      </c>
      <c r="DA370" s="7" t="s">
        <v>22</v>
      </c>
      <c r="DB370" s="7" t="s">
        <v>38</v>
      </c>
      <c r="DC370" s="7">
        <v>0</v>
      </c>
      <c r="DD370" s="7"/>
      <c r="DE370" s="7"/>
      <c r="DF370" s="7"/>
      <c r="DG370" s="7"/>
      <c r="DH370" s="7"/>
      <c r="DJ370" s="4" t="s">
        <v>1051</v>
      </c>
      <c r="DK370" s="4">
        <v>1</v>
      </c>
      <c r="DL370" s="4">
        <v>13.7081166666666</v>
      </c>
      <c r="DM370" s="4">
        <v>108.062906666666</v>
      </c>
      <c r="DN370" s="4" t="s">
        <v>1052</v>
      </c>
      <c r="DO370" s="4" t="s">
        <v>1053</v>
      </c>
      <c r="DP370" s="4"/>
      <c r="DQ370" s="4"/>
      <c r="DR370" s="4"/>
      <c r="DS370" s="4"/>
    </row>
    <row r="371" spans="2:123" ht="75" customHeight="1" x14ac:dyDescent="0.3">
      <c r="B371" s="4" t="s">
        <v>798</v>
      </c>
      <c r="C371" s="4">
        <v>900345</v>
      </c>
      <c r="D371" s="4" t="s">
        <v>4262</v>
      </c>
      <c r="E371" s="4" t="s">
        <v>4284</v>
      </c>
      <c r="F371" s="4" t="s">
        <v>4285</v>
      </c>
      <c r="G371" s="4" t="s">
        <v>727</v>
      </c>
      <c r="H371" s="4" t="s">
        <v>441</v>
      </c>
      <c r="I371" s="4" t="s">
        <v>799</v>
      </c>
      <c r="J371" s="7">
        <v>54</v>
      </c>
      <c r="K371" s="4" t="s">
        <v>66</v>
      </c>
      <c r="L371" s="3" t="str">
        <f>INDEX({"Over 50","30-50","Under 30"},1,MATCH(J371,{500,50,30},-1))</f>
        <v>Over 50</v>
      </c>
      <c r="M371" s="4" t="s">
        <v>6</v>
      </c>
      <c r="N371" s="3" t="s">
        <v>17</v>
      </c>
      <c r="O371" s="4"/>
      <c r="P371" s="7">
        <v>1656695777</v>
      </c>
      <c r="Q371" s="4" t="s">
        <v>67</v>
      </c>
      <c r="R371" s="4" t="s">
        <v>47</v>
      </c>
      <c r="S371" s="4" t="s">
        <v>9</v>
      </c>
      <c r="T371" s="7">
        <v>10</v>
      </c>
      <c r="U371" s="4" t="s">
        <v>10</v>
      </c>
      <c r="V371" s="4"/>
      <c r="W371" s="4" t="s">
        <v>11</v>
      </c>
      <c r="X371" s="4" t="s">
        <v>12</v>
      </c>
      <c r="Y371" s="4" t="s">
        <v>261</v>
      </c>
      <c r="Z371" s="7">
        <v>50</v>
      </c>
      <c r="AA371" s="6" t="str">
        <f>INDEX({"&gt;100","100-50","&lt;50"},1,MATCH(Z371,{25000,100,50},-1))</f>
        <v>&lt;50</v>
      </c>
      <c r="AB371" s="4" t="s">
        <v>14</v>
      </c>
      <c r="AC371" s="4" t="s">
        <v>15</v>
      </c>
      <c r="AD371" s="4" t="s">
        <v>16</v>
      </c>
      <c r="AE371" s="4" t="s">
        <v>22</v>
      </c>
      <c r="AF371" s="7">
        <v>70</v>
      </c>
      <c r="AG371" s="7">
        <v>3</v>
      </c>
      <c r="AH371" s="4"/>
      <c r="AI371" s="4"/>
      <c r="AJ371" s="4"/>
      <c r="AK371" s="4"/>
      <c r="AL371" s="4"/>
      <c r="AM371" s="4">
        <v>1</v>
      </c>
      <c r="AN371" s="4" t="s">
        <v>18</v>
      </c>
      <c r="AO371" s="4"/>
      <c r="AP371" s="4" t="s">
        <v>19</v>
      </c>
      <c r="AQ371" s="4" t="s">
        <v>20</v>
      </c>
      <c r="AR371" s="4"/>
      <c r="AS371" s="4" t="s">
        <v>21</v>
      </c>
      <c r="AT371" s="4" t="s">
        <v>17</v>
      </c>
      <c r="AU371" s="4" t="s">
        <v>22</v>
      </c>
      <c r="AV371" s="4" t="s">
        <v>149</v>
      </c>
      <c r="AW371" s="4">
        <v>15</v>
      </c>
      <c r="AX371" s="4">
        <v>1</v>
      </c>
      <c r="AY371" s="4">
        <v>0</v>
      </c>
      <c r="AZ371" s="4" t="s">
        <v>24</v>
      </c>
      <c r="BA371" s="4">
        <v>4</v>
      </c>
      <c r="BB371" s="4"/>
      <c r="BC371" s="3">
        <f t="shared" si="10"/>
        <v>4</v>
      </c>
      <c r="BD371" s="4" t="s">
        <v>31</v>
      </c>
      <c r="BE371" s="4">
        <v>200</v>
      </c>
      <c r="BF371" s="4">
        <v>5</v>
      </c>
      <c r="BG371" s="4" t="s">
        <v>25</v>
      </c>
      <c r="BH371" s="4" t="s">
        <v>72</v>
      </c>
      <c r="BI371" s="4">
        <v>7000</v>
      </c>
      <c r="BJ371" s="12">
        <f t="shared" si="11"/>
        <v>7000</v>
      </c>
      <c r="BK371" s="7">
        <v>1</v>
      </c>
      <c r="BL371" s="4" t="s">
        <v>206</v>
      </c>
      <c r="BM371" s="7">
        <v>1500</v>
      </c>
      <c r="BN371" s="7">
        <v>15000</v>
      </c>
      <c r="BO371" s="4"/>
      <c r="BP371" s="7"/>
      <c r="BQ371" s="7"/>
      <c r="BR371" s="7"/>
      <c r="BS371" s="7"/>
      <c r="BT371" s="7"/>
      <c r="BU371" s="7" t="s">
        <v>17</v>
      </c>
      <c r="BV371" s="7"/>
      <c r="BW371" s="7" t="s">
        <v>800</v>
      </c>
      <c r="BX371" s="7"/>
      <c r="BY371" s="7"/>
      <c r="BZ371" s="7"/>
      <c r="CA371" s="7"/>
      <c r="CB371" s="7">
        <v>500</v>
      </c>
      <c r="CC371" s="17">
        <f>CB371/AM371</f>
        <v>500</v>
      </c>
      <c r="CD371" s="7" t="s">
        <v>25</v>
      </c>
      <c r="CE371" s="7" t="s">
        <v>801</v>
      </c>
      <c r="CF371" s="7">
        <v>4</v>
      </c>
      <c r="CG371" s="7">
        <v>47000</v>
      </c>
      <c r="CH371" s="7">
        <v>140000</v>
      </c>
      <c r="CI371" s="7" t="s">
        <v>22</v>
      </c>
      <c r="CJ371" s="7" t="s">
        <v>34</v>
      </c>
      <c r="CK371" s="7">
        <v>160000</v>
      </c>
      <c r="CL371" s="7"/>
      <c r="CM371" s="7"/>
      <c r="CN371" s="7"/>
      <c r="CO371" s="7"/>
      <c r="CP371" s="7"/>
      <c r="CQ371" s="7">
        <v>0</v>
      </c>
      <c r="CR371" s="7">
        <v>1200</v>
      </c>
      <c r="CS371" s="7">
        <v>0</v>
      </c>
      <c r="CT371" s="7">
        <v>10000</v>
      </c>
      <c r="CU371" s="7" t="s">
        <v>26</v>
      </c>
      <c r="CV371" s="7">
        <v>0</v>
      </c>
      <c r="CW371" s="7" t="s">
        <v>448</v>
      </c>
      <c r="CX371" s="7" t="s">
        <v>78</v>
      </c>
      <c r="CY371" s="7"/>
      <c r="CZ371" s="7" t="s">
        <v>37</v>
      </c>
      <c r="DA371" s="7" t="s">
        <v>22</v>
      </c>
      <c r="DB371" s="7" t="s">
        <v>38</v>
      </c>
      <c r="DC371" s="7">
        <v>0</v>
      </c>
      <c r="DD371" s="7"/>
      <c r="DE371" s="7"/>
      <c r="DF371" s="7"/>
      <c r="DG371" s="7"/>
      <c r="DH371" s="7"/>
      <c r="DJ371" s="4" t="s">
        <v>799</v>
      </c>
      <c r="DK371" s="4">
        <v>1</v>
      </c>
      <c r="DL371" s="4">
        <v>13.705878333333301</v>
      </c>
      <c r="DM371" s="4">
        <v>108.06565999999999</v>
      </c>
      <c r="DN371" s="4" t="s">
        <v>802</v>
      </c>
      <c r="DO371" s="4" t="s">
        <v>803</v>
      </c>
      <c r="DP371" s="4"/>
      <c r="DQ371" s="4"/>
      <c r="DR371" s="4"/>
      <c r="DS371" s="4"/>
    </row>
    <row r="372" spans="2:123" ht="75" customHeight="1" x14ac:dyDescent="0.3">
      <c r="B372" s="4" t="s">
        <v>4106</v>
      </c>
      <c r="C372" s="4">
        <v>940429</v>
      </c>
      <c r="D372" s="4" t="s">
        <v>4262</v>
      </c>
      <c r="E372" s="4" t="s">
        <v>4284</v>
      </c>
      <c r="F372" s="4" t="s">
        <v>4285</v>
      </c>
      <c r="G372" s="4" t="s">
        <v>440</v>
      </c>
      <c r="H372" s="4" t="s">
        <v>441</v>
      </c>
      <c r="I372" s="4" t="s">
        <v>4107</v>
      </c>
      <c r="J372" s="7">
        <v>44</v>
      </c>
      <c r="K372" s="4" t="s">
        <v>66</v>
      </c>
      <c r="L372" s="3" t="str">
        <f>INDEX({"Over 50","30-50","Under 30"},1,MATCH(J372,{500,50,30},-1))</f>
        <v>30-50</v>
      </c>
      <c r="M372" s="4" t="s">
        <v>6</v>
      </c>
      <c r="N372" s="3" t="s">
        <v>17</v>
      </c>
      <c r="O372" s="4"/>
      <c r="P372" s="7">
        <v>972659787</v>
      </c>
      <c r="Q372" s="4" t="s">
        <v>8</v>
      </c>
      <c r="R372" s="4" t="s">
        <v>47</v>
      </c>
      <c r="S372" s="4" t="s">
        <v>9</v>
      </c>
      <c r="T372" s="7">
        <v>4</v>
      </c>
      <c r="U372" s="4" t="s">
        <v>10</v>
      </c>
      <c r="V372" s="4"/>
      <c r="W372" s="4" t="s">
        <v>68</v>
      </c>
      <c r="X372" s="4" t="s">
        <v>13</v>
      </c>
      <c r="Y372" s="4" t="s">
        <v>12</v>
      </c>
      <c r="Z372" s="7">
        <v>50</v>
      </c>
      <c r="AA372" s="6" t="str">
        <f>INDEX({"&gt;100","100-50","&lt;50"},1,MATCH(Z372,{25000,100,50},-1))</f>
        <v>&lt;50</v>
      </c>
      <c r="AB372" s="4" t="s">
        <v>14</v>
      </c>
      <c r="AC372" s="4" t="s">
        <v>15</v>
      </c>
      <c r="AD372" s="4" t="s">
        <v>16</v>
      </c>
      <c r="AE372" s="4" t="s">
        <v>17</v>
      </c>
      <c r="AF372" s="7"/>
      <c r="AG372" s="7"/>
      <c r="AH372" s="4"/>
      <c r="AI372" s="4"/>
      <c r="AJ372" s="4"/>
      <c r="AK372" s="4"/>
      <c r="AL372" s="4"/>
      <c r="AM372" s="4">
        <v>0.5</v>
      </c>
      <c r="AN372" s="4" t="s">
        <v>18</v>
      </c>
      <c r="AO372" s="4"/>
      <c r="AP372" s="4" t="s">
        <v>19</v>
      </c>
      <c r="AQ372" s="4" t="s">
        <v>20</v>
      </c>
      <c r="AR372" s="4"/>
      <c r="AS372" s="4" t="s">
        <v>21</v>
      </c>
      <c r="AT372" s="4" t="s">
        <v>17</v>
      </c>
      <c r="AU372" s="4" t="s">
        <v>22</v>
      </c>
      <c r="AV372" s="4" t="s">
        <v>4108</v>
      </c>
      <c r="AW372" s="4">
        <v>15</v>
      </c>
      <c r="AX372" s="4">
        <v>0</v>
      </c>
      <c r="AY372" s="4">
        <v>0</v>
      </c>
      <c r="AZ372" s="4" t="s">
        <v>24</v>
      </c>
      <c r="BA372" s="4">
        <v>2</v>
      </c>
      <c r="BB372" s="4"/>
      <c r="BC372" s="3">
        <f t="shared" si="10"/>
        <v>2</v>
      </c>
      <c r="BD372" s="4" t="s">
        <v>31</v>
      </c>
      <c r="BE372" s="4">
        <v>240</v>
      </c>
      <c r="BF372" s="4">
        <v>4</v>
      </c>
      <c r="BG372" s="4" t="s">
        <v>26</v>
      </c>
      <c r="BH372" s="4" t="s">
        <v>72</v>
      </c>
      <c r="BI372" s="4">
        <v>20000</v>
      </c>
      <c r="BJ372" s="12">
        <f t="shared" si="11"/>
        <v>40000</v>
      </c>
      <c r="BK372" s="7">
        <v>1</v>
      </c>
      <c r="BL372" s="4" t="s">
        <v>54</v>
      </c>
      <c r="BM372" s="7">
        <v>600</v>
      </c>
      <c r="BN372" s="7">
        <v>6000</v>
      </c>
      <c r="BO372" s="4"/>
      <c r="BP372" s="7"/>
      <c r="BQ372" s="7"/>
      <c r="BR372" s="7"/>
      <c r="BS372" s="7"/>
      <c r="BT372" s="7"/>
      <c r="BU372" s="7" t="s">
        <v>17</v>
      </c>
      <c r="BV372" s="7"/>
      <c r="BW372" s="7" t="s">
        <v>529</v>
      </c>
      <c r="BX372" s="7"/>
      <c r="BY372" s="7"/>
      <c r="BZ372" s="7"/>
      <c r="CA372" s="7" t="s">
        <v>17</v>
      </c>
      <c r="CB372" s="7">
        <v>330</v>
      </c>
      <c r="CC372" s="17">
        <f>CB372/AM372</f>
        <v>660</v>
      </c>
      <c r="CD372" s="7" t="s">
        <v>26</v>
      </c>
      <c r="CE372" s="7" t="s">
        <v>4109</v>
      </c>
      <c r="CF372" s="7">
        <v>2</v>
      </c>
      <c r="CG372" s="7">
        <v>47000</v>
      </c>
      <c r="CH372" s="7">
        <v>92000</v>
      </c>
      <c r="CI372" s="7" t="s">
        <v>22</v>
      </c>
      <c r="CJ372" s="7" t="s">
        <v>34</v>
      </c>
      <c r="CK372" s="7">
        <v>100000</v>
      </c>
      <c r="CL372" s="7"/>
      <c r="CM372" s="7"/>
      <c r="CN372" s="7"/>
      <c r="CO372" s="7"/>
      <c r="CP372" s="7"/>
      <c r="CQ372" s="7">
        <v>300</v>
      </c>
      <c r="CR372" s="7">
        <v>0</v>
      </c>
      <c r="CS372" s="7">
        <v>70000</v>
      </c>
      <c r="CT372" s="7">
        <v>6000</v>
      </c>
      <c r="CU372" s="7" t="s">
        <v>26</v>
      </c>
      <c r="CV372" s="7">
        <v>0</v>
      </c>
      <c r="CW372" s="7" t="s">
        <v>448</v>
      </c>
      <c r="CX372" s="7" t="s">
        <v>78</v>
      </c>
      <c r="CY372" s="7"/>
      <c r="CZ372" s="7" t="s">
        <v>37</v>
      </c>
      <c r="DA372" s="7" t="s">
        <v>22</v>
      </c>
      <c r="DB372" s="7" t="s">
        <v>38</v>
      </c>
      <c r="DC372" s="7">
        <v>0</v>
      </c>
      <c r="DD372" s="7"/>
      <c r="DE372" s="7"/>
      <c r="DF372" s="7"/>
      <c r="DG372" s="7"/>
      <c r="DH372" s="7"/>
      <c r="DJ372" s="4" t="s">
        <v>4107</v>
      </c>
      <c r="DK372" s="4">
        <v>1</v>
      </c>
      <c r="DL372" s="4">
        <v>13.708364999999899</v>
      </c>
      <c r="DM372" s="4">
        <v>108.06960333333301</v>
      </c>
      <c r="DN372" s="4" t="s">
        <v>4110</v>
      </c>
      <c r="DO372" s="4" t="s">
        <v>4111</v>
      </c>
      <c r="DP372" s="4"/>
      <c r="DQ372" s="4"/>
      <c r="DR372" s="4"/>
      <c r="DS372" s="4"/>
    </row>
    <row r="373" spans="2:123" ht="75" customHeight="1" x14ac:dyDescent="0.3">
      <c r="B373" s="4" t="s">
        <v>2841</v>
      </c>
      <c r="C373" s="4">
        <v>1990330</v>
      </c>
      <c r="D373" s="4" t="s">
        <v>4262</v>
      </c>
      <c r="E373" s="4" t="s">
        <v>4284</v>
      </c>
      <c r="F373" s="4" t="s">
        <v>4285</v>
      </c>
      <c r="G373" s="4" t="s">
        <v>440</v>
      </c>
      <c r="H373" s="4" t="s">
        <v>441</v>
      </c>
      <c r="I373" s="4" t="s">
        <v>2842</v>
      </c>
      <c r="J373" s="7">
        <v>37</v>
      </c>
      <c r="K373" s="4" t="s">
        <v>5</v>
      </c>
      <c r="L373" s="3" t="str">
        <f>INDEX({"Over 50","30-50","Under 30"},1,MATCH(J373,{500,50,30},-1))</f>
        <v>30-50</v>
      </c>
      <c r="M373" s="4" t="s">
        <v>6</v>
      </c>
      <c r="N373" s="3" t="s">
        <v>17</v>
      </c>
      <c r="O373" s="4"/>
      <c r="P373" s="7">
        <v>976623020</v>
      </c>
      <c r="Q373" s="4" t="s">
        <v>67</v>
      </c>
      <c r="R373" s="4" t="s">
        <v>8</v>
      </c>
      <c r="S373" s="4" t="s">
        <v>9</v>
      </c>
      <c r="T373" s="7">
        <v>4</v>
      </c>
      <c r="U373" s="4" t="s">
        <v>10</v>
      </c>
      <c r="V373" s="4"/>
      <c r="W373" s="4" t="s">
        <v>13</v>
      </c>
      <c r="X373" s="4" t="s">
        <v>11</v>
      </c>
      <c r="Y373" s="4" t="s">
        <v>48</v>
      </c>
      <c r="Z373" s="7">
        <v>50</v>
      </c>
      <c r="AA373" s="6" t="str">
        <f>INDEX({"&gt;100","100-50","&lt;50"},1,MATCH(Z373,{25000,100,50},-1))</f>
        <v>&lt;50</v>
      </c>
      <c r="AB373" s="4" t="s">
        <v>14</v>
      </c>
      <c r="AC373" s="4" t="s">
        <v>15</v>
      </c>
      <c r="AD373" s="4" t="s">
        <v>16</v>
      </c>
      <c r="AE373" s="4" t="s">
        <v>17</v>
      </c>
      <c r="AF373" s="7"/>
      <c r="AG373" s="7"/>
      <c r="AH373" s="4"/>
      <c r="AI373" s="4"/>
      <c r="AJ373" s="4"/>
      <c r="AK373" s="4"/>
      <c r="AL373" s="4"/>
      <c r="AM373" s="4">
        <v>0.5</v>
      </c>
      <c r="AN373" s="4" t="s">
        <v>18</v>
      </c>
      <c r="AO373" s="4"/>
      <c r="AP373" s="4" t="s">
        <v>19</v>
      </c>
      <c r="AQ373" s="4" t="s">
        <v>20</v>
      </c>
      <c r="AR373" s="4"/>
      <c r="AS373" s="4" t="s">
        <v>21</v>
      </c>
      <c r="AT373" s="4" t="s">
        <v>17</v>
      </c>
      <c r="AU373" s="4" t="s">
        <v>22</v>
      </c>
      <c r="AV373" s="4" t="s">
        <v>149</v>
      </c>
      <c r="AW373" s="4">
        <v>15</v>
      </c>
      <c r="AX373" s="4">
        <v>1</v>
      </c>
      <c r="AY373" s="4">
        <v>0</v>
      </c>
      <c r="AZ373" s="4" t="s">
        <v>287</v>
      </c>
      <c r="BA373" s="4">
        <v>2</v>
      </c>
      <c r="BB373" s="4"/>
      <c r="BC373" s="3">
        <f t="shared" si="10"/>
        <v>2</v>
      </c>
      <c r="BD373" s="4" t="s">
        <v>25</v>
      </c>
      <c r="BE373" s="4">
        <v>400</v>
      </c>
      <c r="BF373" s="4">
        <v>4</v>
      </c>
      <c r="BG373" s="4" t="s">
        <v>31</v>
      </c>
      <c r="BH373" s="4" t="s">
        <v>72</v>
      </c>
      <c r="BI373" s="4">
        <v>8000</v>
      </c>
      <c r="BJ373" s="12">
        <f t="shared" si="11"/>
        <v>16000</v>
      </c>
      <c r="BK373" s="7">
        <v>1</v>
      </c>
      <c r="BL373" s="4" t="s">
        <v>54</v>
      </c>
      <c r="BM373" s="7">
        <v>1200</v>
      </c>
      <c r="BN373" s="7">
        <v>14400</v>
      </c>
      <c r="BO373" s="4"/>
      <c r="BP373" s="7"/>
      <c r="BQ373" s="7"/>
      <c r="BR373" s="7"/>
      <c r="BS373" s="7"/>
      <c r="BT373" s="7"/>
      <c r="BU373" s="7" t="s">
        <v>17</v>
      </c>
      <c r="BV373" s="7"/>
      <c r="BW373" s="7" t="s">
        <v>55</v>
      </c>
      <c r="BX373" s="7"/>
      <c r="BY373" s="7"/>
      <c r="BZ373" s="7"/>
      <c r="CA373" s="7"/>
      <c r="CB373" s="7">
        <v>0</v>
      </c>
      <c r="CC373" s="17">
        <f>CB373/AM373</f>
        <v>0</v>
      </c>
      <c r="CD373" s="7" t="s">
        <v>25</v>
      </c>
      <c r="CE373" s="7" t="s">
        <v>2843</v>
      </c>
      <c r="CF373" s="7">
        <v>1.4</v>
      </c>
      <c r="CG373" s="7">
        <v>44000</v>
      </c>
      <c r="CH373" s="7">
        <v>60000</v>
      </c>
      <c r="CI373" s="7" t="s">
        <v>22</v>
      </c>
      <c r="CJ373" s="7" t="s">
        <v>34</v>
      </c>
      <c r="CK373" s="7">
        <v>0</v>
      </c>
      <c r="CL373" s="7"/>
      <c r="CM373" s="7"/>
      <c r="CN373" s="7"/>
      <c r="CO373" s="7"/>
      <c r="CP373" s="7"/>
      <c r="CQ373" s="7">
        <v>200</v>
      </c>
      <c r="CR373" s="7">
        <v>0</v>
      </c>
      <c r="CS373" s="7">
        <v>0</v>
      </c>
      <c r="CT373" s="7">
        <v>6000</v>
      </c>
      <c r="CU373" s="7" t="s">
        <v>25</v>
      </c>
      <c r="CV373" s="7">
        <v>0</v>
      </c>
      <c r="CW373" s="7" t="s">
        <v>448</v>
      </c>
      <c r="CX373" s="7" t="s">
        <v>36</v>
      </c>
      <c r="CY373" s="7" t="s">
        <v>37</v>
      </c>
      <c r="CZ373" s="7"/>
      <c r="DA373" s="7" t="s">
        <v>22</v>
      </c>
      <c r="DB373" s="7" t="s">
        <v>38</v>
      </c>
      <c r="DC373" s="7">
        <v>0</v>
      </c>
      <c r="DD373" s="7"/>
      <c r="DE373" s="7"/>
      <c r="DF373" s="7"/>
      <c r="DG373" s="7"/>
      <c r="DH373" s="7"/>
      <c r="DJ373" s="4" t="s">
        <v>2842</v>
      </c>
      <c r="DK373" s="4">
        <v>1</v>
      </c>
      <c r="DL373" s="4">
        <v>13.7068066666666</v>
      </c>
      <c r="DM373" s="4">
        <v>108.067583333333</v>
      </c>
      <c r="DN373" s="4" t="s">
        <v>2844</v>
      </c>
      <c r="DO373" s="4" t="s">
        <v>2845</v>
      </c>
      <c r="DP373" s="4"/>
      <c r="DQ373" s="4"/>
      <c r="DR373" s="4"/>
      <c r="DS373" s="4"/>
    </row>
    <row r="374" spans="2:123" ht="75" customHeight="1" x14ac:dyDescent="0.3">
      <c r="B374" s="4" t="s">
        <v>2398</v>
      </c>
      <c r="C374" s="4">
        <v>5960172</v>
      </c>
      <c r="D374" s="4" t="s">
        <v>4262</v>
      </c>
      <c r="E374" s="4" t="s">
        <v>4284</v>
      </c>
      <c r="F374" s="4" t="s">
        <v>4287</v>
      </c>
      <c r="G374" s="4" t="s">
        <v>2399</v>
      </c>
      <c r="H374" s="4" t="s">
        <v>441</v>
      </c>
      <c r="I374" s="4" t="s">
        <v>2400</v>
      </c>
      <c r="J374" s="7">
        <v>47</v>
      </c>
      <c r="K374" s="4" t="s">
        <v>5</v>
      </c>
      <c r="L374" s="3" t="str">
        <f>INDEX({"Over 50","30-50","Under 30"},1,MATCH(J374,{500,50,30},-1))</f>
        <v>30-50</v>
      </c>
      <c r="M374" s="4" t="s">
        <v>369</v>
      </c>
      <c r="N374" s="3" t="s">
        <v>22</v>
      </c>
      <c r="O374" s="4" t="s">
        <v>17</v>
      </c>
      <c r="P374" s="7">
        <v>985980195</v>
      </c>
      <c r="Q374" s="4" t="s">
        <v>67</v>
      </c>
      <c r="R374" s="4" t="s">
        <v>47</v>
      </c>
      <c r="S374" s="4" t="s">
        <v>9</v>
      </c>
      <c r="T374" s="7">
        <v>5</v>
      </c>
      <c r="U374" s="4" t="s">
        <v>10</v>
      </c>
      <c r="V374" s="4"/>
      <c r="W374" s="4" t="s">
        <v>13</v>
      </c>
      <c r="X374" s="4" t="s">
        <v>11</v>
      </c>
      <c r="Y374" s="4" t="s">
        <v>68</v>
      </c>
      <c r="Z374" s="7">
        <v>50</v>
      </c>
      <c r="AA374" s="6" t="str">
        <f>INDEX({"&gt;100","100-50","&lt;50"},1,MATCH(Z374,{25000,100,50},-1))</f>
        <v>&lt;50</v>
      </c>
      <c r="AB374" s="4" t="s">
        <v>14</v>
      </c>
      <c r="AC374" s="4" t="s">
        <v>15</v>
      </c>
      <c r="AD374" s="4" t="s">
        <v>16</v>
      </c>
      <c r="AE374" s="4" t="s">
        <v>17</v>
      </c>
      <c r="AF374" s="7"/>
      <c r="AG374" s="7"/>
      <c r="AH374" s="4"/>
      <c r="AI374" s="4"/>
      <c r="AJ374" s="4"/>
      <c r="AK374" s="4"/>
      <c r="AL374" s="4"/>
      <c r="AM374" s="4">
        <v>0.7</v>
      </c>
      <c r="AN374" s="4" t="s">
        <v>18</v>
      </c>
      <c r="AO374" s="4"/>
      <c r="AP374" s="4" t="s">
        <v>19</v>
      </c>
      <c r="AQ374" s="4" t="s">
        <v>20</v>
      </c>
      <c r="AR374" s="4"/>
      <c r="AS374" s="4" t="s">
        <v>21</v>
      </c>
      <c r="AT374" s="4" t="s">
        <v>17</v>
      </c>
      <c r="AU374" s="4" t="s">
        <v>17</v>
      </c>
      <c r="AV374" s="4" t="s">
        <v>506</v>
      </c>
      <c r="AW374" s="4">
        <v>15</v>
      </c>
      <c r="AX374" s="4">
        <v>1</v>
      </c>
      <c r="AY374" s="4">
        <v>1</v>
      </c>
      <c r="AZ374" s="4" t="s">
        <v>601</v>
      </c>
      <c r="BA374" s="4">
        <v>4.5</v>
      </c>
      <c r="BB374" s="4"/>
      <c r="BC374" s="3">
        <f t="shared" si="10"/>
        <v>4.5</v>
      </c>
      <c r="BD374" s="4" t="s">
        <v>25</v>
      </c>
      <c r="BE374" s="4">
        <v>200</v>
      </c>
      <c r="BF374" s="4">
        <v>4</v>
      </c>
      <c r="BG374" s="4" t="s">
        <v>26</v>
      </c>
      <c r="BH374" s="4" t="s">
        <v>72</v>
      </c>
      <c r="BI374" s="4">
        <v>10000</v>
      </c>
      <c r="BJ374" s="12">
        <f t="shared" si="11"/>
        <v>14285.714285714286</v>
      </c>
      <c r="BK374" s="7">
        <v>2</v>
      </c>
      <c r="BL374" s="4" t="s">
        <v>30</v>
      </c>
      <c r="BM374" s="7">
        <v>3000</v>
      </c>
      <c r="BN374" s="7">
        <v>36000</v>
      </c>
      <c r="BO374" s="4" t="s">
        <v>94</v>
      </c>
      <c r="BP374" s="7">
        <v>3000</v>
      </c>
      <c r="BQ374" s="7">
        <v>40000</v>
      </c>
      <c r="BR374" s="7"/>
      <c r="BS374" s="7"/>
      <c r="BT374" s="7"/>
      <c r="BU374" s="7" t="s">
        <v>17</v>
      </c>
      <c r="BV374" s="7"/>
      <c r="BW374" s="7" t="s">
        <v>529</v>
      </c>
      <c r="BX374" s="7"/>
      <c r="BY374" s="7"/>
      <c r="BZ374" s="7"/>
      <c r="CA374" s="7" t="s">
        <v>17</v>
      </c>
      <c r="CB374" s="7">
        <v>1160</v>
      </c>
      <c r="CC374" s="17">
        <f>CB374/AM374</f>
        <v>1657.1428571428573</v>
      </c>
      <c r="CD374" s="7" t="s">
        <v>26</v>
      </c>
      <c r="CE374" s="7" t="s">
        <v>2401</v>
      </c>
      <c r="CF374" s="7">
        <v>4</v>
      </c>
      <c r="CG374" s="7">
        <v>44000</v>
      </c>
      <c r="CH374" s="7">
        <v>170000</v>
      </c>
      <c r="CI374" s="7" t="s">
        <v>22</v>
      </c>
      <c r="CJ374" s="7" t="s">
        <v>34</v>
      </c>
      <c r="CK374" s="7">
        <v>200000</v>
      </c>
      <c r="CL374" s="7"/>
      <c r="CM374" s="7"/>
      <c r="CN374" s="7"/>
      <c r="CO374" s="7"/>
      <c r="CP374" s="7"/>
      <c r="CQ374" s="7">
        <v>0</v>
      </c>
      <c r="CR374" s="7">
        <v>0</v>
      </c>
      <c r="CS374" s="7">
        <v>0</v>
      </c>
      <c r="CT374" s="7">
        <v>6000</v>
      </c>
      <c r="CU374" s="7" t="s">
        <v>25</v>
      </c>
      <c r="CV374" s="7">
        <v>0</v>
      </c>
      <c r="CW374" s="7" t="s">
        <v>448</v>
      </c>
      <c r="CX374" s="7" t="s">
        <v>36</v>
      </c>
      <c r="CY374" s="7" t="s">
        <v>37</v>
      </c>
      <c r="CZ374" s="7"/>
      <c r="DA374" s="7" t="s">
        <v>22</v>
      </c>
      <c r="DB374" s="7" t="s">
        <v>38</v>
      </c>
      <c r="DC374" s="7">
        <v>0</v>
      </c>
      <c r="DD374" s="7"/>
      <c r="DE374" s="7"/>
      <c r="DF374" s="7"/>
      <c r="DG374" s="7"/>
      <c r="DH374" s="7"/>
      <c r="DJ374" s="4" t="s">
        <v>2400</v>
      </c>
      <c r="DK374" s="4">
        <v>1</v>
      </c>
      <c r="DL374" s="4">
        <v>13.7192166666666</v>
      </c>
      <c r="DM374" s="4">
        <v>108.124531666666</v>
      </c>
      <c r="DN374" s="4" t="s">
        <v>2402</v>
      </c>
      <c r="DO374" s="4" t="s">
        <v>2403</v>
      </c>
      <c r="DP374" s="4"/>
      <c r="DQ374" s="4"/>
      <c r="DR374" s="4"/>
      <c r="DS374" s="4"/>
    </row>
    <row r="375" spans="2:123" ht="75" customHeight="1" x14ac:dyDescent="0.3">
      <c r="B375" s="4" t="s">
        <v>2617</v>
      </c>
      <c r="C375" s="4">
        <v>950333</v>
      </c>
      <c r="D375" s="4" t="s">
        <v>4262</v>
      </c>
      <c r="E375" s="4" t="s">
        <v>4284</v>
      </c>
      <c r="F375" s="4" t="s">
        <v>4285</v>
      </c>
      <c r="G375" s="4" t="s">
        <v>727</v>
      </c>
      <c r="H375" s="4" t="s">
        <v>441</v>
      </c>
      <c r="I375" s="4" t="s">
        <v>2618</v>
      </c>
      <c r="J375" s="7">
        <v>42</v>
      </c>
      <c r="K375" s="4" t="s">
        <v>5</v>
      </c>
      <c r="L375" s="3" t="str">
        <f>INDEX({"Over 50","30-50","Under 30"},1,MATCH(J375,{500,50,30},-1))</f>
        <v>30-50</v>
      </c>
      <c r="M375" s="4" t="s">
        <v>6</v>
      </c>
      <c r="N375" s="3" t="s">
        <v>17</v>
      </c>
      <c r="O375" s="4"/>
      <c r="P375" s="7">
        <v>987210676</v>
      </c>
      <c r="Q375" s="4" t="s">
        <v>67</v>
      </c>
      <c r="R375" s="4" t="s">
        <v>67</v>
      </c>
      <c r="S375" s="4" t="s">
        <v>9</v>
      </c>
      <c r="T375" s="7">
        <v>6</v>
      </c>
      <c r="U375" s="4" t="s">
        <v>10</v>
      </c>
      <c r="V375" s="4"/>
      <c r="W375" s="4" t="s">
        <v>261</v>
      </c>
      <c r="X375" s="4" t="s">
        <v>48</v>
      </c>
      <c r="Y375" s="4" t="s">
        <v>68</v>
      </c>
      <c r="Z375" s="7">
        <v>50</v>
      </c>
      <c r="AA375" s="6" t="str">
        <f>INDEX({"&gt;100","100-50","&lt;50"},1,MATCH(Z375,{25000,100,50},-1))</f>
        <v>&lt;50</v>
      </c>
      <c r="AB375" s="4" t="s">
        <v>14</v>
      </c>
      <c r="AC375" s="4" t="s">
        <v>15</v>
      </c>
      <c r="AD375" s="4" t="s">
        <v>16</v>
      </c>
      <c r="AE375" s="4" t="s">
        <v>22</v>
      </c>
      <c r="AF375" s="7">
        <v>100</v>
      </c>
      <c r="AG375" s="7">
        <v>3</v>
      </c>
      <c r="AH375" s="4"/>
      <c r="AI375" s="4"/>
      <c r="AJ375" s="4"/>
      <c r="AK375" s="4"/>
      <c r="AL375" s="4"/>
      <c r="AM375" s="4">
        <v>0.5</v>
      </c>
      <c r="AN375" s="4" t="s">
        <v>18</v>
      </c>
      <c r="AO375" s="4"/>
      <c r="AP375" s="4" t="s">
        <v>70</v>
      </c>
      <c r="AQ375" s="4" t="s">
        <v>20</v>
      </c>
      <c r="AR375" s="4"/>
      <c r="AS375" s="4" t="s">
        <v>21</v>
      </c>
      <c r="AT375" s="4" t="s">
        <v>22</v>
      </c>
      <c r="AU375" s="4" t="s">
        <v>22</v>
      </c>
      <c r="AV375" s="4" t="s">
        <v>149</v>
      </c>
      <c r="AW375" s="4">
        <v>15</v>
      </c>
      <c r="AX375" s="4">
        <v>0</v>
      </c>
      <c r="AY375" s="4">
        <v>0</v>
      </c>
      <c r="AZ375" s="4" t="s">
        <v>24</v>
      </c>
      <c r="BA375" s="4">
        <v>6.5</v>
      </c>
      <c r="BB375" s="4"/>
      <c r="BC375" s="3">
        <f t="shared" si="10"/>
        <v>6.5</v>
      </c>
      <c r="BD375" s="4" t="s">
        <v>26</v>
      </c>
      <c r="BE375" s="4">
        <v>250</v>
      </c>
      <c r="BF375" s="4">
        <v>4</v>
      </c>
      <c r="BG375" s="4" t="s">
        <v>26</v>
      </c>
      <c r="BH375" s="4" t="s">
        <v>72</v>
      </c>
      <c r="BI375" s="4">
        <v>10000</v>
      </c>
      <c r="BJ375" s="12">
        <f t="shared" si="11"/>
        <v>20000</v>
      </c>
      <c r="BK375" s="7">
        <v>1</v>
      </c>
      <c r="BL375" s="4" t="s">
        <v>94</v>
      </c>
      <c r="BM375" s="7">
        <v>8000</v>
      </c>
      <c r="BN375" s="7">
        <v>80000</v>
      </c>
      <c r="BO375" s="4"/>
      <c r="BP375" s="7"/>
      <c r="BQ375" s="7"/>
      <c r="BR375" s="7"/>
      <c r="BS375" s="7"/>
      <c r="BT375" s="7"/>
      <c r="BU375" s="7" t="s">
        <v>17</v>
      </c>
      <c r="BV375" s="7"/>
      <c r="BW375" s="7" t="s">
        <v>519</v>
      </c>
      <c r="BX375" s="7"/>
      <c r="BY375" s="7"/>
      <c r="BZ375" s="7"/>
      <c r="CA375" s="7"/>
      <c r="CB375" s="7">
        <v>0</v>
      </c>
      <c r="CC375" s="17">
        <f>CB375/AM375</f>
        <v>0</v>
      </c>
      <c r="CD375" s="7" t="s">
        <v>26</v>
      </c>
      <c r="CE375" s="7" t="s">
        <v>2619</v>
      </c>
      <c r="CF375" s="7">
        <v>1.5</v>
      </c>
      <c r="CG375" s="7">
        <v>44000</v>
      </c>
      <c r="CH375" s="7">
        <v>66000</v>
      </c>
      <c r="CI375" s="7" t="s">
        <v>22</v>
      </c>
      <c r="CJ375" s="7" t="s">
        <v>34</v>
      </c>
      <c r="CK375" s="7">
        <v>400000</v>
      </c>
      <c r="CL375" s="7"/>
      <c r="CM375" s="7"/>
      <c r="CN375" s="7"/>
      <c r="CO375" s="7"/>
      <c r="CP375" s="7"/>
      <c r="CQ375" s="7">
        <v>0</v>
      </c>
      <c r="CR375" s="7">
        <v>0</v>
      </c>
      <c r="CS375" s="7">
        <v>300000</v>
      </c>
      <c r="CT375" s="7">
        <v>5000</v>
      </c>
      <c r="CU375" s="7" t="s">
        <v>26</v>
      </c>
      <c r="CV375" s="7">
        <v>0</v>
      </c>
      <c r="CW375" s="7" t="s">
        <v>448</v>
      </c>
      <c r="CX375" s="7" t="s">
        <v>36</v>
      </c>
      <c r="CY375" s="7" t="s">
        <v>37</v>
      </c>
      <c r="CZ375" s="7"/>
      <c r="DA375" s="7" t="s">
        <v>22</v>
      </c>
      <c r="DB375" s="7" t="s">
        <v>38</v>
      </c>
      <c r="DC375" s="7">
        <v>0</v>
      </c>
      <c r="DD375" s="7"/>
      <c r="DE375" s="7"/>
      <c r="DF375" s="7"/>
      <c r="DG375" s="7"/>
      <c r="DH375" s="7"/>
      <c r="DJ375" s="4" t="s">
        <v>2618</v>
      </c>
      <c r="DK375" s="4">
        <v>1</v>
      </c>
      <c r="DL375" s="4">
        <v>13.706305</v>
      </c>
      <c r="DM375" s="4">
        <v>108.08614</v>
      </c>
      <c r="DN375" s="4" t="s">
        <v>2620</v>
      </c>
      <c r="DO375" s="4" t="s">
        <v>2621</v>
      </c>
      <c r="DP375" s="4"/>
      <c r="DQ375" s="4"/>
      <c r="DR375" s="4"/>
      <c r="DS375" s="4"/>
    </row>
    <row r="376" spans="2:123" ht="75" customHeight="1" x14ac:dyDescent="0.3">
      <c r="B376" s="4" t="s">
        <v>3610</v>
      </c>
      <c r="C376" s="4">
        <v>6840040</v>
      </c>
      <c r="D376" s="4" t="s">
        <v>4262</v>
      </c>
      <c r="E376" s="4" t="s">
        <v>4284</v>
      </c>
      <c r="F376" s="4" t="s">
        <v>4286</v>
      </c>
      <c r="G376" s="4" t="s">
        <v>647</v>
      </c>
      <c r="H376" s="4" t="s">
        <v>441</v>
      </c>
      <c r="I376" s="4" t="s">
        <v>3611</v>
      </c>
      <c r="J376" s="7">
        <v>53</v>
      </c>
      <c r="K376" s="4" t="s">
        <v>5</v>
      </c>
      <c r="L376" s="3" t="str">
        <f>INDEX({"Over 50","30-50","Under 30"},1,MATCH(J376,{500,50,30},-1))</f>
        <v>Over 50</v>
      </c>
      <c r="M376" s="4" t="s">
        <v>46</v>
      </c>
      <c r="N376" s="3" t="s">
        <v>22</v>
      </c>
      <c r="O376" s="4" t="s">
        <v>22</v>
      </c>
      <c r="P376" s="7">
        <v>975283099</v>
      </c>
      <c r="Q376" s="4" t="s">
        <v>67</v>
      </c>
      <c r="R376" s="4" t="s">
        <v>47</v>
      </c>
      <c r="S376" s="4" t="s">
        <v>9</v>
      </c>
      <c r="T376" s="7">
        <v>5</v>
      </c>
      <c r="U376" s="4" t="s">
        <v>10</v>
      </c>
      <c r="V376" s="4"/>
      <c r="W376" s="4" t="s">
        <v>12</v>
      </c>
      <c r="X376" s="4" t="s">
        <v>261</v>
      </c>
      <c r="Y376" s="4" t="s">
        <v>48</v>
      </c>
      <c r="Z376" s="7">
        <v>0</v>
      </c>
      <c r="AA376" s="6" t="str">
        <f>INDEX({"&gt;100","100-50","&lt;50"},1,MATCH(Z376,{25000,100,50},-1))</f>
        <v>&lt;50</v>
      </c>
      <c r="AB376" s="4" t="s">
        <v>14</v>
      </c>
      <c r="AC376" s="4" t="s">
        <v>49</v>
      </c>
      <c r="AD376" s="4" t="s">
        <v>822</v>
      </c>
      <c r="AE376" s="4" t="s">
        <v>17</v>
      </c>
      <c r="AF376" s="7"/>
      <c r="AG376" s="7"/>
      <c r="AH376" s="4"/>
      <c r="AI376" s="4"/>
      <c r="AJ376" s="4"/>
      <c r="AK376" s="4"/>
      <c r="AL376" s="4"/>
      <c r="AM376" s="4">
        <v>2.5</v>
      </c>
      <c r="AN376" s="4" t="s">
        <v>18</v>
      </c>
      <c r="AO376" s="4"/>
      <c r="AP376" s="4" t="s">
        <v>19</v>
      </c>
      <c r="AQ376" s="4" t="s">
        <v>20</v>
      </c>
      <c r="AR376" s="4"/>
      <c r="AS376" s="4" t="s">
        <v>21</v>
      </c>
      <c r="AT376" s="4" t="s">
        <v>22</v>
      </c>
      <c r="AU376" s="4" t="s">
        <v>22</v>
      </c>
      <c r="AV376" s="4" t="s">
        <v>3612</v>
      </c>
      <c r="AW376" s="4">
        <v>15</v>
      </c>
      <c r="AX376" s="4">
        <v>1</v>
      </c>
      <c r="AY376" s="4">
        <v>1</v>
      </c>
      <c r="AZ376" s="4" t="s">
        <v>24</v>
      </c>
      <c r="BA376" s="4">
        <v>3</v>
      </c>
      <c r="BB376" s="4"/>
      <c r="BC376" s="3">
        <f t="shared" si="10"/>
        <v>3</v>
      </c>
      <c r="BD376" s="4" t="s">
        <v>26</v>
      </c>
      <c r="BE376" s="4">
        <v>160</v>
      </c>
      <c r="BF376" s="4">
        <v>5</v>
      </c>
      <c r="BG376" s="4" t="s">
        <v>26</v>
      </c>
      <c r="BH376" s="4" t="s">
        <v>72</v>
      </c>
      <c r="BI376" s="4">
        <v>4500</v>
      </c>
      <c r="BJ376" s="12">
        <f t="shared" si="11"/>
        <v>1800</v>
      </c>
      <c r="BK376" s="7">
        <v>2</v>
      </c>
      <c r="BL376" s="4" t="s">
        <v>167</v>
      </c>
      <c r="BM376" s="7">
        <v>7500</v>
      </c>
      <c r="BN376" s="7">
        <v>80000</v>
      </c>
      <c r="BO376" s="4" t="s">
        <v>94</v>
      </c>
      <c r="BP376" s="7">
        <v>7500</v>
      </c>
      <c r="BQ376" s="7">
        <v>0</v>
      </c>
      <c r="BR376" s="7"/>
      <c r="BS376" s="7"/>
      <c r="BT376" s="7"/>
      <c r="BU376" s="7" t="s">
        <v>17</v>
      </c>
      <c r="BV376" s="7"/>
      <c r="BW376" s="7" t="s">
        <v>519</v>
      </c>
      <c r="BX376" s="7"/>
      <c r="BY376" s="7"/>
      <c r="BZ376" s="7"/>
      <c r="CA376" s="7"/>
      <c r="CB376" s="7">
        <v>2000</v>
      </c>
      <c r="CC376" s="17">
        <f>CB376/AM376</f>
        <v>800</v>
      </c>
      <c r="CD376" s="7" t="s">
        <v>31</v>
      </c>
      <c r="CE376" s="7" t="s">
        <v>3613</v>
      </c>
      <c r="CF376" s="7">
        <v>2.4</v>
      </c>
      <c r="CG376" s="7">
        <v>42000</v>
      </c>
      <c r="CH376" s="7">
        <v>40000</v>
      </c>
      <c r="CI376" s="7" t="s">
        <v>17</v>
      </c>
      <c r="CJ376" s="7"/>
      <c r="CK376" s="7"/>
      <c r="CL376" s="7"/>
      <c r="CM376" s="7"/>
      <c r="CN376" s="7"/>
      <c r="CO376" s="7"/>
      <c r="CP376" s="7"/>
      <c r="CQ376" s="7">
        <v>0</v>
      </c>
      <c r="CR376" s="7">
        <v>1000</v>
      </c>
      <c r="CS376" s="7">
        <v>0</v>
      </c>
      <c r="CT376" s="7">
        <v>5000</v>
      </c>
      <c r="CU376" s="7" t="s">
        <v>26</v>
      </c>
      <c r="CV376" s="7">
        <v>0</v>
      </c>
      <c r="CW376" s="7" t="s">
        <v>448</v>
      </c>
      <c r="CX376" s="7" t="s">
        <v>36</v>
      </c>
      <c r="CY376" s="7" t="s">
        <v>37</v>
      </c>
      <c r="CZ376" s="7"/>
      <c r="DA376" s="7" t="s">
        <v>22</v>
      </c>
      <c r="DB376" s="7" t="s">
        <v>38</v>
      </c>
      <c r="DC376" s="7">
        <v>0</v>
      </c>
      <c r="DD376" s="7"/>
      <c r="DE376" s="7"/>
      <c r="DF376" s="7"/>
      <c r="DG376" s="7"/>
      <c r="DH376" s="7"/>
      <c r="DJ376" s="4" t="s">
        <v>3611</v>
      </c>
      <c r="DK376" s="4">
        <v>1</v>
      </c>
      <c r="DL376" s="4">
        <v>13.7440533333333</v>
      </c>
      <c r="DM376" s="4">
        <v>108.05545333333301</v>
      </c>
      <c r="DN376" s="4" t="s">
        <v>3614</v>
      </c>
      <c r="DO376" s="4" t="s">
        <v>3615</v>
      </c>
      <c r="DP376" s="4"/>
      <c r="DQ376" s="4"/>
      <c r="DR376" s="4"/>
      <c r="DS376" s="4"/>
    </row>
    <row r="377" spans="2:123" ht="75" customHeight="1" x14ac:dyDescent="0.3">
      <c r="B377" s="4" t="s">
        <v>3521</v>
      </c>
      <c r="C377" s="4">
        <v>900049</v>
      </c>
      <c r="D377" s="4" t="s">
        <v>4262</v>
      </c>
      <c r="E377" s="4" t="s">
        <v>4284</v>
      </c>
      <c r="F377" s="4" t="s">
        <v>4286</v>
      </c>
      <c r="G377" s="4" t="s">
        <v>3312</v>
      </c>
      <c r="H377" s="4" t="s">
        <v>441</v>
      </c>
      <c r="I377" s="4" t="s">
        <v>3522</v>
      </c>
      <c r="J377" s="7">
        <v>45</v>
      </c>
      <c r="K377" s="4" t="s">
        <v>5</v>
      </c>
      <c r="L377" s="3" t="str">
        <f>INDEX({"Over 50","30-50","Under 30"},1,MATCH(J377,{500,50,30},-1))</f>
        <v>30-50</v>
      </c>
      <c r="M377" s="4" t="s">
        <v>6</v>
      </c>
      <c r="N377" s="3" t="s">
        <v>17</v>
      </c>
      <c r="O377" s="4"/>
      <c r="P377" s="7">
        <v>1663068829</v>
      </c>
      <c r="Q377" s="4" t="s">
        <v>8</v>
      </c>
      <c r="R377" s="4" t="s">
        <v>67</v>
      </c>
      <c r="S377" s="4" t="s">
        <v>9</v>
      </c>
      <c r="T377" s="7">
        <v>4</v>
      </c>
      <c r="U377" s="4" t="s">
        <v>10</v>
      </c>
      <c r="V377" s="4"/>
      <c r="W377" s="4" t="s">
        <v>13</v>
      </c>
      <c r="X377" s="4" t="s">
        <v>68</v>
      </c>
      <c r="Y377" s="4" t="s">
        <v>48</v>
      </c>
      <c r="Z377" s="7">
        <v>50</v>
      </c>
      <c r="AA377" s="6" t="str">
        <f>INDEX({"&gt;100","100-50","&lt;50"},1,MATCH(Z377,{25000,100,50},-1))</f>
        <v>&lt;50</v>
      </c>
      <c r="AB377" s="4" t="s">
        <v>14</v>
      </c>
      <c r="AC377" s="4" t="s">
        <v>49</v>
      </c>
      <c r="AD377" s="4" t="s">
        <v>16</v>
      </c>
      <c r="AE377" s="4" t="s">
        <v>17</v>
      </c>
      <c r="AF377" s="7"/>
      <c r="AG377" s="7"/>
      <c r="AH377" s="4"/>
      <c r="AI377" s="4"/>
      <c r="AJ377" s="4"/>
      <c r="AK377" s="4"/>
      <c r="AL377" s="4"/>
      <c r="AM377" s="4">
        <v>1.4</v>
      </c>
      <c r="AN377" s="4" t="s">
        <v>18</v>
      </c>
      <c r="AO377" s="4"/>
      <c r="AP377" s="4" t="s">
        <v>70</v>
      </c>
      <c r="AQ377" s="4" t="s">
        <v>20</v>
      </c>
      <c r="AR377" s="4"/>
      <c r="AS377" s="4" t="s">
        <v>21</v>
      </c>
      <c r="AT377" s="4" t="s">
        <v>17</v>
      </c>
      <c r="AU377" s="4" t="s">
        <v>17</v>
      </c>
      <c r="AV377" s="4" t="s">
        <v>149</v>
      </c>
      <c r="AW377" s="4">
        <v>1</v>
      </c>
      <c r="AX377" s="4">
        <v>1</v>
      </c>
      <c r="AY377" s="4">
        <v>1</v>
      </c>
      <c r="AZ377" s="4" t="s">
        <v>601</v>
      </c>
      <c r="BA377" s="4">
        <v>2.5</v>
      </c>
      <c r="BB377" s="4"/>
      <c r="BC377" s="3">
        <f t="shared" si="10"/>
        <v>2.5</v>
      </c>
      <c r="BD377" s="4" t="s">
        <v>25</v>
      </c>
      <c r="BE377" s="4">
        <v>600</v>
      </c>
      <c r="BF377" s="4">
        <v>6</v>
      </c>
      <c r="BG377" s="4" t="s">
        <v>31</v>
      </c>
      <c r="BH377" s="4" t="s">
        <v>27</v>
      </c>
      <c r="BI377" s="4">
        <v>10800</v>
      </c>
      <c r="BJ377" s="12">
        <f t="shared" si="11"/>
        <v>7714.2857142857147</v>
      </c>
      <c r="BK377" s="7">
        <v>1</v>
      </c>
      <c r="BL377" s="4" t="s">
        <v>112</v>
      </c>
      <c r="BM377" s="7">
        <v>500</v>
      </c>
      <c r="BN377" s="7">
        <v>2400</v>
      </c>
      <c r="BO377" s="4"/>
      <c r="BP377" s="7"/>
      <c r="BQ377" s="7"/>
      <c r="BR377" s="7"/>
      <c r="BS377" s="7"/>
      <c r="BT377" s="7"/>
      <c r="BU377" s="7" t="s">
        <v>22</v>
      </c>
      <c r="BV377" s="7" t="s">
        <v>3523</v>
      </c>
      <c r="BW377" s="7" t="s">
        <v>529</v>
      </c>
      <c r="BX377" s="7"/>
      <c r="BY377" s="7"/>
      <c r="BZ377" s="7"/>
      <c r="CA377" s="7" t="s">
        <v>17</v>
      </c>
      <c r="CB377" s="7">
        <v>850</v>
      </c>
      <c r="CC377" s="17">
        <f>CB377/AM377</f>
        <v>607.14285714285722</v>
      </c>
      <c r="CD377" s="7" t="s">
        <v>25</v>
      </c>
      <c r="CE377" s="7" t="s">
        <v>3524</v>
      </c>
      <c r="CF377" s="7">
        <v>2.5</v>
      </c>
      <c r="CG377" s="7">
        <v>45000</v>
      </c>
      <c r="CH377" s="7">
        <v>112500</v>
      </c>
      <c r="CI377" s="7" t="s">
        <v>17</v>
      </c>
      <c r="CJ377" s="7"/>
      <c r="CK377" s="7"/>
      <c r="CL377" s="7"/>
      <c r="CM377" s="7"/>
      <c r="CN377" s="7"/>
      <c r="CO377" s="7"/>
      <c r="CP377" s="7"/>
      <c r="CQ377" s="7">
        <v>450</v>
      </c>
      <c r="CR377" s="7">
        <v>0</v>
      </c>
      <c r="CS377" s="7">
        <v>110000</v>
      </c>
      <c r="CT377" s="7">
        <v>4000</v>
      </c>
      <c r="CU377" s="7" t="s">
        <v>25</v>
      </c>
      <c r="CV377" s="7">
        <v>0</v>
      </c>
      <c r="CW377" s="7" t="s">
        <v>448</v>
      </c>
      <c r="CX377" s="7" t="s">
        <v>78</v>
      </c>
      <c r="CY377" s="7"/>
      <c r="CZ377" s="7" t="s">
        <v>37</v>
      </c>
      <c r="DA377" s="7" t="s">
        <v>22</v>
      </c>
      <c r="DB377" s="7" t="s">
        <v>38</v>
      </c>
      <c r="DC377" s="7">
        <v>0</v>
      </c>
      <c r="DD377" s="7"/>
      <c r="DE377" s="7"/>
      <c r="DF377" s="7"/>
      <c r="DG377" s="7"/>
      <c r="DH377" s="7"/>
      <c r="DJ377" s="4" t="s">
        <v>3522</v>
      </c>
      <c r="DK377" s="4">
        <v>1</v>
      </c>
      <c r="DL377" s="4">
        <v>13.7020666666666</v>
      </c>
      <c r="DM377" s="4">
        <v>108.05811166666599</v>
      </c>
      <c r="DN377" s="4" t="s">
        <v>3525</v>
      </c>
      <c r="DO377" s="4" t="s">
        <v>3526</v>
      </c>
      <c r="DP377" s="4"/>
      <c r="DQ377" s="4"/>
      <c r="DR377" s="4"/>
      <c r="DS377" s="4"/>
    </row>
    <row r="378" spans="2:123" ht="75" customHeight="1" x14ac:dyDescent="0.3">
      <c r="B378" s="4" t="s">
        <v>726</v>
      </c>
      <c r="C378" s="4">
        <v>10000324</v>
      </c>
      <c r="D378" s="4" t="s">
        <v>4262</v>
      </c>
      <c r="E378" s="4" t="s">
        <v>4284</v>
      </c>
      <c r="F378" s="4" t="s">
        <v>4285</v>
      </c>
      <c r="G378" s="4" t="s">
        <v>727</v>
      </c>
      <c r="H378" s="4" t="s">
        <v>441</v>
      </c>
      <c r="I378" s="4" t="s">
        <v>728</v>
      </c>
      <c r="J378" s="7">
        <v>59</v>
      </c>
      <c r="K378" s="4" t="s">
        <v>66</v>
      </c>
      <c r="L378" s="3" t="str">
        <f>INDEX({"Over 50","30-50","Under 30"},1,MATCH(J378,{500,50,30},-1))</f>
        <v>Over 50</v>
      </c>
      <c r="M378" s="4" t="s">
        <v>6</v>
      </c>
      <c r="N378" s="3" t="s">
        <v>17</v>
      </c>
      <c r="O378" s="4"/>
      <c r="P378" s="7">
        <v>914207916</v>
      </c>
      <c r="Q378" s="4" t="s">
        <v>7</v>
      </c>
      <c r="R378" s="4" t="s">
        <v>47</v>
      </c>
      <c r="S378" s="4" t="s">
        <v>9</v>
      </c>
      <c r="T378" s="7">
        <v>7</v>
      </c>
      <c r="U378" s="4" t="s">
        <v>10</v>
      </c>
      <c r="V378" s="4"/>
      <c r="W378" s="4" t="s">
        <v>11</v>
      </c>
      <c r="X378" s="4" t="s">
        <v>68</v>
      </c>
      <c r="Y378" s="4" t="s">
        <v>48</v>
      </c>
      <c r="Z378" s="7">
        <v>50</v>
      </c>
      <c r="AA378" s="6" t="str">
        <f>INDEX({"&gt;100","100-50","&lt;50"},1,MATCH(Z378,{25000,100,50},-1))</f>
        <v>&lt;50</v>
      </c>
      <c r="AB378" s="4" t="s">
        <v>14</v>
      </c>
      <c r="AC378" s="4" t="s">
        <v>15</v>
      </c>
      <c r="AD378" s="4" t="s">
        <v>16</v>
      </c>
      <c r="AE378" s="4" t="s">
        <v>22</v>
      </c>
      <c r="AF378" s="7">
        <v>20</v>
      </c>
      <c r="AG378" s="7">
        <v>1</v>
      </c>
      <c r="AH378" s="4"/>
      <c r="AI378" s="4"/>
      <c r="AJ378" s="4"/>
      <c r="AK378" s="4"/>
      <c r="AL378" s="4"/>
      <c r="AM378" s="4">
        <v>0.5</v>
      </c>
      <c r="AN378" s="4" t="s">
        <v>18</v>
      </c>
      <c r="AO378" s="4"/>
      <c r="AP378" s="4" t="s">
        <v>70</v>
      </c>
      <c r="AQ378" s="4" t="s">
        <v>20</v>
      </c>
      <c r="AR378" s="4"/>
      <c r="AS378" s="4" t="s">
        <v>21</v>
      </c>
      <c r="AT378" s="4" t="s">
        <v>17</v>
      </c>
      <c r="AU378" s="4" t="s">
        <v>22</v>
      </c>
      <c r="AV378" s="4" t="s">
        <v>149</v>
      </c>
      <c r="AW378" s="4">
        <v>15</v>
      </c>
      <c r="AX378" s="4">
        <v>0</v>
      </c>
      <c r="AY378" s="4">
        <v>0</v>
      </c>
      <c r="AZ378" s="4" t="s">
        <v>601</v>
      </c>
      <c r="BA378" s="4">
        <v>2.5</v>
      </c>
      <c r="BB378" s="4"/>
      <c r="BC378" s="3">
        <f t="shared" si="10"/>
        <v>2.5</v>
      </c>
      <c r="BD378" s="4" t="s">
        <v>25</v>
      </c>
      <c r="BE378" s="4">
        <v>400</v>
      </c>
      <c r="BF378" s="4">
        <v>5</v>
      </c>
      <c r="BG378" s="4" t="s">
        <v>26</v>
      </c>
      <c r="BH378" s="4" t="s">
        <v>72</v>
      </c>
      <c r="BI378" s="4">
        <v>1500</v>
      </c>
      <c r="BJ378" s="12">
        <f t="shared" si="11"/>
        <v>3000</v>
      </c>
      <c r="BK378" s="7">
        <v>1</v>
      </c>
      <c r="BL378" s="4" t="s">
        <v>112</v>
      </c>
      <c r="BM378" s="7">
        <v>2000</v>
      </c>
      <c r="BN378" s="7">
        <v>10500</v>
      </c>
      <c r="BO378" s="4"/>
      <c r="BP378" s="7"/>
      <c r="BQ378" s="7"/>
      <c r="BR378" s="7"/>
      <c r="BS378" s="7"/>
      <c r="BT378" s="7"/>
      <c r="BU378" s="7" t="s">
        <v>17</v>
      </c>
      <c r="BV378" s="7"/>
      <c r="BW378" s="7" t="s">
        <v>529</v>
      </c>
      <c r="BX378" s="7"/>
      <c r="BY378" s="7"/>
      <c r="BZ378" s="7"/>
      <c r="CA378" s="7" t="s">
        <v>17</v>
      </c>
      <c r="CB378" s="7">
        <v>740</v>
      </c>
      <c r="CC378" s="17">
        <f>CB378/AM378</f>
        <v>1480</v>
      </c>
      <c r="CD378" s="7" t="s">
        <v>26</v>
      </c>
      <c r="CE378" s="7" t="s">
        <v>729</v>
      </c>
      <c r="CF378" s="7">
        <v>2.2999999999999998</v>
      </c>
      <c r="CG378" s="7">
        <v>45000</v>
      </c>
      <c r="CH378" s="7">
        <v>100000</v>
      </c>
      <c r="CI378" s="7" t="s">
        <v>22</v>
      </c>
      <c r="CJ378" s="7" t="s">
        <v>730</v>
      </c>
      <c r="CK378" s="7">
        <v>0</v>
      </c>
      <c r="CL378" s="7"/>
      <c r="CM378" s="7"/>
      <c r="CN378" s="7"/>
      <c r="CO378" s="7" t="s">
        <v>731</v>
      </c>
      <c r="CP378" s="7">
        <v>20000</v>
      </c>
      <c r="CQ378" s="7">
        <v>0</v>
      </c>
      <c r="CR378" s="7">
        <v>0</v>
      </c>
      <c r="CS378" s="7">
        <v>0</v>
      </c>
      <c r="CT378" s="7">
        <v>3000</v>
      </c>
      <c r="CU378" s="7" t="s">
        <v>26</v>
      </c>
      <c r="CV378" s="7">
        <v>0</v>
      </c>
      <c r="CW378" s="7" t="s">
        <v>448</v>
      </c>
      <c r="CX378" s="7" t="s">
        <v>78</v>
      </c>
      <c r="CY378" s="7"/>
      <c r="CZ378" s="7" t="s">
        <v>37</v>
      </c>
      <c r="DA378" s="7" t="s">
        <v>22</v>
      </c>
      <c r="DB378" s="7" t="s">
        <v>38</v>
      </c>
      <c r="DC378" s="7">
        <v>0</v>
      </c>
      <c r="DD378" s="7"/>
      <c r="DE378" s="7"/>
      <c r="DF378" s="7"/>
      <c r="DG378" s="7"/>
      <c r="DH378" s="7"/>
      <c r="DJ378" s="4" t="s">
        <v>728</v>
      </c>
      <c r="DK378" s="4">
        <v>1</v>
      </c>
      <c r="DL378" s="4">
        <v>13.7054866666666</v>
      </c>
      <c r="DM378" s="4">
        <v>108.089325</v>
      </c>
      <c r="DN378" s="4" t="s">
        <v>732</v>
      </c>
      <c r="DO378" s="4" t="s">
        <v>733</v>
      </c>
      <c r="DP378" s="4"/>
      <c r="DQ378" s="4"/>
      <c r="DR378" s="4"/>
      <c r="DS378" s="4"/>
    </row>
    <row r="379" spans="2:123" ht="75" customHeight="1" x14ac:dyDescent="0.3">
      <c r="B379" s="4" t="s">
        <v>4198</v>
      </c>
      <c r="C379" s="4">
        <v>3930851</v>
      </c>
      <c r="D379" s="4" t="s">
        <v>4262</v>
      </c>
      <c r="E379" s="4" t="s">
        <v>4284</v>
      </c>
      <c r="F379" s="4" t="s">
        <v>4290</v>
      </c>
      <c r="G379" s="4" t="s">
        <v>727</v>
      </c>
      <c r="H379" s="4" t="s">
        <v>441</v>
      </c>
      <c r="I379" s="4" t="s">
        <v>4199</v>
      </c>
      <c r="J379" s="7">
        <v>48</v>
      </c>
      <c r="K379" s="4" t="s">
        <v>66</v>
      </c>
      <c r="L379" s="3" t="str">
        <f>INDEX({"Over 50","30-50","Under 30"},1,MATCH(J379,{500,50,30},-1))</f>
        <v>30-50</v>
      </c>
      <c r="M379" s="4" t="s">
        <v>6</v>
      </c>
      <c r="N379" s="3" t="s">
        <v>17</v>
      </c>
      <c r="O379" s="4"/>
      <c r="P379" s="7">
        <v>977921244</v>
      </c>
      <c r="Q379" s="4" t="s">
        <v>8</v>
      </c>
      <c r="R379" s="4" t="s">
        <v>47</v>
      </c>
      <c r="S379" s="4" t="s">
        <v>9</v>
      </c>
      <c r="T379" s="7">
        <v>5</v>
      </c>
      <c r="U379" s="4" t="s">
        <v>10</v>
      </c>
      <c r="V379" s="4"/>
      <c r="W379" s="4" t="s">
        <v>11</v>
      </c>
      <c r="X379" s="4" t="s">
        <v>12</v>
      </c>
      <c r="Y379" s="4" t="s">
        <v>48</v>
      </c>
      <c r="Z379" s="7">
        <v>50</v>
      </c>
      <c r="AA379" s="6" t="str">
        <f>INDEX({"&gt;100","100-50","&lt;50"},1,MATCH(Z379,{25000,100,50},-1))</f>
        <v>&lt;50</v>
      </c>
      <c r="AB379" s="4" t="s">
        <v>14</v>
      </c>
      <c r="AC379" s="4" t="s">
        <v>15</v>
      </c>
      <c r="AD379" s="4" t="s">
        <v>16</v>
      </c>
      <c r="AE379" s="4" t="s">
        <v>22</v>
      </c>
      <c r="AF379" s="7">
        <v>40</v>
      </c>
      <c r="AG379" s="7">
        <v>1</v>
      </c>
      <c r="AH379" s="4"/>
      <c r="AI379" s="4"/>
      <c r="AJ379" s="4"/>
      <c r="AK379" s="4"/>
      <c r="AL379" s="4"/>
      <c r="AM379" s="4">
        <v>0.7</v>
      </c>
      <c r="AN379" s="4" t="s">
        <v>18</v>
      </c>
      <c r="AO379" s="4"/>
      <c r="AP379" s="4" t="s">
        <v>19</v>
      </c>
      <c r="AQ379" s="4" t="s">
        <v>20</v>
      </c>
      <c r="AR379" s="4"/>
      <c r="AS379" s="4" t="s">
        <v>21</v>
      </c>
      <c r="AT379" s="4" t="s">
        <v>17</v>
      </c>
      <c r="AU379" s="4" t="s">
        <v>22</v>
      </c>
      <c r="AV379" s="4" t="s">
        <v>4200</v>
      </c>
      <c r="AW379" s="4">
        <v>15</v>
      </c>
      <c r="AX379" s="4">
        <v>0</v>
      </c>
      <c r="AY379" s="4">
        <v>0</v>
      </c>
      <c r="AZ379" s="4" t="s">
        <v>24</v>
      </c>
      <c r="BA379" s="4">
        <v>1.8</v>
      </c>
      <c r="BB379" s="4"/>
      <c r="BC379" s="3">
        <f t="shared" si="10"/>
        <v>1.8</v>
      </c>
      <c r="BD379" s="4" t="s">
        <v>25</v>
      </c>
      <c r="BE379" s="4">
        <v>200</v>
      </c>
      <c r="BF379" s="4">
        <v>5</v>
      </c>
      <c r="BG379" s="4" t="s">
        <v>31</v>
      </c>
      <c r="BH379" s="4" t="s">
        <v>72</v>
      </c>
      <c r="BI379" s="4">
        <v>4000</v>
      </c>
      <c r="BJ379" s="12">
        <f t="shared" si="11"/>
        <v>5714.2857142857147</v>
      </c>
      <c r="BK379" s="7">
        <v>1</v>
      </c>
      <c r="BL379" s="4" t="s">
        <v>54</v>
      </c>
      <c r="BM379" s="7">
        <v>1200</v>
      </c>
      <c r="BN379" s="7">
        <v>12000</v>
      </c>
      <c r="BO379" s="4"/>
      <c r="BP379" s="7"/>
      <c r="BQ379" s="7"/>
      <c r="BR379" s="7"/>
      <c r="BS379" s="7"/>
      <c r="BT379" s="7"/>
      <c r="BU379" s="7" t="s">
        <v>17</v>
      </c>
      <c r="BV379" s="7"/>
      <c r="BW379" s="7" t="s">
        <v>529</v>
      </c>
      <c r="BX379" s="7"/>
      <c r="BY379" s="7"/>
      <c r="BZ379" s="7"/>
      <c r="CA379" s="7" t="s">
        <v>17</v>
      </c>
      <c r="CB379" s="7">
        <v>760</v>
      </c>
      <c r="CC379" s="17">
        <f>CB379/AM379</f>
        <v>1085.7142857142858</v>
      </c>
      <c r="CD379" s="7" t="s">
        <v>31</v>
      </c>
      <c r="CE379" s="7" t="s">
        <v>4201</v>
      </c>
      <c r="CF379" s="7">
        <v>1.2</v>
      </c>
      <c r="CG379" s="7">
        <v>48000</v>
      </c>
      <c r="CH379" s="7">
        <v>34000</v>
      </c>
      <c r="CI379" s="7" t="s">
        <v>22</v>
      </c>
      <c r="CJ379" s="7" t="s">
        <v>34</v>
      </c>
      <c r="CK379" s="7">
        <v>70000</v>
      </c>
      <c r="CL379" s="7"/>
      <c r="CM379" s="7"/>
      <c r="CN379" s="7"/>
      <c r="CO379" s="7"/>
      <c r="CP379" s="7"/>
      <c r="CQ379" s="7">
        <v>0</v>
      </c>
      <c r="CR379" s="7">
        <v>0</v>
      </c>
      <c r="CS379" s="7">
        <v>0</v>
      </c>
      <c r="CT379" s="7">
        <v>3000</v>
      </c>
      <c r="CU379" s="7" t="s">
        <v>25</v>
      </c>
      <c r="CV379" s="7">
        <v>0</v>
      </c>
      <c r="CW379" s="7" t="s">
        <v>660</v>
      </c>
      <c r="CX379" s="7" t="s">
        <v>36</v>
      </c>
      <c r="CY379" s="7" t="s">
        <v>37</v>
      </c>
      <c r="CZ379" s="7"/>
      <c r="DA379" s="7" t="s">
        <v>22</v>
      </c>
      <c r="DB379" s="7" t="s">
        <v>38</v>
      </c>
      <c r="DC379" s="7">
        <v>0</v>
      </c>
      <c r="DD379" s="7"/>
      <c r="DE379" s="7"/>
      <c r="DF379" s="7"/>
      <c r="DG379" s="7"/>
      <c r="DH379" s="7"/>
      <c r="DJ379" s="4" t="s">
        <v>4199</v>
      </c>
      <c r="DK379" s="4">
        <v>1</v>
      </c>
      <c r="DL379" s="4">
        <v>13.706826666666601</v>
      </c>
      <c r="DM379" s="4">
        <v>108.086288333333</v>
      </c>
      <c r="DN379" s="4" t="s">
        <v>3525</v>
      </c>
      <c r="DO379" s="4" t="s">
        <v>4202</v>
      </c>
      <c r="DP379" s="4"/>
      <c r="DQ379" s="4"/>
      <c r="DR379" s="4"/>
      <c r="DS379" s="4"/>
    </row>
    <row r="380" spans="2:123" ht="75" customHeight="1" x14ac:dyDescent="0.3">
      <c r="B380" s="4" t="s">
        <v>1150</v>
      </c>
      <c r="C380" s="4">
        <v>8910312</v>
      </c>
      <c r="D380" s="4" t="s">
        <v>4262</v>
      </c>
      <c r="E380" s="4" t="s">
        <v>4284</v>
      </c>
      <c r="F380" s="4" t="s">
        <v>4285</v>
      </c>
      <c r="G380" s="4" t="s">
        <v>727</v>
      </c>
      <c r="H380" s="4" t="s">
        <v>441</v>
      </c>
      <c r="I380" s="4" t="s">
        <v>1151</v>
      </c>
      <c r="J380" s="7">
        <v>67</v>
      </c>
      <c r="K380" s="4" t="s">
        <v>66</v>
      </c>
      <c r="L380" s="3" t="str">
        <f>INDEX({"Over 50","30-50","Under 30"},1,MATCH(J380,{500,50,30},-1))</f>
        <v>Over 50</v>
      </c>
      <c r="M380" s="4" t="s">
        <v>46</v>
      </c>
      <c r="N380" s="3" t="s">
        <v>22</v>
      </c>
      <c r="O380" s="4" t="s">
        <v>17</v>
      </c>
      <c r="P380" s="7">
        <v>1684149899</v>
      </c>
      <c r="Q380" s="4" t="s">
        <v>8</v>
      </c>
      <c r="R380" s="4" t="s">
        <v>67</v>
      </c>
      <c r="S380" s="4" t="s">
        <v>9</v>
      </c>
      <c r="T380" s="7">
        <v>3</v>
      </c>
      <c r="U380" s="4" t="s">
        <v>10</v>
      </c>
      <c r="V380" s="4"/>
      <c r="W380" s="4" t="s">
        <v>11</v>
      </c>
      <c r="X380" s="4" t="s">
        <v>12</v>
      </c>
      <c r="Y380" s="4" t="s">
        <v>261</v>
      </c>
      <c r="Z380" s="7">
        <v>50</v>
      </c>
      <c r="AA380" s="6" t="str">
        <f>INDEX({"&gt;100","100-50","&lt;50"},1,MATCH(Z380,{25000,100,50},-1))</f>
        <v>&lt;50</v>
      </c>
      <c r="AB380" s="4" t="s">
        <v>14</v>
      </c>
      <c r="AC380" s="4" t="s">
        <v>15</v>
      </c>
      <c r="AD380" s="4" t="s">
        <v>69</v>
      </c>
      <c r="AE380" s="4" t="s">
        <v>22</v>
      </c>
      <c r="AF380" s="7">
        <v>30</v>
      </c>
      <c r="AG380" s="7">
        <v>0</v>
      </c>
      <c r="AH380" s="4"/>
      <c r="AI380" s="4"/>
      <c r="AJ380" s="4"/>
      <c r="AK380" s="4"/>
      <c r="AL380" s="4"/>
      <c r="AM380" s="4">
        <v>0.9</v>
      </c>
      <c r="AN380" s="4" t="s">
        <v>18</v>
      </c>
      <c r="AO380" s="4"/>
      <c r="AP380" s="4" t="s">
        <v>19</v>
      </c>
      <c r="AQ380" s="4" t="s">
        <v>20</v>
      </c>
      <c r="AR380" s="4"/>
      <c r="AS380" s="4" t="s">
        <v>21</v>
      </c>
      <c r="AT380" s="4" t="s">
        <v>17</v>
      </c>
      <c r="AU380" s="4" t="s">
        <v>22</v>
      </c>
      <c r="AV380" s="4" t="s">
        <v>1152</v>
      </c>
      <c r="AW380" s="4">
        <v>16</v>
      </c>
      <c r="AX380" s="4">
        <v>0</v>
      </c>
      <c r="AY380" s="4">
        <v>0</v>
      </c>
      <c r="AZ380" s="4" t="s">
        <v>601</v>
      </c>
      <c r="BA380" s="4">
        <v>3</v>
      </c>
      <c r="BB380" s="4"/>
      <c r="BC380" s="3">
        <f t="shared" si="10"/>
        <v>3</v>
      </c>
      <c r="BD380" s="4" t="s">
        <v>25</v>
      </c>
      <c r="BE380" s="4">
        <v>400</v>
      </c>
      <c r="BF380" s="4">
        <v>5</v>
      </c>
      <c r="BG380" s="4" t="s">
        <v>31</v>
      </c>
      <c r="BH380" s="4" t="s">
        <v>72</v>
      </c>
      <c r="BI380" s="4">
        <v>5000</v>
      </c>
      <c r="BJ380" s="12">
        <f t="shared" si="11"/>
        <v>5555.5555555555557</v>
      </c>
      <c r="BK380" s="7">
        <v>1</v>
      </c>
      <c r="BL380" s="4" t="s">
        <v>112</v>
      </c>
      <c r="BM380" s="7">
        <v>3500</v>
      </c>
      <c r="BN380" s="7">
        <v>35000</v>
      </c>
      <c r="BO380" s="4"/>
      <c r="BP380" s="7"/>
      <c r="BQ380" s="7"/>
      <c r="BR380" s="7"/>
      <c r="BS380" s="7"/>
      <c r="BT380" s="7"/>
      <c r="BU380" s="7" t="s">
        <v>17</v>
      </c>
      <c r="BV380" s="7"/>
      <c r="BW380" s="7" t="s">
        <v>529</v>
      </c>
      <c r="BX380" s="7"/>
      <c r="BY380" s="7"/>
      <c r="BZ380" s="7"/>
      <c r="CA380" s="7" t="s">
        <v>17</v>
      </c>
      <c r="CB380" s="7">
        <v>1460</v>
      </c>
      <c r="CC380" s="17">
        <f>CB380/AM380</f>
        <v>1622.2222222222222</v>
      </c>
      <c r="CD380" s="7" t="s">
        <v>31</v>
      </c>
      <c r="CE380" s="7" t="s">
        <v>1153</v>
      </c>
      <c r="CF380" s="7">
        <v>3</v>
      </c>
      <c r="CG380" s="7">
        <v>19000</v>
      </c>
      <c r="CH380" s="7">
        <v>57000</v>
      </c>
      <c r="CI380" s="7" t="s">
        <v>22</v>
      </c>
      <c r="CJ380" s="7" t="s">
        <v>34</v>
      </c>
      <c r="CK380" s="7">
        <v>0</v>
      </c>
      <c r="CL380" s="7"/>
      <c r="CM380" s="7"/>
      <c r="CN380" s="7"/>
      <c r="CO380" s="7"/>
      <c r="CP380" s="7"/>
      <c r="CQ380" s="7">
        <v>0</v>
      </c>
      <c r="CR380" s="7">
        <v>0</v>
      </c>
      <c r="CS380" s="7">
        <v>0</v>
      </c>
      <c r="CT380" s="7">
        <v>3000</v>
      </c>
      <c r="CU380" s="7" t="s">
        <v>25</v>
      </c>
      <c r="CV380" s="7">
        <v>0</v>
      </c>
      <c r="CW380" s="7" t="s">
        <v>448</v>
      </c>
      <c r="CX380" s="7" t="s">
        <v>36</v>
      </c>
      <c r="CY380" s="7" t="s">
        <v>37</v>
      </c>
      <c r="CZ380" s="7"/>
      <c r="DA380" s="7" t="s">
        <v>22</v>
      </c>
      <c r="DB380" s="7" t="s">
        <v>38</v>
      </c>
      <c r="DC380" s="7">
        <v>0</v>
      </c>
      <c r="DD380" s="7"/>
      <c r="DE380" s="7"/>
      <c r="DF380" s="7"/>
      <c r="DG380" s="7"/>
      <c r="DH380" s="7"/>
      <c r="DJ380" s="4" t="s">
        <v>1151</v>
      </c>
      <c r="DK380" s="4">
        <v>1</v>
      </c>
      <c r="DL380" s="4">
        <v>13.7012966666666</v>
      </c>
      <c r="DM380" s="4">
        <v>108.07587833333299</v>
      </c>
      <c r="DN380" s="4" t="s">
        <v>1154</v>
      </c>
      <c r="DO380" s="4" t="s">
        <v>1155</v>
      </c>
      <c r="DP380" s="4"/>
      <c r="DQ380" s="4"/>
      <c r="DR380" s="4"/>
      <c r="DS380" s="4"/>
    </row>
    <row r="381" spans="2:123" ht="75" customHeight="1" x14ac:dyDescent="0.3">
      <c r="B381" s="4" t="s">
        <v>2931</v>
      </c>
      <c r="C381" s="4">
        <v>7970078</v>
      </c>
      <c r="D381" s="4" t="s">
        <v>4262</v>
      </c>
      <c r="E381" s="4" t="s">
        <v>4284</v>
      </c>
      <c r="F381" s="4" t="s">
        <v>4287</v>
      </c>
      <c r="G381" s="4" t="s">
        <v>921</v>
      </c>
      <c r="H381" s="4" t="s">
        <v>441</v>
      </c>
      <c r="I381" s="4" t="s">
        <v>2932</v>
      </c>
      <c r="J381" s="7">
        <v>46</v>
      </c>
      <c r="K381" s="4" t="s">
        <v>66</v>
      </c>
      <c r="L381" s="3" t="str">
        <f>INDEX({"Over 50","30-50","Under 30"},1,MATCH(J381,{500,50,30},-1))</f>
        <v>30-50</v>
      </c>
      <c r="M381" s="4" t="s">
        <v>6</v>
      </c>
      <c r="N381" s="3" t="s">
        <v>17</v>
      </c>
      <c r="O381" s="4"/>
      <c r="P381" s="7">
        <v>1654389172</v>
      </c>
      <c r="Q381" s="4" t="s">
        <v>8</v>
      </c>
      <c r="R381" s="4" t="s">
        <v>47</v>
      </c>
      <c r="S381" s="4" t="s">
        <v>9</v>
      </c>
      <c r="T381" s="7">
        <v>3</v>
      </c>
      <c r="U381" s="4" t="s">
        <v>10</v>
      </c>
      <c r="V381" s="4"/>
      <c r="W381" s="4" t="s">
        <v>11</v>
      </c>
      <c r="X381" s="4" t="s">
        <v>12</v>
      </c>
      <c r="Y381" s="4" t="s">
        <v>13</v>
      </c>
      <c r="Z381" s="7">
        <v>50</v>
      </c>
      <c r="AA381" s="6" t="str">
        <f>INDEX({"&gt;100","100-50","&lt;50"},1,MATCH(Z381,{25000,100,50},-1))</f>
        <v>&lt;50</v>
      </c>
      <c r="AB381" s="4" t="s">
        <v>14</v>
      </c>
      <c r="AC381" s="4" t="s">
        <v>15</v>
      </c>
      <c r="AD381" s="4" t="s">
        <v>69</v>
      </c>
      <c r="AE381" s="4" t="s">
        <v>17</v>
      </c>
      <c r="AF381" s="7"/>
      <c r="AG381" s="7"/>
      <c r="AH381" s="4"/>
      <c r="AI381" s="4"/>
      <c r="AJ381" s="4"/>
      <c r="AK381" s="4"/>
      <c r="AL381" s="4"/>
      <c r="AM381" s="4">
        <v>0.5</v>
      </c>
      <c r="AN381" s="4" t="s">
        <v>18</v>
      </c>
      <c r="AO381" s="4"/>
      <c r="AP381" s="4" t="s">
        <v>19</v>
      </c>
      <c r="AQ381" s="4" t="s">
        <v>20</v>
      </c>
      <c r="AR381" s="4"/>
      <c r="AS381" s="4" t="s">
        <v>21</v>
      </c>
      <c r="AT381" s="4" t="s">
        <v>17</v>
      </c>
      <c r="AU381" s="4" t="s">
        <v>22</v>
      </c>
      <c r="AV381" s="4" t="s">
        <v>149</v>
      </c>
      <c r="AW381" s="4">
        <v>15</v>
      </c>
      <c r="AX381" s="4">
        <v>1</v>
      </c>
      <c r="AY381" s="4">
        <v>0</v>
      </c>
      <c r="AZ381" s="4" t="s">
        <v>24</v>
      </c>
      <c r="BA381" s="4">
        <v>2.5</v>
      </c>
      <c r="BB381" s="4"/>
      <c r="BC381" s="3">
        <f t="shared" si="10"/>
        <v>2.5</v>
      </c>
      <c r="BD381" s="4" t="s">
        <v>26</v>
      </c>
      <c r="BE381" s="4">
        <v>250</v>
      </c>
      <c r="BF381" s="4">
        <v>4</v>
      </c>
      <c r="BG381" s="4" t="s">
        <v>26</v>
      </c>
      <c r="BH381" s="4" t="s">
        <v>72</v>
      </c>
      <c r="BI381" s="4">
        <v>10000</v>
      </c>
      <c r="BJ381" s="12">
        <f t="shared" si="11"/>
        <v>20000</v>
      </c>
      <c r="BK381" s="7">
        <v>1</v>
      </c>
      <c r="BL381" s="4" t="s">
        <v>73</v>
      </c>
      <c r="BM381" s="7">
        <v>1000</v>
      </c>
      <c r="BN381" s="7">
        <v>5000</v>
      </c>
      <c r="BO381" s="4"/>
      <c r="BP381" s="7"/>
      <c r="BQ381" s="7"/>
      <c r="BR381" s="7"/>
      <c r="BS381" s="7"/>
      <c r="BT381" s="7"/>
      <c r="BU381" s="7" t="s">
        <v>22</v>
      </c>
      <c r="BV381" s="7" t="s">
        <v>2933</v>
      </c>
      <c r="BW381" s="7" t="s">
        <v>529</v>
      </c>
      <c r="BX381" s="7"/>
      <c r="BY381" s="7"/>
      <c r="BZ381" s="7"/>
      <c r="CA381" s="7"/>
      <c r="CB381" s="7">
        <v>700</v>
      </c>
      <c r="CC381" s="17">
        <f>CB381/AM381</f>
        <v>1400</v>
      </c>
      <c r="CD381" s="7" t="s">
        <v>26</v>
      </c>
      <c r="CE381" s="7" t="s">
        <v>1131</v>
      </c>
      <c r="CF381" s="7">
        <v>2.5</v>
      </c>
      <c r="CG381" s="7">
        <v>47000</v>
      </c>
      <c r="CH381" s="7">
        <v>120000</v>
      </c>
      <c r="CI381" s="7" t="s">
        <v>22</v>
      </c>
      <c r="CJ381" s="7" t="s">
        <v>34</v>
      </c>
      <c r="CK381" s="7">
        <v>0</v>
      </c>
      <c r="CL381" s="7"/>
      <c r="CM381" s="7"/>
      <c r="CN381" s="7"/>
      <c r="CO381" s="7"/>
      <c r="CP381" s="7"/>
      <c r="CQ381" s="7">
        <v>0</v>
      </c>
      <c r="CR381" s="7">
        <v>2000</v>
      </c>
      <c r="CS381" s="7">
        <v>200000</v>
      </c>
      <c r="CT381" s="7">
        <v>0</v>
      </c>
      <c r="CU381" s="7" t="s">
        <v>26</v>
      </c>
      <c r="CV381" s="7">
        <v>0</v>
      </c>
      <c r="CW381" s="7" t="s">
        <v>448</v>
      </c>
      <c r="CX381" s="7" t="s">
        <v>36</v>
      </c>
      <c r="CY381" s="7" t="s">
        <v>37</v>
      </c>
      <c r="CZ381" s="7"/>
      <c r="DA381" s="7" t="s">
        <v>22</v>
      </c>
      <c r="DB381" s="7" t="s">
        <v>38</v>
      </c>
      <c r="DC381" s="7">
        <v>0</v>
      </c>
      <c r="DD381" s="7"/>
      <c r="DE381" s="7"/>
      <c r="DF381" s="7"/>
      <c r="DG381" s="7"/>
      <c r="DH381" s="7"/>
      <c r="DJ381" s="4" t="s">
        <v>2932</v>
      </c>
      <c r="DK381" s="4">
        <v>1</v>
      </c>
      <c r="DL381" s="4">
        <v>13.764016666666601</v>
      </c>
      <c r="DM381" s="4">
        <v>108.116498333333</v>
      </c>
      <c r="DN381" s="4" t="s">
        <v>2934</v>
      </c>
      <c r="DO381" s="4" t="s">
        <v>2935</v>
      </c>
      <c r="DP381" s="4"/>
      <c r="DQ381" s="4"/>
      <c r="DR381" s="4"/>
      <c r="DS381" s="4"/>
    </row>
    <row r="382" spans="2:123" ht="75" customHeight="1" x14ac:dyDescent="0.3">
      <c r="B382" s="4" t="s">
        <v>3240</v>
      </c>
      <c r="C382" s="4">
        <v>8940088</v>
      </c>
      <c r="D382" s="4" t="s">
        <v>4262</v>
      </c>
      <c r="E382" s="4" t="s">
        <v>4284</v>
      </c>
      <c r="F382" s="4" t="s">
        <v>4287</v>
      </c>
      <c r="G382" s="4" t="s">
        <v>3241</v>
      </c>
      <c r="H382" s="4" t="s">
        <v>441</v>
      </c>
      <c r="I382" s="4" t="s">
        <v>3242</v>
      </c>
      <c r="J382" s="7">
        <v>50</v>
      </c>
      <c r="K382" s="4" t="s">
        <v>5</v>
      </c>
      <c r="L382" s="3" t="str">
        <f>INDEX({"Over 50","30-50","Under 30"},1,MATCH(J382,{500,50,30},-1))</f>
        <v>30-50</v>
      </c>
      <c r="M382" s="4" t="s">
        <v>6</v>
      </c>
      <c r="N382" s="3" t="s">
        <v>17</v>
      </c>
      <c r="O382" s="4"/>
      <c r="P382" s="7">
        <v>1689506322</v>
      </c>
      <c r="Q382" s="4" t="s">
        <v>67</v>
      </c>
      <c r="R382" s="4" t="s">
        <v>47</v>
      </c>
      <c r="S382" s="4" t="s">
        <v>9</v>
      </c>
      <c r="T382" s="7">
        <v>6</v>
      </c>
      <c r="U382" s="4" t="s">
        <v>10</v>
      </c>
      <c r="V382" s="4"/>
      <c r="W382" s="4" t="s">
        <v>11</v>
      </c>
      <c r="X382" s="4" t="s">
        <v>261</v>
      </c>
      <c r="Y382" s="4" t="s">
        <v>12</v>
      </c>
      <c r="Z382" s="7">
        <v>50</v>
      </c>
      <c r="AA382" s="6" t="str">
        <f>INDEX({"&gt;100","100-50","&lt;50"},1,MATCH(Z382,{25000,100,50},-1))</f>
        <v>&lt;50</v>
      </c>
      <c r="AB382" s="4" t="s">
        <v>14</v>
      </c>
      <c r="AC382" s="4" t="s">
        <v>49</v>
      </c>
      <c r="AD382" s="4" t="s">
        <v>69</v>
      </c>
      <c r="AE382" s="4" t="s">
        <v>17</v>
      </c>
      <c r="AF382" s="7"/>
      <c r="AG382" s="7"/>
      <c r="AH382" s="4"/>
      <c r="AI382" s="4"/>
      <c r="AJ382" s="4"/>
      <c r="AK382" s="4"/>
      <c r="AL382" s="4"/>
      <c r="AM382" s="4">
        <v>1.6</v>
      </c>
      <c r="AN382" s="4" t="s">
        <v>18</v>
      </c>
      <c r="AO382" s="4"/>
      <c r="AP382" s="4" t="s">
        <v>19</v>
      </c>
      <c r="AQ382" s="4" t="s">
        <v>20</v>
      </c>
      <c r="AR382" s="4"/>
      <c r="AS382" s="4" t="s">
        <v>21</v>
      </c>
      <c r="AT382" s="4" t="s">
        <v>17</v>
      </c>
      <c r="AU382" s="4" t="s">
        <v>17</v>
      </c>
      <c r="AV382" s="4" t="s">
        <v>149</v>
      </c>
      <c r="AW382" s="4">
        <v>16</v>
      </c>
      <c r="AX382" s="4">
        <v>1</v>
      </c>
      <c r="AY382" s="4">
        <v>1</v>
      </c>
      <c r="AZ382" s="4" t="s">
        <v>24</v>
      </c>
      <c r="BA382" s="4">
        <v>3</v>
      </c>
      <c r="BB382" s="4"/>
      <c r="BC382" s="3">
        <f t="shared" si="10"/>
        <v>3</v>
      </c>
      <c r="BD382" s="4" t="s">
        <v>25</v>
      </c>
      <c r="BE382" s="4">
        <v>200</v>
      </c>
      <c r="BF382" s="4">
        <v>5</v>
      </c>
      <c r="BG382" s="4" t="s">
        <v>25</v>
      </c>
      <c r="BH382" s="4" t="s">
        <v>72</v>
      </c>
      <c r="BI382" s="4">
        <v>7500</v>
      </c>
      <c r="BJ382" s="12">
        <f t="shared" si="11"/>
        <v>4687.5</v>
      </c>
      <c r="BK382" s="7">
        <v>2</v>
      </c>
      <c r="BL382" s="4" t="s">
        <v>289</v>
      </c>
      <c r="BM382" s="7">
        <v>1000</v>
      </c>
      <c r="BN382" s="7">
        <v>11000</v>
      </c>
      <c r="BO382" s="4" t="s">
        <v>1480</v>
      </c>
      <c r="BP382" s="7">
        <v>1000</v>
      </c>
      <c r="BQ382" s="7">
        <v>10000</v>
      </c>
      <c r="BR382" s="7"/>
      <c r="BS382" s="7"/>
      <c r="BT382" s="7"/>
      <c r="BU382" s="7" t="s">
        <v>17</v>
      </c>
      <c r="BV382" s="7"/>
      <c r="BW382" s="7" t="s">
        <v>529</v>
      </c>
      <c r="BX382" s="7"/>
      <c r="BY382" s="7"/>
      <c r="BZ382" s="7"/>
      <c r="CA382" s="7" t="s">
        <v>17</v>
      </c>
      <c r="CB382" s="7">
        <v>2200</v>
      </c>
      <c r="CC382" s="17">
        <f>CB382/AM382</f>
        <v>1375</v>
      </c>
      <c r="CD382" s="7" t="s">
        <v>25</v>
      </c>
      <c r="CE382" s="7" t="s">
        <v>3243</v>
      </c>
      <c r="CF382" s="7">
        <v>3</v>
      </c>
      <c r="CG382" s="7">
        <v>32000</v>
      </c>
      <c r="CH382" s="7">
        <v>110000</v>
      </c>
      <c r="CI382" s="7" t="s">
        <v>17</v>
      </c>
      <c r="CJ382" s="7"/>
      <c r="CK382" s="7"/>
      <c r="CL382" s="7"/>
      <c r="CM382" s="7"/>
      <c r="CN382" s="7"/>
      <c r="CO382" s="7"/>
      <c r="CP382" s="7"/>
      <c r="CQ382" s="7">
        <v>170</v>
      </c>
      <c r="CR382" s="7">
        <v>2500</v>
      </c>
      <c r="CS382" s="7">
        <v>0</v>
      </c>
      <c r="CT382" s="7">
        <v>0</v>
      </c>
      <c r="CU382" s="7" t="s">
        <v>25</v>
      </c>
      <c r="CV382" s="7">
        <v>0</v>
      </c>
      <c r="CW382" s="7" t="s">
        <v>448</v>
      </c>
      <c r="CX382" s="7" t="s">
        <v>78</v>
      </c>
      <c r="CY382" s="7"/>
      <c r="CZ382" s="7" t="s">
        <v>98</v>
      </c>
      <c r="DA382" s="7" t="s">
        <v>22</v>
      </c>
      <c r="DB382" s="7" t="s">
        <v>38</v>
      </c>
      <c r="DC382" s="7">
        <v>0</v>
      </c>
      <c r="DD382" s="7"/>
      <c r="DE382" s="7"/>
      <c r="DF382" s="7"/>
      <c r="DG382" s="7"/>
      <c r="DH382" s="7"/>
      <c r="DJ382" s="4" t="s">
        <v>3242</v>
      </c>
      <c r="DK382" s="4">
        <v>1</v>
      </c>
      <c r="DL382" s="4">
        <v>13.7439983333333</v>
      </c>
      <c r="DM382" s="4">
        <v>108.115518333333</v>
      </c>
      <c r="DN382" s="4">
        <v>534</v>
      </c>
      <c r="DO382" s="4" t="s">
        <v>3244</v>
      </c>
      <c r="DP382" s="4"/>
      <c r="DQ382" s="4"/>
      <c r="DR382" s="4"/>
      <c r="DS382" s="4"/>
    </row>
    <row r="383" spans="2:123" ht="75" customHeight="1" x14ac:dyDescent="0.3">
      <c r="B383" s="4" t="s">
        <v>646</v>
      </c>
      <c r="C383" s="4">
        <v>9960059</v>
      </c>
      <c r="D383" s="4" t="s">
        <v>4262</v>
      </c>
      <c r="E383" s="4" t="s">
        <v>4284</v>
      </c>
      <c r="F383" s="4" t="s">
        <v>4286</v>
      </c>
      <c r="G383" s="4" t="s">
        <v>647</v>
      </c>
      <c r="H383" s="4" t="s">
        <v>441</v>
      </c>
      <c r="I383" s="4" t="s">
        <v>648</v>
      </c>
      <c r="J383" s="7">
        <v>40</v>
      </c>
      <c r="K383" s="4" t="s">
        <v>5</v>
      </c>
      <c r="L383" s="3" t="str">
        <f>INDEX({"Over 50","30-50","Under 30"},1,MATCH(J383,{500,50,30},-1))</f>
        <v>30-50</v>
      </c>
      <c r="M383" s="4" t="s">
        <v>6</v>
      </c>
      <c r="N383" s="3" t="s">
        <v>17</v>
      </c>
      <c r="O383" s="4"/>
      <c r="P383" s="7">
        <v>914869752</v>
      </c>
      <c r="Q383" s="4" t="s">
        <v>8</v>
      </c>
      <c r="R383" s="4" t="s">
        <v>8</v>
      </c>
      <c r="S383" s="4" t="s">
        <v>9</v>
      </c>
      <c r="T383" s="7">
        <v>5</v>
      </c>
      <c r="U383" s="4" t="s">
        <v>10</v>
      </c>
      <c r="V383" s="4"/>
      <c r="W383" s="4" t="s">
        <v>11</v>
      </c>
      <c r="X383" s="4" t="s">
        <v>13</v>
      </c>
      <c r="Y383" s="4" t="s">
        <v>68</v>
      </c>
      <c r="Z383" s="7">
        <v>50</v>
      </c>
      <c r="AA383" s="6" t="str">
        <f>INDEX({"&gt;100","100-50","&lt;50"},1,MATCH(Z383,{25000,100,50},-1))</f>
        <v>&lt;50</v>
      </c>
      <c r="AB383" s="4" t="s">
        <v>14</v>
      </c>
      <c r="AC383" s="4" t="s">
        <v>15</v>
      </c>
      <c r="AD383" s="4" t="s">
        <v>69</v>
      </c>
      <c r="AE383" s="4" t="s">
        <v>17</v>
      </c>
      <c r="AF383" s="7"/>
      <c r="AG383" s="7"/>
      <c r="AH383" s="4"/>
      <c r="AI383" s="4"/>
      <c r="AJ383" s="4"/>
      <c r="AK383" s="4"/>
      <c r="AL383" s="4"/>
      <c r="AM383" s="4">
        <v>1</v>
      </c>
      <c r="AN383" s="4" t="s">
        <v>18</v>
      </c>
      <c r="AO383" s="4"/>
      <c r="AP383" s="4" t="s">
        <v>303</v>
      </c>
      <c r="AQ383" s="4" t="s">
        <v>20</v>
      </c>
      <c r="AR383" s="4"/>
      <c r="AS383" s="4" t="s">
        <v>21</v>
      </c>
      <c r="AT383" s="4" t="s">
        <v>17</v>
      </c>
      <c r="AU383" s="4" t="s">
        <v>17</v>
      </c>
      <c r="AV383" s="4" t="s">
        <v>649</v>
      </c>
      <c r="AW383" s="4">
        <v>15</v>
      </c>
      <c r="AX383" s="4">
        <v>1</v>
      </c>
      <c r="AY383" s="4">
        <v>1</v>
      </c>
      <c r="AZ383" s="4" t="s">
        <v>355</v>
      </c>
      <c r="BA383" s="4">
        <v>4</v>
      </c>
      <c r="BB383" s="4"/>
      <c r="BC383" s="3">
        <f t="shared" si="10"/>
        <v>4</v>
      </c>
      <c r="BD383" s="4" t="s">
        <v>26</v>
      </c>
      <c r="BE383" s="4">
        <v>400</v>
      </c>
      <c r="BF383" s="4">
        <v>4</v>
      </c>
      <c r="BG383" s="4" t="s">
        <v>26</v>
      </c>
      <c r="BH383" s="4" t="s">
        <v>27</v>
      </c>
      <c r="BI383" s="4">
        <v>4000</v>
      </c>
      <c r="BJ383" s="12">
        <f t="shared" si="11"/>
        <v>4000</v>
      </c>
      <c r="BK383" s="7">
        <v>1</v>
      </c>
      <c r="BL383" s="4" t="s">
        <v>94</v>
      </c>
      <c r="BM383" s="7">
        <v>2000</v>
      </c>
      <c r="BN383" s="7">
        <v>10000</v>
      </c>
      <c r="BO383" s="4"/>
      <c r="BP383" s="7"/>
      <c r="BQ383" s="7"/>
      <c r="BR383" s="7"/>
      <c r="BS383" s="7"/>
      <c r="BT383" s="7"/>
      <c r="BU383" s="7" t="s">
        <v>22</v>
      </c>
      <c r="BV383" s="7" t="s">
        <v>650</v>
      </c>
      <c r="BW383" s="7" t="s">
        <v>529</v>
      </c>
      <c r="BX383" s="7"/>
      <c r="BY383" s="7"/>
      <c r="BZ383" s="7"/>
      <c r="CA383" s="7" t="s">
        <v>17</v>
      </c>
      <c r="CB383" s="7">
        <v>180</v>
      </c>
      <c r="CC383" s="17">
        <f>CB383/AM383</f>
        <v>180</v>
      </c>
      <c r="CD383" s="7" t="s">
        <v>25</v>
      </c>
      <c r="CE383" s="7" t="s">
        <v>651</v>
      </c>
      <c r="CF383" s="7">
        <v>4</v>
      </c>
      <c r="CG383" s="7">
        <v>36000</v>
      </c>
      <c r="CH383" s="7">
        <v>144000</v>
      </c>
      <c r="CI383" s="7" t="s">
        <v>22</v>
      </c>
      <c r="CJ383" s="7" t="s">
        <v>34</v>
      </c>
      <c r="CK383" s="7">
        <v>40000</v>
      </c>
      <c r="CL383" s="7"/>
      <c r="CM383" s="7"/>
      <c r="CN383" s="7"/>
      <c r="CO383" s="7"/>
      <c r="CP383" s="7"/>
      <c r="CQ383" s="7">
        <v>0</v>
      </c>
      <c r="CR383" s="7">
        <v>1200</v>
      </c>
      <c r="CS383" s="7">
        <v>0</v>
      </c>
      <c r="CT383" s="7">
        <v>0</v>
      </c>
      <c r="CU383" s="7" t="s">
        <v>31</v>
      </c>
      <c r="CV383" s="7">
        <v>0</v>
      </c>
      <c r="CW383" s="7" t="s">
        <v>652</v>
      </c>
      <c r="CX383" s="7" t="s">
        <v>36</v>
      </c>
      <c r="CY383" s="7" t="s">
        <v>37</v>
      </c>
      <c r="CZ383" s="7"/>
      <c r="DA383" s="7" t="s">
        <v>22</v>
      </c>
      <c r="DB383" s="7" t="s">
        <v>38</v>
      </c>
      <c r="DC383" s="7">
        <v>0</v>
      </c>
      <c r="DD383" s="7"/>
      <c r="DE383" s="7"/>
      <c r="DF383" s="7"/>
      <c r="DG383" s="7"/>
      <c r="DH383" s="7"/>
      <c r="DJ383" s="4" t="s">
        <v>648</v>
      </c>
      <c r="DK383" s="4">
        <v>1</v>
      </c>
      <c r="DL383" s="4">
        <v>13.7256249999999</v>
      </c>
      <c r="DM383" s="4">
        <v>108.052256666666</v>
      </c>
      <c r="DN383" s="4">
        <v>91</v>
      </c>
      <c r="DO383" s="4" t="s">
        <v>653</v>
      </c>
      <c r="DP383" s="4"/>
      <c r="DQ383" s="4"/>
      <c r="DR383" s="4"/>
      <c r="DS383" s="4"/>
    </row>
    <row r="384" spans="2:123" ht="75" customHeight="1" x14ac:dyDescent="0.3">
      <c r="B384" s="4" t="s">
        <v>1400</v>
      </c>
      <c r="C384" s="4">
        <v>9970141</v>
      </c>
      <c r="D384" s="4" t="s">
        <v>4262</v>
      </c>
      <c r="E384" s="4" t="s">
        <v>4284</v>
      </c>
      <c r="F384" s="4" t="s">
        <v>4287</v>
      </c>
      <c r="G384" s="4" t="s">
        <v>921</v>
      </c>
      <c r="H384" s="4" t="s">
        <v>441</v>
      </c>
      <c r="I384" s="4" t="s">
        <v>1401</v>
      </c>
      <c r="J384" s="7">
        <v>35</v>
      </c>
      <c r="K384" s="4" t="s">
        <v>66</v>
      </c>
      <c r="L384" s="3" t="str">
        <f>INDEX({"Over 50","30-50","Under 30"},1,MATCH(J384,{500,50,30},-1))</f>
        <v>30-50</v>
      </c>
      <c r="M384" s="4" t="s">
        <v>369</v>
      </c>
      <c r="N384" s="3" t="s">
        <v>22</v>
      </c>
      <c r="O384" s="4" t="s">
        <v>22</v>
      </c>
      <c r="P384" s="7">
        <v>1639390230</v>
      </c>
      <c r="Q384" s="4" t="s">
        <v>8</v>
      </c>
      <c r="R384" s="4" t="s">
        <v>67</v>
      </c>
      <c r="S384" s="4" t="s">
        <v>9</v>
      </c>
      <c r="T384" s="7">
        <v>4</v>
      </c>
      <c r="U384" s="4" t="s">
        <v>10</v>
      </c>
      <c r="V384" s="4"/>
      <c r="W384" s="4" t="s">
        <v>11</v>
      </c>
      <c r="X384" s="4" t="s">
        <v>13</v>
      </c>
      <c r="Y384" s="4" t="s">
        <v>261</v>
      </c>
      <c r="Z384" s="7">
        <v>50</v>
      </c>
      <c r="AA384" s="6" t="str">
        <f>INDEX({"&gt;100","100-50","&lt;50"},1,MATCH(Z384,{25000,100,50},-1))</f>
        <v>&lt;50</v>
      </c>
      <c r="AB384" s="4" t="s">
        <v>14</v>
      </c>
      <c r="AC384" s="4" t="s">
        <v>15</v>
      </c>
      <c r="AD384" s="4" t="s">
        <v>16</v>
      </c>
      <c r="AE384" s="4" t="s">
        <v>17</v>
      </c>
      <c r="AF384" s="7"/>
      <c r="AG384" s="7"/>
      <c r="AH384" s="4"/>
      <c r="AI384" s="4"/>
      <c r="AJ384" s="4"/>
      <c r="AK384" s="4"/>
      <c r="AL384" s="4"/>
      <c r="AM384" s="4">
        <v>0.8</v>
      </c>
      <c r="AN384" s="4" t="s">
        <v>18</v>
      </c>
      <c r="AO384" s="4"/>
      <c r="AP384" s="4" t="s">
        <v>19</v>
      </c>
      <c r="AQ384" s="4" t="s">
        <v>20</v>
      </c>
      <c r="AR384" s="4"/>
      <c r="AS384" s="4" t="s">
        <v>21</v>
      </c>
      <c r="AT384" s="4" t="s">
        <v>17</v>
      </c>
      <c r="AU384" s="4" t="s">
        <v>22</v>
      </c>
      <c r="AV384" s="4" t="s">
        <v>1402</v>
      </c>
      <c r="AW384" s="4">
        <v>15</v>
      </c>
      <c r="AX384" s="4">
        <v>2</v>
      </c>
      <c r="AY384" s="4">
        <v>0</v>
      </c>
      <c r="AZ384" s="4" t="s">
        <v>601</v>
      </c>
      <c r="BA384" s="4">
        <v>3.5</v>
      </c>
      <c r="BB384" s="4"/>
      <c r="BC384" s="3">
        <f t="shared" si="10"/>
        <v>3.5</v>
      </c>
      <c r="BD384" s="4" t="s">
        <v>31</v>
      </c>
      <c r="BE384" s="4">
        <v>200</v>
      </c>
      <c r="BF384" s="4">
        <v>4</v>
      </c>
      <c r="BG384" s="4" t="s">
        <v>31</v>
      </c>
      <c r="BH384" s="4" t="s">
        <v>27</v>
      </c>
      <c r="BI384" s="4">
        <v>32000</v>
      </c>
      <c r="BJ384" s="12">
        <f t="shared" si="11"/>
        <v>40000</v>
      </c>
      <c r="BK384" s="7">
        <v>1</v>
      </c>
      <c r="BL384" s="4" t="s">
        <v>73</v>
      </c>
      <c r="BM384" s="7">
        <v>3500</v>
      </c>
      <c r="BN384" s="7">
        <v>10000</v>
      </c>
      <c r="BO384" s="4"/>
      <c r="BP384" s="7"/>
      <c r="BQ384" s="7"/>
      <c r="BR384" s="7"/>
      <c r="BS384" s="7"/>
      <c r="BT384" s="7"/>
      <c r="BU384" s="7" t="s">
        <v>22</v>
      </c>
      <c r="BV384" s="7" t="s">
        <v>1403</v>
      </c>
      <c r="BW384" s="7" t="s">
        <v>800</v>
      </c>
      <c r="BX384" s="7"/>
      <c r="BY384" s="7"/>
      <c r="BZ384" s="7"/>
      <c r="CA384" s="7" t="s">
        <v>17</v>
      </c>
      <c r="CB384" s="7">
        <v>5000</v>
      </c>
      <c r="CC384" s="17">
        <f>CB384/AM384</f>
        <v>6250</v>
      </c>
      <c r="CD384" s="7" t="s">
        <v>31</v>
      </c>
      <c r="CE384" s="7" t="s">
        <v>1404</v>
      </c>
      <c r="CF384" s="7">
        <v>3.5</v>
      </c>
      <c r="CG384" s="7">
        <v>47000</v>
      </c>
      <c r="CH384" s="7">
        <v>130000</v>
      </c>
      <c r="CI384" s="7" t="s">
        <v>22</v>
      </c>
      <c r="CJ384" s="7" t="s">
        <v>730</v>
      </c>
      <c r="CK384" s="7">
        <v>20000</v>
      </c>
      <c r="CL384" s="7"/>
      <c r="CM384" s="7"/>
      <c r="CN384" s="7"/>
      <c r="CO384" s="7" t="s">
        <v>1405</v>
      </c>
      <c r="CP384" s="7">
        <v>20000</v>
      </c>
      <c r="CQ384" s="7">
        <v>3000</v>
      </c>
      <c r="CR384" s="7">
        <v>0</v>
      </c>
      <c r="CS384" s="7">
        <v>70000</v>
      </c>
      <c r="CT384" s="7">
        <v>20000</v>
      </c>
      <c r="CU384" s="7" t="s">
        <v>31</v>
      </c>
      <c r="CV384" s="7">
        <v>0</v>
      </c>
      <c r="CW384" s="7" t="s">
        <v>448</v>
      </c>
      <c r="CX384" s="7" t="s">
        <v>78</v>
      </c>
      <c r="CY384" s="7"/>
      <c r="CZ384" s="7" t="s">
        <v>37</v>
      </c>
      <c r="DA384" s="7" t="s">
        <v>17</v>
      </c>
      <c r="DB384" s="7"/>
      <c r="DC384" s="7"/>
      <c r="DD384" s="7"/>
      <c r="DE384" s="7"/>
      <c r="DF384" s="7"/>
      <c r="DG384" s="7"/>
      <c r="DH384" s="7"/>
      <c r="DJ384" s="4" t="s">
        <v>1401</v>
      </c>
      <c r="DK384" s="4">
        <v>1</v>
      </c>
      <c r="DL384" s="4">
        <v>13.7573633333333</v>
      </c>
      <c r="DM384" s="4">
        <v>108.117175</v>
      </c>
      <c r="DN384" s="4" t="s">
        <v>1406</v>
      </c>
      <c r="DO384" s="4" t="s">
        <v>1407</v>
      </c>
      <c r="DP384" s="4"/>
      <c r="DQ384" s="4"/>
      <c r="DR384" s="4"/>
      <c r="DS384" s="4"/>
    </row>
    <row r="385" spans="2:123" ht="75" customHeight="1" x14ac:dyDescent="0.3">
      <c r="B385" s="4" t="s">
        <v>3311</v>
      </c>
      <c r="C385" s="4">
        <v>8970127</v>
      </c>
      <c r="D385" s="4" t="s">
        <v>4262</v>
      </c>
      <c r="E385" s="4" t="s">
        <v>4284</v>
      </c>
      <c r="F385" s="4" t="s">
        <v>4286</v>
      </c>
      <c r="G385" s="4" t="s">
        <v>3312</v>
      </c>
      <c r="H385" s="4" t="s">
        <v>441</v>
      </c>
      <c r="I385" s="4" t="s">
        <v>3313</v>
      </c>
      <c r="J385" s="7">
        <v>50</v>
      </c>
      <c r="K385" s="4" t="s">
        <v>5</v>
      </c>
      <c r="L385" s="3" t="str">
        <f>INDEX({"Over 50","30-50","Under 30"},1,MATCH(J385,{500,50,30},-1))</f>
        <v>30-50</v>
      </c>
      <c r="M385" s="4" t="s">
        <v>46</v>
      </c>
      <c r="N385" s="3" t="s">
        <v>22</v>
      </c>
      <c r="O385" s="4" t="s">
        <v>22</v>
      </c>
      <c r="P385" s="7">
        <v>984411242</v>
      </c>
      <c r="Q385" s="4" t="s">
        <v>8</v>
      </c>
      <c r="R385" s="4" t="s">
        <v>47</v>
      </c>
      <c r="S385" s="4" t="s">
        <v>9</v>
      </c>
      <c r="T385" s="7">
        <v>7</v>
      </c>
      <c r="U385" s="4" t="s">
        <v>10</v>
      </c>
      <c r="V385" s="4"/>
      <c r="W385" s="4" t="s">
        <v>11</v>
      </c>
      <c r="X385" s="4" t="s">
        <v>48</v>
      </c>
      <c r="Y385" s="4" t="s">
        <v>261</v>
      </c>
      <c r="Z385" s="7">
        <v>50</v>
      </c>
      <c r="AA385" s="6" t="str">
        <f>INDEX({"&gt;100","100-50","&lt;50"},1,MATCH(Z385,{25000,100,50},-1))</f>
        <v>&lt;50</v>
      </c>
      <c r="AB385" s="4" t="s">
        <v>14</v>
      </c>
      <c r="AC385" s="4" t="s">
        <v>49</v>
      </c>
      <c r="AD385" s="4" t="s">
        <v>16</v>
      </c>
      <c r="AE385" s="4" t="s">
        <v>22</v>
      </c>
      <c r="AF385" s="7">
        <v>66</v>
      </c>
      <c r="AG385" s="7">
        <v>1</v>
      </c>
      <c r="AH385" s="4"/>
      <c r="AI385" s="4"/>
      <c r="AJ385" s="4"/>
      <c r="AK385" s="4"/>
      <c r="AL385" s="4"/>
      <c r="AM385" s="4">
        <v>1.5</v>
      </c>
      <c r="AN385" s="4" t="s">
        <v>18</v>
      </c>
      <c r="AO385" s="4"/>
      <c r="AP385" s="4" t="s">
        <v>19</v>
      </c>
      <c r="AQ385" s="4" t="s">
        <v>20</v>
      </c>
      <c r="AR385" s="4"/>
      <c r="AS385" s="4" t="s">
        <v>21</v>
      </c>
      <c r="AT385" s="4" t="s">
        <v>17</v>
      </c>
      <c r="AU385" s="4" t="s">
        <v>22</v>
      </c>
      <c r="AV385" s="4" t="s">
        <v>149</v>
      </c>
      <c r="AW385" s="4">
        <v>15</v>
      </c>
      <c r="AX385" s="4">
        <v>5</v>
      </c>
      <c r="AY385" s="4">
        <v>5</v>
      </c>
      <c r="AZ385" s="4" t="s">
        <v>355</v>
      </c>
      <c r="BA385" s="4">
        <v>2.8</v>
      </c>
      <c r="BB385" s="4"/>
      <c r="BC385" s="3">
        <f t="shared" si="10"/>
        <v>2.8</v>
      </c>
      <c r="BD385" s="4" t="s">
        <v>25</v>
      </c>
      <c r="BE385" s="4">
        <v>200</v>
      </c>
      <c r="BF385" s="4">
        <v>5</v>
      </c>
      <c r="BG385" s="4" t="s">
        <v>26</v>
      </c>
      <c r="BH385" s="4" t="s">
        <v>27</v>
      </c>
      <c r="BI385" s="4">
        <v>9000</v>
      </c>
      <c r="BJ385" s="12">
        <f t="shared" si="11"/>
        <v>6000</v>
      </c>
      <c r="BK385" s="7">
        <v>2</v>
      </c>
      <c r="BL385" s="4" t="s">
        <v>94</v>
      </c>
      <c r="BM385" s="7">
        <v>3000</v>
      </c>
      <c r="BN385" s="7">
        <v>35000</v>
      </c>
      <c r="BO385" s="4" t="s">
        <v>73</v>
      </c>
      <c r="BP385" s="7">
        <v>3000</v>
      </c>
      <c r="BQ385" s="7">
        <v>31200</v>
      </c>
      <c r="BR385" s="7"/>
      <c r="BS385" s="7"/>
      <c r="BT385" s="7"/>
      <c r="BU385" s="7" t="s">
        <v>22</v>
      </c>
      <c r="BV385" s="7" t="s">
        <v>3314</v>
      </c>
      <c r="BW385" s="7" t="s">
        <v>3315</v>
      </c>
      <c r="BX385" s="7"/>
      <c r="BY385" s="7"/>
      <c r="BZ385" s="7"/>
      <c r="CA385" s="7" t="s">
        <v>17</v>
      </c>
      <c r="CB385" s="7">
        <v>1800</v>
      </c>
      <c r="CC385" s="17">
        <f>CB385/AM385</f>
        <v>1200</v>
      </c>
      <c r="CD385" s="7" t="s">
        <v>26</v>
      </c>
      <c r="CE385" s="7" t="s">
        <v>3316</v>
      </c>
      <c r="CF385" s="7">
        <v>1.5</v>
      </c>
      <c r="CG385" s="7">
        <v>41000</v>
      </c>
      <c r="CH385" s="7">
        <v>70000</v>
      </c>
      <c r="CI385" s="7" t="s">
        <v>17</v>
      </c>
      <c r="CJ385" s="7"/>
      <c r="CK385" s="7"/>
      <c r="CL385" s="7"/>
      <c r="CM385" s="7"/>
      <c r="CN385" s="7"/>
      <c r="CO385" s="7"/>
      <c r="CP385" s="7"/>
      <c r="CQ385" s="7">
        <v>400</v>
      </c>
      <c r="CR385" s="7">
        <v>0</v>
      </c>
      <c r="CS385" s="7">
        <v>270000</v>
      </c>
      <c r="CT385" s="7">
        <v>5000</v>
      </c>
      <c r="CU385" s="7" t="s">
        <v>25</v>
      </c>
      <c r="CV385" s="7">
        <v>0</v>
      </c>
      <c r="CW385" s="7" t="s">
        <v>448</v>
      </c>
      <c r="CX385" s="7" t="s">
        <v>36</v>
      </c>
      <c r="CY385" s="7" t="s">
        <v>37</v>
      </c>
      <c r="CZ385" s="7"/>
      <c r="DA385" s="7" t="s">
        <v>17</v>
      </c>
      <c r="DB385" s="7"/>
      <c r="DC385" s="7"/>
      <c r="DD385" s="7"/>
      <c r="DE385" s="7"/>
      <c r="DF385" s="7"/>
      <c r="DG385" s="7"/>
      <c r="DH385" s="7"/>
      <c r="DJ385" s="4" t="s">
        <v>3313</v>
      </c>
      <c r="DK385" s="4">
        <v>1</v>
      </c>
      <c r="DL385" s="4">
        <v>13.7013383333333</v>
      </c>
      <c r="DM385" s="4">
        <v>108.055178333333</v>
      </c>
      <c r="DN385" s="4" t="s">
        <v>3317</v>
      </c>
      <c r="DO385" s="4" t="s">
        <v>3318</v>
      </c>
      <c r="DP385" s="4"/>
      <c r="DQ385" s="4"/>
      <c r="DR385" s="4"/>
      <c r="DS385" s="4"/>
    </row>
    <row r="386" spans="2:123" ht="75" customHeight="1" x14ac:dyDescent="0.3">
      <c r="B386" s="4" t="s">
        <v>3437</v>
      </c>
      <c r="C386" s="4">
        <v>590573</v>
      </c>
      <c r="D386" s="4" t="s">
        <v>4249</v>
      </c>
      <c r="E386" s="4" t="s">
        <v>4266</v>
      </c>
      <c r="F386" s="4" t="s">
        <v>4268</v>
      </c>
      <c r="G386" s="4" t="s">
        <v>63</v>
      </c>
      <c r="H386" s="4" t="s">
        <v>64</v>
      </c>
      <c r="I386" s="4" t="s">
        <v>3438</v>
      </c>
      <c r="J386" s="7">
        <v>42</v>
      </c>
      <c r="K386" s="4" t="s">
        <v>5</v>
      </c>
      <c r="L386" s="3" t="str">
        <f>INDEX({"Over 50","30-50","Under 30"},1,MATCH(J386,{500,50,30},-1))</f>
        <v>30-50</v>
      </c>
      <c r="M386" s="4" t="s">
        <v>6</v>
      </c>
      <c r="N386" s="3" t="s">
        <v>17</v>
      </c>
      <c r="O386" s="4"/>
      <c r="P386" s="7">
        <v>948139239</v>
      </c>
      <c r="Q386" s="4" t="s">
        <v>67</v>
      </c>
      <c r="R386" s="4" t="s">
        <v>47</v>
      </c>
      <c r="S386" s="4" t="s">
        <v>9</v>
      </c>
      <c r="T386" s="7">
        <v>4</v>
      </c>
      <c r="U386" s="4" t="s">
        <v>10</v>
      </c>
      <c r="V386" s="4"/>
      <c r="W386" s="4" t="s">
        <v>12</v>
      </c>
      <c r="X386" s="4" t="s">
        <v>48</v>
      </c>
      <c r="Y386" s="4" t="s">
        <v>48</v>
      </c>
      <c r="Z386" s="7">
        <v>999</v>
      </c>
      <c r="AA386" s="6" t="str">
        <f>INDEX({"&gt;100","100-50","&lt;50"},1,MATCH(Z386,{25000,100,50},-1))</f>
        <v>&gt;100</v>
      </c>
      <c r="AB386" s="4" t="s">
        <v>14</v>
      </c>
      <c r="AC386" s="4" t="s">
        <v>15</v>
      </c>
      <c r="AD386" s="4" t="s">
        <v>16</v>
      </c>
      <c r="AE386" s="4" t="s">
        <v>22</v>
      </c>
      <c r="AF386" s="7">
        <v>10</v>
      </c>
      <c r="AG386" s="7">
        <v>1</v>
      </c>
      <c r="AH386" s="4"/>
      <c r="AI386" s="4"/>
      <c r="AJ386" s="4"/>
      <c r="AK386" s="4"/>
      <c r="AL386" s="4"/>
      <c r="AM386" s="4">
        <v>0.9</v>
      </c>
      <c r="AN386" s="4" t="s">
        <v>18</v>
      </c>
      <c r="AO386" s="4"/>
      <c r="AP386" s="4" t="s">
        <v>70</v>
      </c>
      <c r="AQ386" s="4" t="s">
        <v>20</v>
      </c>
      <c r="AR386" s="4"/>
      <c r="AS386" s="4" t="s">
        <v>21</v>
      </c>
      <c r="AT386" s="4" t="s">
        <v>17</v>
      </c>
      <c r="AU386" s="4" t="s">
        <v>22</v>
      </c>
      <c r="AV386" s="4" t="s">
        <v>23</v>
      </c>
      <c r="AW386" s="4">
        <v>15</v>
      </c>
      <c r="AX386" s="4">
        <v>1</v>
      </c>
      <c r="AY386" s="4">
        <v>0</v>
      </c>
      <c r="AZ386" s="4" t="s">
        <v>392</v>
      </c>
      <c r="BA386" s="4">
        <v>4</v>
      </c>
      <c r="BB386" s="4"/>
      <c r="BC386" s="3">
        <f t="shared" si="10"/>
        <v>4</v>
      </c>
      <c r="BD386" s="4" t="s">
        <v>26</v>
      </c>
      <c r="BE386" s="4">
        <v>400</v>
      </c>
      <c r="BF386" s="4">
        <v>4</v>
      </c>
      <c r="BG386" s="4" t="s">
        <v>31</v>
      </c>
      <c r="BH386" s="4" t="s">
        <v>27</v>
      </c>
      <c r="BI386" s="4">
        <v>10000</v>
      </c>
      <c r="BJ386" s="12">
        <f t="shared" si="11"/>
        <v>11111.111111111111</v>
      </c>
      <c r="BK386" s="7">
        <v>2</v>
      </c>
      <c r="BL386" s="4" t="s">
        <v>73</v>
      </c>
      <c r="BM386" s="7">
        <v>450</v>
      </c>
      <c r="BN386" s="7">
        <v>2790</v>
      </c>
      <c r="BO386" s="4" t="s">
        <v>30</v>
      </c>
      <c r="BP386" s="7">
        <v>1350</v>
      </c>
      <c r="BQ386" s="7">
        <v>13770</v>
      </c>
      <c r="BR386" s="7"/>
      <c r="BS386" s="7"/>
      <c r="BT386" s="7"/>
      <c r="BU386" s="7" t="s">
        <v>22</v>
      </c>
      <c r="BV386" s="7" t="s">
        <v>3439</v>
      </c>
      <c r="BW386" s="7" t="s">
        <v>1602</v>
      </c>
      <c r="BX386" s="7"/>
      <c r="BY386" s="7"/>
      <c r="BZ386" s="7"/>
      <c r="CA386" s="7"/>
      <c r="CB386" s="7">
        <v>0</v>
      </c>
      <c r="CC386" s="17">
        <f>CB386/AM386</f>
        <v>0</v>
      </c>
      <c r="CD386" s="7" t="s">
        <v>25</v>
      </c>
      <c r="CE386" s="7" t="s">
        <v>3440</v>
      </c>
      <c r="CF386" s="7">
        <v>2.7</v>
      </c>
      <c r="CG386" s="7">
        <v>34000</v>
      </c>
      <c r="CH386" s="7">
        <v>91800</v>
      </c>
      <c r="CI386" s="7" t="s">
        <v>22</v>
      </c>
      <c r="CJ386" s="7" t="s">
        <v>1372</v>
      </c>
      <c r="CK386" s="7">
        <v>0</v>
      </c>
      <c r="CL386" s="7">
        <v>5000</v>
      </c>
      <c r="CM386" s="7"/>
      <c r="CN386" s="7"/>
      <c r="CO386" s="7"/>
      <c r="CP386" s="7"/>
      <c r="CQ386" s="7">
        <v>3200</v>
      </c>
      <c r="CR386" s="7">
        <v>999</v>
      </c>
      <c r="CS386" s="7">
        <v>999</v>
      </c>
      <c r="CT386" s="7">
        <v>3200</v>
      </c>
      <c r="CU386" s="7" t="s">
        <v>25</v>
      </c>
      <c r="CV386" s="7">
        <v>999</v>
      </c>
      <c r="CW386" s="7" t="s">
        <v>3441</v>
      </c>
      <c r="CX386" s="7" t="s">
        <v>78</v>
      </c>
      <c r="CY386" s="7"/>
      <c r="CZ386" s="7" t="s">
        <v>37</v>
      </c>
      <c r="DA386" s="7" t="s">
        <v>22</v>
      </c>
      <c r="DB386" s="7" t="s">
        <v>79</v>
      </c>
      <c r="DC386" s="7">
        <v>999</v>
      </c>
      <c r="DD386" s="7"/>
      <c r="DE386" s="7"/>
      <c r="DF386" s="7" t="s">
        <v>80</v>
      </c>
      <c r="DG386" s="7"/>
      <c r="DH386" s="7">
        <v>999</v>
      </c>
      <c r="DJ386" s="4" t="s">
        <v>3438</v>
      </c>
      <c r="DK386" s="4">
        <v>1</v>
      </c>
      <c r="DL386" s="4">
        <v>12.7958866666666</v>
      </c>
      <c r="DM386" s="4">
        <v>108.134125</v>
      </c>
      <c r="DN386" s="4">
        <v>541.5</v>
      </c>
      <c r="DO386" s="4" t="s">
        <v>3442</v>
      </c>
      <c r="DP386" s="4"/>
      <c r="DQ386" s="4"/>
      <c r="DR386" s="4"/>
      <c r="DS386" s="4" t="s">
        <v>3443</v>
      </c>
    </row>
    <row r="387" spans="2:123" ht="75" customHeight="1" x14ac:dyDescent="0.3">
      <c r="B387" s="4" t="s">
        <v>1937</v>
      </c>
      <c r="C387" s="4">
        <v>3590001</v>
      </c>
      <c r="D387" s="4" t="s">
        <v>4249</v>
      </c>
      <c r="E387" s="4" t="s">
        <v>4291</v>
      </c>
      <c r="F387" s="4" t="s">
        <v>4292</v>
      </c>
      <c r="G387" s="4" t="s">
        <v>1938</v>
      </c>
      <c r="H387" s="4" t="s">
        <v>64</v>
      </c>
      <c r="I387" s="4" t="s">
        <v>1939</v>
      </c>
      <c r="J387" s="7">
        <v>50</v>
      </c>
      <c r="K387" s="4" t="s">
        <v>66</v>
      </c>
      <c r="L387" s="3" t="str">
        <f>INDEX({"Over 50","30-50","Under 30"},1,MATCH(J387,{500,50,30},-1))</f>
        <v>30-50</v>
      </c>
      <c r="M387" s="4" t="s">
        <v>46</v>
      </c>
      <c r="N387" s="3" t="s">
        <v>22</v>
      </c>
      <c r="O387" s="4"/>
      <c r="P387" s="7">
        <v>979184170</v>
      </c>
      <c r="Q387" s="4" t="s">
        <v>8</v>
      </c>
      <c r="R387" s="4" t="s">
        <v>47</v>
      </c>
      <c r="S387" s="4" t="s">
        <v>9</v>
      </c>
      <c r="T387" s="7">
        <v>4</v>
      </c>
      <c r="U387" s="4" t="s">
        <v>10</v>
      </c>
      <c r="V387" s="4"/>
      <c r="W387" s="3" t="s">
        <v>68</v>
      </c>
      <c r="X387" s="3" t="s">
        <v>48</v>
      </c>
      <c r="Y387" s="3" t="s">
        <v>12</v>
      </c>
      <c r="Z387" s="6">
        <v>80</v>
      </c>
      <c r="AA387" s="6" t="str">
        <f>INDEX({"&gt;100","100-50","&lt;50"},1,MATCH(Z387,{25000,100,50},-1))</f>
        <v>100-50</v>
      </c>
      <c r="AB387" s="4" t="s">
        <v>14</v>
      </c>
      <c r="AC387" s="4" t="s">
        <v>91</v>
      </c>
      <c r="AD387" s="4" t="s">
        <v>16</v>
      </c>
      <c r="AE387" s="4" t="s">
        <v>22</v>
      </c>
      <c r="AF387" s="7">
        <v>30</v>
      </c>
      <c r="AG387" s="7">
        <v>4</v>
      </c>
      <c r="AH387" s="4"/>
      <c r="AI387" s="4"/>
      <c r="AJ387" s="4"/>
      <c r="AK387" s="4"/>
      <c r="AL387" s="4"/>
      <c r="AM387" s="4">
        <v>1.5</v>
      </c>
      <c r="AN387" s="4" t="s">
        <v>18</v>
      </c>
      <c r="AO387" s="4"/>
      <c r="AP387" s="4" t="s">
        <v>19</v>
      </c>
      <c r="AQ387" s="4" t="s">
        <v>20</v>
      </c>
      <c r="AR387" s="4"/>
      <c r="AS387" s="4" t="s">
        <v>21</v>
      </c>
      <c r="AT387" s="4" t="s">
        <v>17</v>
      </c>
      <c r="AU387" s="4" t="s">
        <v>22</v>
      </c>
      <c r="AV387" s="4" t="s">
        <v>149</v>
      </c>
      <c r="AW387" s="4">
        <v>13</v>
      </c>
      <c r="AX387" s="4">
        <v>5</v>
      </c>
      <c r="AY387" s="4">
        <v>1</v>
      </c>
      <c r="AZ387" s="4" t="s">
        <v>355</v>
      </c>
      <c r="BA387" s="4">
        <v>6</v>
      </c>
      <c r="BB387" s="4"/>
      <c r="BC387" s="3">
        <f t="shared" ref="BC387:BC394" si="12">BA387+BB387</f>
        <v>6</v>
      </c>
      <c r="BD387" s="4" t="s">
        <v>25</v>
      </c>
      <c r="BE387" s="4">
        <v>350</v>
      </c>
      <c r="BF387" s="4">
        <v>6</v>
      </c>
      <c r="BG387" s="4" t="s">
        <v>31</v>
      </c>
      <c r="BH387" s="4" t="s">
        <v>72</v>
      </c>
      <c r="BI387" s="4">
        <v>12720</v>
      </c>
      <c r="BJ387" s="12">
        <f t="shared" ref="BJ387:BJ394" si="13">BI387/AM387</f>
        <v>8480</v>
      </c>
      <c r="BK387" s="7">
        <v>2</v>
      </c>
      <c r="BL387" s="4" t="s">
        <v>54</v>
      </c>
      <c r="BM387" s="7">
        <v>2400</v>
      </c>
      <c r="BN387" s="7">
        <v>30000</v>
      </c>
      <c r="BO387" s="4" t="s">
        <v>112</v>
      </c>
      <c r="BP387" s="7">
        <v>600</v>
      </c>
      <c r="BQ387" s="7">
        <v>6600</v>
      </c>
      <c r="BR387" s="7"/>
      <c r="BS387" s="7"/>
      <c r="BT387" s="7"/>
      <c r="BU387" s="7" t="s">
        <v>22</v>
      </c>
      <c r="BV387" s="7" t="s">
        <v>193</v>
      </c>
      <c r="BW387" s="7" t="s">
        <v>1940</v>
      </c>
      <c r="BX387" s="7"/>
      <c r="BY387" s="7"/>
      <c r="BZ387" s="7"/>
      <c r="CA387" s="7"/>
      <c r="CB387" s="7">
        <v>999</v>
      </c>
      <c r="CC387" s="19"/>
      <c r="CD387" s="7" t="s">
        <v>25</v>
      </c>
      <c r="CE387" s="7" t="s">
        <v>1941</v>
      </c>
      <c r="CF387" s="7">
        <v>6</v>
      </c>
      <c r="CG387" s="7">
        <v>45500</v>
      </c>
      <c r="CH387" s="7">
        <v>273000</v>
      </c>
      <c r="CI387" s="7" t="s">
        <v>22</v>
      </c>
      <c r="CJ387" s="7" t="s">
        <v>335</v>
      </c>
      <c r="CK387" s="7">
        <v>999</v>
      </c>
      <c r="CL387" s="7">
        <v>10000</v>
      </c>
      <c r="CM387" s="7">
        <v>20000</v>
      </c>
      <c r="CN387" s="7"/>
      <c r="CO387" s="7"/>
      <c r="CP387" s="7"/>
      <c r="CQ387" s="7">
        <v>999</v>
      </c>
      <c r="CR387" s="7">
        <v>999</v>
      </c>
      <c r="CS387" s="7">
        <v>20000</v>
      </c>
      <c r="CT387" s="7">
        <v>32000</v>
      </c>
      <c r="CU387" s="7" t="s">
        <v>31</v>
      </c>
      <c r="CV387" s="7">
        <v>999</v>
      </c>
      <c r="CW387" s="7" t="s">
        <v>1942</v>
      </c>
      <c r="CX387" s="7" t="s">
        <v>78</v>
      </c>
      <c r="CY387" s="7"/>
      <c r="CZ387" s="7" t="s">
        <v>37</v>
      </c>
      <c r="DA387" s="7" t="s">
        <v>22</v>
      </c>
      <c r="DB387" s="7" t="s">
        <v>1943</v>
      </c>
      <c r="DC387" s="7">
        <v>999</v>
      </c>
      <c r="DD387" s="7"/>
      <c r="DE387" s="7"/>
      <c r="DF387" s="7" t="s">
        <v>1944</v>
      </c>
      <c r="DG387" s="7">
        <v>999</v>
      </c>
      <c r="DH387" s="7">
        <v>999</v>
      </c>
      <c r="DJ387" s="4" t="s">
        <v>1945</v>
      </c>
      <c r="DK387" s="4"/>
      <c r="DL387" s="4">
        <v>12.683398333333299</v>
      </c>
      <c r="DM387" s="4">
        <v>108.15638166666599</v>
      </c>
      <c r="DN387" s="4">
        <v>601</v>
      </c>
      <c r="DO387" s="4" t="s">
        <v>1946</v>
      </c>
      <c r="DP387" s="4"/>
      <c r="DQ387" s="4"/>
      <c r="DR387" s="4"/>
      <c r="DS387" s="4" t="s">
        <v>1947</v>
      </c>
    </row>
    <row r="388" spans="2:123" ht="75" customHeight="1" x14ac:dyDescent="0.3">
      <c r="B388" s="4" t="s">
        <v>2678</v>
      </c>
      <c r="C388" s="4">
        <v>5470116</v>
      </c>
      <c r="D388" s="4" t="s">
        <v>4249</v>
      </c>
      <c r="E388" s="4" t="s">
        <v>4291</v>
      </c>
      <c r="F388" s="4" t="s">
        <v>4292</v>
      </c>
      <c r="G388" s="4" t="s">
        <v>1938</v>
      </c>
      <c r="H388" s="4" t="s">
        <v>64</v>
      </c>
      <c r="I388" s="4" t="s">
        <v>2679</v>
      </c>
      <c r="J388" s="7">
        <v>58</v>
      </c>
      <c r="K388" s="4" t="s">
        <v>5</v>
      </c>
      <c r="L388" s="3" t="str">
        <f>INDEX({"Over 50","30-50","Under 30"},1,MATCH(J388,{500,50,30},-1))</f>
        <v>Over 50</v>
      </c>
      <c r="M388" s="4" t="s">
        <v>6</v>
      </c>
      <c r="N388" s="3" t="s">
        <v>17</v>
      </c>
      <c r="O388" s="4"/>
      <c r="P388" s="7">
        <v>1224413865</v>
      </c>
      <c r="Q388" s="4" t="s">
        <v>8</v>
      </c>
      <c r="R388" s="4" t="s">
        <v>47</v>
      </c>
      <c r="S388" s="4" t="s">
        <v>9</v>
      </c>
      <c r="T388" s="7">
        <v>5</v>
      </c>
      <c r="U388" s="4" t="s">
        <v>10</v>
      </c>
      <c r="V388" s="4"/>
      <c r="W388" s="3" t="s">
        <v>68</v>
      </c>
      <c r="X388" s="3" t="s">
        <v>48</v>
      </c>
      <c r="Y388" s="3" t="s">
        <v>12</v>
      </c>
      <c r="Z388" s="6">
        <v>80</v>
      </c>
      <c r="AA388" s="6" t="str">
        <f>INDEX({"&gt;100","100-50","&lt;50"},1,MATCH(Z388,{25000,100,50},-1))</f>
        <v>100-50</v>
      </c>
      <c r="AB388" s="4" t="s">
        <v>14</v>
      </c>
      <c r="AC388" s="4" t="s">
        <v>15</v>
      </c>
      <c r="AD388" s="4" t="s">
        <v>16</v>
      </c>
      <c r="AE388" s="4" t="s">
        <v>22</v>
      </c>
      <c r="AF388" s="7">
        <v>100</v>
      </c>
      <c r="AG388" s="7">
        <v>12</v>
      </c>
      <c r="AH388" s="4"/>
      <c r="AI388" s="4"/>
      <c r="AJ388" s="4"/>
      <c r="AK388" s="4"/>
      <c r="AL388" s="4"/>
      <c r="AM388" s="4">
        <v>1</v>
      </c>
      <c r="AN388" s="4" t="s">
        <v>18</v>
      </c>
      <c r="AO388" s="4"/>
      <c r="AP388" s="4" t="s">
        <v>19</v>
      </c>
      <c r="AQ388" s="4" t="s">
        <v>20</v>
      </c>
      <c r="AR388" s="4"/>
      <c r="AS388" s="4" t="s">
        <v>21</v>
      </c>
      <c r="AT388" s="4" t="s">
        <v>17</v>
      </c>
      <c r="AU388" s="4" t="s">
        <v>17</v>
      </c>
      <c r="AV388" s="4" t="s">
        <v>23</v>
      </c>
      <c r="AW388" s="4">
        <v>14</v>
      </c>
      <c r="AX388" s="4">
        <v>5</v>
      </c>
      <c r="AY388" s="4">
        <v>9</v>
      </c>
      <c r="AZ388" s="4" t="s">
        <v>355</v>
      </c>
      <c r="BA388" s="4">
        <v>1.2</v>
      </c>
      <c r="BB388" s="4"/>
      <c r="BC388" s="3">
        <f t="shared" si="12"/>
        <v>1.2</v>
      </c>
      <c r="BD388" s="4" t="s">
        <v>25</v>
      </c>
      <c r="BE388" s="4">
        <v>350</v>
      </c>
      <c r="BF388" s="4">
        <v>5</v>
      </c>
      <c r="BG388" s="4" t="s">
        <v>31</v>
      </c>
      <c r="BH388" s="4" t="s">
        <v>72</v>
      </c>
      <c r="BI388" s="4">
        <v>1500</v>
      </c>
      <c r="BJ388" s="12">
        <f t="shared" si="13"/>
        <v>1500</v>
      </c>
      <c r="BK388" s="7">
        <v>3</v>
      </c>
      <c r="BL388" s="4" t="s">
        <v>54</v>
      </c>
      <c r="BM388" s="7">
        <v>600</v>
      </c>
      <c r="BN388" s="7">
        <v>6000</v>
      </c>
      <c r="BO388" s="4" t="s">
        <v>112</v>
      </c>
      <c r="BP388" s="7">
        <v>500</v>
      </c>
      <c r="BQ388" s="7">
        <v>2200</v>
      </c>
      <c r="BR388" s="7" t="s">
        <v>132</v>
      </c>
      <c r="BS388" s="7">
        <v>1600</v>
      </c>
      <c r="BT388" s="7">
        <v>400</v>
      </c>
      <c r="BU388" s="7" t="s">
        <v>22</v>
      </c>
      <c r="BV388" s="7" t="s">
        <v>2680</v>
      </c>
      <c r="BW388" s="7" t="s">
        <v>208</v>
      </c>
      <c r="BX388" s="7"/>
      <c r="BY388" s="7"/>
      <c r="BZ388" s="7"/>
      <c r="CA388" s="7"/>
      <c r="CB388" s="7">
        <v>999</v>
      </c>
      <c r="CC388" s="19"/>
      <c r="CD388" s="7" t="s">
        <v>25</v>
      </c>
      <c r="CE388" s="7" t="s">
        <v>2681</v>
      </c>
      <c r="CF388" s="7">
        <v>1.2</v>
      </c>
      <c r="CG388" s="7">
        <v>43000</v>
      </c>
      <c r="CH388" s="7">
        <v>51600</v>
      </c>
      <c r="CI388" s="7" t="s">
        <v>22</v>
      </c>
      <c r="CJ388" s="7" t="s">
        <v>1372</v>
      </c>
      <c r="CK388" s="7">
        <v>999</v>
      </c>
      <c r="CL388" s="7">
        <v>999</v>
      </c>
      <c r="CM388" s="7"/>
      <c r="CN388" s="7"/>
      <c r="CO388" s="7"/>
      <c r="CP388" s="7"/>
      <c r="CQ388" s="7">
        <v>2000</v>
      </c>
      <c r="CR388" s="7">
        <v>999</v>
      </c>
      <c r="CS388" s="7">
        <v>999</v>
      </c>
      <c r="CT388" s="7">
        <v>999</v>
      </c>
      <c r="CU388" s="7" t="s">
        <v>25</v>
      </c>
      <c r="CV388" s="7">
        <v>999</v>
      </c>
      <c r="CW388" s="7" t="s">
        <v>2682</v>
      </c>
      <c r="CX388" s="7" t="s">
        <v>36</v>
      </c>
      <c r="CY388" s="7" t="s">
        <v>37</v>
      </c>
      <c r="CZ388" s="7"/>
      <c r="DA388" s="7" t="s">
        <v>22</v>
      </c>
      <c r="DB388" s="7" t="s">
        <v>1943</v>
      </c>
      <c r="DC388" s="7">
        <v>999</v>
      </c>
      <c r="DD388" s="7"/>
      <c r="DE388" s="7"/>
      <c r="DF388" s="7" t="s">
        <v>2683</v>
      </c>
      <c r="DG388" s="7">
        <v>999</v>
      </c>
      <c r="DH388" s="7">
        <v>999</v>
      </c>
      <c r="DJ388" s="4" t="s">
        <v>2679</v>
      </c>
      <c r="DK388" s="4"/>
      <c r="DL388" s="4">
        <v>12.670726666666599</v>
      </c>
      <c r="DM388" s="4">
        <v>108.16761666666601</v>
      </c>
      <c r="DN388" s="4">
        <v>550.1</v>
      </c>
      <c r="DO388" s="4" t="s">
        <v>2684</v>
      </c>
      <c r="DP388" s="4"/>
      <c r="DQ388" s="4"/>
      <c r="DR388" s="4"/>
      <c r="DS388" s="4" t="s">
        <v>2685</v>
      </c>
    </row>
    <row r="389" spans="2:123" ht="75" customHeight="1" x14ac:dyDescent="0.3">
      <c r="B389" s="4" t="s">
        <v>1499</v>
      </c>
      <c r="C389" s="4">
        <v>5550152</v>
      </c>
      <c r="D389" s="4" t="s">
        <v>4249</v>
      </c>
      <c r="E389" s="4" t="s">
        <v>4291</v>
      </c>
      <c r="F389" s="4" t="s">
        <v>4292</v>
      </c>
      <c r="G389" s="4" t="s">
        <v>1500</v>
      </c>
      <c r="H389" s="4" t="s">
        <v>64</v>
      </c>
      <c r="I389" s="4" t="s">
        <v>1501</v>
      </c>
      <c r="J389" s="7">
        <v>56</v>
      </c>
      <c r="K389" s="4" t="s">
        <v>5</v>
      </c>
      <c r="L389" s="3" t="str">
        <f>INDEX({"Over 50","30-50","Under 30"},1,MATCH(J389,{500,50,30},-1))</f>
        <v>Over 50</v>
      </c>
      <c r="M389" s="4" t="s">
        <v>6</v>
      </c>
      <c r="N389" s="3" t="s">
        <v>17</v>
      </c>
      <c r="O389" s="4"/>
      <c r="P389" s="7">
        <v>1635140574</v>
      </c>
      <c r="Q389" s="4" t="s">
        <v>8</v>
      </c>
      <c r="R389" s="4" t="s">
        <v>47</v>
      </c>
      <c r="S389" s="4" t="s">
        <v>9</v>
      </c>
      <c r="T389" s="7">
        <v>6</v>
      </c>
      <c r="U389" s="4" t="s">
        <v>10</v>
      </c>
      <c r="V389" s="4"/>
      <c r="W389" s="3" t="s">
        <v>68</v>
      </c>
      <c r="X389" s="3" t="s">
        <v>48</v>
      </c>
      <c r="Y389" s="3" t="s">
        <v>12</v>
      </c>
      <c r="Z389" s="6">
        <v>80</v>
      </c>
      <c r="AA389" s="6" t="str">
        <f>INDEX({"&gt;100","100-50","&lt;50"},1,MATCH(Z389,{25000,100,50},-1))</f>
        <v>100-50</v>
      </c>
      <c r="AB389" s="4" t="s">
        <v>14</v>
      </c>
      <c r="AC389" s="4" t="s">
        <v>15</v>
      </c>
      <c r="AD389" s="4" t="s">
        <v>16</v>
      </c>
      <c r="AE389" s="4" t="s">
        <v>22</v>
      </c>
      <c r="AF389" s="7">
        <v>100</v>
      </c>
      <c r="AG389" s="7">
        <v>5</v>
      </c>
      <c r="AH389" s="4"/>
      <c r="AI389" s="4"/>
      <c r="AJ389" s="4"/>
      <c r="AK389" s="4"/>
      <c r="AL389" s="4"/>
      <c r="AM389" s="4">
        <v>1.2</v>
      </c>
      <c r="AN389" s="4" t="s">
        <v>18</v>
      </c>
      <c r="AO389" s="4"/>
      <c r="AP389" s="4" t="s">
        <v>70</v>
      </c>
      <c r="AQ389" s="4" t="s">
        <v>20</v>
      </c>
      <c r="AR389" s="4"/>
      <c r="AS389" s="4" t="s">
        <v>21</v>
      </c>
      <c r="AT389" s="4" t="s">
        <v>17</v>
      </c>
      <c r="AU389" s="4" t="s">
        <v>22</v>
      </c>
      <c r="AV389" s="4" t="s">
        <v>4241</v>
      </c>
      <c r="AW389" s="4">
        <v>13</v>
      </c>
      <c r="AX389" s="4">
        <v>1</v>
      </c>
      <c r="AY389" s="4">
        <v>1</v>
      </c>
      <c r="AZ389" s="4" t="s">
        <v>355</v>
      </c>
      <c r="BA389" s="4">
        <v>4</v>
      </c>
      <c r="BB389" s="4"/>
      <c r="BC389" s="3">
        <f t="shared" si="12"/>
        <v>4</v>
      </c>
      <c r="BD389" s="4" t="s">
        <v>25</v>
      </c>
      <c r="BE389" s="4">
        <v>400</v>
      </c>
      <c r="BF389" s="4">
        <v>5</v>
      </c>
      <c r="BG389" s="4" t="s">
        <v>31</v>
      </c>
      <c r="BH389" s="4" t="s">
        <v>72</v>
      </c>
      <c r="BI389" s="4">
        <v>8000</v>
      </c>
      <c r="BJ389" s="12">
        <f t="shared" si="13"/>
        <v>6666.666666666667</v>
      </c>
      <c r="BK389" s="7">
        <v>1</v>
      </c>
      <c r="BL389" s="4" t="s">
        <v>54</v>
      </c>
      <c r="BM389" s="7">
        <v>650</v>
      </c>
      <c r="BN389" s="7">
        <v>7150</v>
      </c>
      <c r="BO389" s="4"/>
      <c r="BP389" s="7"/>
      <c r="BQ389" s="7"/>
      <c r="BR389" s="7"/>
      <c r="BS389" s="7"/>
      <c r="BT389" s="7"/>
      <c r="BU389" s="7" t="s">
        <v>17</v>
      </c>
      <c r="BV389" s="7"/>
      <c r="BW389" s="7" t="s">
        <v>208</v>
      </c>
      <c r="BX389" s="7"/>
      <c r="BY389" s="7"/>
      <c r="BZ389" s="7"/>
      <c r="CA389" s="7"/>
      <c r="CB389" s="7">
        <v>0</v>
      </c>
      <c r="CC389" s="17">
        <f>CB389/AM389</f>
        <v>0</v>
      </c>
      <c r="CD389" s="7" t="s">
        <v>25</v>
      </c>
      <c r="CE389" s="7" t="s">
        <v>1502</v>
      </c>
      <c r="CF389" s="7">
        <v>4</v>
      </c>
      <c r="CG389" s="7">
        <v>46500</v>
      </c>
      <c r="CH389" s="7">
        <v>146000</v>
      </c>
      <c r="CI389" s="7" t="s">
        <v>22</v>
      </c>
      <c r="CJ389" s="7" t="s">
        <v>335</v>
      </c>
      <c r="CK389" s="7">
        <v>999</v>
      </c>
      <c r="CL389" s="7">
        <v>999</v>
      </c>
      <c r="CM389" s="7">
        <v>999</v>
      </c>
      <c r="CN389" s="7"/>
      <c r="CO389" s="7"/>
      <c r="CP389" s="7"/>
      <c r="CQ389" s="7">
        <v>1000</v>
      </c>
      <c r="CR389" s="7">
        <v>1000</v>
      </c>
      <c r="CS389" s="7">
        <v>999</v>
      </c>
      <c r="CT389" s="7">
        <v>80000</v>
      </c>
      <c r="CU389" s="7" t="s">
        <v>25</v>
      </c>
      <c r="CV389" s="7">
        <v>82000</v>
      </c>
      <c r="CW389" s="7" t="s">
        <v>1503</v>
      </c>
      <c r="CX389" s="7" t="s">
        <v>78</v>
      </c>
      <c r="CY389" s="7"/>
      <c r="CZ389" s="7" t="s">
        <v>37</v>
      </c>
      <c r="DA389" s="7" t="s">
        <v>22</v>
      </c>
      <c r="DB389" s="7" t="s">
        <v>79</v>
      </c>
      <c r="DC389" s="7">
        <v>999</v>
      </c>
      <c r="DD389" s="7"/>
      <c r="DE389" s="7"/>
      <c r="DF389" s="7" t="s">
        <v>1504</v>
      </c>
      <c r="DG389" s="7"/>
      <c r="DH389" s="7">
        <v>999</v>
      </c>
      <c r="DJ389" s="4" t="s">
        <v>1501</v>
      </c>
      <c r="DK389" s="4"/>
      <c r="DL389" s="4">
        <v>12.6876966666666</v>
      </c>
      <c r="DM389" s="4">
        <v>108.133391666666</v>
      </c>
      <c r="DN389" s="4">
        <v>568.1</v>
      </c>
      <c r="DO389" s="4" t="s">
        <v>1505</v>
      </c>
      <c r="DP389" s="4"/>
      <c r="DQ389" s="4"/>
      <c r="DR389" s="4"/>
      <c r="DS389" s="4" t="s">
        <v>1506</v>
      </c>
    </row>
    <row r="390" spans="2:123" ht="75" customHeight="1" x14ac:dyDescent="0.3">
      <c r="B390" s="4" t="s">
        <v>1368</v>
      </c>
      <c r="C390" s="4">
        <v>1620016</v>
      </c>
      <c r="D390" s="4" t="s">
        <v>4249</v>
      </c>
      <c r="E390" s="4" t="s">
        <v>4291</v>
      </c>
      <c r="F390" s="4" t="s">
        <v>4293</v>
      </c>
      <c r="G390" s="4" t="s">
        <v>1369</v>
      </c>
      <c r="H390" s="4" t="s">
        <v>64</v>
      </c>
      <c r="I390" s="4" t="s">
        <v>1370</v>
      </c>
      <c r="J390" s="7">
        <v>38</v>
      </c>
      <c r="K390" s="4" t="s">
        <v>5</v>
      </c>
      <c r="L390" s="3" t="str">
        <f>INDEX({"Over 50","30-50","Under 30"},1,MATCH(J390,{500,50,30},-1))</f>
        <v>30-50</v>
      </c>
      <c r="M390" s="4" t="s">
        <v>6</v>
      </c>
      <c r="N390" s="3" t="s">
        <v>17</v>
      </c>
      <c r="O390" s="4"/>
      <c r="P390" s="7">
        <v>989807399</v>
      </c>
      <c r="Q390" s="4" t="s">
        <v>67</v>
      </c>
      <c r="R390" s="4" t="s">
        <v>67</v>
      </c>
      <c r="S390" s="4" t="s">
        <v>9</v>
      </c>
      <c r="T390" s="7">
        <v>5</v>
      </c>
      <c r="U390" s="4" t="s">
        <v>10</v>
      </c>
      <c r="V390" s="4"/>
      <c r="W390" s="3" t="s">
        <v>68</v>
      </c>
      <c r="X390" s="3" t="s">
        <v>48</v>
      </c>
      <c r="Y390" s="3" t="s">
        <v>12</v>
      </c>
      <c r="Z390" s="6">
        <v>80</v>
      </c>
      <c r="AA390" s="6" t="str">
        <f>INDEX({"&gt;100","100-50","&lt;50"},1,MATCH(Z390,{25000,100,50},-1))</f>
        <v>100-50</v>
      </c>
      <c r="AB390" s="4" t="s">
        <v>14</v>
      </c>
      <c r="AC390" s="4" t="s">
        <v>15</v>
      </c>
      <c r="AD390" s="4" t="s">
        <v>16</v>
      </c>
      <c r="AE390" s="4" t="s">
        <v>22</v>
      </c>
      <c r="AF390" s="7">
        <v>100</v>
      </c>
      <c r="AG390" s="7">
        <v>10</v>
      </c>
      <c r="AH390" s="4"/>
      <c r="AI390" s="4"/>
      <c r="AJ390" s="4"/>
      <c r="AK390" s="4"/>
      <c r="AL390" s="4"/>
      <c r="AM390" s="4">
        <v>0.8</v>
      </c>
      <c r="AN390" s="4" t="s">
        <v>18</v>
      </c>
      <c r="AO390" s="4"/>
      <c r="AP390" s="4" t="s">
        <v>70</v>
      </c>
      <c r="AQ390" s="4" t="s">
        <v>20</v>
      </c>
      <c r="AR390" s="4"/>
      <c r="AS390" s="4" t="s">
        <v>21</v>
      </c>
      <c r="AT390" s="4" t="s">
        <v>22</v>
      </c>
      <c r="AU390" s="4" t="s">
        <v>22</v>
      </c>
      <c r="AV390" s="4" t="s">
        <v>149</v>
      </c>
      <c r="AW390" s="4">
        <v>13</v>
      </c>
      <c r="AX390" s="4">
        <v>8</v>
      </c>
      <c r="AY390" s="4">
        <v>1</v>
      </c>
      <c r="AZ390" s="4" t="s">
        <v>355</v>
      </c>
      <c r="BA390" s="4">
        <v>3</v>
      </c>
      <c r="BB390" s="4"/>
      <c r="BC390" s="3">
        <f t="shared" si="12"/>
        <v>3</v>
      </c>
      <c r="BD390" s="4" t="s">
        <v>25</v>
      </c>
      <c r="BE390" s="4">
        <v>400</v>
      </c>
      <c r="BF390" s="4">
        <v>4</v>
      </c>
      <c r="BG390" s="4" t="s">
        <v>31</v>
      </c>
      <c r="BH390" s="4" t="s">
        <v>72</v>
      </c>
      <c r="BI390" s="4">
        <v>6000</v>
      </c>
      <c r="BJ390" s="12">
        <f t="shared" si="13"/>
        <v>7500</v>
      </c>
      <c r="BK390" s="7">
        <v>2</v>
      </c>
      <c r="BL390" s="4" t="s">
        <v>54</v>
      </c>
      <c r="BM390" s="7">
        <v>1300</v>
      </c>
      <c r="BN390" s="7">
        <v>16600</v>
      </c>
      <c r="BO390" s="4" t="s">
        <v>112</v>
      </c>
      <c r="BP390" s="7">
        <v>440</v>
      </c>
      <c r="BQ390" s="7">
        <v>5400</v>
      </c>
      <c r="BR390" s="7"/>
      <c r="BS390" s="7"/>
      <c r="BT390" s="7"/>
      <c r="BU390" s="7" t="s">
        <v>17</v>
      </c>
      <c r="BV390" s="7"/>
      <c r="BW390" s="7" t="s">
        <v>219</v>
      </c>
      <c r="BX390" s="7"/>
      <c r="BY390" s="7"/>
      <c r="BZ390" s="7"/>
      <c r="CA390" s="7"/>
      <c r="CB390" s="7">
        <v>0</v>
      </c>
      <c r="CC390" s="17">
        <f>CB390/AM390</f>
        <v>0</v>
      </c>
      <c r="CD390" s="7" t="s">
        <v>25</v>
      </c>
      <c r="CE390" s="7" t="s">
        <v>1371</v>
      </c>
      <c r="CF390" s="7">
        <v>3</v>
      </c>
      <c r="CG390" s="7">
        <v>42000</v>
      </c>
      <c r="CH390" s="7">
        <v>126000</v>
      </c>
      <c r="CI390" s="7" t="s">
        <v>22</v>
      </c>
      <c r="CJ390" s="7" t="s">
        <v>1372</v>
      </c>
      <c r="CK390" s="7">
        <v>150000</v>
      </c>
      <c r="CL390" s="7">
        <v>20000</v>
      </c>
      <c r="CM390" s="7"/>
      <c r="CN390" s="7"/>
      <c r="CO390" s="7"/>
      <c r="CP390" s="7"/>
      <c r="CQ390" s="7">
        <v>2000</v>
      </c>
      <c r="CR390" s="7">
        <v>999</v>
      </c>
      <c r="CS390" s="7">
        <v>999</v>
      </c>
      <c r="CT390" s="7">
        <v>28000</v>
      </c>
      <c r="CU390" s="7" t="s">
        <v>25</v>
      </c>
      <c r="CV390" s="7">
        <v>30000</v>
      </c>
      <c r="CW390" s="7" t="s">
        <v>1373</v>
      </c>
      <c r="CX390" s="7" t="s">
        <v>36</v>
      </c>
      <c r="CY390" s="7" t="s">
        <v>37</v>
      </c>
      <c r="CZ390" s="7"/>
      <c r="DA390" s="7" t="s">
        <v>22</v>
      </c>
      <c r="DB390" s="7" t="s">
        <v>1374</v>
      </c>
      <c r="DC390" s="7">
        <v>999</v>
      </c>
      <c r="DD390" s="7"/>
      <c r="DE390" s="7"/>
      <c r="DF390" s="7"/>
      <c r="DG390" s="7">
        <v>999</v>
      </c>
      <c r="DH390" s="7"/>
      <c r="DJ390" s="4" t="s">
        <v>1370</v>
      </c>
      <c r="DK390" s="4"/>
      <c r="DL390" s="4">
        <v>12.6601383333333</v>
      </c>
      <c r="DM390" s="4">
        <v>108.169341666666</v>
      </c>
      <c r="DN390" s="4">
        <v>99.3</v>
      </c>
      <c r="DO390" s="4" t="s">
        <v>1375</v>
      </c>
      <c r="DP390" s="4"/>
      <c r="DQ390" s="4"/>
      <c r="DR390" s="4"/>
      <c r="DS390" s="4" t="s">
        <v>1376</v>
      </c>
    </row>
    <row r="391" spans="2:123" ht="75" customHeight="1" x14ac:dyDescent="0.3">
      <c r="B391" s="4" t="s">
        <v>43</v>
      </c>
      <c r="C391" s="4">
        <v>590500</v>
      </c>
      <c r="D391" s="4" t="s">
        <v>4249</v>
      </c>
      <c r="E391" s="4" t="s">
        <v>4255</v>
      </c>
      <c r="F391" s="4" t="s">
        <v>4256</v>
      </c>
      <c r="G391" s="4" t="s">
        <v>44</v>
      </c>
      <c r="H391" s="4" t="s">
        <v>3</v>
      </c>
      <c r="I391" s="4" t="s">
        <v>45</v>
      </c>
      <c r="J391" s="7">
        <v>43</v>
      </c>
      <c r="K391" s="4" t="s">
        <v>5</v>
      </c>
      <c r="L391" s="3" t="str">
        <f>INDEX({"Over 50","30-50","Under 30"},1,MATCH(J391,{500,50,30},-1))</f>
        <v>30-50</v>
      </c>
      <c r="M391" s="4" t="s">
        <v>46</v>
      </c>
      <c r="N391" s="3" t="s">
        <v>22</v>
      </c>
      <c r="O391" s="4" t="s">
        <v>22</v>
      </c>
      <c r="P391" s="7">
        <v>962994479</v>
      </c>
      <c r="Q391" s="4" t="s">
        <v>47</v>
      </c>
      <c r="R391" s="4" t="s">
        <v>47</v>
      </c>
      <c r="S391" s="4" t="s">
        <v>9</v>
      </c>
      <c r="T391" s="7">
        <v>4</v>
      </c>
      <c r="U391" s="4" t="s">
        <v>10</v>
      </c>
      <c r="V391" s="4"/>
      <c r="W391" s="4" t="s">
        <v>13</v>
      </c>
      <c r="X391" s="4" t="s">
        <v>48</v>
      </c>
      <c r="Y391" s="4" t="s">
        <v>11</v>
      </c>
      <c r="Z391" s="7">
        <v>0</v>
      </c>
      <c r="AA391" s="6" t="str">
        <f>INDEX({"&gt;100","100-50","&lt;50"},1,MATCH(Z391,{25000,100,50},-1))</f>
        <v>&lt;50</v>
      </c>
      <c r="AB391" s="4" t="s">
        <v>14</v>
      </c>
      <c r="AC391" s="4" t="s">
        <v>49</v>
      </c>
      <c r="AD391" s="4" t="s">
        <v>16</v>
      </c>
      <c r="AE391" s="4" t="s">
        <v>17</v>
      </c>
      <c r="AF391" s="7"/>
      <c r="AG391" s="7"/>
      <c r="AH391" s="4"/>
      <c r="AI391" s="4"/>
      <c r="AJ391" s="4"/>
      <c r="AK391" s="4"/>
      <c r="AL391" s="4"/>
      <c r="AM391" s="4">
        <v>4</v>
      </c>
      <c r="AN391" s="4" t="s">
        <v>50</v>
      </c>
      <c r="AO391" s="4" t="s">
        <v>51</v>
      </c>
      <c r="AP391" s="4" t="s">
        <v>19</v>
      </c>
      <c r="AQ391" s="4" t="s">
        <v>20</v>
      </c>
      <c r="AR391" s="4"/>
      <c r="AS391" s="4" t="s">
        <v>21</v>
      </c>
      <c r="AT391" s="4" t="s">
        <v>17</v>
      </c>
      <c r="AU391" s="4" t="s">
        <v>22</v>
      </c>
      <c r="AV391" s="4" t="s">
        <v>52</v>
      </c>
      <c r="AW391" s="4">
        <v>13</v>
      </c>
      <c r="AX391" s="4">
        <v>0</v>
      </c>
      <c r="AY391" s="4">
        <v>0</v>
      </c>
      <c r="AZ391" s="4" t="s">
        <v>53</v>
      </c>
      <c r="BA391" s="4">
        <v>11</v>
      </c>
      <c r="BB391" s="4"/>
      <c r="BC391" s="3">
        <f t="shared" si="12"/>
        <v>11</v>
      </c>
      <c r="BD391" s="4" t="s">
        <v>25</v>
      </c>
      <c r="BE391" s="4">
        <v>450</v>
      </c>
      <c r="BF391" s="4">
        <v>2</v>
      </c>
      <c r="BG391" s="4" t="s">
        <v>26</v>
      </c>
      <c r="BH391" s="4" t="s">
        <v>27</v>
      </c>
      <c r="BI391" s="4">
        <v>15000</v>
      </c>
      <c r="BJ391" s="12">
        <f t="shared" si="13"/>
        <v>3750</v>
      </c>
      <c r="BK391" s="7">
        <v>1</v>
      </c>
      <c r="BL391" s="4" t="s">
        <v>54</v>
      </c>
      <c r="BM391" s="7">
        <v>12000</v>
      </c>
      <c r="BN391" s="7">
        <v>150000</v>
      </c>
      <c r="BO391" s="4"/>
      <c r="BP391" s="7"/>
      <c r="BQ391" s="7"/>
      <c r="BR391" s="7"/>
      <c r="BS391" s="7"/>
      <c r="BT391" s="7"/>
      <c r="BU391" s="7" t="s">
        <v>17</v>
      </c>
      <c r="BV391" s="7"/>
      <c r="BW391" s="7" t="s">
        <v>55</v>
      </c>
      <c r="BX391" s="7"/>
      <c r="BY391" s="7"/>
      <c r="BZ391" s="7"/>
      <c r="CA391" s="7"/>
      <c r="CB391" s="7">
        <v>0</v>
      </c>
      <c r="CC391" s="17">
        <f>CB391/AM391</f>
        <v>0</v>
      </c>
      <c r="CD391" s="7" t="s">
        <v>25</v>
      </c>
      <c r="CE391" s="7" t="s">
        <v>56</v>
      </c>
      <c r="CF391" s="7">
        <v>11</v>
      </c>
      <c r="CG391" s="7">
        <v>46000</v>
      </c>
      <c r="CH391" s="7">
        <v>506000</v>
      </c>
      <c r="CI391" s="7" t="s">
        <v>22</v>
      </c>
      <c r="CJ391" s="7" t="s">
        <v>34</v>
      </c>
      <c r="CK391" s="7">
        <v>950000</v>
      </c>
      <c r="CL391" s="7"/>
      <c r="CM391" s="7"/>
      <c r="CN391" s="7"/>
      <c r="CO391" s="7"/>
      <c r="CP391" s="7"/>
      <c r="CQ391" s="7">
        <v>0</v>
      </c>
      <c r="CR391" s="7">
        <v>5000</v>
      </c>
      <c r="CS391" s="7">
        <v>0</v>
      </c>
      <c r="CT391" s="7">
        <v>65000</v>
      </c>
      <c r="CU391" s="7" t="s">
        <v>25</v>
      </c>
      <c r="CV391" s="7">
        <v>0</v>
      </c>
      <c r="CW391" s="7" t="s">
        <v>56</v>
      </c>
      <c r="CX391" s="7" t="s">
        <v>36</v>
      </c>
      <c r="CY391" s="7" t="s">
        <v>37</v>
      </c>
      <c r="CZ391" s="7"/>
      <c r="DA391" s="7" t="s">
        <v>22</v>
      </c>
      <c r="DB391" s="7" t="s">
        <v>38</v>
      </c>
      <c r="DC391" s="7">
        <v>0</v>
      </c>
      <c r="DD391" s="7"/>
      <c r="DE391" s="7"/>
      <c r="DF391" s="7"/>
      <c r="DG391" s="7"/>
      <c r="DH391" s="7"/>
      <c r="DJ391" s="4" t="s">
        <v>45</v>
      </c>
      <c r="DK391" s="4">
        <v>1</v>
      </c>
      <c r="DL391" s="4" t="s">
        <v>57</v>
      </c>
      <c r="DM391" s="4" t="s">
        <v>58</v>
      </c>
      <c r="DN391" s="4" t="s">
        <v>59</v>
      </c>
      <c r="DO391" s="4" t="s">
        <v>60</v>
      </c>
      <c r="DP391" s="4"/>
      <c r="DQ391" s="4"/>
      <c r="DR391" s="4"/>
      <c r="DS391" s="4"/>
    </row>
    <row r="392" spans="2:123" ht="75" customHeight="1" x14ac:dyDescent="0.3">
      <c r="B392" s="4" t="s">
        <v>328</v>
      </c>
      <c r="C392" s="4">
        <v>1710350</v>
      </c>
      <c r="D392" s="4" t="s">
        <v>4249</v>
      </c>
      <c r="E392" s="4" t="s">
        <v>4255</v>
      </c>
      <c r="F392" s="4" t="s">
        <v>4256</v>
      </c>
      <c r="G392" s="4" t="s">
        <v>329</v>
      </c>
      <c r="H392" s="4" t="s">
        <v>3</v>
      </c>
      <c r="I392" s="4" t="s">
        <v>330</v>
      </c>
      <c r="J392" s="7">
        <v>48</v>
      </c>
      <c r="K392" s="4" t="s">
        <v>5</v>
      </c>
      <c r="L392" s="3" t="str">
        <f>INDEX({"Over 50","30-50","Under 30"},1,MATCH(J392,{500,50,30},-1))</f>
        <v>30-50</v>
      </c>
      <c r="M392" s="4" t="s">
        <v>331</v>
      </c>
      <c r="N392" s="3" t="s">
        <v>22</v>
      </c>
      <c r="O392" s="4" t="s">
        <v>17</v>
      </c>
      <c r="P392" s="7">
        <v>986607549</v>
      </c>
      <c r="Q392" s="4" t="s">
        <v>67</v>
      </c>
      <c r="R392" s="4" t="s">
        <v>67</v>
      </c>
      <c r="S392" s="4" t="s">
        <v>9</v>
      </c>
      <c r="T392" s="7">
        <v>4</v>
      </c>
      <c r="U392" s="4" t="s">
        <v>10</v>
      </c>
      <c r="V392" s="4"/>
      <c r="W392" s="4" t="s">
        <v>12</v>
      </c>
      <c r="X392" s="4" t="s">
        <v>13</v>
      </c>
      <c r="Y392" s="4" t="s">
        <v>48</v>
      </c>
      <c r="Z392" s="7">
        <v>0</v>
      </c>
      <c r="AA392" s="6" t="str">
        <f>INDEX({"&gt;100","100-50","&lt;50"},1,MATCH(Z392,{25000,100,50},-1))</f>
        <v>&lt;50</v>
      </c>
      <c r="AB392" s="4" t="s">
        <v>14</v>
      </c>
      <c r="AC392" s="4" t="s">
        <v>91</v>
      </c>
      <c r="AD392" s="4" t="s">
        <v>16</v>
      </c>
      <c r="AE392" s="4" t="s">
        <v>17</v>
      </c>
      <c r="AF392" s="7"/>
      <c r="AG392" s="7"/>
      <c r="AH392" s="4"/>
      <c r="AI392" s="4"/>
      <c r="AJ392" s="4"/>
      <c r="AK392" s="4"/>
      <c r="AL392" s="4"/>
      <c r="AM392" s="4">
        <v>1.5</v>
      </c>
      <c r="AN392" s="4" t="s">
        <v>18</v>
      </c>
      <c r="AO392" s="4"/>
      <c r="AP392" s="4" t="s">
        <v>19</v>
      </c>
      <c r="AQ392" s="4" t="s">
        <v>20</v>
      </c>
      <c r="AR392" s="4"/>
      <c r="AS392" s="4" t="s">
        <v>21</v>
      </c>
      <c r="AT392" s="4" t="s">
        <v>17</v>
      </c>
      <c r="AU392" s="4" t="s">
        <v>22</v>
      </c>
      <c r="AV392" s="4" t="s">
        <v>149</v>
      </c>
      <c r="AW392" s="4">
        <v>13</v>
      </c>
      <c r="AX392" s="4">
        <v>0</v>
      </c>
      <c r="AY392" s="4">
        <v>0</v>
      </c>
      <c r="AZ392" s="4" t="s">
        <v>332</v>
      </c>
      <c r="BA392" s="4">
        <v>7</v>
      </c>
      <c r="BB392" s="4"/>
      <c r="BC392" s="3">
        <f t="shared" si="12"/>
        <v>7</v>
      </c>
      <c r="BD392" s="4" t="s">
        <v>31</v>
      </c>
      <c r="BE392" s="4">
        <v>999</v>
      </c>
      <c r="BF392" s="4">
        <v>3</v>
      </c>
      <c r="BG392" s="4" t="s">
        <v>31</v>
      </c>
      <c r="BH392" s="4" t="s">
        <v>72</v>
      </c>
      <c r="BI392" s="4">
        <v>1450</v>
      </c>
      <c r="BJ392" s="12">
        <f t="shared" si="13"/>
        <v>966.66666666666663</v>
      </c>
      <c r="BK392" s="7" t="s">
        <v>28</v>
      </c>
      <c r="BL392" s="4" t="s">
        <v>94</v>
      </c>
      <c r="BM392" s="7">
        <v>15000</v>
      </c>
      <c r="BN392" s="7">
        <v>12000</v>
      </c>
      <c r="BO392" s="4" t="s">
        <v>206</v>
      </c>
      <c r="BP392" s="7">
        <v>6750</v>
      </c>
      <c r="BQ392" s="7">
        <v>47250</v>
      </c>
      <c r="BR392" s="7"/>
      <c r="BS392" s="7"/>
      <c r="BT392" s="7"/>
      <c r="BU392" s="7" t="s">
        <v>22</v>
      </c>
      <c r="BV392" s="7" t="s">
        <v>333</v>
      </c>
      <c r="BW392" s="7" t="s">
        <v>55</v>
      </c>
      <c r="BX392" s="7"/>
      <c r="BY392" s="7"/>
      <c r="BZ392" s="7"/>
      <c r="CA392" s="7"/>
      <c r="CB392" s="7">
        <v>0</v>
      </c>
      <c r="CC392" s="17">
        <f>CB392/AM392</f>
        <v>0</v>
      </c>
      <c r="CD392" s="7" t="s">
        <v>26</v>
      </c>
      <c r="CE392" s="7" t="s">
        <v>334</v>
      </c>
      <c r="CF392" s="7">
        <v>7</v>
      </c>
      <c r="CG392" s="7">
        <v>46000</v>
      </c>
      <c r="CH392" s="7">
        <v>323000</v>
      </c>
      <c r="CI392" s="7" t="s">
        <v>22</v>
      </c>
      <c r="CJ392" s="7" t="s">
        <v>335</v>
      </c>
      <c r="CK392" s="7">
        <v>100000</v>
      </c>
      <c r="CL392" s="7">
        <v>0</v>
      </c>
      <c r="CM392" s="7">
        <v>0</v>
      </c>
      <c r="CN392" s="7"/>
      <c r="CO392" s="7"/>
      <c r="CP392" s="7"/>
      <c r="CQ392" s="7">
        <v>0</v>
      </c>
      <c r="CR392" s="7">
        <v>3000</v>
      </c>
      <c r="CS392" s="7">
        <v>0</v>
      </c>
      <c r="CT392" s="7">
        <v>40000</v>
      </c>
      <c r="CU392" s="7" t="s">
        <v>31</v>
      </c>
      <c r="CV392" s="7">
        <v>0</v>
      </c>
      <c r="CW392" s="7" t="s">
        <v>184</v>
      </c>
      <c r="CX392" s="7" t="s">
        <v>36</v>
      </c>
      <c r="CY392" s="7" t="s">
        <v>98</v>
      </c>
      <c r="CZ392" s="7"/>
      <c r="DA392" s="7" t="s">
        <v>22</v>
      </c>
      <c r="DB392" s="7" t="s">
        <v>153</v>
      </c>
      <c r="DC392" s="7">
        <v>0</v>
      </c>
      <c r="DD392" s="7"/>
      <c r="DE392" s="7">
        <v>0</v>
      </c>
      <c r="DF392" s="7"/>
      <c r="DG392" s="7"/>
      <c r="DH392" s="7"/>
      <c r="DJ392" s="4" t="s">
        <v>330</v>
      </c>
      <c r="DK392" s="4">
        <v>1</v>
      </c>
      <c r="DL392" s="4" t="s">
        <v>336</v>
      </c>
      <c r="DM392" s="4" t="s">
        <v>337</v>
      </c>
      <c r="DN392" s="4" t="s">
        <v>338</v>
      </c>
      <c r="DO392" s="4" t="s">
        <v>339</v>
      </c>
      <c r="DP392" s="4"/>
      <c r="DQ392" s="4"/>
      <c r="DR392" s="4"/>
      <c r="DS392" s="4"/>
    </row>
    <row r="393" spans="2:123" ht="75" customHeight="1" x14ac:dyDescent="0.3">
      <c r="B393" s="4" t="s">
        <v>2975</v>
      </c>
      <c r="C393" s="4">
        <v>3670075</v>
      </c>
      <c r="D393" s="4" t="s">
        <v>4249</v>
      </c>
      <c r="E393" s="4" t="s">
        <v>4255</v>
      </c>
      <c r="F393" s="4" t="s">
        <v>4256</v>
      </c>
      <c r="G393" s="4" t="s">
        <v>622</v>
      </c>
      <c r="H393" s="4" t="s">
        <v>3</v>
      </c>
      <c r="I393" s="4" t="s">
        <v>2976</v>
      </c>
      <c r="J393" s="7">
        <v>26</v>
      </c>
      <c r="K393" s="4" t="s">
        <v>5</v>
      </c>
      <c r="L393" s="3" t="str">
        <f>INDEX({"Over 50","30-50","Under 30"},1,MATCH(J393,{500,50,30},-1))</f>
        <v>Under 30</v>
      </c>
      <c r="M393" s="4" t="s">
        <v>46</v>
      </c>
      <c r="N393" s="3" t="s">
        <v>22</v>
      </c>
      <c r="O393" s="4"/>
      <c r="P393" s="7">
        <v>986660718</v>
      </c>
      <c r="Q393" s="4" t="s">
        <v>8</v>
      </c>
      <c r="R393" s="4" t="s">
        <v>67</v>
      </c>
      <c r="S393" s="4" t="s">
        <v>9</v>
      </c>
      <c r="T393" s="7">
        <v>6</v>
      </c>
      <c r="U393" s="4" t="s">
        <v>147</v>
      </c>
      <c r="V393" s="4" t="s">
        <v>318</v>
      </c>
      <c r="W393" s="3" t="s">
        <v>68</v>
      </c>
      <c r="X393" s="3" t="s">
        <v>48</v>
      </c>
      <c r="Y393" s="3" t="s">
        <v>12</v>
      </c>
      <c r="Z393" s="6">
        <v>80</v>
      </c>
      <c r="AA393" s="6" t="str">
        <f>INDEX({"&gt;100","100-50","&lt;50"},1,MATCH(Z393,{25000,100,50},-1))</f>
        <v>100-50</v>
      </c>
      <c r="AB393" s="4" t="s">
        <v>14</v>
      </c>
      <c r="AC393" s="4" t="s">
        <v>49</v>
      </c>
      <c r="AD393" s="4" t="s">
        <v>16</v>
      </c>
      <c r="AE393" s="4" t="s">
        <v>17</v>
      </c>
      <c r="AF393" s="7"/>
      <c r="AG393" s="7"/>
      <c r="AH393" s="4"/>
      <c r="AI393" s="4"/>
      <c r="AJ393" s="4"/>
      <c r="AK393" s="4"/>
      <c r="AL393" s="4"/>
      <c r="AM393" s="4">
        <v>2.5</v>
      </c>
      <c r="AN393" s="4" t="s">
        <v>18</v>
      </c>
      <c r="AO393" s="4"/>
      <c r="AP393" s="4" t="s">
        <v>19</v>
      </c>
      <c r="AQ393" s="4" t="s">
        <v>20</v>
      </c>
      <c r="AR393" s="4"/>
      <c r="AS393" s="4" t="s">
        <v>479</v>
      </c>
      <c r="AT393" s="4"/>
      <c r="AU393" s="4"/>
      <c r="AV393" s="4"/>
      <c r="AW393" s="4">
        <v>15</v>
      </c>
      <c r="AX393" s="4">
        <v>15</v>
      </c>
      <c r="AY393" s="4">
        <v>10</v>
      </c>
      <c r="AZ393" s="4" t="s">
        <v>111</v>
      </c>
      <c r="BA393" s="4">
        <v>4</v>
      </c>
      <c r="BB393" s="4"/>
      <c r="BC393" s="3">
        <f t="shared" si="12"/>
        <v>4</v>
      </c>
      <c r="BD393" s="4" t="s">
        <v>25</v>
      </c>
      <c r="BE393" s="4">
        <v>300</v>
      </c>
      <c r="BF393" s="4">
        <v>3</v>
      </c>
      <c r="BG393" s="4" t="s">
        <v>31</v>
      </c>
      <c r="BH393" s="4" t="s">
        <v>27</v>
      </c>
      <c r="BI393" s="4">
        <v>2000</v>
      </c>
      <c r="BJ393" s="12">
        <f t="shared" si="13"/>
        <v>800</v>
      </c>
      <c r="BK393" s="7" t="s">
        <v>4242</v>
      </c>
      <c r="BL393" s="4" t="s">
        <v>2977</v>
      </c>
      <c r="BM393" s="7">
        <v>800</v>
      </c>
      <c r="BN393" s="7">
        <v>15000000</v>
      </c>
      <c r="BO393" s="4" t="s">
        <v>2977</v>
      </c>
      <c r="BP393" s="7">
        <v>500</v>
      </c>
      <c r="BQ393" s="7">
        <v>8000000</v>
      </c>
      <c r="BR393" s="7" t="s">
        <v>2977</v>
      </c>
      <c r="BS393" s="7">
        <v>600</v>
      </c>
      <c r="BT393" s="7">
        <v>17000000</v>
      </c>
      <c r="BU393" s="7" t="s">
        <v>17</v>
      </c>
      <c r="BV393" s="7"/>
      <c r="BW393" s="7" t="s">
        <v>2978</v>
      </c>
      <c r="BX393" s="7"/>
      <c r="BY393" s="7"/>
      <c r="BZ393" s="7"/>
      <c r="CA393" s="7" t="s">
        <v>17</v>
      </c>
      <c r="CB393" s="18">
        <v>6500000</v>
      </c>
      <c r="CC393" s="17">
        <f>CB393/AM393</f>
        <v>2600000</v>
      </c>
      <c r="CD393" s="7" t="s">
        <v>25</v>
      </c>
      <c r="CE393" s="7" t="s">
        <v>2979</v>
      </c>
      <c r="CF393" s="7">
        <v>4</v>
      </c>
      <c r="CG393" s="7">
        <v>42000</v>
      </c>
      <c r="CH393" s="7">
        <v>168000</v>
      </c>
      <c r="CI393" s="7" t="s">
        <v>17</v>
      </c>
      <c r="CJ393" s="7"/>
      <c r="CK393" s="7"/>
      <c r="CL393" s="7"/>
      <c r="CM393" s="7"/>
      <c r="CN393" s="7"/>
      <c r="CO393" s="7"/>
      <c r="CP393" s="7"/>
      <c r="CQ393" s="7">
        <v>0</v>
      </c>
      <c r="CR393" s="7">
        <v>2000000</v>
      </c>
      <c r="CS393" s="7">
        <v>0</v>
      </c>
      <c r="CT393" s="7">
        <v>20000000</v>
      </c>
      <c r="CU393" s="7" t="s">
        <v>25</v>
      </c>
      <c r="CV393" s="7">
        <v>0</v>
      </c>
      <c r="CW393" s="7" t="s">
        <v>2980</v>
      </c>
      <c r="CX393" s="7" t="s">
        <v>78</v>
      </c>
      <c r="CY393" s="7"/>
      <c r="CZ393" s="7" t="s">
        <v>37</v>
      </c>
      <c r="DA393" s="7" t="s">
        <v>22</v>
      </c>
      <c r="DB393" s="7" t="s">
        <v>38</v>
      </c>
      <c r="DC393" s="7">
        <v>0</v>
      </c>
      <c r="DD393" s="7"/>
      <c r="DE393" s="7"/>
      <c r="DF393" s="7"/>
      <c r="DG393" s="7"/>
      <c r="DH393" s="7"/>
      <c r="DJ393" s="4" t="s">
        <v>2976</v>
      </c>
      <c r="DK393" s="4" t="s">
        <v>1693</v>
      </c>
      <c r="DL393" s="4" t="s">
        <v>2981</v>
      </c>
      <c r="DM393" s="4" t="s">
        <v>2982</v>
      </c>
      <c r="DN393" s="4" t="s">
        <v>2983</v>
      </c>
      <c r="DO393" s="4" t="s">
        <v>2984</v>
      </c>
      <c r="DP393" s="4"/>
      <c r="DQ393" s="4"/>
      <c r="DR393" s="4"/>
      <c r="DS393" s="4"/>
    </row>
    <row r="394" spans="2:123" ht="75" customHeight="1" x14ac:dyDescent="0.3">
      <c r="B394" s="4" t="s">
        <v>3539</v>
      </c>
      <c r="C394" s="4">
        <v>3890001</v>
      </c>
      <c r="D394" s="4" t="s">
        <v>4249</v>
      </c>
      <c r="E394" s="4" t="s">
        <v>4255</v>
      </c>
      <c r="F394" s="4" t="s">
        <v>4257</v>
      </c>
      <c r="G394" s="4" t="s">
        <v>832</v>
      </c>
      <c r="H394" s="4" t="s">
        <v>3</v>
      </c>
      <c r="I394" s="4" t="s">
        <v>3540</v>
      </c>
      <c r="J394" s="7">
        <v>55</v>
      </c>
      <c r="K394" s="4" t="s">
        <v>5</v>
      </c>
      <c r="L394" s="3" t="str">
        <f>INDEX({"Over 50","30-50","Under 30"},1,MATCH(J394,{500,50,30},-1))</f>
        <v>Over 50</v>
      </c>
      <c r="M394" s="4" t="s">
        <v>6</v>
      </c>
      <c r="N394" s="3" t="s">
        <v>17</v>
      </c>
      <c r="O394" s="4"/>
      <c r="P394" s="7">
        <v>1653448757</v>
      </c>
      <c r="Q394" s="4" t="s">
        <v>8</v>
      </c>
      <c r="R394" s="4" t="s">
        <v>47</v>
      </c>
      <c r="S394" s="4" t="s">
        <v>9</v>
      </c>
      <c r="T394" s="7">
        <v>4</v>
      </c>
      <c r="U394" s="4" t="s">
        <v>10</v>
      </c>
      <c r="V394" s="4"/>
      <c r="W394" s="4" t="s">
        <v>48</v>
      </c>
      <c r="X394" s="4" t="s">
        <v>11</v>
      </c>
      <c r="Y394" s="4" t="s">
        <v>12</v>
      </c>
      <c r="Z394" s="7">
        <v>20</v>
      </c>
      <c r="AA394" s="6" t="str">
        <f>INDEX({"&gt;100","100-50","&lt;50"},1,MATCH(Z394,{25000,100,50},-1))</f>
        <v>&lt;50</v>
      </c>
      <c r="AB394" s="4" t="s">
        <v>14</v>
      </c>
      <c r="AC394" s="4" t="s">
        <v>15</v>
      </c>
      <c r="AD394" s="4" t="s">
        <v>16</v>
      </c>
      <c r="AE394" s="4" t="s">
        <v>22</v>
      </c>
      <c r="AF394" s="7">
        <v>8</v>
      </c>
      <c r="AG394" s="7">
        <v>0</v>
      </c>
      <c r="AH394" s="4"/>
      <c r="AI394" s="4"/>
      <c r="AJ394" s="4"/>
      <c r="AK394" s="4"/>
      <c r="AL394" s="4"/>
      <c r="AM394" s="4">
        <v>1</v>
      </c>
      <c r="AN394" s="4" t="s">
        <v>18</v>
      </c>
      <c r="AO394" s="4"/>
      <c r="AP394" s="4" t="s">
        <v>70</v>
      </c>
      <c r="AQ394" s="4" t="s">
        <v>20</v>
      </c>
      <c r="AR394" s="4"/>
      <c r="AS394" s="4" t="s">
        <v>21</v>
      </c>
      <c r="AT394" s="4" t="s">
        <v>17</v>
      </c>
      <c r="AU394" s="4" t="s">
        <v>22</v>
      </c>
      <c r="AV394" s="4" t="s">
        <v>23</v>
      </c>
      <c r="AW394" s="4">
        <v>14</v>
      </c>
      <c r="AX394" s="4">
        <v>0</v>
      </c>
      <c r="AY394" s="4">
        <v>0</v>
      </c>
      <c r="AZ394" s="4" t="s">
        <v>24</v>
      </c>
      <c r="BA394" s="4">
        <v>4</v>
      </c>
      <c r="BB394" s="4"/>
      <c r="BC394" s="3">
        <f t="shared" si="12"/>
        <v>4</v>
      </c>
      <c r="BD394" s="4" t="s">
        <v>31</v>
      </c>
      <c r="BE394" s="4">
        <v>1500</v>
      </c>
      <c r="BF394" s="4">
        <v>2</v>
      </c>
      <c r="BG394" s="4" t="s">
        <v>26</v>
      </c>
      <c r="BH394" s="4" t="s">
        <v>72</v>
      </c>
      <c r="BI394" s="4">
        <v>3000</v>
      </c>
      <c r="BJ394" s="12">
        <f t="shared" si="13"/>
        <v>3000</v>
      </c>
      <c r="BK394" s="7" t="s">
        <v>93</v>
      </c>
      <c r="BL394" s="4" t="s">
        <v>94</v>
      </c>
      <c r="BM394" s="7">
        <v>10000</v>
      </c>
      <c r="BN394" s="7">
        <v>80000</v>
      </c>
      <c r="BO394" s="4" t="s">
        <v>131</v>
      </c>
      <c r="BP394" s="7">
        <v>1200</v>
      </c>
      <c r="BQ394" s="7">
        <v>15000</v>
      </c>
      <c r="BR394" s="7" t="s">
        <v>206</v>
      </c>
      <c r="BS394" s="7">
        <v>14000</v>
      </c>
      <c r="BT394" s="7">
        <v>1700</v>
      </c>
      <c r="BU394" s="7" t="s">
        <v>22</v>
      </c>
      <c r="BV394" s="7" t="s">
        <v>3541</v>
      </c>
      <c r="BW394" s="7" t="s">
        <v>432</v>
      </c>
      <c r="BX394" s="7"/>
      <c r="BY394" s="7"/>
      <c r="BZ394" s="7"/>
      <c r="CA394" s="7"/>
      <c r="CB394" s="7">
        <v>0</v>
      </c>
      <c r="CC394" s="17">
        <f>CB394/AM394</f>
        <v>0</v>
      </c>
      <c r="CD394" s="7" t="s">
        <v>26</v>
      </c>
      <c r="CE394" s="7" t="s">
        <v>640</v>
      </c>
      <c r="CF394" s="7">
        <v>4</v>
      </c>
      <c r="CG394" s="7">
        <v>40000</v>
      </c>
      <c r="CH394" s="7">
        <v>160000</v>
      </c>
      <c r="CI394" s="7" t="s">
        <v>22</v>
      </c>
      <c r="CJ394" s="7" t="s">
        <v>335</v>
      </c>
      <c r="CK394" s="7">
        <v>0</v>
      </c>
      <c r="CL394" s="7">
        <v>0</v>
      </c>
      <c r="CM394" s="7">
        <v>0</v>
      </c>
      <c r="CN394" s="7"/>
      <c r="CO394" s="7"/>
      <c r="CP394" s="7"/>
      <c r="CQ394" s="7">
        <v>1500</v>
      </c>
      <c r="CR394" s="7">
        <v>1000</v>
      </c>
      <c r="CS394" s="7">
        <v>0</v>
      </c>
      <c r="CT394" s="7">
        <v>0</v>
      </c>
      <c r="CU394" s="7" t="s">
        <v>31</v>
      </c>
      <c r="CV394" s="7">
        <v>0</v>
      </c>
      <c r="CW394" s="7" t="s">
        <v>184</v>
      </c>
      <c r="CX394" s="7" t="s">
        <v>78</v>
      </c>
      <c r="CY394" s="7"/>
      <c r="CZ394" s="7" t="s">
        <v>98</v>
      </c>
      <c r="DA394" s="7" t="s">
        <v>22</v>
      </c>
      <c r="DB394" s="7" t="s">
        <v>1751</v>
      </c>
      <c r="DC394" s="7">
        <v>0</v>
      </c>
      <c r="DD394" s="7">
        <v>0</v>
      </c>
      <c r="DE394" s="7">
        <v>0</v>
      </c>
      <c r="DF394" s="7"/>
      <c r="DG394" s="7"/>
      <c r="DH394" s="7"/>
      <c r="DJ394" s="4" t="s">
        <v>3540</v>
      </c>
      <c r="DK394" s="4" t="s">
        <v>28</v>
      </c>
      <c r="DL394" s="4" t="s">
        <v>3542</v>
      </c>
      <c r="DM394" s="4" t="s">
        <v>3543</v>
      </c>
      <c r="DN394" s="4" t="s">
        <v>3544</v>
      </c>
      <c r="DO394" s="4" t="s">
        <v>3545</v>
      </c>
      <c r="DP394" s="4" t="s">
        <v>3546</v>
      </c>
      <c r="DQ394" s="4" t="s">
        <v>3547</v>
      </c>
      <c r="DR394" s="4" t="s">
        <v>3548</v>
      </c>
      <c r="DS394" s="4"/>
    </row>
  </sheetData>
  <pageMargins left="0.75" right="0.75" top="1" bottom="1" header="0.5" footer="0.5"/>
  <pageSetup paperSize="9" orientation="portrait" horizontalDpi="4294967292" verticalDpi="429496729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Sheet4</vt:lpstr>
      <vt:lpstr>Sheet5</vt:lpstr>
      <vt:lpstr>Sheet6</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Huong</cp:lastModifiedBy>
  <dcterms:created xsi:type="dcterms:W3CDTF">2017-04-06T02:06:50Z</dcterms:created>
  <dcterms:modified xsi:type="dcterms:W3CDTF">2017-10-28T02:34:30Z</dcterms:modified>
</cp:coreProperties>
</file>