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3" activeTab="15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7" l="1"/>
  <c r="L21" i="17"/>
  <c r="L23" i="15"/>
  <c r="L22" i="15"/>
  <c r="L16" i="14"/>
  <c r="L17" i="14"/>
  <c r="L23" i="11"/>
  <c r="L22" i="11"/>
  <c r="L21" i="11"/>
  <c r="L20" i="11"/>
  <c r="L19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4" i="17" l="1"/>
  <c r="L23" i="17"/>
  <c r="L20" i="17"/>
  <c r="L19" i="17"/>
  <c r="L18" i="17"/>
  <c r="L17" i="17"/>
  <c r="L15" i="17"/>
  <c r="L7" i="17"/>
  <c r="L18" i="15"/>
  <c r="L19" i="15"/>
  <c r="L20" i="15"/>
  <c r="L25" i="15"/>
  <c r="L24" i="15"/>
  <c r="L21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8" i="11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5" i="11" l="1"/>
  <c r="L24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<sst xmlns="http://schemas.openxmlformats.org/spreadsheetml/2006/main" count="1074" uniqueCount="255">
  <si>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</si>
  <si>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</si>
  <si>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</si>
  <si>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</si>
  <si>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</si>
  <si>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</si>
  <si>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</si>
  <si>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</si>
  <si>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</si>
  <si>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</si>
  <si>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</si>
  <si>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</si>
  <si>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</si>
  <si>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</si>
  <si>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</si>
  <si>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</si>
  <si>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</si>
  <si>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</si>
  <si>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</si>
  <si>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</si>
  <si>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</si>
  <si>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</si>
  <si>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</si>
  <si>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</si>
  <si>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</si>
  <si>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</si>
  <si>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</si>
  <si>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</si>
  <si>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</si>
  <si>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</si>
  <si>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</si>
  <si>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</si>
  <si>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</si>
  <si>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</si>
  <si>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</si>
  <si>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</si>
  <si>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</si>
  <si>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</si>
  <si>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</si>
  <si>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</si>
  <si>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</si>
  <si>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</si>
  <si>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</si>
  <si>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</si>
  <si>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</si>
  <si>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</si>
  <si>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</si>
  <si>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</si>
  <si>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</si>
  <si>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</si>
  <si>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</si>
  <si>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</si>
  <si>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</si>
  <si>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</si>
  <si>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</si>
  <si>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</si>
  <si>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</si>
  <si>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</si>
  <si>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</si>
  <si>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</si>
  <si>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</si>
  <si>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</si>
  <si>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</si>
  <si>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</si>
  <si>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</si>
  <si>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</si>
  <si>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</si>
  <si>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</si>
  <si>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</si>
  <si>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</si>
  <si>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</si>
  <si>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</si>
  <si>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</si>
  <si>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</si>
  <si>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</si>
  <si>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</si>
  <si>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</si>
  <si>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</si>
  <si>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</si>
  <si>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</si>
  <si>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</si>
  <si>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</si>
  <si>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</si>
  <si>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</si>
  <si>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</si>
  <si>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</si>
  <si>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</si>
  <si>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</si>
  <si>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</si>
  <si>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</si>
  <si>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</si>
  <si>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</si>
  <si>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</si>
  <si>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</si>
  <si>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</si>
  <si>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</si>
  <si>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</si>
  <si>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</si>
  <si>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</si>
  <si>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</si>
  <si>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</si>
  <si>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</si>
  <si>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</si>
  <si>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</si>
  <si>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</si>
  <si>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</si>
  <si>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</si>
  <si>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</si>
  <si>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</si>
  <si>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</si>
  <si>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</si>
  <si>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</si>
  <si>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</si>
  <si>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</si>
  <si>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</si>
  <si>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</si>
  <si>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</si>
  <si>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</si>
  <si>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</si>
  <si>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</si>
  <si>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</si>
  <si>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</si>
  <si>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</si>
  <si>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</si>
  <si>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</si>
  <si>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</si>
  <si>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</si>
  <si>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</si>
  <si>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</si>
  <si>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</si>
  <si>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</si>
  <si>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</si>
  <si>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</si>
  <si>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</si>
  <si>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</si>
  <si>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</si>
  <si>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</si>
  <si>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</si>
  <si>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</si>
  <si>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</si>
  <si>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</si>
  <si>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</si>
  <si>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</si>
  <si>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</si>
  <si>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</si>
  <si>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</si>
  <si>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</si>
  <si>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</si>
  <si>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</si>
  <si>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</si>
  <si>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</si>
  <si>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</si>
  <si>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</si>
  <si>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</si>
  <si>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</si>
  <si>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</si>
  <si>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</si>
  <si>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</si>
  <si>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</si>
  <si>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</si>
  <si>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</si>
  <si>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</si>
  <si>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</si>
  <si>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</si>
  <si>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</si>
  <si>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</si>
  <si>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</si>
  <si>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</si>
  <si>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</si>
  <si>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</si>
  <si>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</si>
  <si>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</si>
  <si>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</si>
  <si>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</si>
  <si>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</si>
  <si>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</si>
  <si>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</si>
  <si>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</si>
  <si>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</si>
  <si>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</si>
  <si>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</si>
  <si>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</si>
  <si>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</si>
  <si>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</si>
  <si>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</si>
  <si>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</si>
  <si>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</si>
  <si>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</si>
  <si>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</si>
  <si>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</si>
  <si>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</si>
  <si>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</si>
  <si>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</si>
  <si>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</si>
  <si>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</si>
  <si>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</si>
  <si>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</si>
  <si>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</si>
  <si>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</si>
  <si>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</si>
  <si>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</si>
  <si>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</si>
  <si>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</si>
  <si>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</si>
  <si>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</si>
  <si>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</si>
  <si>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</si>
  <si>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</si>
  <si>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</si>
  <si>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</si>
  <si>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</si>
  <si>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</si>
  <si>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</si>
  <si>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</si>
  <si>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</si>
  <si>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</si>
  <si>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</si>
  <si>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</si>
  <si>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</si>
  <si>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</si>
  <si>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</si>
  <si>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</si>
  <si>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</si>
  <si>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</si>
  <si>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</si>
  <si>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</si>
  <si>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</si>
  <si>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</si>
  <si>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</si>
  <si>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</si>
  <si>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</si>
  <si>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</si>
  <si>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</si>
  <si>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</si>
  <si>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</si>
  <si>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</si>
  <si>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</si>
  <si>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</si>
  <si>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</si>
  <si>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</si>
  <si>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</si>
  <si>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</si>
  <si>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accountant_id</t>
  </si>
  <si>
    <t>receptionist_id</t>
  </si>
  <si>
    <t>tax_code</t>
  </si>
  <si>
    <t>amount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</si>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</sst>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0" fontId="26" fillId="0" borderId="68" xfId="0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86" t="s">
        <v>161</v>
      </c>
      <c r="C2" s="187"/>
      <c r="D2" s="187"/>
      <c r="E2" s="187"/>
      <c r="F2" s="187"/>
      <c r="G2" s="187"/>
      <c r="H2" s="188"/>
      <c r="I2" s="195" t="s">
        <v>162</v>
      </c>
      <c r="J2" s="196"/>
      <c r="K2" s="196"/>
      <c r="L2" s="196"/>
      <c r="M2" s="196"/>
      <c r="N2" s="196"/>
      <c r="O2" s="197"/>
      <c r="P2" s="198" t="s">
        <v>169</v>
      </c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200"/>
      <c r="AC2" s="201" t="s">
        <v>163</v>
      </c>
      <c r="AD2" s="184"/>
      <c r="AE2" s="184"/>
      <c r="AF2" s="184"/>
      <c r="AG2" s="184"/>
      <c r="AH2" s="185"/>
      <c r="AI2" s="168" t="s">
        <v>54</v>
      </c>
      <c r="AJ2" s="169"/>
      <c r="AK2" s="169"/>
      <c r="AL2" s="169"/>
      <c r="AM2" s="169"/>
      <c r="AN2" s="169"/>
      <c r="AO2" s="202"/>
      <c r="AP2" s="184" t="s">
        <v>164</v>
      </c>
      <c r="AQ2" s="184"/>
      <c r="AR2" s="184"/>
      <c r="AS2" s="184"/>
      <c r="AT2" s="185"/>
      <c r="AU2" s="168">
        <v>42892</v>
      </c>
      <c r="AV2" s="169"/>
      <c r="AW2" s="169"/>
      <c r="AX2" s="169"/>
      <c r="AY2" s="169"/>
      <c r="AZ2" s="169"/>
      <c r="BA2" s="170"/>
    </row>
    <row r="3" spans="2:53">
      <c r="B3" s="189"/>
      <c r="C3" s="190"/>
      <c r="D3" s="190"/>
      <c r="E3" s="190"/>
      <c r="F3" s="190"/>
      <c r="G3" s="190"/>
      <c r="H3" s="191"/>
      <c r="I3" s="171" t="s">
        <v>165</v>
      </c>
      <c r="J3" s="172"/>
      <c r="K3" s="172"/>
      <c r="L3" s="172"/>
      <c r="M3" s="172"/>
      <c r="N3" s="172"/>
      <c r="O3" s="173"/>
      <c r="P3" s="174" t="s">
        <v>166</v>
      </c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6"/>
      <c r="AC3" s="177" t="s">
        <v>167</v>
      </c>
      <c r="AD3" s="178"/>
      <c r="AE3" s="178"/>
      <c r="AF3" s="178"/>
      <c r="AG3" s="178"/>
      <c r="AH3" s="179"/>
      <c r="AI3" s="180"/>
      <c r="AJ3" s="181"/>
      <c r="AK3" s="181"/>
      <c r="AL3" s="181"/>
      <c r="AM3" s="181"/>
      <c r="AN3" s="181"/>
      <c r="AO3" s="182"/>
      <c r="AP3" s="178" t="s">
        <v>168</v>
      </c>
      <c r="AQ3" s="178"/>
      <c r="AR3" s="178"/>
      <c r="AS3" s="178"/>
      <c r="AT3" s="179"/>
      <c r="AU3" s="180"/>
      <c r="AV3" s="181"/>
      <c r="AW3" s="181"/>
      <c r="AX3" s="181"/>
      <c r="AY3" s="181"/>
      <c r="AZ3" s="181"/>
      <c r="BA3" s="183"/>
    </row>
    <row r="4" spans="2:53" ht="15.75" thickBot="1">
      <c r="B4" s="192"/>
      <c r="C4" s="193"/>
      <c r="D4" s="193"/>
      <c r="E4" s="193"/>
      <c r="F4" s="193"/>
      <c r="G4" s="193"/>
      <c r="H4" s="194"/>
      <c r="I4" s="203"/>
      <c r="J4" s="204"/>
      <c r="K4" s="204"/>
      <c r="L4" s="204"/>
      <c r="M4" s="204"/>
      <c r="N4" s="204"/>
      <c r="O4" s="205"/>
      <c r="P4" s="206" t="str">
        <f ca="1">MID(CELL("filename",A1),FIND("]",CELL("filename",A1))+1,255)</f>
        <v>ERD</v>
      </c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8"/>
      <c r="AC4" s="209"/>
      <c r="AD4" s="163"/>
      <c r="AE4" s="163"/>
      <c r="AF4" s="163"/>
      <c r="AG4" s="163"/>
      <c r="AH4" s="164"/>
      <c r="AI4" s="165"/>
      <c r="AJ4" s="166"/>
      <c r="AK4" s="166"/>
      <c r="AL4" s="166"/>
      <c r="AM4" s="166"/>
      <c r="AN4" s="166"/>
      <c r="AO4" s="210"/>
      <c r="AP4" s="163"/>
      <c r="AQ4" s="163"/>
      <c r="AR4" s="163"/>
      <c r="AS4" s="163"/>
      <c r="AT4" s="164"/>
      <c r="AU4" s="165"/>
      <c r="AV4" s="166"/>
      <c r="AW4" s="166"/>
      <c r="AX4" s="166"/>
      <c r="AY4" s="166"/>
      <c r="AZ4" s="166"/>
      <c r="BA4" s="167"/>
    </row>
    <row r="7" spans="2:53">
      <c r="B7" t="s">
        <v>170</v>
      </c>
    </row>
  </sheetData>
  <mergeCells count="19">
    <mergeCell ref="B2:H4"/>
    <mergeCell ref="I2:O2"/>
    <mergeCell ref="P2:AB2"/>
    <mergeCell ref="AC2:AH2"/>
    <mergeCell ref="AI2:AO2"/>
    <mergeCell ref="I4:O4"/>
    <mergeCell ref="P4:AB4"/>
    <mergeCell ref="AC4:AH4"/>
    <mergeCell ref="AI4:AO4"/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236</v>
      </c>
      <c r="E7" s="215"/>
      <c r="F7" s="10"/>
      <c r="G7" s="214"/>
      <c r="H7" s="216"/>
      <c r="L7" s="3" t="str">
        <f>"CREATE TABLE "&amp;D7&amp;"("</f>
        <v>CREATE TABLE tbl_room_accessory(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7" t="s">
        <v>49</v>
      </c>
      <c r="G32" s="218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7" t="s">
        <v>52</v>
      </c>
      <c r="G35" s="218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E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207</v>
      </c>
      <c r="E7" s="215"/>
      <c r="F7" s="10"/>
      <c r="G7" s="214"/>
      <c r="H7" s="216"/>
      <c r="L7" s="3" t="str">
        <f>"CREATE TABLE "&amp;D7&amp;"("</f>
        <v>CREATE TABLE tbl_guest(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 t="shared" si="1"/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7" t="s">
        <v>49</v>
      </c>
      <c r="G35" s="218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7" t="s">
        <v>52</v>
      </c>
      <c r="G38" s="218"/>
      <c r="H38" s="57" t="s">
        <v>53</v>
      </c>
    </row>
  </sheetData>
  <mergeCells count="14">
    <mergeCell ref="F35:G35"/>
    <mergeCell ref="F38:G38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7" workbookViewId="0">
      <selection activeCell="G19" sqref="G19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197</v>
      </c>
      <c r="E7" s="215"/>
      <c r="F7" s="10"/>
      <c r="G7" s="214"/>
      <c r="H7" s="216"/>
      <c r="L7" s="3" t="str">
        <f>"CREATE TABLE "&amp;D7&amp;"("</f>
        <v>CREATE TABLE tbl_reservation(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 t="shared" si="1"/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1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1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7" t="s">
        <v>49</v>
      </c>
      <c r="G36" s="218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7" t="s">
        <v>52</v>
      </c>
      <c r="G39" s="218"/>
      <c r="H39" s="57" t="s">
        <v>53</v>
      </c>
    </row>
  </sheetData>
  <mergeCells count="14">
    <mergeCell ref="F36:G36"/>
    <mergeCell ref="F39:G39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B4" zoomScaleNormal="100" workbookViewId="0">
      <selection activeCell="H21" sqref="H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205</v>
      </c>
      <c r="E7" s="215"/>
      <c r="F7" s="10"/>
      <c r="G7" s="214"/>
      <c r="H7" s="216"/>
      <c r="L7" s="3" t="str">
        <f>"CREATE TABLE "&amp;D7&amp;"("</f>
        <v>CREATE TABLE tbl_reservation_detail(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reservation_id integer  NOT NULL,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 t="s">
        <v>178</v>
      </c>
      <c r="G17" s="21"/>
      <c r="H17" s="22"/>
      <c r="I17" s="20"/>
      <c r="L17" s="3" t="str">
        <f t="shared" si="0"/>
        <v xml:space="preserve">    room_id varchar(5)  NOT NULL,</v>
      </c>
    </row>
    <row r="18" spans="2:12" ht="15" customHeight="1">
      <c r="B18" s="15">
        <v>4</v>
      </c>
      <c r="C18" s="156"/>
      <c r="D18" s="156" t="s">
        <v>185</v>
      </c>
      <c r="E18" s="156" t="s">
        <v>186</v>
      </c>
      <c r="F18" s="17" t="s">
        <v>178</v>
      </c>
      <c r="G18" s="157"/>
      <c r="H18" s="158"/>
      <c r="I18" s="20"/>
      <c r="L18" s="3" t="str">
        <f t="shared" si="0"/>
        <v xml:space="preserve">    price numeric(11,2)  NOT NULL,</v>
      </c>
    </row>
    <row r="19" spans="2:12" ht="15" customHeight="1">
      <c r="B19" s="15">
        <v>5</v>
      </c>
      <c r="C19" s="156"/>
      <c r="D19" s="156" t="s">
        <v>249</v>
      </c>
      <c r="E19" s="156" t="s">
        <v>195</v>
      </c>
      <c r="F19" s="17" t="s">
        <v>178</v>
      </c>
      <c r="G19" s="157"/>
      <c r="H19" s="158"/>
      <c r="I19" s="20"/>
      <c r="L19" s="3" t="str">
        <f t="shared" si="0"/>
        <v xml:space="preserve">    customer_name varchar(50)  NOT NULL,</v>
      </c>
    </row>
    <row r="20" spans="2:12" ht="15" customHeight="1">
      <c r="B20" s="15">
        <v>6</v>
      </c>
      <c r="C20" s="156"/>
      <c r="D20" s="156" t="s">
        <v>248</v>
      </c>
      <c r="E20" s="156" t="s">
        <v>216</v>
      </c>
      <c r="F20" s="17" t="s">
        <v>178</v>
      </c>
      <c r="G20" s="157"/>
      <c r="H20" s="158"/>
      <c r="I20" s="20"/>
      <c r="L20" s="3" t="str">
        <f t="shared" si="0"/>
        <v xml:space="preserve">    customer_identity_card varchar(12)  NOT NULL,</v>
      </c>
    </row>
    <row r="21" spans="2:12" ht="15" customHeight="1">
      <c r="B21" s="15">
        <v>7</v>
      </c>
      <c r="C21" s="156"/>
      <c r="D21" s="156" t="s">
        <v>251</v>
      </c>
      <c r="E21" s="156" t="s">
        <v>179</v>
      </c>
      <c r="F21" s="17" t="s">
        <v>178</v>
      </c>
      <c r="G21" s="157"/>
      <c r="H21" s="158"/>
      <c r="I21" s="20"/>
      <c r="L21" s="3" t="str">
        <f t="shared" si="0"/>
        <v xml:space="preserve">    customer_phone varchar(20)  NOT NULL,</v>
      </c>
    </row>
    <row r="22" spans="2:12" ht="15" customHeight="1">
      <c r="B22" s="15">
        <v>8</v>
      </c>
      <c r="C22" s="156"/>
      <c r="D22" s="156" t="s">
        <v>250</v>
      </c>
      <c r="E22" s="156" t="s">
        <v>195</v>
      </c>
      <c r="F22" s="17" t="s">
        <v>178</v>
      </c>
      <c r="G22" s="157"/>
      <c r="H22" s="158"/>
      <c r="I22" s="20"/>
      <c r="L22" s="3" t="str">
        <f t="shared" si="0"/>
        <v xml:space="preserve">    customer_email varchar(50)  NOT NULL,</v>
      </c>
    </row>
    <row r="23" spans="2:12" ht="15" customHeight="1">
      <c r="B23" s="15">
        <v>9</v>
      </c>
      <c r="C23" s="156"/>
      <c r="D23" s="156" t="s">
        <v>234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update_ymd timestamp,</v>
      </c>
    </row>
    <row r="24" spans="2:12" ht="15" customHeight="1" thickBot="1">
      <c r="B24" s="146">
        <v>10</v>
      </c>
      <c r="C24" s="147"/>
      <c r="D24" s="147" t="s">
        <v>203</v>
      </c>
      <c r="E24" s="147" t="s">
        <v>235</v>
      </c>
      <c r="F24" s="147"/>
      <c r="G24" s="148"/>
      <c r="H24" s="149"/>
      <c r="I24" s="20"/>
      <c r="L24" s="3" t="str">
        <f t="shared" si="0"/>
        <v xml:space="preserve">    create_ymd timestamp,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26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26" t="s">
        <v>42</v>
      </c>
      <c r="E34" s="56"/>
      <c r="F34" s="217" t="s">
        <v>49</v>
      </c>
      <c r="G34" s="218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26" t="s">
        <v>42</v>
      </c>
      <c r="E37" s="56"/>
      <c r="F37" s="217" t="s">
        <v>52</v>
      </c>
      <c r="G37" s="218"/>
      <c r="H37" s="57" t="s">
        <v>53</v>
      </c>
    </row>
  </sheetData>
  <mergeCells count="14">
    <mergeCell ref="F34:G34"/>
    <mergeCell ref="F37:G37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239</v>
      </c>
      <c r="E7" s="215"/>
      <c r="F7" s="10"/>
      <c r="G7" s="214"/>
      <c r="H7" s="216"/>
      <c r="L7" s="3" t="str">
        <f>"CREATE TABLE "&amp;D7&amp;"("</f>
        <v>CREATE TABLE tbl_payment_type(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 t="shared" si="0"/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 t="shared" si="0"/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 t="shared" si="0"/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7" t="s">
        <v>49</v>
      </c>
      <c r="G28" s="218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7" t="s">
        <v>52</v>
      </c>
      <c r="G31" s="218"/>
      <c r="H3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8:G28"/>
    <mergeCell ref="F31:G3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E4" workbookViewId="0">
      <selection activeCell="F24" sqref="F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240</v>
      </c>
      <c r="E7" s="215"/>
      <c r="F7" s="10"/>
      <c r="G7" s="214"/>
      <c r="H7" s="216"/>
      <c r="L7" s="3" t="str">
        <f>"CREATE TABLE "&amp;D7&amp;"("</f>
        <v>CREATE TABLE tbl_invoice(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242</v>
      </c>
      <c r="E17" s="16" t="s">
        <v>179</v>
      </c>
      <c r="F17" s="17" t="s">
        <v>178</v>
      </c>
      <c r="G17" s="21"/>
      <c r="H17" s="22"/>
      <c r="I17" s="20"/>
      <c r="L17" s="3" t="str">
        <f t="shared" si="0"/>
        <v xml:space="preserve">    accountant_id varchar(20)  NOT NULL,</v>
      </c>
    </row>
    <row r="18" spans="2:12" ht="15" customHeight="1">
      <c r="B18" s="15">
        <v>4</v>
      </c>
      <c r="C18" s="156"/>
      <c r="D18" s="156" t="s">
        <v>243</v>
      </c>
      <c r="E18" s="156" t="s">
        <v>179</v>
      </c>
      <c r="F18" s="17" t="s">
        <v>178</v>
      </c>
      <c r="G18" s="157"/>
      <c r="H18" s="158"/>
      <c r="I18" s="20"/>
      <c r="L18" s="3" t="str">
        <f t="shared" si="0"/>
        <v xml:space="preserve">    receptionist_id varchar(20)  NOT NULL,</v>
      </c>
    </row>
    <row r="19" spans="2:12" ht="15" customHeight="1">
      <c r="B19" s="15">
        <v>5</v>
      </c>
      <c r="C19" s="156"/>
      <c r="D19" s="156" t="s">
        <v>206</v>
      </c>
      <c r="E19" s="156" t="s">
        <v>180</v>
      </c>
      <c r="F19" s="17" t="s">
        <v>178</v>
      </c>
      <c r="G19" s="157"/>
      <c r="H19" s="158"/>
      <c r="I19" s="20"/>
      <c r="L19" s="3" t="str">
        <f t="shared" si="0"/>
        <v xml:space="preserve">    guest_id integer  NOT NULL,</v>
      </c>
    </row>
    <row r="20" spans="2:12" ht="15" customHeight="1">
      <c r="B20" s="15">
        <v>6</v>
      </c>
      <c r="C20" s="156"/>
      <c r="D20" s="156" t="s">
        <v>244</v>
      </c>
      <c r="E20" s="156" t="s">
        <v>219</v>
      </c>
      <c r="F20" s="159"/>
      <c r="G20" s="157"/>
      <c r="H20" s="158"/>
      <c r="I20" s="20"/>
      <c r="L20" s="3" t="str">
        <f t="shared" si="0"/>
        <v xml:space="preserve">    tax_code varchar(10),</v>
      </c>
    </row>
    <row r="21" spans="2:12" ht="15" customHeight="1">
      <c r="B21" s="15">
        <v>7</v>
      </c>
      <c r="C21" s="156"/>
      <c r="D21" s="156" t="s">
        <v>245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203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create_ymd timestamp,</v>
      </c>
    </row>
    <row r="24" spans="2:12" ht="15" customHeight="1" thickBot="1">
      <c r="B24" s="146">
        <v>10</v>
      </c>
      <c r="C24" s="147"/>
      <c r="D24" s="147" t="s">
        <v>252</v>
      </c>
      <c r="E24" s="147" t="s">
        <v>195</v>
      </c>
      <c r="F24" s="147"/>
      <c r="G24" s="148"/>
      <c r="H24" s="149"/>
      <c r="I24" s="20"/>
      <c r="L24" s="3" t="str">
        <f t="shared" si="0"/>
        <v xml:space="preserve">    creater_nm varchar(50),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7" t="s">
        <v>49</v>
      </c>
      <c r="G34" s="218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7" t="s">
        <v>52</v>
      </c>
      <c r="G37" s="218"/>
      <c r="H37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4:G34"/>
    <mergeCell ref="F37:G37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workbookViewId="0">
      <selection activeCell="F18" sqref="F1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253</v>
      </c>
      <c r="E7" s="215"/>
      <c r="F7" s="10"/>
      <c r="G7" s="214"/>
      <c r="H7" s="216"/>
      <c r="L7" s="3" t="str">
        <f>"CREATE TABLE "&amp;D7&amp;"("</f>
        <v>CREATE TABLE tbl_invoice_detail(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176</v>
      </c>
      <c r="E16" s="16" t="s">
        <v>177</v>
      </c>
      <c r="F16" s="17" t="s">
        <v>178</v>
      </c>
      <c r="G16" s="18"/>
      <c r="H16" s="19"/>
      <c r="I16" s="20"/>
    </row>
    <row r="17" spans="2:12" ht="15" customHeight="1">
      <c r="B17" s="15">
        <v>3</v>
      </c>
      <c r="C17" s="16"/>
      <c r="D17" s="16" t="s">
        <v>246</v>
      </c>
      <c r="E17" s="16" t="s">
        <v>180</v>
      </c>
      <c r="F17" s="17" t="s">
        <v>178</v>
      </c>
      <c r="G17" s="18"/>
      <c r="H17" s="19"/>
      <c r="I17" s="20"/>
      <c r="L17" s="3" t="str">
        <f t="shared" si="0"/>
        <v xml:space="preserve">    invoice_id integer  NOT NULL,</v>
      </c>
    </row>
    <row r="18" spans="2:12" ht="15" customHeight="1">
      <c r="B18" s="15">
        <v>4</v>
      </c>
      <c r="C18" s="16"/>
      <c r="D18" s="16" t="s">
        <v>183</v>
      </c>
      <c r="E18" s="16" t="s">
        <v>184</v>
      </c>
      <c r="F18" s="17"/>
      <c r="G18" s="21"/>
      <c r="H18" s="22"/>
      <c r="I18" s="20"/>
      <c r="L18" s="3" t="str">
        <f t="shared" si="0"/>
        <v xml:space="preserve">    description varchar(100),</v>
      </c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186</v>
      </c>
      <c r="F20" s="159"/>
      <c r="G20" s="157"/>
      <c r="H20" s="158"/>
      <c r="I20" s="20"/>
      <c r="L20" s="3" t="str">
        <f t="shared" si="0"/>
        <v xml:space="preserve">    price numeric(11,2),</v>
      </c>
    </row>
    <row r="21" spans="2:12" ht="15" customHeight="1">
      <c r="B21" s="15">
        <v>7</v>
      </c>
      <c r="C21" s="156"/>
      <c r="D21" s="156" t="s">
        <v>254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amount_total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 thickBot="1">
      <c r="B23" s="146">
        <v>9</v>
      </c>
      <c r="C23" s="147"/>
      <c r="D23" s="147" t="s">
        <v>203</v>
      </c>
      <c r="E23" s="147" t="s">
        <v>235</v>
      </c>
      <c r="F23" s="160"/>
      <c r="G23" s="148"/>
      <c r="H23" s="149"/>
      <c r="I23" s="20"/>
      <c r="L23" s="3" t="str">
        <f t="shared" si="0"/>
        <v xml:space="preserve">    create_ymd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51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51" t="s">
        <v>42</v>
      </c>
      <c r="E33" s="56"/>
      <c r="F33" s="217" t="s">
        <v>49</v>
      </c>
      <c r="G33" s="218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51" t="s">
        <v>42</v>
      </c>
      <c r="E36" s="56"/>
      <c r="F36" s="217" t="s">
        <v>52</v>
      </c>
      <c r="G36" s="218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217</v>
      </c>
      <c r="E7" s="215"/>
      <c r="F7" s="10"/>
      <c r="G7" s="214"/>
      <c r="H7" s="216"/>
      <c r="L7" s="3" t="str">
        <f>"CREATE TABLE "&amp;D7&amp;"("</f>
        <v>CREATE TABLE tbl__status(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255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255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7" t="s">
        <v>49</v>
      </c>
      <c r="G30" s="218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7" t="s">
        <v>52</v>
      </c>
      <c r="G33" s="218"/>
      <c r="H33" s="57" t="s">
        <v>53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54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74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193</v>
      </c>
      <c r="E7" s="215"/>
      <c r="F7" s="10"/>
      <c r="G7" s="214"/>
      <c r="H7" s="216"/>
      <c r="L7" s="3" t="str">
        <f>"CREATE TABLE "&amp;D7&amp;"("</f>
        <v>CREATE TABLE tbl_function(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7" t="s">
        <v>49</v>
      </c>
      <c r="G31" s="218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7" t="s">
        <v>52</v>
      </c>
      <c r="G34" s="218"/>
      <c r="H34" s="57" t="s">
        <v>53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54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56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192</v>
      </c>
      <c r="E7" s="215"/>
      <c r="F7" s="10"/>
      <c r="G7" s="214"/>
      <c r="H7" s="216"/>
      <c r="L7" s="3" t="str">
        <f>"CREATE TABLE "&amp;D7&amp;"("</f>
        <v>CREATE TABLE tbl_permission(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7" t="s">
        <v>49</v>
      </c>
      <c r="G31" s="218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7" t="s">
        <v>52</v>
      </c>
      <c r="G34" s="218"/>
      <c r="H34" s="57" t="s">
        <v>53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54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92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191</v>
      </c>
      <c r="E7" s="215"/>
      <c r="F7" s="10"/>
      <c r="G7" s="214"/>
      <c r="H7" s="216"/>
      <c r="L7" s="3" t="str">
        <f>"CREATE TABLE "&amp;D7&amp;"("</f>
        <v>CREATE TABLE tbl_group(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>B16+1</f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ref="B18:B21" si="1">B17+1</f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>B21+1</f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7" t="s">
        <v>49</v>
      </c>
      <c r="G29" s="218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7" t="s">
        <v>52</v>
      </c>
      <c r="G32" s="218"/>
      <c r="H32" s="57" t="s">
        <v>53</v>
      </c>
    </row>
  </sheetData>
  <mergeCells count="14">
    <mergeCell ref="F29:G29"/>
    <mergeCell ref="F32:G32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54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112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190</v>
      </c>
      <c r="E7" s="215"/>
      <c r="F7" s="10"/>
      <c r="G7" s="214"/>
      <c r="H7" s="216"/>
      <c r="L7" s="3" t="str">
        <f>"CREATE TABLE "&amp;D7&amp;"("</f>
        <v>CREATE TABLE tbl_user(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247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7" t="s">
        <v>49</v>
      </c>
      <c r="G38" s="218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7" t="s">
        <v>52</v>
      </c>
      <c r="G41" s="218"/>
      <c r="H41" s="57" t="s">
        <v>53</v>
      </c>
    </row>
  </sheetData>
  <mergeCells count="14">
    <mergeCell ref="F38:G38"/>
    <mergeCell ref="F41:G4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27"/>
      <c r="E3" s="228"/>
      <c r="F3" s="81" t="s">
        <v>115</v>
      </c>
      <c r="G3" s="227" t="s">
        <v>54</v>
      </c>
      <c r="H3" s="229"/>
    </row>
    <row r="4" spans="1:12" ht="15.75">
      <c r="B4" s="82"/>
      <c r="C4" s="83" t="s">
        <v>116</v>
      </c>
      <c r="D4" s="230"/>
      <c r="E4" s="231"/>
      <c r="F4" s="84" t="s">
        <v>117</v>
      </c>
      <c r="G4" s="214" t="s">
        <v>55</v>
      </c>
      <c r="H4" s="216"/>
    </row>
    <row r="5" spans="1:12" ht="15.75">
      <c r="B5" s="82"/>
      <c r="C5" s="83" t="s">
        <v>118</v>
      </c>
      <c r="D5" s="230" t="s">
        <v>119</v>
      </c>
      <c r="E5" s="231"/>
      <c r="F5" s="84" t="s">
        <v>120</v>
      </c>
      <c r="G5" s="230"/>
      <c r="H5" s="232"/>
    </row>
    <row r="6" spans="1:12" ht="15.75">
      <c r="B6" s="82"/>
      <c r="C6" s="83" t="s">
        <v>121</v>
      </c>
      <c r="D6" s="230" t="s">
        <v>160</v>
      </c>
      <c r="E6" s="231"/>
      <c r="F6" s="84" t="s">
        <v>122</v>
      </c>
      <c r="G6" s="230"/>
      <c r="H6" s="232"/>
    </row>
    <row r="7" spans="1:12" ht="15.75">
      <c r="B7" s="82"/>
      <c r="C7" s="83" t="s">
        <v>123</v>
      </c>
      <c r="D7" s="230" t="s">
        <v>189</v>
      </c>
      <c r="E7" s="231"/>
      <c r="F7" s="85"/>
      <c r="G7" s="230"/>
      <c r="H7" s="232"/>
      <c r="L7" s="76" t="str">
        <f>"CREATE TABLE "&amp;D7&amp;"("</f>
        <v>CREATE TABLE tbl_user_group(</v>
      </c>
    </row>
    <row r="8" spans="1:12" ht="15.75">
      <c r="B8" s="86"/>
      <c r="C8" s="235" t="s">
        <v>124</v>
      </c>
      <c r="D8" s="236"/>
      <c r="E8" s="236"/>
      <c r="F8" s="236"/>
      <c r="G8" s="236"/>
      <c r="H8" s="237"/>
    </row>
    <row r="9" spans="1:12">
      <c r="B9" s="86"/>
      <c r="C9" s="238"/>
      <c r="D9" s="239"/>
      <c r="E9" s="239"/>
      <c r="F9" s="239"/>
      <c r="G9" s="239"/>
      <c r="H9" s="240"/>
    </row>
    <row r="10" spans="1:12">
      <c r="B10" s="86"/>
      <c r="C10" s="239"/>
      <c r="D10" s="239"/>
      <c r="E10" s="239"/>
      <c r="F10" s="239"/>
      <c r="G10" s="239"/>
      <c r="H10" s="240"/>
    </row>
    <row r="11" spans="1:12" ht="12.75" thickBot="1">
      <c r="B11" s="87"/>
      <c r="C11" s="241"/>
      <c r="D11" s="241"/>
      <c r="E11" s="241"/>
      <c r="F11" s="241"/>
      <c r="G11" s="241"/>
      <c r="H11" s="242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33" t="s">
        <v>154</v>
      </c>
      <c r="G30" s="234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33" t="s">
        <v>157</v>
      </c>
      <c r="G33" s="234"/>
      <c r="H33" s="125" t="s">
        <v>158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E1" zoomScaleNormal="100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43"/>
      <c r="E3" s="244"/>
      <c r="F3" s="6" t="s">
        <v>2</v>
      </c>
      <c r="G3" s="243" t="s">
        <v>171</v>
      </c>
      <c r="H3" s="245"/>
    </row>
    <row r="4" spans="2:12">
      <c r="B4" s="7"/>
      <c r="C4" s="8" t="s">
        <v>3</v>
      </c>
      <c r="D4" s="246"/>
      <c r="E4" s="247"/>
      <c r="F4" s="9" t="s">
        <v>4</v>
      </c>
      <c r="G4" s="246" t="s">
        <v>172</v>
      </c>
      <c r="H4" s="248"/>
    </row>
    <row r="5" spans="2:12">
      <c r="B5" s="7"/>
      <c r="C5" s="8" t="s">
        <v>5</v>
      </c>
      <c r="D5" s="246"/>
      <c r="E5" s="247"/>
      <c r="F5" s="9" t="s">
        <v>7</v>
      </c>
      <c r="G5" s="246"/>
      <c r="H5" s="248"/>
    </row>
    <row r="6" spans="2:12">
      <c r="B6" s="7"/>
      <c r="C6" s="8" t="s">
        <v>8</v>
      </c>
      <c r="D6" s="246"/>
      <c r="E6" s="247"/>
      <c r="F6" s="9" t="s">
        <v>9</v>
      </c>
      <c r="G6" s="246"/>
      <c r="H6" s="248"/>
    </row>
    <row r="7" spans="2:12">
      <c r="B7" s="7"/>
      <c r="C7" s="8" t="s">
        <v>10</v>
      </c>
      <c r="D7" s="246" t="s">
        <v>187</v>
      </c>
      <c r="E7" s="247"/>
      <c r="F7" s="10"/>
      <c r="G7" s="246"/>
      <c r="H7" s="248"/>
      <c r="L7" s="3" t="str">
        <f>"CREATE TABLE "&amp;D7&amp;"("</f>
        <v>CREATE TABLE tbl_room_type(</v>
      </c>
    </row>
    <row r="8" spans="2:12">
      <c r="B8" s="11"/>
      <c r="C8" s="250" t="s">
        <v>11</v>
      </c>
      <c r="D8" s="250"/>
      <c r="E8" s="250"/>
      <c r="F8" s="250"/>
      <c r="G8" s="250"/>
      <c r="H8" s="251"/>
    </row>
    <row r="9" spans="2:12" ht="12" customHeight="1">
      <c r="B9" s="11"/>
      <c r="C9" s="222"/>
      <c r="D9" s="222"/>
      <c r="E9" s="222"/>
      <c r="F9" s="222"/>
      <c r="G9" s="222"/>
      <c r="H9" s="252"/>
    </row>
    <row r="10" spans="2:12" ht="12" customHeight="1">
      <c r="B10" s="11"/>
      <c r="C10" s="222"/>
      <c r="D10" s="222"/>
      <c r="E10" s="222"/>
      <c r="F10" s="222"/>
      <c r="G10" s="222"/>
      <c r="H10" s="252"/>
    </row>
    <row r="11" spans="2:12" ht="12.75" customHeight="1" thickBot="1">
      <c r="B11" s="12"/>
      <c r="C11" s="253"/>
      <c r="D11" s="253"/>
      <c r="E11" s="253"/>
      <c r="F11" s="253"/>
      <c r="G11" s="253"/>
      <c r="H11" s="25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7" t="s">
        <v>49</v>
      </c>
      <c r="G33" s="249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7" t="s">
        <v>52</v>
      </c>
      <c r="G36" s="249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1"/>
      <c r="E3" s="212"/>
      <c r="F3" s="6" t="s">
        <v>2</v>
      </c>
      <c r="G3" s="211" t="s">
        <v>171</v>
      </c>
      <c r="H3" s="213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188</v>
      </c>
      <c r="E7" s="215"/>
      <c r="F7" s="10"/>
      <c r="G7" s="214"/>
      <c r="H7" s="216"/>
      <c r="L7" s="3" t="str">
        <f>"CREATE TABLE "&amp;D7&amp;"("</f>
        <v>CREATE TABLE tbl_room(</v>
      </c>
    </row>
    <row r="8" spans="2:12" ht="14.25">
      <c r="B8" s="11"/>
      <c r="C8" s="219" t="s">
        <v>11</v>
      </c>
      <c r="D8" s="220"/>
      <c r="E8" s="220"/>
      <c r="F8" s="220"/>
      <c r="G8" s="220"/>
      <c r="H8" s="221"/>
    </row>
    <row r="9" spans="2:12">
      <c r="B9" s="11"/>
      <c r="C9" s="222"/>
      <c r="D9" s="223"/>
      <c r="E9" s="223"/>
      <c r="F9" s="223"/>
      <c r="G9" s="223"/>
      <c r="H9" s="224"/>
    </row>
    <row r="10" spans="2:12">
      <c r="B10" s="11"/>
      <c r="C10" s="223"/>
      <c r="D10" s="223"/>
      <c r="E10" s="223"/>
      <c r="F10" s="223"/>
      <c r="G10" s="223"/>
      <c r="H10" s="224"/>
    </row>
    <row r="11" spans="2:12" ht="12.75" thickBot="1">
      <c r="B11" s="12"/>
      <c r="C11" s="225"/>
      <c r="D11" s="225"/>
      <c r="E11" s="225"/>
      <c r="F11" s="225"/>
      <c r="G11" s="225"/>
      <c r="H11" s="22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7" t="s">
        <v>49</v>
      </c>
      <c r="G32" s="218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7" t="s">
        <v>52</v>
      </c>
      <c r="G35" s="218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2017-07-30T06:40:36Z</dcterms:modified>
</cp:coreProperties>
</file>