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ung\Data Science\Data Science Scheme\Customer Churn &amp; Segmentation\References\Demo\"/>
    </mc:Choice>
  </mc:AlternateContent>
  <bookViews>
    <workbookView xWindow="0" yWindow="0" windowWidth="4875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A2" i="1" l="1"/>
  <c r="Z2" i="1"/>
  <c r="Y2" i="1"/>
  <c r="X2" i="1"/>
  <c r="W2" i="1"/>
  <c r="V2" i="1"/>
  <c r="U2" i="1"/>
  <c r="AC2" i="1" l="1" a="1"/>
  <c r="AC2" i="1" s="1"/>
  <c r="T2" i="1"/>
  <c r="S2" i="1"/>
  <c r="R2" i="1"/>
  <c r="Q2" i="1"/>
  <c r="P2" i="1"/>
  <c r="O2" i="1"/>
  <c r="N2" i="1"/>
  <c r="M2" i="1"/>
  <c r="L2" i="1"/>
  <c r="K2" i="1" l="1"/>
  <c r="J2" i="1" a="1"/>
  <c r="J2" i="1" s="1"/>
  <c r="I2" i="1"/>
  <c r="H2" i="1"/>
  <c r="G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<sst xmlns="http://schemas.openxmlformats.org/spreadsheetml/2006/main" count="111" uniqueCount="60">
  <si>
    <t>0_MaGD</t>
  </si>
  <si>
    <t>11_MaGD</t>
  </si>
  <si>
    <t>15_MaGD</t>
  </si>
  <si>
    <t>1_MaGD</t>
  </si>
  <si>
    <t>2_MaGD</t>
  </si>
  <si>
    <t>3_MaGD</t>
  </si>
  <si>
    <t>4_MaGD</t>
  </si>
  <si>
    <t>6_MaGD</t>
  </si>
  <si>
    <t>7_MaGD</t>
  </si>
  <si>
    <t>8_MaGD</t>
  </si>
  <si>
    <t>Số tiền gửi</t>
  </si>
  <si>
    <t>Kỳ hạn trả lãi</t>
  </si>
  <si>
    <t>TGKKH cá nhân mã mới</t>
  </si>
  <si>
    <t>Trả lãi hằng tháng</t>
  </si>
  <si>
    <t>TGKKH sinh viên</t>
  </si>
  <si>
    <t>TG trực tuyến &lt; 12T</t>
  </si>
  <si>
    <t>Trả lãi khi đến hạn</t>
  </si>
  <si>
    <t>TGKKH hưu trí hưởng lương NSNN</t>
  </si>
  <si>
    <t>Tiết kiệm linh hoạt dưới 12T</t>
  </si>
  <si>
    <t xml:space="preserve">TGTK có kỳ hạn dưới 12 tháng </t>
  </si>
  <si>
    <t>Tiết kiệm linh hoạt từ 12 đến dưới 24T</t>
  </si>
  <si>
    <t>TGKKH cán bộ nhân viên</t>
  </si>
  <si>
    <t>TGTK dự thưởng từ 12 đến 24 tháng</t>
  </si>
  <si>
    <t>Tiết kiệm an sinh từ 12 tháng đến dưới 24 tháng, Gửi góp không theo định kỳ hàng tháng</t>
  </si>
  <si>
    <t>Lãi suất (%/năm)</t>
  </si>
  <si>
    <t>1 tháng</t>
  </si>
  <si>
    <t>2 tháng</t>
  </si>
  <si>
    <t>3 tháng</t>
  </si>
  <si>
    <t>6 tháng</t>
  </si>
  <si>
    <t>9 tháng</t>
  </si>
  <si>
    <t>12 tháng</t>
  </si>
  <si>
    <t>24 tháng</t>
  </si>
  <si>
    <t>36 tháng</t>
  </si>
  <si>
    <t>48 tháng</t>
  </si>
  <si>
    <t>60 tháng</t>
  </si>
  <si>
    <t>00_PGD</t>
  </si>
  <si>
    <t>02_PGD</t>
  </si>
  <si>
    <t>03_PGD</t>
  </si>
  <si>
    <t>05_PGD</t>
  </si>
  <si>
    <t>06_PGD</t>
  </si>
  <si>
    <t>07_PGD</t>
  </si>
  <si>
    <t>08_PGD</t>
  </si>
  <si>
    <t>Quận 1, phường Nguyễn Thái Bình</t>
  </si>
  <si>
    <t>Bà Rịa Vũng Tàu</t>
  </si>
  <si>
    <t>Quận 1, phường Đakao</t>
  </si>
  <si>
    <t>Quận 5, phường 2</t>
  </si>
  <si>
    <t>Quận Gò Vấp, phường 4</t>
  </si>
  <si>
    <t>Quận 1, phường Tân Định</t>
  </si>
  <si>
    <t>Quận 1, phường Bến Nghé</t>
  </si>
  <si>
    <t>Mã tiền gửi/Nơi gửi</t>
  </si>
  <si>
    <t>Loai tiền gửi/ Nơi gửi</t>
  </si>
  <si>
    <t>avg_VND_Rscale</t>
  </si>
  <si>
    <t>min_VND_Rscale</t>
  </si>
  <si>
    <t>max_VND_Rscale</t>
  </si>
  <si>
    <t>avg_interest_Rscale</t>
  </si>
  <si>
    <t>DA_NghiepVuChiTiet</t>
  </si>
  <si>
    <t>SA_NghiepVuChiTiet</t>
  </si>
  <si>
    <t>GIOITINH</t>
  </si>
  <si>
    <t>Account_Management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</si>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</sst>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9" fontId="0" fillId="0" borderId="0" xfId="0" applyNumberForma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8"/>
  <sheetViews>
    <sheetView tabSelected="1" workbookViewId="0">
      <selection activeCell="I12" sqref="I12"/>
    </sheetView>
  </sheetViews>
  <sheetFormatPr defaultRowHeight="15" x14ac:dyDescent="0.25"/>
  <cols>
    <col min="1" max="1" width="10.28515625" bestFit="1" customWidth="1"/>
    <col min="2" max="2" width="40.28515625" bestFit="1" customWidth="1"/>
    <col min="3" max="3" width="18.5703125" customWidth="1"/>
    <col min="4" max="5" width="13.42578125" customWidth="1"/>
  </cols>
  <sheetData>
    <row r="1" spans="1:31" ht="45" x14ac:dyDescent="0.25">
      <c r="A1" s="4" t="s">
        <v>49</v>
      </c>
      <c r="B1" s="3" t="s">
        <v>50</v>
      </c>
      <c r="C1" s="3" t="s">
        <v>11</v>
      </c>
      <c r="D1" s="4" t="s">
        <v>24</v>
      </c>
      <c r="E1" s="3" t="s">
        <v>10</v>
      </c>
      <c r="G1" t="s">
        <v>51</v>
      </c>
      <c r="H1" t="s">
        <v>52</v>
      </c>
      <c r="I1" t="s">
        <v>53</v>
      </c>
      <c r="J1" t="s">
        <v>54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5">
      <c r="A2" s="5" t="s">
        <v>0</v>
      </c>
      <c r="B2" s="5" t="s">
        <v>12</v>
      </c>
      <c r="C2" s="3" t="s">
        <v>13</v>
      </c>
      <c r="D2" s="3">
        <v>0.2</v>
      </c>
      <c r="E2" s="3"/>
      <c r="G2">
        <f>AVERAGE(E2,E4:E9,E11)</f>
        <v>50000</v>
      </c>
      <c r="H2">
        <f>MIN(E2,E4:E9,E11)</f>
        <v>50000</v>
      </c>
      <c r="I2">
        <f>MAX(E2,E4:E9,E11)</f>
        <v>50000</v>
      </c>
      <c r="J2" cm="1">
        <f t="array" ref="J2">SUM(E2:E11*D2:D11)/SUM(E2:E11)</f>
        <v>6.5</v>
      </c>
      <c r="K2">
        <f>IF(E2&lt;&gt;0,1,0)</f>
        <v>0</v>
      </c>
      <c r="L2">
        <f>IF(E3&lt;&gt;0,1,0)</f>
        <v>0</v>
      </c>
      <c r="M2">
        <f>IF(E4&lt;&gt;0,1,0)</f>
        <v>1</v>
      </c>
      <c r="N2">
        <f>IF(E5&lt;&gt;0,1,0)</f>
        <v>0</v>
      </c>
      <c r="O2">
        <f>IF(E6&lt;&gt;0,1,0)</f>
        <v>0</v>
      </c>
      <c r="P2">
        <f>IF(E7&lt;&gt;0,1,0)</f>
        <v>0</v>
      </c>
      <c r="Q2">
        <f>IF(E8&lt;&gt;0,1,0)</f>
        <v>0</v>
      </c>
      <c r="R2">
        <f>IF(E9&lt;&gt;0,1,0)</f>
        <v>0</v>
      </c>
      <c r="S2">
        <f>IF(E10&lt;&gt;0,1,0)</f>
        <v>0</v>
      </c>
      <c r="T2">
        <f>IF(E11&lt;&gt;0,1,0)</f>
        <v>0</v>
      </c>
      <c r="U2">
        <f>IF(E12&lt;&gt;"",1,0)</f>
        <v>1</v>
      </c>
      <c r="V2">
        <f>IF(E13&lt;&gt;"",1,0)</f>
        <v>0</v>
      </c>
      <c r="W2">
        <f>IF(E14&lt;&gt;"",1,0)</f>
        <v>1</v>
      </c>
      <c r="X2">
        <f>IF(E15&lt;&gt;"",1,0)</f>
        <v>0</v>
      </c>
      <c r="Y2">
        <f>IF(E16&lt;&gt;"",1,0)</f>
        <v>0</v>
      </c>
      <c r="Z2">
        <f>IF(E17&lt;&gt;"",1,0)</f>
        <v>0</v>
      </c>
      <c r="AA2">
        <f>IF(E18&lt;&gt;"",1,0)</f>
        <v>0</v>
      </c>
      <c r="AB2">
        <f>IF(OR(E2&lt;&gt;0,E3 = 1,E10&lt;&gt;0,E6&lt;&gt;0),1,0)</f>
        <v>0</v>
      </c>
      <c r="AC2" cm="1">
        <f t="array" ref="AC2">IF(OR(E4:E9&lt;&gt;0,E11&lt;&gt;0),1,0)</f>
        <v>1</v>
      </c>
      <c r="AD2">
        <v>1</v>
      </c>
      <c r="AE2">
        <v>0</v>
      </c>
    </row>
    <row r="3" spans="1:31" x14ac:dyDescent="0.25">
      <c r="A3" s="8" t="s">
        <v>1</v>
      </c>
      <c r="B3" s="8" t="s">
        <v>14</v>
      </c>
      <c r="C3" s="7" t="s">
        <v>13</v>
      </c>
      <c r="D3" s="7">
        <v>0.2</v>
      </c>
      <c r="E3" s="7"/>
    </row>
    <row r="4" spans="1:31" ht="45" x14ac:dyDescent="0.25">
      <c r="A4" s="5" t="s">
        <v>2</v>
      </c>
      <c r="B4" s="6" t="s">
        <v>23</v>
      </c>
      <c r="C4" s="3" t="s">
        <v>16</v>
      </c>
      <c r="D4" s="3">
        <v>6.5</v>
      </c>
      <c r="E4" s="3">
        <v>50000</v>
      </c>
    </row>
    <row r="5" spans="1:31" x14ac:dyDescent="0.25">
      <c r="A5" s="5" t="s">
        <v>3</v>
      </c>
      <c r="B5" s="5" t="s">
        <v>15</v>
      </c>
      <c r="C5" s="3" t="s">
        <v>16</v>
      </c>
      <c r="D5" s="3"/>
      <c r="E5" s="3"/>
    </row>
    <row r="6" spans="1:31" x14ac:dyDescent="0.25">
      <c r="A6" s="8" t="s">
        <v>4</v>
      </c>
      <c r="B6" s="8" t="s">
        <v>17</v>
      </c>
      <c r="C6" s="7" t="s">
        <v>13</v>
      </c>
      <c r="D6" s="7"/>
      <c r="E6" s="7"/>
    </row>
    <row r="7" spans="1:31" x14ac:dyDescent="0.25">
      <c r="A7" s="5" t="s">
        <v>5</v>
      </c>
      <c r="B7" s="5" t="s">
        <v>18</v>
      </c>
      <c r="C7" s="3" t="s">
        <v>16</v>
      </c>
      <c r="D7" s="3">
        <v>6.5</v>
      </c>
      <c r="E7" s="3"/>
    </row>
    <row r="8" spans="1:31" x14ac:dyDescent="0.25">
      <c r="A8" s="5" t="s">
        <v>6</v>
      </c>
      <c r="B8" s="5" t="s">
        <v>19</v>
      </c>
      <c r="C8" s="3" t="s">
        <v>16</v>
      </c>
      <c r="D8" s="3">
        <v>6.5</v>
      </c>
      <c r="E8" s="3"/>
    </row>
    <row r="9" spans="1:31" x14ac:dyDescent="0.25">
      <c r="A9" s="5" t="s">
        <v>7</v>
      </c>
      <c r="B9" s="5" t="s">
        <v>20</v>
      </c>
      <c r="C9" s="3" t="s">
        <v>16</v>
      </c>
      <c r="D9" s="3">
        <v>6.5</v>
      </c>
      <c r="E9" s="3"/>
    </row>
    <row r="10" spans="1:31" x14ac:dyDescent="0.25">
      <c r="A10" s="8" t="s">
        <v>8</v>
      </c>
      <c r="B10" s="8" t="s">
        <v>21</v>
      </c>
      <c r="C10" s="7" t="s">
        <v>13</v>
      </c>
      <c r="D10" s="7">
        <v>0.2</v>
      </c>
      <c r="E10" s="7"/>
    </row>
    <row r="11" spans="1:31" x14ac:dyDescent="0.25">
      <c r="A11" s="5" t="s">
        <v>9</v>
      </c>
      <c r="B11" s="5" t="s">
        <v>22</v>
      </c>
      <c r="C11" s="3" t="s">
        <v>16</v>
      </c>
      <c r="D11" s="3"/>
      <c r="E11" s="3"/>
    </row>
    <row r="12" spans="1:31" x14ac:dyDescent="0.25">
      <c r="A12" s="1" t="s">
        <v>35</v>
      </c>
      <c r="B12" s="10" t="s">
        <v>42</v>
      </c>
      <c r="C12" s="12"/>
      <c r="D12" s="13"/>
      <c r="E12" s="11" t="s">
        <v>59</v>
      </c>
    </row>
    <row r="13" spans="1:31" x14ac:dyDescent="0.25">
      <c r="A13" s="1" t="s">
        <v>36</v>
      </c>
      <c r="B13" s="10" t="s">
        <v>47</v>
      </c>
      <c r="C13" s="12"/>
      <c r="D13" s="13"/>
      <c r="E13" s="11"/>
    </row>
    <row r="14" spans="1:31" x14ac:dyDescent="0.25">
      <c r="A14" s="1" t="s">
        <v>37</v>
      </c>
      <c r="B14" s="10" t="s">
        <v>46</v>
      </c>
      <c r="C14" s="12"/>
      <c r="D14" s="13"/>
      <c r="E14" s="11" t="s">
        <v>59</v>
      </c>
    </row>
    <row r="15" spans="1:31" x14ac:dyDescent="0.25">
      <c r="A15" s="1" t="s">
        <v>38</v>
      </c>
      <c r="B15" s="10" t="s">
        <v>48</v>
      </c>
      <c r="C15" s="12"/>
      <c r="D15" s="13"/>
      <c r="E15" s="11"/>
    </row>
    <row r="16" spans="1:31" x14ac:dyDescent="0.25">
      <c r="A16" s="1" t="s">
        <v>39</v>
      </c>
      <c r="B16" s="1" t="s">
        <v>44</v>
      </c>
      <c r="C16" s="12"/>
      <c r="D16" s="13"/>
      <c r="E16" s="11"/>
    </row>
    <row r="17" spans="1:5" x14ac:dyDescent="0.25">
      <c r="A17" s="1" t="s">
        <v>40</v>
      </c>
      <c r="B17" s="1" t="s">
        <v>45</v>
      </c>
      <c r="C17" s="12"/>
      <c r="D17" s="13"/>
      <c r="E17" s="11"/>
    </row>
    <row r="18" spans="1:5" x14ac:dyDescent="0.25">
      <c r="A18" s="1" t="s">
        <v>41</v>
      </c>
      <c r="B18" s="1" t="s">
        <v>43</v>
      </c>
      <c r="C18" s="12"/>
      <c r="D18" s="13"/>
      <c r="E18" s="11"/>
    </row>
    <row r="19" spans="1:5" x14ac:dyDescent="0.25">
      <c r="B19" s="1" t="s">
        <v>25</v>
      </c>
      <c r="C19" s="2">
        <v>4.2</v>
      </c>
      <c r="D19" s="9"/>
      <c r="E19" s="9"/>
    </row>
    <row r="20" spans="1:5" x14ac:dyDescent="0.25">
      <c r="B20" s="1" t="s">
        <v>26</v>
      </c>
      <c r="C20" s="2">
        <v>4.2</v>
      </c>
      <c r="D20" s="9"/>
      <c r="E20" s="9"/>
    </row>
    <row r="21" spans="1:5" x14ac:dyDescent="0.25">
      <c r="B21" s="1" t="s">
        <v>27</v>
      </c>
      <c r="C21" s="2">
        <v>4.7</v>
      </c>
      <c r="D21" s="9"/>
      <c r="E21" s="9"/>
    </row>
    <row r="22" spans="1:5" x14ac:dyDescent="0.25">
      <c r="B22" s="1" t="s">
        <v>28</v>
      </c>
      <c r="C22" s="2">
        <v>5.2</v>
      </c>
      <c r="D22" s="9"/>
      <c r="E22" s="9"/>
    </row>
    <row r="23" spans="1:5" x14ac:dyDescent="0.25">
      <c r="B23" s="1" t="s">
        <v>29</v>
      </c>
      <c r="C23" s="2">
        <v>5.4</v>
      </c>
      <c r="D23" s="9"/>
      <c r="E23" s="9"/>
    </row>
    <row r="24" spans="1:5" x14ac:dyDescent="0.25">
      <c r="B24" s="1" t="s">
        <v>30</v>
      </c>
      <c r="C24" s="2">
        <v>6.5</v>
      </c>
      <c r="D24" s="9"/>
      <c r="E24" s="9"/>
    </row>
    <row r="25" spans="1:5" x14ac:dyDescent="0.25">
      <c r="B25" s="1" t="s">
        <v>31</v>
      </c>
      <c r="C25" s="2">
        <v>6.5</v>
      </c>
      <c r="D25" s="9"/>
      <c r="E25" s="9"/>
    </row>
    <row r="26" spans="1:5" x14ac:dyDescent="0.25">
      <c r="B26" s="1" t="s">
        <v>32</v>
      </c>
      <c r="C26" s="2">
        <v>6.5</v>
      </c>
    </row>
    <row r="27" spans="1:5" x14ac:dyDescent="0.25">
      <c r="B27" s="1" t="s">
        <v>33</v>
      </c>
      <c r="C27" s="2">
        <v>6.5</v>
      </c>
    </row>
    <row r="28" spans="1:5" x14ac:dyDescent="0.25">
      <c r="B28" s="1" t="s">
        <v>34</v>
      </c>
      <c r="C28" s="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51</v>
      </c>
      <c r="B1" t="s">
        <v>52</v>
      </c>
      <c r="C1" t="s">
        <v>53</v>
      </c>
      <c r="D1" t="s">
        <v>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55</v>
      </c>
      <c r="W1" t="s">
        <v>56</v>
      </c>
      <c r="X1" t="s">
        <v>57</v>
      </c>
      <c r="Y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Admin</cp:lastModifiedBy>
  <dcterms:created xsi:type="dcterms:W3CDTF">2020-11-26T11:10:17Z</dcterms:created>
  <dcterms:modified xsi:type="dcterms:W3CDTF">2020-11-27T17:34:29Z</dcterms:modified>
</cp:coreProperties>
</file>