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un1\Proj\Research\MixedRF\data\spss용\"/>
    </mc:Choice>
  </mc:AlternateContent>
  <xr:revisionPtr revIDLastSave="0" documentId="10_ncr:0_{D579AAC7-B5E3-4823-8DB6-DFEA4B2B81E7}" xr6:coauthVersionLast="36" xr6:coauthVersionMax="36" xr10:uidLastSave="{00000000-0000-0000-0000-000000000000}"/>
  <bookViews>
    <workbookView xWindow="0" yWindow="0" windowWidth="24669" windowHeight="9249" activeTab="2" xr2:uid="{6A61A651-DE37-4DE0-867E-3796291AB9E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I5" i="2"/>
  <c r="H7" i="2"/>
  <c r="I7" i="2"/>
  <c r="J7" i="2"/>
  <c r="H9" i="2"/>
  <c r="J9" i="2" s="1"/>
  <c r="I9" i="2"/>
  <c r="H11" i="2"/>
  <c r="J11" i="2" s="1"/>
  <c r="I11" i="2"/>
  <c r="H13" i="2"/>
  <c r="I13" i="2"/>
  <c r="H15" i="2"/>
  <c r="I15" i="2"/>
  <c r="J15" i="2"/>
  <c r="H17" i="2"/>
  <c r="I17" i="2"/>
  <c r="H19" i="2"/>
  <c r="I19" i="2"/>
  <c r="J19" i="2"/>
  <c r="H21" i="2"/>
  <c r="I21" i="2"/>
  <c r="H23" i="2"/>
  <c r="J23" i="2" s="1"/>
  <c r="I23" i="2"/>
  <c r="H25" i="2"/>
  <c r="I25" i="2"/>
  <c r="H27" i="2"/>
  <c r="I27" i="2"/>
  <c r="J27" i="2"/>
  <c r="H29" i="2"/>
  <c r="J29" i="2" s="1"/>
  <c r="I29" i="2"/>
  <c r="H31" i="2"/>
  <c r="I31" i="2"/>
  <c r="J31" i="2"/>
  <c r="H33" i="2"/>
  <c r="I33" i="2"/>
  <c r="H35" i="2"/>
  <c r="J35" i="2" s="1"/>
  <c r="I35" i="2"/>
  <c r="H37" i="2"/>
  <c r="I37" i="2"/>
  <c r="H39" i="2"/>
  <c r="I39" i="2"/>
  <c r="J39" i="2"/>
  <c r="H41" i="2"/>
  <c r="J41" i="2" s="1"/>
  <c r="I41" i="2"/>
  <c r="H43" i="2"/>
  <c r="J43" i="2" s="1"/>
  <c r="I43" i="2"/>
  <c r="H45" i="2"/>
  <c r="I45" i="2"/>
  <c r="H47" i="2"/>
  <c r="I47" i="2"/>
  <c r="J47" i="2"/>
  <c r="H49" i="2"/>
  <c r="I49" i="2"/>
  <c r="H51" i="2"/>
  <c r="I51" i="2"/>
  <c r="J51" i="2"/>
  <c r="H53" i="2"/>
  <c r="I53" i="2"/>
  <c r="H55" i="2"/>
  <c r="J55" i="2" s="1"/>
  <c r="I55" i="2"/>
  <c r="H57" i="2"/>
  <c r="I57" i="2"/>
  <c r="H59" i="2"/>
  <c r="I59" i="2"/>
  <c r="J59" i="2" s="1"/>
  <c r="H61" i="2"/>
  <c r="J61" i="2" s="1"/>
  <c r="I61" i="2"/>
  <c r="H63" i="2"/>
  <c r="I63" i="2"/>
  <c r="J63" i="2"/>
  <c r="H65" i="2"/>
  <c r="I65" i="2"/>
  <c r="H67" i="2"/>
  <c r="J67" i="2" s="1"/>
  <c r="I67" i="2"/>
  <c r="H69" i="2"/>
  <c r="J69" i="2" s="1"/>
  <c r="I69" i="2"/>
  <c r="H71" i="2"/>
  <c r="I71" i="2"/>
  <c r="J71" i="2"/>
  <c r="H73" i="2"/>
  <c r="I73" i="2"/>
  <c r="H75" i="2"/>
  <c r="I75" i="2"/>
  <c r="J75" i="2" s="1"/>
  <c r="H77" i="2"/>
  <c r="I77" i="2"/>
  <c r="I3" i="2"/>
  <c r="H3" i="2"/>
  <c r="J3" i="2" s="1"/>
  <c r="J45" i="2" l="1"/>
  <c r="J57" i="2"/>
  <c r="J25" i="2"/>
  <c r="J33" i="2"/>
  <c r="J37" i="2"/>
  <c r="J73" i="2"/>
  <c r="J53" i="2"/>
  <c r="J21" i="2"/>
  <c r="J65" i="2"/>
  <c r="J77" i="2"/>
  <c r="J13" i="2"/>
  <c r="J49" i="2"/>
  <c r="J17" i="2"/>
</calcChain>
</file>

<file path=xl/sharedStrings.xml><?xml version="1.0" encoding="utf-8"?>
<sst xmlns="http://schemas.openxmlformats.org/spreadsheetml/2006/main" count="250" uniqueCount="65">
  <si>
    <t/>
  </si>
  <si>
    <t>Independent Samples Test</t>
  </si>
  <si>
    <t>Levene's Test for Equality of Variances</t>
  </si>
  <si>
    <t>t-test for Equality of Means</t>
  </si>
  <si>
    <t>F</t>
  </si>
  <si>
    <t>Sig.</t>
  </si>
  <si>
    <t>t</t>
  </si>
  <si>
    <t>df</t>
  </si>
  <si>
    <t>Sig. (2-tailed)</t>
  </si>
  <si>
    <t>Mean Difference</t>
  </si>
  <si>
    <t>Std. Error Difference</t>
  </si>
  <si>
    <t>95% Confidence Interval of the Difference</t>
  </si>
  <si>
    <t>Lower</t>
  </si>
  <si>
    <t>Upper</t>
  </si>
  <si>
    <t>AGE</t>
  </si>
  <si>
    <t>Equal variances assumed</t>
  </si>
  <si>
    <t>Equal variances not assumed</t>
  </si>
  <si>
    <t>ESCS</t>
  </si>
  <si>
    <t>UNDREM</t>
  </si>
  <si>
    <t>METASUM</t>
  </si>
  <si>
    <t>METASPAM</t>
  </si>
  <si>
    <t>DISCLIMA</t>
  </si>
  <si>
    <t>TEACHSUP</t>
  </si>
  <si>
    <t>DIRINS</t>
  </si>
  <si>
    <t>PERFEED</t>
  </si>
  <si>
    <t>EMOSUPS</t>
  </si>
  <si>
    <t>STIMREAD</t>
  </si>
  <si>
    <t>ADAPTIVITY</t>
  </si>
  <si>
    <t>TEACHINT</t>
  </si>
  <si>
    <t>JOYREAD</t>
  </si>
  <si>
    <t>SCREADCOMP</t>
  </si>
  <si>
    <t>SCREADDIFF</t>
  </si>
  <si>
    <t>PERCOMP</t>
  </si>
  <si>
    <t>PERCOOP</t>
  </si>
  <si>
    <t>ATTLNACT</t>
  </si>
  <si>
    <t>COMPETE</t>
  </si>
  <si>
    <t>WORKMAST</t>
  </si>
  <si>
    <t>GFOFAIL</t>
  </si>
  <si>
    <t>EUDMO</t>
  </si>
  <si>
    <t>SWBP</t>
  </si>
  <si>
    <t>MASTGOAL</t>
  </si>
  <si>
    <t>BELONG</t>
  </si>
  <si>
    <t>ICTCLASS</t>
  </si>
  <si>
    <t>PISADIFF</t>
  </si>
  <si>
    <t>STRATIO</t>
  </si>
  <si>
    <t>PROAT5AM</t>
  </si>
  <si>
    <t>CREACTIV</t>
  </si>
  <si>
    <t>EDUSHORT</t>
  </si>
  <si>
    <t>STAFFSHORT</t>
  </si>
  <si>
    <t>STUBEHA</t>
  </si>
  <si>
    <t>TEACHBEHA</t>
  </si>
  <si>
    <t>SCMCEG</t>
  </si>
  <si>
    <t>AVG_S_TEST</t>
  </si>
  <si>
    <t>AVG_S_ESCS</t>
  </si>
  <si>
    <t>Group Statistics</t>
  </si>
  <si>
    <t>resilient</t>
  </si>
  <si>
    <t>N</t>
  </si>
  <si>
    <t>Mean</t>
  </si>
  <si>
    <t>Std. Deviation</t>
  </si>
  <si>
    <t>Std. Error Mean</t>
  </si>
  <si>
    <t>0</t>
  </si>
  <si>
    <t>1</t>
  </si>
  <si>
    <t>cohen's d</t>
    <phoneticPr fontId="3" type="noConversion"/>
  </si>
  <si>
    <t>mD</t>
    <phoneticPr fontId="3" type="noConversion"/>
  </si>
  <si>
    <t>Sdpooled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</si>
</sst>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##0.000"/>
    <numFmt numFmtId="177" formatCode="###0"/>
    <numFmt numFmtId="178" formatCode="###0.00000"/>
    <numFmt numFmtId="179" formatCode="###0.0000000"/>
    <numFmt numFmtId="180" formatCode="###0.000000000000000"/>
    <numFmt numFmtId="181" formatCode="###0.0000"/>
    <numFmt numFmtId="182" formatCode="###0.000000"/>
    <numFmt numFmtId="183" formatCode="###0.00"/>
    <numFmt numFmtId="185" formatCode="0.0000000000000000_ "/>
  </numFmts>
  <fonts count="6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1"/>
      <color indexed="60"/>
      <name val="Arial Bold"/>
    </font>
    <font>
      <sz val="8"/>
      <name val="맑은 고딕"/>
      <family val="2"/>
      <charset val="129"/>
      <scheme val="minor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94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 wrapText="1"/>
    </xf>
    <xf numFmtId="0" fontId="1" fillId="0" borderId="0" xfId="1"/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left" wrapText="1"/>
    </xf>
    <xf numFmtId="0" fontId="4" fillId="0" borderId="1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left" wrapText="1"/>
    </xf>
    <xf numFmtId="0" fontId="4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4" fillId="2" borderId="8" xfId="1" applyFont="1" applyFill="1" applyBorder="1" applyAlignment="1">
      <alignment horizontal="left" vertical="top" wrapText="1"/>
    </xf>
    <xf numFmtId="0" fontId="4" fillId="2" borderId="9" xfId="1" applyFont="1" applyFill="1" applyBorder="1" applyAlignment="1">
      <alignment horizontal="left" vertical="top" wrapText="1"/>
    </xf>
    <xf numFmtId="176" fontId="5" fillId="0" borderId="10" xfId="1" applyNumberFormat="1" applyFont="1" applyBorder="1" applyAlignment="1">
      <alignment horizontal="right" vertical="top"/>
    </xf>
    <xf numFmtId="176" fontId="5" fillId="0" borderId="11" xfId="1" applyNumberFormat="1" applyFont="1" applyBorder="1" applyAlignment="1">
      <alignment horizontal="right" vertical="top"/>
    </xf>
    <xf numFmtId="177" fontId="5" fillId="0" borderId="11" xfId="1" applyNumberFormat="1" applyFont="1" applyBorder="1" applyAlignment="1">
      <alignment horizontal="right" vertical="top"/>
    </xf>
    <xf numFmtId="178" fontId="5" fillId="0" borderId="11" xfId="1" applyNumberFormat="1" applyFont="1" applyBorder="1" applyAlignment="1">
      <alignment horizontal="right" vertical="top"/>
    </xf>
    <xf numFmtId="178" fontId="5" fillId="0" borderId="12" xfId="1" applyNumberFormat="1" applyFont="1" applyBorder="1" applyAlignment="1">
      <alignment horizontal="right" vertical="top"/>
    </xf>
    <xf numFmtId="0" fontId="4" fillId="2" borderId="13" xfId="1" applyFont="1" applyFill="1" applyBorder="1" applyAlignment="1">
      <alignment horizontal="left" vertical="top" wrapText="1"/>
    </xf>
    <xf numFmtId="0" fontId="5" fillId="0" borderId="14" xfId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176" fontId="5" fillId="0" borderId="15" xfId="1" applyNumberFormat="1" applyFont="1" applyBorder="1" applyAlignment="1">
      <alignment horizontal="right" vertical="top"/>
    </xf>
    <xf numFmtId="178" fontId="5" fillId="0" borderId="15" xfId="1" applyNumberFormat="1" applyFont="1" applyBorder="1" applyAlignment="1">
      <alignment horizontal="right" vertical="top"/>
    </xf>
    <xf numFmtId="178" fontId="5" fillId="0" borderId="16" xfId="1" applyNumberFormat="1" applyFont="1" applyBorder="1" applyAlignment="1">
      <alignment horizontal="right" vertical="top"/>
    </xf>
    <xf numFmtId="0" fontId="4" fillId="2" borderId="17" xfId="1" applyFont="1" applyFill="1" applyBorder="1" applyAlignment="1">
      <alignment horizontal="left" vertical="top" wrapText="1"/>
    </xf>
    <xf numFmtId="176" fontId="5" fillId="0" borderId="18" xfId="1" applyNumberFormat="1" applyFont="1" applyBorder="1" applyAlignment="1">
      <alignment horizontal="right" vertical="top"/>
    </xf>
    <xf numFmtId="176" fontId="5" fillId="0" borderId="19" xfId="1" applyNumberFormat="1" applyFont="1" applyBorder="1" applyAlignment="1">
      <alignment horizontal="right" vertical="top"/>
    </xf>
    <xf numFmtId="177" fontId="5" fillId="0" borderId="19" xfId="1" applyNumberFormat="1" applyFont="1" applyBorder="1" applyAlignment="1">
      <alignment horizontal="right" vertical="top"/>
    </xf>
    <xf numFmtId="179" fontId="5" fillId="0" borderId="19" xfId="1" applyNumberFormat="1" applyFont="1" applyBorder="1" applyAlignment="1">
      <alignment horizontal="right" vertical="top"/>
    </xf>
    <xf numFmtId="179" fontId="5" fillId="0" borderId="20" xfId="1" applyNumberFormat="1" applyFont="1" applyBorder="1" applyAlignment="1">
      <alignment horizontal="right" vertical="top"/>
    </xf>
    <xf numFmtId="179" fontId="5" fillId="0" borderId="15" xfId="1" applyNumberFormat="1" applyFont="1" applyBorder="1" applyAlignment="1">
      <alignment horizontal="right" vertical="top"/>
    </xf>
    <xf numFmtId="179" fontId="5" fillId="0" borderId="16" xfId="1" applyNumberFormat="1" applyFont="1" applyBorder="1" applyAlignment="1">
      <alignment horizontal="right" vertical="top"/>
    </xf>
    <xf numFmtId="178" fontId="5" fillId="0" borderId="19" xfId="1" applyNumberFormat="1" applyFont="1" applyBorder="1" applyAlignment="1">
      <alignment horizontal="right" vertical="top"/>
    </xf>
    <xf numFmtId="178" fontId="5" fillId="0" borderId="20" xfId="1" applyNumberFormat="1" applyFont="1" applyBorder="1" applyAlignment="1">
      <alignment horizontal="right" vertical="top"/>
    </xf>
    <xf numFmtId="176" fontId="5" fillId="0" borderId="20" xfId="1" applyNumberFormat="1" applyFont="1" applyBorder="1" applyAlignment="1">
      <alignment horizontal="right" vertical="top"/>
    </xf>
    <xf numFmtId="176" fontId="5" fillId="0" borderId="16" xfId="1" applyNumberFormat="1" applyFont="1" applyBorder="1" applyAlignment="1">
      <alignment horizontal="right" vertical="top"/>
    </xf>
    <xf numFmtId="180" fontId="5" fillId="0" borderId="19" xfId="1" applyNumberFormat="1" applyFont="1" applyBorder="1" applyAlignment="1">
      <alignment horizontal="right" vertical="top"/>
    </xf>
    <xf numFmtId="180" fontId="5" fillId="0" borderId="20" xfId="1" applyNumberFormat="1" applyFont="1" applyBorder="1" applyAlignment="1">
      <alignment horizontal="right" vertical="top"/>
    </xf>
    <xf numFmtId="180" fontId="5" fillId="0" borderId="15" xfId="1" applyNumberFormat="1" applyFont="1" applyBorder="1" applyAlignment="1">
      <alignment horizontal="right" vertical="top"/>
    </xf>
    <xf numFmtId="180" fontId="5" fillId="0" borderId="16" xfId="1" applyNumberFormat="1" applyFont="1" applyBorder="1" applyAlignment="1">
      <alignment horizontal="right" vertical="top"/>
    </xf>
    <xf numFmtId="0" fontId="4" fillId="2" borderId="21" xfId="1" applyFont="1" applyFill="1" applyBorder="1" applyAlignment="1">
      <alignment horizontal="left" vertical="top" wrapText="1"/>
    </xf>
    <xf numFmtId="0" fontId="5" fillId="0" borderId="22" xfId="1" applyFont="1" applyBorder="1" applyAlignment="1">
      <alignment horizontal="left" vertical="top" wrapText="1"/>
    </xf>
    <xf numFmtId="0" fontId="5" fillId="0" borderId="23" xfId="1" applyFont="1" applyBorder="1" applyAlignment="1">
      <alignment horizontal="left" vertical="top" wrapText="1"/>
    </xf>
    <xf numFmtId="176" fontId="5" fillId="0" borderId="23" xfId="1" applyNumberFormat="1" applyFont="1" applyBorder="1" applyAlignment="1">
      <alignment horizontal="right" vertical="top"/>
    </xf>
    <xf numFmtId="180" fontId="5" fillId="0" borderId="23" xfId="1" applyNumberFormat="1" applyFont="1" applyBorder="1" applyAlignment="1">
      <alignment horizontal="right" vertical="top"/>
    </xf>
    <xf numFmtId="180" fontId="5" fillId="0" borderId="24" xfId="1" applyNumberFormat="1" applyFont="1" applyBorder="1" applyAlignment="1">
      <alignment horizontal="right" vertical="top"/>
    </xf>
    <xf numFmtId="0" fontId="2" fillId="0" borderId="0" xfId="2" applyFont="1" applyBorder="1" applyAlignment="1">
      <alignment horizontal="center" vertical="center" wrapText="1"/>
    </xf>
    <xf numFmtId="0" fontId="1" fillId="0" borderId="0" xfId="2"/>
    <xf numFmtId="0" fontId="4" fillId="0" borderId="4" xfId="2" applyFont="1" applyBorder="1" applyAlignment="1">
      <alignment horizontal="left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2" borderId="8" xfId="2" applyFont="1" applyFill="1" applyBorder="1" applyAlignment="1">
      <alignment horizontal="left" vertical="top" wrapText="1"/>
    </xf>
    <xf numFmtId="0" fontId="4" fillId="2" borderId="9" xfId="2" applyFont="1" applyFill="1" applyBorder="1" applyAlignment="1">
      <alignment horizontal="left" vertical="top"/>
    </xf>
    <xf numFmtId="177" fontId="5" fillId="0" borderId="10" xfId="2" applyNumberFormat="1" applyFont="1" applyBorder="1" applyAlignment="1">
      <alignment horizontal="right" vertical="top"/>
    </xf>
    <xf numFmtId="181" fontId="5" fillId="0" borderId="11" xfId="2" applyNumberFormat="1" applyFont="1" applyBorder="1" applyAlignment="1">
      <alignment horizontal="right" vertical="top"/>
    </xf>
    <xf numFmtId="178" fontId="5" fillId="0" borderId="11" xfId="2" applyNumberFormat="1" applyFont="1" applyBorder="1" applyAlignment="1">
      <alignment horizontal="right" vertical="top"/>
    </xf>
    <xf numFmtId="178" fontId="5" fillId="0" borderId="12" xfId="2" applyNumberFormat="1" applyFont="1" applyBorder="1" applyAlignment="1">
      <alignment horizontal="right" vertical="top"/>
    </xf>
    <xf numFmtId="0" fontId="4" fillId="2" borderId="13" xfId="2" applyFont="1" applyFill="1" applyBorder="1" applyAlignment="1">
      <alignment horizontal="left" vertical="top" wrapText="1"/>
    </xf>
    <xf numFmtId="0" fontId="4" fillId="2" borderId="13" xfId="2" applyFont="1" applyFill="1" applyBorder="1" applyAlignment="1">
      <alignment horizontal="left" vertical="top"/>
    </xf>
    <xf numFmtId="177" fontId="5" fillId="0" borderId="14" xfId="2" applyNumberFormat="1" applyFont="1" applyBorder="1" applyAlignment="1">
      <alignment horizontal="right" vertical="top"/>
    </xf>
    <xf numFmtId="181" fontId="5" fillId="0" borderId="15" xfId="2" applyNumberFormat="1" applyFont="1" applyBorder="1" applyAlignment="1">
      <alignment horizontal="right" vertical="top"/>
    </xf>
    <xf numFmtId="178" fontId="5" fillId="0" borderId="15" xfId="2" applyNumberFormat="1" applyFont="1" applyBorder="1" applyAlignment="1">
      <alignment horizontal="right" vertical="top"/>
    </xf>
    <xf numFmtId="178" fontId="5" fillId="0" borderId="16" xfId="2" applyNumberFormat="1" applyFont="1" applyBorder="1" applyAlignment="1">
      <alignment horizontal="right" vertical="top"/>
    </xf>
    <xf numFmtId="0" fontId="4" fillId="2" borderId="17" xfId="2" applyFont="1" applyFill="1" applyBorder="1" applyAlignment="1">
      <alignment horizontal="left" vertical="top"/>
    </xf>
    <xf numFmtId="177" fontId="5" fillId="0" borderId="18" xfId="2" applyNumberFormat="1" applyFont="1" applyBorder="1" applyAlignment="1">
      <alignment horizontal="right" vertical="top"/>
    </xf>
    <xf numFmtId="182" fontId="5" fillId="0" borderId="19" xfId="2" applyNumberFormat="1" applyFont="1" applyBorder="1" applyAlignment="1">
      <alignment horizontal="right" vertical="top"/>
    </xf>
    <xf numFmtId="179" fontId="5" fillId="0" borderId="19" xfId="2" applyNumberFormat="1" applyFont="1" applyBorder="1" applyAlignment="1">
      <alignment horizontal="right" vertical="top"/>
    </xf>
    <xf numFmtId="179" fontId="5" fillId="0" borderId="20" xfId="2" applyNumberFormat="1" applyFont="1" applyBorder="1" applyAlignment="1">
      <alignment horizontal="right" vertical="top"/>
    </xf>
    <xf numFmtId="182" fontId="5" fillId="0" borderId="15" xfId="2" applyNumberFormat="1" applyFont="1" applyBorder="1" applyAlignment="1">
      <alignment horizontal="right" vertical="top"/>
    </xf>
    <xf numFmtId="179" fontId="5" fillId="0" borderId="15" xfId="2" applyNumberFormat="1" applyFont="1" applyBorder="1" applyAlignment="1">
      <alignment horizontal="right" vertical="top"/>
    </xf>
    <xf numFmtId="179" fontId="5" fillId="0" borderId="16" xfId="2" applyNumberFormat="1" applyFont="1" applyBorder="1" applyAlignment="1">
      <alignment horizontal="right" vertical="top"/>
    </xf>
    <xf numFmtId="181" fontId="5" fillId="0" borderId="19" xfId="2" applyNumberFormat="1" applyFont="1" applyBorder="1" applyAlignment="1">
      <alignment horizontal="right" vertical="top"/>
    </xf>
    <xf numFmtId="178" fontId="5" fillId="0" borderId="19" xfId="2" applyNumberFormat="1" applyFont="1" applyBorder="1" applyAlignment="1">
      <alignment horizontal="right" vertical="top"/>
    </xf>
    <xf numFmtId="178" fontId="5" fillId="0" borderId="20" xfId="2" applyNumberFormat="1" applyFont="1" applyBorder="1" applyAlignment="1">
      <alignment horizontal="right" vertical="top"/>
    </xf>
    <xf numFmtId="183" fontId="5" fillId="0" borderId="19" xfId="2" applyNumberFormat="1" applyFont="1" applyBorder="1" applyAlignment="1">
      <alignment horizontal="right" vertical="top"/>
    </xf>
    <xf numFmtId="176" fontId="5" fillId="0" borderId="19" xfId="2" applyNumberFormat="1" applyFont="1" applyBorder="1" applyAlignment="1">
      <alignment horizontal="right" vertical="top"/>
    </xf>
    <xf numFmtId="176" fontId="5" fillId="0" borderId="20" xfId="2" applyNumberFormat="1" applyFont="1" applyBorder="1" applyAlignment="1">
      <alignment horizontal="right" vertical="top"/>
    </xf>
    <xf numFmtId="183" fontId="5" fillId="0" borderId="15" xfId="2" applyNumberFormat="1" applyFont="1" applyBorder="1" applyAlignment="1">
      <alignment horizontal="right" vertical="top"/>
    </xf>
    <xf numFmtId="176" fontId="5" fillId="0" borderId="15" xfId="2" applyNumberFormat="1" applyFont="1" applyBorder="1" applyAlignment="1">
      <alignment horizontal="right" vertical="top"/>
    </xf>
    <xf numFmtId="176" fontId="5" fillId="0" borderId="16" xfId="2" applyNumberFormat="1" applyFont="1" applyBorder="1" applyAlignment="1">
      <alignment horizontal="right" vertical="top"/>
    </xf>
    <xf numFmtId="180" fontId="5" fillId="0" borderId="19" xfId="2" applyNumberFormat="1" applyFont="1" applyBorder="1" applyAlignment="1">
      <alignment horizontal="right" vertical="top"/>
    </xf>
    <xf numFmtId="180" fontId="5" fillId="0" borderId="20" xfId="2" applyNumberFormat="1" applyFont="1" applyBorder="1" applyAlignment="1">
      <alignment horizontal="right" vertical="top"/>
    </xf>
    <xf numFmtId="180" fontId="5" fillId="0" borderId="15" xfId="2" applyNumberFormat="1" applyFont="1" applyBorder="1" applyAlignment="1">
      <alignment horizontal="right" vertical="top"/>
    </xf>
    <xf numFmtId="180" fontId="5" fillId="0" borderId="16" xfId="2" applyNumberFormat="1" applyFont="1" applyBorder="1" applyAlignment="1">
      <alignment horizontal="right" vertical="top"/>
    </xf>
    <xf numFmtId="0" fontId="4" fillId="2" borderId="21" xfId="2" applyFont="1" applyFill="1" applyBorder="1" applyAlignment="1">
      <alignment horizontal="left" vertical="top" wrapText="1"/>
    </xf>
    <xf numFmtId="0" fontId="4" fillId="2" borderId="21" xfId="2" applyFont="1" applyFill="1" applyBorder="1" applyAlignment="1">
      <alignment horizontal="left" vertical="top"/>
    </xf>
    <xf numFmtId="177" fontId="5" fillId="0" borderId="22" xfId="2" applyNumberFormat="1" applyFont="1" applyBorder="1" applyAlignment="1">
      <alignment horizontal="right" vertical="top"/>
    </xf>
    <xf numFmtId="180" fontId="5" fillId="0" borderId="23" xfId="2" applyNumberFormat="1" applyFont="1" applyBorder="1" applyAlignment="1">
      <alignment horizontal="right" vertical="top"/>
    </xf>
    <xf numFmtId="180" fontId="5" fillId="0" borderId="24" xfId="2" applyNumberFormat="1" applyFont="1" applyBorder="1" applyAlignment="1">
      <alignment horizontal="right" vertical="top"/>
    </xf>
    <xf numFmtId="0" fontId="4" fillId="0" borderId="0" xfId="2" applyFont="1" applyFill="1" applyBorder="1" applyAlignment="1">
      <alignment horizontal="center" wrapText="1"/>
    </xf>
    <xf numFmtId="185" fontId="0" fillId="0" borderId="0" xfId="0" applyNumberFormat="1">
      <alignment vertical="center"/>
    </xf>
  </cellXfs>
  <cellStyles count="3">
    <cellStyle name="표준" xfId="0" builtinId="0"/>
    <cellStyle name="표준_Sheet1" xfId="1" xr:uid="{C568EC6E-C112-4F4A-9DB6-71C1521F8146}"/>
    <cellStyle name="표준_Sheet2" xfId="2" xr:uid="{BF709250-2F36-44CA-8D29-F397D21435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0664-6ED5-493C-BAF9-86B3ECC13F42}">
  <dimension ref="A1:L80"/>
  <sheetViews>
    <sheetView topLeftCell="A76" workbookViewId="0">
      <selection activeCell="E5" sqref="E5:E80"/>
    </sheetView>
  </sheetViews>
  <sheetFormatPr defaultRowHeight="17.600000000000001"/>
  <cols>
    <col min="8" max="8" width="16.92578125" bestFit="1" customWidth="1"/>
    <col min="9" max="9" width="15.5" bestFit="1" customWidth="1"/>
    <col min="10" max="10" width="16.92578125" bestFit="1" customWidth="1"/>
    <col min="11" max="11" width="16" bestFit="1" customWidth="1"/>
  </cols>
  <sheetData>
    <row r="1" spans="1:12" ht="17.600000000000001" customHeight="1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2" ht="34.75" customHeight="1">
      <c r="A2" s="3" t="s">
        <v>0</v>
      </c>
      <c r="B2" s="4"/>
      <c r="C2" s="5" t="s">
        <v>2</v>
      </c>
      <c r="D2" s="6"/>
      <c r="E2" s="7" t="s">
        <v>3</v>
      </c>
      <c r="F2" s="7"/>
      <c r="G2" s="7"/>
      <c r="H2" s="7"/>
      <c r="I2" s="7"/>
      <c r="J2" s="7"/>
      <c r="K2" s="8"/>
      <c r="L2" s="47"/>
    </row>
    <row r="3" spans="1:12" ht="57.9" customHeight="1">
      <c r="A3" s="3"/>
      <c r="B3" s="4"/>
      <c r="C3" s="5" t="s">
        <v>4</v>
      </c>
      <c r="D3" s="6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8"/>
      <c r="L3" s="47"/>
    </row>
    <row r="4" spans="1:12">
      <c r="A4" s="9"/>
      <c r="B4" s="9"/>
      <c r="C4" s="10"/>
      <c r="D4" s="11"/>
      <c r="E4" s="11"/>
      <c r="F4" s="11"/>
      <c r="G4" s="11"/>
      <c r="H4" s="11"/>
      <c r="I4" s="11"/>
      <c r="J4" s="11" t="s">
        <v>12</v>
      </c>
      <c r="K4" s="12" t="s">
        <v>13</v>
      </c>
      <c r="L4" s="47"/>
    </row>
    <row r="5" spans="1:12" ht="34.75">
      <c r="A5" s="13" t="s">
        <v>14</v>
      </c>
      <c r="B5" s="14" t="s">
        <v>15</v>
      </c>
      <c r="C5" s="15">
        <v>1.5634826207857442</v>
      </c>
      <c r="D5" s="16">
        <v>0.2112178659033358</v>
      </c>
      <c r="E5" s="16">
        <v>-0.43281498383183198</v>
      </c>
      <c r="F5" s="17">
        <v>4731</v>
      </c>
      <c r="G5" s="16">
        <v>0.6651689160748866</v>
      </c>
      <c r="H5" s="18">
        <v>-1.1534612327453786E-2</v>
      </c>
      <c r="I5" s="18">
        <v>2.6650214891671818E-2</v>
      </c>
      <c r="J5" s="18">
        <v>-6.3781440307225823E-2</v>
      </c>
      <c r="K5" s="19">
        <v>4.0712215652318258E-2</v>
      </c>
      <c r="L5" s="47"/>
    </row>
    <row r="6" spans="1:12">
      <c r="A6" s="20"/>
      <c r="B6" s="20"/>
      <c r="C6" s="21"/>
      <c r="D6" s="22"/>
      <c r="E6" s="23"/>
      <c r="F6" s="23"/>
      <c r="G6" s="23"/>
      <c r="H6" s="24"/>
      <c r="I6" s="24"/>
      <c r="J6" s="24"/>
      <c r="K6" s="25"/>
      <c r="L6" s="47"/>
    </row>
    <row r="7" spans="1:12" ht="34.75">
      <c r="A7" s="20" t="s">
        <v>17</v>
      </c>
      <c r="B7" s="26" t="s">
        <v>15</v>
      </c>
      <c r="C7" s="27">
        <v>59.972745370193358</v>
      </c>
      <c r="D7" s="28">
        <v>1.1701000856073833E-14</v>
      </c>
      <c r="E7" s="28"/>
      <c r="F7" s="29">
        <v>4699</v>
      </c>
      <c r="G7" s="28">
        <v>1.2451742170130482E-43</v>
      </c>
      <c r="H7" s="30">
        <v>1.2780170901549879</v>
      </c>
      <c r="I7" s="30">
        <v>9.1320211696799686E-2</v>
      </c>
      <c r="J7" s="30">
        <v>1.0989866498521481</v>
      </c>
      <c r="K7" s="31">
        <v>1.4570475304578276</v>
      </c>
      <c r="L7" s="47"/>
    </row>
    <row r="8" spans="1:12" ht="34.75">
      <c r="A8" s="20"/>
      <c r="B8" s="20" t="s">
        <v>16</v>
      </c>
      <c r="C8" s="21"/>
      <c r="D8" s="22"/>
      <c r="E8" s="23">
        <v>25.954996042115301</v>
      </c>
      <c r="F8" s="23">
        <v>143.49647770771145</v>
      </c>
      <c r="G8" s="23">
        <v>4.5791139380883867E-56</v>
      </c>
      <c r="H8" s="32">
        <v>1.2780170901549879</v>
      </c>
      <c r="I8" s="32">
        <v>4.9239733578893316E-2</v>
      </c>
      <c r="J8" s="32">
        <v>1.1806881665543962</v>
      </c>
      <c r="K8" s="33">
        <v>1.3753460137555795</v>
      </c>
      <c r="L8" s="47"/>
    </row>
    <row r="9" spans="1:12" ht="34.75">
      <c r="A9" s="20" t="s">
        <v>18</v>
      </c>
      <c r="B9" s="26" t="s">
        <v>15</v>
      </c>
      <c r="C9" s="27">
        <v>1.6745178324506675</v>
      </c>
      <c r="D9" s="28">
        <v>0.1957205979837231</v>
      </c>
      <c r="E9" s="28">
        <v>-3.7231447305283538</v>
      </c>
      <c r="F9" s="29">
        <v>4521</v>
      </c>
      <c r="G9" s="28">
        <v>1.9915186159017746E-4</v>
      </c>
      <c r="H9" s="34">
        <v>-0.34550787341963723</v>
      </c>
      <c r="I9" s="34">
        <v>9.2800011395368448E-2</v>
      </c>
      <c r="J9" s="34">
        <v>-0.52744126060741847</v>
      </c>
      <c r="K9" s="35">
        <v>-0.163574486231856</v>
      </c>
      <c r="L9" s="47"/>
    </row>
    <row r="10" spans="1:12" ht="34.75">
      <c r="A10" s="20"/>
      <c r="B10" s="20" t="s">
        <v>16</v>
      </c>
      <c r="C10" s="21"/>
      <c r="D10" s="22"/>
      <c r="E10" s="23"/>
      <c r="F10" s="23">
        <v>126.3186153817491</v>
      </c>
      <c r="G10" s="23">
        <v>1.4706432257118718E-4</v>
      </c>
      <c r="H10" s="24">
        <v>-0.34550787341963723</v>
      </c>
      <c r="I10" s="24">
        <v>8.8253271165345759E-2</v>
      </c>
      <c r="J10" s="24">
        <v>-0.52015423161699637</v>
      </c>
      <c r="K10" s="25">
        <v>-0.17086151522227808</v>
      </c>
      <c r="L10" s="47"/>
    </row>
    <row r="11" spans="1:12" ht="34.75">
      <c r="A11" s="20" t="s">
        <v>19</v>
      </c>
      <c r="B11" s="26" t="s">
        <v>15</v>
      </c>
      <c r="C11" s="27">
        <v>29.982392865076967</v>
      </c>
      <c r="D11" s="28">
        <v>4.5946587996477126E-8</v>
      </c>
      <c r="E11" s="28"/>
      <c r="F11" s="29">
        <v>4547</v>
      </c>
      <c r="G11" s="28">
        <v>1.2277851897692364E-6</v>
      </c>
      <c r="H11" s="34">
        <v>-0.4602076640975864</v>
      </c>
      <c r="I11" s="34">
        <v>9.4738718609282305E-2</v>
      </c>
      <c r="J11" s="34">
        <v>-0.64594158074992969</v>
      </c>
      <c r="K11" s="35">
        <v>-0.27447374744524311</v>
      </c>
      <c r="L11" s="47"/>
    </row>
    <row r="12" spans="1:12" ht="34.75">
      <c r="A12" s="20"/>
      <c r="B12" s="20" t="s">
        <v>16</v>
      </c>
      <c r="C12" s="21"/>
      <c r="D12" s="22"/>
      <c r="E12" s="23">
        <v>-6.4792714953762873</v>
      </c>
      <c r="F12" s="23">
        <v>125.11922045409398</v>
      </c>
      <c r="G12" s="23">
        <v>1.913919579035754E-9</v>
      </c>
      <c r="H12" s="24">
        <v>-0.4602076640975864</v>
      </c>
      <c r="I12" s="24">
        <v>7.1027686434500859E-2</v>
      </c>
      <c r="J12" s="24">
        <v>-0.60077896162505573</v>
      </c>
      <c r="K12" s="25">
        <v>-0.31963636657011707</v>
      </c>
      <c r="L12" s="47"/>
    </row>
    <row r="13" spans="1:12" ht="34.75">
      <c r="A13" s="20" t="s">
        <v>20</v>
      </c>
      <c r="B13" s="26" t="s">
        <v>15</v>
      </c>
      <c r="C13" s="27">
        <v>20.312177491375252</v>
      </c>
      <c r="D13" s="28">
        <v>6.7442377328213778E-6</v>
      </c>
      <c r="E13" s="28"/>
      <c r="F13" s="29">
        <v>4521</v>
      </c>
      <c r="G13" s="28">
        <v>3.3178618685126134E-5</v>
      </c>
      <c r="H13" s="34">
        <v>-0.38481350033201234</v>
      </c>
      <c r="I13" s="34">
        <v>9.2622100497641704E-2</v>
      </c>
      <c r="J13" s="34">
        <v>-0.56639809518933637</v>
      </c>
      <c r="K13" s="35">
        <v>-0.2032289054746883</v>
      </c>
      <c r="L13" s="47"/>
    </row>
    <row r="14" spans="1:12" ht="34.75">
      <c r="A14" s="20"/>
      <c r="B14" s="20" t="s">
        <v>16</v>
      </c>
      <c r="C14" s="21"/>
      <c r="D14" s="22"/>
      <c r="E14" s="23">
        <v>-4.9978855824168988</v>
      </c>
      <c r="F14" s="23">
        <v>127.60632500161617</v>
      </c>
      <c r="G14" s="23">
        <v>1.8694952560022521E-6</v>
      </c>
      <c r="H14" s="24">
        <v>-0.38481350033201234</v>
      </c>
      <c r="I14" s="24">
        <v>7.6995260092753579E-2</v>
      </c>
      <c r="J14" s="24">
        <v>-0.53716626224194397</v>
      </c>
      <c r="K14" s="25">
        <v>-0.23246073842208068</v>
      </c>
      <c r="L14" s="47"/>
    </row>
    <row r="15" spans="1:12" ht="34.75">
      <c r="A15" s="20" t="s">
        <v>21</v>
      </c>
      <c r="B15" s="26" t="s">
        <v>15</v>
      </c>
      <c r="C15" s="27">
        <v>0.36268842047126976</v>
      </c>
      <c r="D15" s="28">
        <v>0.54704587445604846</v>
      </c>
      <c r="E15" s="28">
        <v>-1.7013485280082601</v>
      </c>
      <c r="F15" s="29">
        <v>4718</v>
      </c>
      <c r="G15" s="28">
        <v>8.8943450867538743E-2</v>
      </c>
      <c r="H15" s="30">
        <v>-0.16596663202555473</v>
      </c>
      <c r="I15" s="30">
        <v>9.7550048854392613E-2</v>
      </c>
      <c r="J15" s="30">
        <v>-0.35721027626428681</v>
      </c>
      <c r="K15" s="31">
        <v>2.527701221317738E-2</v>
      </c>
      <c r="L15" s="47"/>
    </row>
    <row r="16" spans="1:12" ht="34.75">
      <c r="A16" s="20"/>
      <c r="B16" s="20" t="s">
        <v>16</v>
      </c>
      <c r="C16" s="21"/>
      <c r="D16" s="22"/>
      <c r="E16" s="23"/>
      <c r="F16" s="23">
        <v>125.26045449962501</v>
      </c>
      <c r="G16" s="23">
        <v>6.8930432472904229E-2</v>
      </c>
      <c r="H16" s="32">
        <v>-0.16596663202555473</v>
      </c>
      <c r="I16" s="32">
        <v>9.0462289719187558E-2</v>
      </c>
      <c r="J16" s="32">
        <v>-0.34499909220876041</v>
      </c>
      <c r="K16" s="33">
        <v>1.3065828157650949E-2</v>
      </c>
      <c r="L16" s="47"/>
    </row>
    <row r="17" spans="1:12" ht="34.75">
      <c r="A17" s="20" t="s">
        <v>22</v>
      </c>
      <c r="B17" s="26" t="s">
        <v>15</v>
      </c>
      <c r="C17" s="27">
        <v>6.7000042039224521</v>
      </c>
      <c r="D17" s="28">
        <v>9.670895076221396E-3</v>
      </c>
      <c r="E17" s="28"/>
      <c r="F17" s="29">
        <v>4711</v>
      </c>
      <c r="G17" s="28">
        <v>0.39684830910517321</v>
      </c>
      <c r="H17" s="30">
        <v>-7.3813739930328345E-2</v>
      </c>
      <c r="I17" s="30">
        <v>8.7112235594568044E-2</v>
      </c>
      <c r="J17" s="30">
        <v>-0.24459446162774651</v>
      </c>
      <c r="K17" s="31">
        <v>9.696698176708983E-2</v>
      </c>
      <c r="L17" s="47"/>
    </row>
    <row r="18" spans="1:12" ht="34.75">
      <c r="A18" s="20"/>
      <c r="B18" s="20" t="s">
        <v>16</v>
      </c>
      <c r="C18" s="21"/>
      <c r="D18" s="22"/>
      <c r="E18" s="23">
        <v>-0.9777759540298866</v>
      </c>
      <c r="F18" s="23">
        <v>127.55398114879996</v>
      </c>
      <c r="G18" s="23">
        <v>0.330035954920473</v>
      </c>
      <c r="H18" s="32">
        <v>-7.3813739930328345E-2</v>
      </c>
      <c r="I18" s="32">
        <v>7.549146573517819E-2</v>
      </c>
      <c r="J18" s="32">
        <v>-0.22319148695683511</v>
      </c>
      <c r="K18" s="33">
        <v>7.5564007096178429E-2</v>
      </c>
      <c r="L18" s="47"/>
    </row>
    <row r="19" spans="1:12" ht="34.75">
      <c r="A19" s="20" t="s">
        <v>23</v>
      </c>
      <c r="B19" s="26" t="s">
        <v>15</v>
      </c>
      <c r="C19" s="27">
        <v>8.8511641795643001</v>
      </c>
      <c r="D19" s="28">
        <v>2.9438969894751556E-3</v>
      </c>
      <c r="E19" s="28"/>
      <c r="F19" s="29">
        <v>4709</v>
      </c>
      <c r="G19" s="28">
        <v>0.43251237221817007</v>
      </c>
      <c r="H19" s="30">
        <v>7.4069299716837789E-2</v>
      </c>
      <c r="I19" s="30">
        <v>9.4359755671619971E-2</v>
      </c>
      <c r="J19" s="30">
        <v>-0.11091997098317244</v>
      </c>
      <c r="K19" s="31">
        <v>0.25905857041684799</v>
      </c>
      <c r="L19" s="47"/>
    </row>
    <row r="20" spans="1:12" ht="34.75">
      <c r="A20" s="20"/>
      <c r="B20" s="20" t="s">
        <v>16</v>
      </c>
      <c r="C20" s="21"/>
      <c r="D20" s="22"/>
      <c r="E20" s="23">
        <v>0.91412194427003901</v>
      </c>
      <c r="F20" s="23">
        <v>127.72759459326927</v>
      </c>
      <c r="G20" s="23">
        <v>0.36237516197589781</v>
      </c>
      <c r="H20" s="32">
        <v>7.4069299716837789E-2</v>
      </c>
      <c r="I20" s="32">
        <v>8.1027810546638754E-2</v>
      </c>
      <c r="J20" s="32">
        <v>-8.6261330002377928E-2</v>
      </c>
      <c r="K20" s="33">
        <v>0.23439992943605351</v>
      </c>
      <c r="L20" s="47"/>
    </row>
    <row r="21" spans="1:12" ht="34.75">
      <c r="A21" s="20" t="s">
        <v>24</v>
      </c>
      <c r="B21" s="26" t="s">
        <v>15</v>
      </c>
      <c r="C21" s="27">
        <v>0.1634578321828456</v>
      </c>
      <c r="D21" s="28">
        <v>0.6860111984584325</v>
      </c>
      <c r="E21" s="28">
        <v>0.64554135101072962</v>
      </c>
      <c r="F21" s="29">
        <v>4680</v>
      </c>
      <c r="G21" s="28">
        <v>0.51860807749134896</v>
      </c>
      <c r="H21" s="30">
        <v>6.2646966608209786E-2</v>
      </c>
      <c r="I21" s="30">
        <v>9.7045629238348391E-2</v>
      </c>
      <c r="J21" s="30">
        <v>-0.12760817606312647</v>
      </c>
      <c r="K21" s="31">
        <v>0.25290210927954604</v>
      </c>
      <c r="L21" s="47"/>
    </row>
    <row r="22" spans="1:12" ht="34.75">
      <c r="A22" s="20"/>
      <c r="B22" s="20" t="s">
        <v>16</v>
      </c>
      <c r="C22" s="21"/>
      <c r="D22" s="22"/>
      <c r="E22" s="23"/>
      <c r="F22" s="23">
        <v>125.07450768814834</v>
      </c>
      <c r="G22" s="23">
        <v>0.52808134366237158</v>
      </c>
      <c r="H22" s="32">
        <v>6.2646966608209786E-2</v>
      </c>
      <c r="I22" s="32">
        <v>9.9014497169469501E-2</v>
      </c>
      <c r="J22" s="32">
        <v>-0.13331387098587225</v>
      </c>
      <c r="K22" s="33">
        <v>0.25860780420229179</v>
      </c>
      <c r="L22" s="47"/>
    </row>
    <row r="23" spans="1:12" ht="34.75">
      <c r="A23" s="20" t="s">
        <v>25</v>
      </c>
      <c r="B23" s="26" t="s">
        <v>15</v>
      </c>
      <c r="C23" s="27">
        <v>0.43033899554441135</v>
      </c>
      <c r="D23" s="28">
        <v>0.51185547203100912</v>
      </c>
      <c r="E23" s="28">
        <v>1.5255364435407728</v>
      </c>
      <c r="F23" s="29">
        <v>4599</v>
      </c>
      <c r="G23" s="28">
        <v>0.12719411315314377</v>
      </c>
      <c r="H23" s="30">
        <v>0.14280168678662114</v>
      </c>
      <c r="I23" s="30">
        <v>9.3607522384177314E-2</v>
      </c>
      <c r="J23" s="30">
        <v>-4.0713983201053322E-2</v>
      </c>
      <c r="K23" s="31">
        <v>0.32631735677429563</v>
      </c>
      <c r="L23" s="47"/>
    </row>
    <row r="24" spans="1:12" ht="34.75">
      <c r="A24" s="20"/>
      <c r="B24" s="20" t="s">
        <v>16</v>
      </c>
      <c r="C24" s="21"/>
      <c r="D24" s="22"/>
      <c r="E24" s="23"/>
      <c r="F24" s="23">
        <v>123.79075562272946</v>
      </c>
      <c r="G24" s="23">
        <v>0.11497380915782154</v>
      </c>
      <c r="H24" s="32">
        <v>0.14280168678662114</v>
      </c>
      <c r="I24" s="32">
        <v>8.9959659817441265E-2</v>
      </c>
      <c r="J24" s="32">
        <v>-3.5256644758571654E-2</v>
      </c>
      <c r="K24" s="33">
        <v>0.32086001833181393</v>
      </c>
      <c r="L24" s="47"/>
    </row>
    <row r="25" spans="1:12" ht="34.75">
      <c r="A25" s="20" t="s">
        <v>26</v>
      </c>
      <c r="B25" s="26" t="s">
        <v>15</v>
      </c>
      <c r="C25" s="27">
        <v>8.0927077138050247</v>
      </c>
      <c r="D25" s="28">
        <v>4.4635919100313179E-3</v>
      </c>
      <c r="E25" s="28"/>
      <c r="F25" s="29">
        <v>4699</v>
      </c>
      <c r="G25" s="28">
        <v>0.1412816021619272</v>
      </c>
      <c r="H25" s="30">
        <v>-0.13826902750491002</v>
      </c>
      <c r="I25" s="30">
        <v>9.3978549301011724E-2</v>
      </c>
      <c r="J25" s="30">
        <v>-0.3225110561616602</v>
      </c>
      <c r="K25" s="31">
        <v>4.5973001151840193E-2</v>
      </c>
      <c r="L25" s="47"/>
    </row>
    <row r="26" spans="1:12" ht="34.75">
      <c r="A26" s="20"/>
      <c r="B26" s="20" t="s">
        <v>16</v>
      </c>
      <c r="C26" s="21"/>
      <c r="D26" s="22"/>
      <c r="E26" s="23">
        <v>-1.7118640456826248</v>
      </c>
      <c r="F26" s="23">
        <v>127.73088024991431</v>
      </c>
      <c r="G26" s="23">
        <v>8.9348653490987778E-2</v>
      </c>
      <c r="H26" s="32">
        <v>-0.13826902750491002</v>
      </c>
      <c r="I26" s="32">
        <v>8.0771033104894557E-2</v>
      </c>
      <c r="J26" s="32">
        <v>-0.29809152952948276</v>
      </c>
      <c r="K26" s="33">
        <v>2.1553474519662719E-2</v>
      </c>
      <c r="L26" s="47"/>
    </row>
    <row r="27" spans="1:12" ht="34.75">
      <c r="A27" s="20" t="s">
        <v>27</v>
      </c>
      <c r="B27" s="26" t="s">
        <v>15</v>
      </c>
      <c r="C27" s="27">
        <v>4.6918761417862536</v>
      </c>
      <c r="D27" s="28">
        <v>3.0355859016609362E-2</v>
      </c>
      <c r="E27" s="28"/>
      <c r="F27" s="29">
        <v>4681</v>
      </c>
      <c r="G27" s="28">
        <v>3.5415145594106988E-2</v>
      </c>
      <c r="H27" s="30">
        <v>-0.18891700087661642</v>
      </c>
      <c r="I27" s="30">
        <v>8.9781378299376144E-2</v>
      </c>
      <c r="J27" s="30">
        <v>-0.36493078045283794</v>
      </c>
      <c r="K27" s="31">
        <v>-1.2903221300394896E-2</v>
      </c>
      <c r="L27" s="47"/>
    </row>
    <row r="28" spans="1:12" ht="34.75">
      <c r="A28" s="20"/>
      <c r="B28" s="20" t="s">
        <v>16</v>
      </c>
      <c r="C28" s="21"/>
      <c r="D28" s="22"/>
      <c r="E28" s="23">
        <v>-2.3866534310810534</v>
      </c>
      <c r="F28" s="23">
        <v>127.29953427156143</v>
      </c>
      <c r="G28" s="23">
        <v>1.8474451339899674E-2</v>
      </c>
      <c r="H28" s="32">
        <v>-0.18891700087661642</v>
      </c>
      <c r="I28" s="32">
        <v>7.9155606933280206E-2</v>
      </c>
      <c r="J28" s="32">
        <v>-0.34554811728677826</v>
      </c>
      <c r="K28" s="33">
        <v>-3.2285884466454612E-2</v>
      </c>
      <c r="L28" s="47"/>
    </row>
    <row r="29" spans="1:12" ht="34.75">
      <c r="A29" s="20" t="s">
        <v>28</v>
      </c>
      <c r="B29" s="26" t="s">
        <v>15</v>
      </c>
      <c r="C29" s="27">
        <v>0.68952789693771266</v>
      </c>
      <c r="D29" s="28">
        <v>0.40636707635123082</v>
      </c>
      <c r="E29" s="28">
        <v>-2.5063177305436004</v>
      </c>
      <c r="F29" s="29">
        <v>4712</v>
      </c>
      <c r="G29" s="28">
        <v>1.2233023282165696E-2</v>
      </c>
      <c r="H29" s="30">
        <v>-0.22344296175053896</v>
      </c>
      <c r="I29" s="30">
        <v>8.9151889653701633E-2</v>
      </c>
      <c r="J29" s="30">
        <v>-0.39822234976036147</v>
      </c>
      <c r="K29" s="31">
        <v>-4.8663573740716448E-2</v>
      </c>
      <c r="L29" s="47"/>
    </row>
    <row r="30" spans="1:12" ht="34.75">
      <c r="A30" s="20"/>
      <c r="B30" s="20" t="s">
        <v>16</v>
      </c>
      <c r="C30" s="21"/>
      <c r="D30" s="22"/>
      <c r="E30" s="23"/>
      <c r="F30" s="23">
        <v>124.51649880526895</v>
      </c>
      <c r="G30" s="23">
        <v>1.142029995539204E-2</v>
      </c>
      <c r="H30" s="32">
        <v>-0.22344296175053896</v>
      </c>
      <c r="I30" s="32">
        <v>8.7021434621862917E-2</v>
      </c>
      <c r="J30" s="32">
        <v>-0.39567571755581388</v>
      </c>
      <c r="K30" s="33">
        <v>-5.121020594526407E-2</v>
      </c>
      <c r="L30" s="47"/>
    </row>
    <row r="31" spans="1:12" ht="34.75">
      <c r="A31" s="20" t="s">
        <v>29</v>
      </c>
      <c r="B31" s="26" t="s">
        <v>15</v>
      </c>
      <c r="C31" s="27">
        <v>2.2902754390352449E-2</v>
      </c>
      <c r="D31" s="28">
        <v>0.87971672978022231</v>
      </c>
      <c r="E31" s="28">
        <v>-3.6092639830919984</v>
      </c>
      <c r="F31" s="29">
        <v>4697</v>
      </c>
      <c r="G31" s="28">
        <v>3.1026723536453133E-4</v>
      </c>
      <c r="H31" s="30">
        <v>-0.35894878812695663</v>
      </c>
      <c r="I31" s="30">
        <v>9.9452073832363735E-2</v>
      </c>
      <c r="J31" s="30">
        <v>-0.55392151310990856</v>
      </c>
      <c r="K31" s="31">
        <v>-0.16397606314400473</v>
      </c>
      <c r="L31" s="47"/>
    </row>
    <row r="32" spans="1:12" ht="34.75">
      <c r="A32" s="20"/>
      <c r="B32" s="20" t="s">
        <v>16</v>
      </c>
      <c r="C32" s="21"/>
      <c r="D32" s="22"/>
      <c r="E32" s="23"/>
      <c r="F32" s="23">
        <v>125.14141969856433</v>
      </c>
      <c r="G32" s="23">
        <v>5.2151660183957771E-4</v>
      </c>
      <c r="H32" s="32">
        <v>-0.35894878812695663</v>
      </c>
      <c r="I32" s="32">
        <v>0.10077235032075536</v>
      </c>
      <c r="J32" s="32">
        <v>-0.55838757339320821</v>
      </c>
      <c r="K32" s="33">
        <v>-0.15951000286070505</v>
      </c>
      <c r="L32" s="47"/>
    </row>
    <row r="33" spans="1:12" ht="34.75">
      <c r="A33" s="20" t="s">
        <v>30</v>
      </c>
      <c r="B33" s="26" t="s">
        <v>15</v>
      </c>
      <c r="C33" s="27">
        <v>1.5839640792527878</v>
      </c>
      <c r="D33" s="28">
        <v>0.20825445188193425</v>
      </c>
      <c r="E33" s="28">
        <v>-1.5844576937467825</v>
      </c>
      <c r="F33" s="29">
        <v>4603</v>
      </c>
      <c r="G33" s="28">
        <v>0.11315829696036406</v>
      </c>
      <c r="H33" s="30">
        <v>-0.14675702062429558</v>
      </c>
      <c r="I33" s="30">
        <v>9.2622871032458948E-2</v>
      </c>
      <c r="J33" s="30">
        <v>-0.32834225984796317</v>
      </c>
      <c r="K33" s="31">
        <v>3.4828218599371991E-2</v>
      </c>
      <c r="L33" s="47"/>
    </row>
    <row r="34" spans="1:12" ht="34.75">
      <c r="A34" s="20"/>
      <c r="B34" s="20" t="s">
        <v>16</v>
      </c>
      <c r="C34" s="21"/>
      <c r="D34" s="22"/>
      <c r="E34" s="23"/>
      <c r="F34" s="23">
        <v>127.03853524584585</v>
      </c>
      <c r="G34" s="23">
        <v>8.1495772002319042E-2</v>
      </c>
      <c r="H34" s="32">
        <v>-0.14675702062429558</v>
      </c>
      <c r="I34" s="32">
        <v>8.3573892760483534E-2</v>
      </c>
      <c r="J34" s="32">
        <v>-0.3121341897061598</v>
      </c>
      <c r="K34" s="33">
        <v>1.862014845756868E-2</v>
      </c>
      <c r="L34" s="47"/>
    </row>
    <row r="35" spans="1:12" ht="34.75">
      <c r="A35" s="20" t="s">
        <v>31</v>
      </c>
      <c r="B35" s="26" t="s">
        <v>15</v>
      </c>
      <c r="C35" s="27">
        <v>1.5526223471623346</v>
      </c>
      <c r="D35" s="28">
        <v>0.21281192302073215</v>
      </c>
      <c r="E35" s="28">
        <v>2.3758755743023867</v>
      </c>
      <c r="F35" s="29">
        <v>4619</v>
      </c>
      <c r="G35" s="28">
        <v>1.7547921343600264E-2</v>
      </c>
      <c r="H35" s="30">
        <v>0.22542756739242764</v>
      </c>
      <c r="I35" s="30">
        <v>9.4881891051310008E-2</v>
      </c>
      <c r="J35" s="30">
        <v>3.9413735221796253E-2</v>
      </c>
      <c r="K35" s="31">
        <v>0.41144139956305903</v>
      </c>
      <c r="L35" s="47"/>
    </row>
    <row r="36" spans="1:12" ht="34.75">
      <c r="A36" s="20"/>
      <c r="B36" s="20" t="s">
        <v>16</v>
      </c>
      <c r="C36" s="21"/>
      <c r="D36" s="22"/>
      <c r="E36" s="23"/>
      <c r="F36" s="23">
        <v>126.30861267699328</v>
      </c>
      <c r="G36" s="23">
        <v>1.2877037897377199E-2</v>
      </c>
      <c r="H36" s="32">
        <v>0.22542756739242764</v>
      </c>
      <c r="I36" s="32">
        <v>8.9348737754878546E-2</v>
      </c>
      <c r="J36" s="32">
        <v>4.8613230619843351E-2</v>
      </c>
      <c r="K36" s="33">
        <v>0.40224190416501193</v>
      </c>
      <c r="L36" s="47"/>
    </row>
    <row r="37" spans="1:12" ht="34.75">
      <c r="A37" s="20" t="s">
        <v>32</v>
      </c>
      <c r="B37" s="26" t="s">
        <v>15</v>
      </c>
      <c r="C37" s="27">
        <v>0.55442212341759622</v>
      </c>
      <c r="D37" s="28">
        <v>0.45655491364116163</v>
      </c>
      <c r="E37" s="28">
        <v>-0.23180971165418954</v>
      </c>
      <c r="F37" s="29">
        <v>4546</v>
      </c>
      <c r="G37" s="28">
        <v>0.81669624726054668</v>
      </c>
      <c r="H37" s="30">
        <v>-2.1418336429235407E-2</v>
      </c>
      <c r="I37" s="30">
        <v>9.2396199781254115E-2</v>
      </c>
      <c r="J37" s="30">
        <v>-0.20255978869075009</v>
      </c>
      <c r="K37" s="31">
        <v>0.15972311583227927</v>
      </c>
      <c r="L37" s="47"/>
    </row>
    <row r="38" spans="1:12" ht="34.75">
      <c r="A38" s="20"/>
      <c r="B38" s="20" t="s">
        <v>16</v>
      </c>
      <c r="C38" s="21"/>
      <c r="D38" s="22"/>
      <c r="E38" s="23"/>
      <c r="F38" s="23">
        <v>121.72781732955454</v>
      </c>
      <c r="G38" s="23">
        <v>0.82368833432919453</v>
      </c>
      <c r="H38" s="32">
        <v>-2.1418336429235407E-2</v>
      </c>
      <c r="I38" s="32">
        <v>9.5923959030405945E-2</v>
      </c>
      <c r="J38" s="32">
        <v>-0.21131364705721351</v>
      </c>
      <c r="K38" s="33">
        <v>0.16847697419874269</v>
      </c>
      <c r="L38" s="47"/>
    </row>
    <row r="39" spans="1:12" ht="34.75">
      <c r="A39" s="20" t="s">
        <v>33</v>
      </c>
      <c r="B39" s="26" t="s">
        <v>15</v>
      </c>
      <c r="C39" s="27">
        <v>0.30351604043726038</v>
      </c>
      <c r="D39" s="28">
        <v>0.58171393377483915</v>
      </c>
      <c r="E39" s="28">
        <v>0.46367336305742624</v>
      </c>
      <c r="F39" s="29">
        <v>4491</v>
      </c>
      <c r="G39" s="28">
        <v>0.64290425519365546</v>
      </c>
      <c r="H39" s="30">
        <v>4.1691872802742669E-2</v>
      </c>
      <c r="I39" s="30">
        <v>8.9916471646828464E-2</v>
      </c>
      <c r="J39" s="30">
        <v>-0.13458868221123005</v>
      </c>
      <c r="K39" s="31">
        <v>0.21797242781671539</v>
      </c>
      <c r="L39" s="47"/>
    </row>
    <row r="40" spans="1:12" ht="34.75">
      <c r="A40" s="20"/>
      <c r="B40" s="20" t="s">
        <v>16</v>
      </c>
      <c r="C40" s="21"/>
      <c r="D40" s="22"/>
      <c r="E40" s="23"/>
      <c r="F40" s="23">
        <v>119.61144698521349</v>
      </c>
      <c r="G40" s="23">
        <v>0.65563772724302094</v>
      </c>
      <c r="H40" s="32">
        <v>4.1691872802742669E-2</v>
      </c>
      <c r="I40" s="32">
        <v>9.3257171892531757E-2</v>
      </c>
      <c r="J40" s="32">
        <v>-0.14295694646987644</v>
      </c>
      <c r="K40" s="33">
        <v>0.22634069207536178</v>
      </c>
      <c r="L40" s="47"/>
    </row>
    <row r="41" spans="1:12" ht="34.75">
      <c r="A41" s="20" t="s">
        <v>34</v>
      </c>
      <c r="B41" s="26" t="s">
        <v>15</v>
      </c>
      <c r="C41" s="27">
        <v>0.13180526407133888</v>
      </c>
      <c r="D41" s="28">
        <v>0.7165840471202386</v>
      </c>
      <c r="E41" s="28">
        <v>0.1120547679430975</v>
      </c>
      <c r="F41" s="29">
        <v>4658</v>
      </c>
      <c r="G41" s="28">
        <v>0.91078480970015507</v>
      </c>
      <c r="H41" s="30">
        <v>1.0181503332343411E-2</v>
      </c>
      <c r="I41" s="30">
        <v>9.0861848355383482E-2</v>
      </c>
      <c r="J41" s="30">
        <v>-0.16795073383496326</v>
      </c>
      <c r="K41" s="31">
        <v>0.18831374049965008</v>
      </c>
      <c r="L41" s="47"/>
    </row>
    <row r="42" spans="1:12" ht="34.75">
      <c r="A42" s="20"/>
      <c r="B42" s="20" t="s">
        <v>16</v>
      </c>
      <c r="C42" s="21"/>
      <c r="D42" s="22"/>
      <c r="E42" s="23"/>
      <c r="F42" s="23">
        <v>122.98131681824115</v>
      </c>
      <c r="G42" s="23">
        <v>0.9121523625683341</v>
      </c>
      <c r="H42" s="32">
        <v>1.0181503332343411E-2</v>
      </c>
      <c r="I42" s="32">
        <v>9.2097530142022987E-2</v>
      </c>
      <c r="J42" s="32">
        <v>-0.17212018575905996</v>
      </c>
      <c r="K42" s="33">
        <v>0.19248319242374679</v>
      </c>
      <c r="L42" s="47"/>
    </row>
    <row r="43" spans="1:12" ht="34.75">
      <c r="A43" s="20" t="s">
        <v>35</v>
      </c>
      <c r="B43" s="26" t="s">
        <v>15</v>
      </c>
      <c r="C43" s="27">
        <v>1.1294269832701709</v>
      </c>
      <c r="D43" s="28">
        <v>0.28795279701554222</v>
      </c>
      <c r="E43" s="28">
        <v>0.4401596253512976</v>
      </c>
      <c r="F43" s="29">
        <v>4649</v>
      </c>
      <c r="G43" s="28">
        <v>0.65984196197383382</v>
      </c>
      <c r="H43" s="30">
        <v>4.1580762384391928E-2</v>
      </c>
      <c r="I43" s="30">
        <v>9.4467461324299645E-2</v>
      </c>
      <c r="J43" s="30">
        <v>-0.14362027630082017</v>
      </c>
      <c r="K43" s="31">
        <v>0.22678180106960402</v>
      </c>
      <c r="L43" s="47"/>
    </row>
    <row r="44" spans="1:12" ht="34.75">
      <c r="A44" s="20"/>
      <c r="B44" s="20" t="s">
        <v>16</v>
      </c>
      <c r="C44" s="21"/>
      <c r="D44" s="22"/>
      <c r="E44" s="23"/>
      <c r="F44" s="23">
        <v>125.02142475554162</v>
      </c>
      <c r="G44" s="23">
        <v>0.64351820857549669</v>
      </c>
      <c r="H44" s="32">
        <v>4.1580762384391928E-2</v>
      </c>
      <c r="I44" s="32">
        <v>8.9630896698531651E-2</v>
      </c>
      <c r="J44" s="32">
        <v>-0.13580960910813983</v>
      </c>
      <c r="K44" s="33">
        <v>0.21897113387692368</v>
      </c>
      <c r="L44" s="47"/>
    </row>
    <row r="45" spans="1:12" ht="34.75">
      <c r="A45" s="20" t="s">
        <v>36</v>
      </c>
      <c r="B45" s="26" t="s">
        <v>15</v>
      </c>
      <c r="C45" s="27">
        <v>1.9471111117147954E-2</v>
      </c>
      <c r="D45" s="28">
        <v>0.88903041849698772</v>
      </c>
      <c r="E45" s="28">
        <v>-2.1985920891513442</v>
      </c>
      <c r="F45" s="29">
        <v>4593</v>
      </c>
      <c r="G45" s="28">
        <v>2.7956637238548375E-2</v>
      </c>
      <c r="H45" s="30">
        <v>-0.20487902031965902</v>
      </c>
      <c r="I45" s="30">
        <v>9.318646297810626E-2</v>
      </c>
      <c r="J45" s="30">
        <v>-0.38756927461262181</v>
      </c>
      <c r="K45" s="31">
        <v>-2.2188766026696199E-2</v>
      </c>
      <c r="L45" s="47"/>
    </row>
    <row r="46" spans="1:12" ht="34.75">
      <c r="A46" s="20"/>
      <c r="B46" s="20" t="s">
        <v>16</v>
      </c>
      <c r="C46" s="21"/>
      <c r="D46" s="22"/>
      <c r="E46" s="23"/>
      <c r="F46" s="23">
        <v>122.44970399292707</v>
      </c>
      <c r="G46" s="23">
        <v>2.6227181445178417E-2</v>
      </c>
      <c r="H46" s="32">
        <v>-0.20487902031965902</v>
      </c>
      <c r="I46" s="32">
        <v>9.1052851724583508E-2</v>
      </c>
      <c r="J46" s="32">
        <v>-0.38512060421944472</v>
      </c>
      <c r="K46" s="33">
        <v>-2.4637436419873315E-2</v>
      </c>
      <c r="L46" s="47"/>
    </row>
    <row r="47" spans="1:12" ht="34.75">
      <c r="A47" s="20" t="s">
        <v>37</v>
      </c>
      <c r="B47" s="26" t="s">
        <v>15</v>
      </c>
      <c r="C47" s="27">
        <v>0.44586590851366958</v>
      </c>
      <c r="D47" s="28">
        <v>0.5043380803716826</v>
      </c>
      <c r="E47" s="28">
        <v>-2.1609460422666147</v>
      </c>
      <c r="F47" s="29">
        <v>4621</v>
      </c>
      <c r="G47" s="28">
        <v>3.0750725951500777E-2</v>
      </c>
      <c r="H47" s="30">
        <v>-0.21810702759645739</v>
      </c>
      <c r="I47" s="30">
        <v>0.10093126960619761</v>
      </c>
      <c r="J47" s="30">
        <v>-0.41598050911585088</v>
      </c>
      <c r="K47" s="31">
        <v>-2.0233546077063902E-2</v>
      </c>
      <c r="L47" s="47"/>
    </row>
    <row r="48" spans="1:12" ht="34.75">
      <c r="A48" s="20"/>
      <c r="B48" s="20" t="s">
        <v>16</v>
      </c>
      <c r="C48" s="21"/>
      <c r="D48" s="22"/>
      <c r="E48" s="23"/>
      <c r="F48" s="23">
        <v>123.50650586022262</v>
      </c>
      <c r="G48" s="23">
        <v>2.9008685041288972E-2</v>
      </c>
      <c r="H48" s="32">
        <v>-0.21810702759645739</v>
      </c>
      <c r="I48" s="32">
        <v>9.8729090835644337E-2</v>
      </c>
      <c r="J48" s="32">
        <v>-0.41352724783794281</v>
      </c>
      <c r="K48" s="33">
        <v>-2.2686807354971972E-2</v>
      </c>
      <c r="L48" s="47"/>
    </row>
    <row r="49" spans="1:12" ht="34.75">
      <c r="A49" s="20" t="s">
        <v>38</v>
      </c>
      <c r="B49" s="26" t="s">
        <v>15</v>
      </c>
      <c r="C49" s="27">
        <v>1.2603619539561608</v>
      </c>
      <c r="D49" s="28">
        <v>0.26164107909877576</v>
      </c>
      <c r="E49" s="28">
        <v>3.5611480082366413</v>
      </c>
      <c r="F49" s="29">
        <v>4608</v>
      </c>
      <c r="G49" s="28">
        <v>3.7296678892373642E-4</v>
      </c>
      <c r="H49" s="30">
        <v>0.34412009334862476</v>
      </c>
      <c r="I49" s="30">
        <v>9.6631786309556184E-2</v>
      </c>
      <c r="J49" s="30">
        <v>0.15467551200199003</v>
      </c>
      <c r="K49" s="31">
        <v>0.53356467469525948</v>
      </c>
      <c r="L49" s="47"/>
    </row>
    <row r="50" spans="1:12" ht="34.75">
      <c r="A50" s="20"/>
      <c r="B50" s="20" t="s">
        <v>16</v>
      </c>
      <c r="C50" s="21"/>
      <c r="D50" s="22"/>
      <c r="E50" s="23"/>
      <c r="F50" s="23">
        <v>122.64162232014348</v>
      </c>
      <c r="G50" s="23">
        <v>9.0842795810451343E-4</v>
      </c>
      <c r="H50" s="32">
        <v>0.34412009334862476</v>
      </c>
      <c r="I50" s="32">
        <v>0.10119775408823725</v>
      </c>
      <c r="J50" s="32">
        <v>0.14379952894038733</v>
      </c>
      <c r="K50" s="33">
        <v>0.54444065775686212</v>
      </c>
      <c r="L50" s="47"/>
    </row>
    <row r="51" spans="1:12" ht="34.75">
      <c r="A51" s="20" t="s">
        <v>39</v>
      </c>
      <c r="B51" s="26" t="s">
        <v>15</v>
      </c>
      <c r="C51" s="27">
        <v>1.5426916393922436</v>
      </c>
      <c r="D51" s="28">
        <v>0.21428106195790131</v>
      </c>
      <c r="E51" s="28">
        <v>2.5989802111338913</v>
      </c>
      <c r="F51" s="29">
        <v>4590</v>
      </c>
      <c r="G51" s="28">
        <v>9.380036211054283E-3</v>
      </c>
      <c r="H51" s="30">
        <v>0.24774056209711906</v>
      </c>
      <c r="I51" s="30">
        <v>9.532221947508944E-2</v>
      </c>
      <c r="J51" s="30">
        <v>6.0863166396863816E-2</v>
      </c>
      <c r="K51" s="31">
        <v>0.43461795779737433</v>
      </c>
      <c r="L51" s="47"/>
    </row>
    <row r="52" spans="1:12" ht="34.75">
      <c r="A52" s="20"/>
      <c r="B52" s="20" t="s">
        <v>16</v>
      </c>
      <c r="C52" s="21"/>
      <c r="D52" s="22"/>
      <c r="E52" s="23"/>
      <c r="F52" s="23">
        <v>122.13444713073302</v>
      </c>
      <c r="G52" s="23">
        <v>1.0549716645892144E-2</v>
      </c>
      <c r="H52" s="32">
        <v>0.24774056209711906</v>
      </c>
      <c r="I52" s="32">
        <v>9.5383243329075773E-2</v>
      </c>
      <c r="J52" s="32">
        <v>5.8921987130600845E-2</v>
      </c>
      <c r="K52" s="33">
        <v>0.43655913706363725</v>
      </c>
      <c r="L52" s="47"/>
    </row>
    <row r="53" spans="1:12" ht="34.75">
      <c r="A53" s="20" t="s">
        <v>40</v>
      </c>
      <c r="B53" s="26" t="s">
        <v>15</v>
      </c>
      <c r="C53" s="27">
        <v>1.8604290048932</v>
      </c>
      <c r="D53" s="28">
        <v>0.17264197146342453</v>
      </c>
      <c r="E53" s="28">
        <v>-0.32926951737970378</v>
      </c>
      <c r="F53" s="29">
        <v>4604</v>
      </c>
      <c r="G53" s="28">
        <v>0.74196695993342088</v>
      </c>
      <c r="H53" s="30">
        <v>-3.114804074516031E-2</v>
      </c>
      <c r="I53" s="30">
        <v>9.4597401523935545E-2</v>
      </c>
      <c r="J53" s="30">
        <v>-0.21660429591054686</v>
      </c>
      <c r="K53" s="31">
        <v>0.15430821442022624</v>
      </c>
      <c r="L53" s="47"/>
    </row>
    <row r="54" spans="1:12" ht="34.75">
      <c r="A54" s="20"/>
      <c r="B54" s="20" t="s">
        <v>16</v>
      </c>
      <c r="C54" s="21"/>
      <c r="D54" s="22"/>
      <c r="E54" s="23"/>
      <c r="F54" s="23">
        <v>125.53548416781324</v>
      </c>
      <c r="G54" s="23">
        <v>0.72170371419395274</v>
      </c>
      <c r="H54" s="32">
        <v>-3.114804074516031E-2</v>
      </c>
      <c r="I54" s="32">
        <v>8.7253505890638752E-2</v>
      </c>
      <c r="J54" s="32">
        <v>-0.20382635878532887</v>
      </c>
      <c r="K54" s="33">
        <v>0.14153027729500825</v>
      </c>
      <c r="L54" s="47"/>
    </row>
    <row r="55" spans="1:12" ht="34.75">
      <c r="A55" s="20" t="s">
        <v>41</v>
      </c>
      <c r="B55" s="26" t="s">
        <v>15</v>
      </c>
      <c r="C55" s="27">
        <v>5.106626272583692</v>
      </c>
      <c r="D55" s="28">
        <v>2.3881055905067772E-2</v>
      </c>
      <c r="E55" s="28"/>
      <c r="F55" s="29">
        <v>4615</v>
      </c>
      <c r="G55" s="28">
        <v>2.4501086254615882E-2</v>
      </c>
      <c r="H55" s="30">
        <v>0.2040012733526462</v>
      </c>
      <c r="I55" s="30">
        <v>9.0670544469963074E-2</v>
      </c>
      <c r="J55" s="30">
        <v>2.6243651887057323E-2</v>
      </c>
      <c r="K55" s="31">
        <v>0.38175889481823511</v>
      </c>
      <c r="L55" s="47"/>
    </row>
    <row r="56" spans="1:12" ht="34.75">
      <c r="A56" s="20"/>
      <c r="B56" s="20" t="s">
        <v>16</v>
      </c>
      <c r="C56" s="21"/>
      <c r="D56" s="22"/>
      <c r="E56" s="23">
        <v>2.7772644358385956</v>
      </c>
      <c r="F56" s="23">
        <v>126.76266549678114</v>
      </c>
      <c r="G56" s="23">
        <v>6.3144337835206957E-3</v>
      </c>
      <c r="H56" s="32">
        <v>0.2040012733526462</v>
      </c>
      <c r="I56" s="32">
        <v>7.3454032939808261E-2</v>
      </c>
      <c r="J56" s="32">
        <v>5.8646380480014859E-2</v>
      </c>
      <c r="K56" s="33">
        <v>0.34935616622527754</v>
      </c>
      <c r="L56" s="47"/>
    </row>
    <row r="57" spans="1:12" ht="34.75">
      <c r="A57" s="20" t="s">
        <v>42</v>
      </c>
      <c r="B57" s="26" t="s">
        <v>15</v>
      </c>
      <c r="C57" s="27">
        <v>0.60192152519243847</v>
      </c>
      <c r="D57" s="28">
        <v>0.43788784703421324</v>
      </c>
      <c r="E57" s="28">
        <v>1.8649203563185615</v>
      </c>
      <c r="F57" s="29">
        <v>4365</v>
      </c>
      <c r="G57" s="28">
        <v>6.2259623509012228E-2</v>
      </c>
      <c r="H57" s="30">
        <v>0.15354396490886135</v>
      </c>
      <c r="I57" s="30">
        <v>8.2332719672793001E-2</v>
      </c>
      <c r="J57" s="30">
        <v>-7.8699584267049594E-3</v>
      </c>
      <c r="K57" s="31">
        <v>0.31495788824442766</v>
      </c>
      <c r="L57" s="47"/>
    </row>
    <row r="58" spans="1:12" ht="34.75">
      <c r="A58" s="20"/>
      <c r="B58" s="20" t="s">
        <v>16</v>
      </c>
      <c r="C58" s="21"/>
      <c r="D58" s="22"/>
      <c r="E58" s="23"/>
      <c r="F58" s="23">
        <v>123.28722212556018</v>
      </c>
      <c r="G58" s="23">
        <v>3.6879100135004374E-2</v>
      </c>
      <c r="H58" s="32">
        <v>0.15354396490886135</v>
      </c>
      <c r="I58" s="32">
        <v>7.2769336610892091E-2</v>
      </c>
      <c r="J58" s="32">
        <v>9.504858513378095E-3</v>
      </c>
      <c r="K58" s="33">
        <v>0.29758307130434458</v>
      </c>
      <c r="L58" s="47"/>
    </row>
    <row r="59" spans="1:12" ht="34.75">
      <c r="A59" s="20" t="s">
        <v>43</v>
      </c>
      <c r="B59" s="26" t="s">
        <v>15</v>
      </c>
      <c r="C59" s="27">
        <v>1.5371726364038278</v>
      </c>
      <c r="D59" s="28">
        <v>0.21510176096627465</v>
      </c>
      <c r="E59" s="28">
        <v>4.0575316559456827</v>
      </c>
      <c r="F59" s="29">
        <v>4646</v>
      </c>
      <c r="G59" s="28">
        <v>5.0408275937447726E-5</v>
      </c>
      <c r="H59" s="30">
        <v>0.37528343226007554</v>
      </c>
      <c r="I59" s="30">
        <v>9.249057409328057E-2</v>
      </c>
      <c r="J59" s="30">
        <v>0.19395799987384393</v>
      </c>
      <c r="K59" s="31">
        <v>0.55660886464630721</v>
      </c>
      <c r="L59" s="47"/>
    </row>
    <row r="60" spans="1:12" ht="34.75">
      <c r="A60" s="20"/>
      <c r="B60" s="20" t="s">
        <v>16</v>
      </c>
      <c r="C60" s="21"/>
      <c r="D60" s="22"/>
      <c r="E60" s="23"/>
      <c r="F60" s="23">
        <v>126.7450579512474</v>
      </c>
      <c r="G60" s="23">
        <v>5.7386928455688368E-6</v>
      </c>
      <c r="H60" s="32">
        <v>0.37528343226007554</v>
      </c>
      <c r="I60" s="32">
        <v>7.9237050575769061E-2</v>
      </c>
      <c r="J60" s="32">
        <v>0.21848457512789185</v>
      </c>
      <c r="K60" s="33">
        <v>0.53208228939225921</v>
      </c>
      <c r="L60" s="47"/>
    </row>
    <row r="61" spans="1:12" ht="34.75">
      <c r="A61" s="20" t="s">
        <v>44</v>
      </c>
      <c r="B61" s="26" t="s">
        <v>15</v>
      </c>
      <c r="C61" s="27">
        <v>2.1939995941609038</v>
      </c>
      <c r="D61" s="28">
        <v>0.13862788048267183</v>
      </c>
      <c r="E61" s="28">
        <v>-1.1030190656504495</v>
      </c>
      <c r="F61" s="29">
        <v>4001</v>
      </c>
      <c r="G61" s="28">
        <v>0.27008522494551335</v>
      </c>
      <c r="H61" s="30">
        <v>-1.1321072287775742</v>
      </c>
      <c r="I61" s="30">
        <v>1.0263714055658426</v>
      </c>
      <c r="J61" s="30">
        <v>-3.1443669551569107</v>
      </c>
      <c r="K61" s="31">
        <v>0.88015249760176228</v>
      </c>
      <c r="L61" s="47"/>
    </row>
    <row r="62" spans="1:12" ht="34.75">
      <c r="A62" s="20"/>
      <c r="B62" s="20" t="s">
        <v>16</v>
      </c>
      <c r="C62" s="21"/>
      <c r="D62" s="22"/>
      <c r="E62" s="23"/>
      <c r="F62" s="23">
        <v>105.15609529125598</v>
      </c>
      <c r="G62" s="23">
        <v>0.39539056412996199</v>
      </c>
      <c r="H62" s="32">
        <v>-1.1321072287775742</v>
      </c>
      <c r="I62" s="32">
        <v>1.326621917135788</v>
      </c>
      <c r="J62" s="32">
        <v>-3.7625079163983077</v>
      </c>
      <c r="K62" s="33">
        <v>1.4982934588431593</v>
      </c>
      <c r="L62" s="47"/>
    </row>
    <row r="63" spans="1:12" ht="34.75">
      <c r="A63" s="20" t="s">
        <v>45</v>
      </c>
      <c r="B63" s="26" t="s">
        <v>15</v>
      </c>
      <c r="C63" s="27">
        <v>0.42660801074096244</v>
      </c>
      <c r="D63" s="28">
        <v>0.51369643038923662</v>
      </c>
      <c r="E63" s="28">
        <v>0.3488809218541471</v>
      </c>
      <c r="F63" s="29">
        <v>3913</v>
      </c>
      <c r="G63" s="28">
        <v>0.72719747941244317</v>
      </c>
      <c r="H63" s="30">
        <v>8.8897903582032534E-3</v>
      </c>
      <c r="I63" s="30">
        <v>2.5480872702806353E-2</v>
      </c>
      <c r="J63" s="30">
        <v>-4.1067255008748096E-2</v>
      </c>
      <c r="K63" s="31">
        <v>5.8846835725154603E-2</v>
      </c>
      <c r="L63" s="47"/>
    </row>
    <row r="64" spans="1:12" ht="34.75">
      <c r="A64" s="20"/>
      <c r="B64" s="20" t="s">
        <v>16</v>
      </c>
      <c r="C64" s="21"/>
      <c r="D64" s="22"/>
      <c r="E64" s="23"/>
      <c r="F64" s="23">
        <v>100.54961139512673</v>
      </c>
      <c r="G64" s="23">
        <v>0.73779651064872187</v>
      </c>
      <c r="H64" s="32">
        <v>8.8897903582032534E-3</v>
      </c>
      <c r="I64" s="32">
        <v>2.6481348316903928E-2</v>
      </c>
      <c r="J64" s="32">
        <v>-4.3644934036479288E-2</v>
      </c>
      <c r="K64" s="33">
        <v>6.1424514752885795E-2</v>
      </c>
      <c r="L64" s="47"/>
    </row>
    <row r="65" spans="1:12" ht="34.75">
      <c r="A65" s="20" t="s">
        <v>46</v>
      </c>
      <c r="B65" s="26" t="s">
        <v>15</v>
      </c>
      <c r="C65" s="27">
        <v>10.409595199689857</v>
      </c>
      <c r="D65" s="28">
        <v>1.2632674805014479E-3</v>
      </c>
      <c r="E65" s="28"/>
      <c r="F65" s="29">
        <v>4189</v>
      </c>
      <c r="G65" s="28">
        <v>6.7576079743482551E-2</v>
      </c>
      <c r="H65" s="28">
        <v>8.0271858927259299E-2</v>
      </c>
      <c r="I65" s="28">
        <v>4.3905263962557041E-2</v>
      </c>
      <c r="J65" s="28">
        <v>-5.805748210405054E-3</v>
      </c>
      <c r="K65" s="36">
        <v>0.16634946606492365</v>
      </c>
      <c r="L65" s="47"/>
    </row>
    <row r="66" spans="1:12" ht="34.75">
      <c r="A66" s="20"/>
      <c r="B66" s="20" t="s">
        <v>16</v>
      </c>
      <c r="C66" s="21"/>
      <c r="D66" s="22"/>
      <c r="E66" s="23">
        <v>1.5544044106322255</v>
      </c>
      <c r="F66" s="23">
        <v>111.05580713665984</v>
      </c>
      <c r="G66" s="23">
        <v>0.12293321616756622</v>
      </c>
      <c r="H66" s="23">
        <v>8.0271858927259299E-2</v>
      </c>
      <c r="I66" s="23">
        <v>5.1641553754090415E-2</v>
      </c>
      <c r="J66" s="23">
        <v>-2.2058760630610935E-2</v>
      </c>
      <c r="K66" s="37">
        <v>0.18260247848512953</v>
      </c>
      <c r="L66" s="47"/>
    </row>
    <row r="67" spans="1:12" ht="34.75">
      <c r="A67" s="20" t="s">
        <v>47</v>
      </c>
      <c r="B67" s="26" t="s">
        <v>15</v>
      </c>
      <c r="C67" s="27">
        <v>1.0835485071991094E-2</v>
      </c>
      <c r="D67" s="28">
        <v>0.91709992063077705</v>
      </c>
      <c r="E67" s="28">
        <v>-0.35474375030791011</v>
      </c>
      <c r="F67" s="29">
        <v>4278</v>
      </c>
      <c r="G67" s="28">
        <v>0.72279905779905373</v>
      </c>
      <c r="H67" s="30">
        <v>-3.2759546050753929E-2</v>
      </c>
      <c r="I67" s="30">
        <v>9.2347070307283313E-2</v>
      </c>
      <c r="J67" s="30">
        <v>-0.21380770122164694</v>
      </c>
      <c r="K67" s="31">
        <v>0.14828860912013908</v>
      </c>
      <c r="L67" s="47"/>
    </row>
    <row r="68" spans="1:12" ht="34.75">
      <c r="A68" s="20"/>
      <c r="B68" s="20" t="s">
        <v>16</v>
      </c>
      <c r="C68" s="21"/>
      <c r="D68" s="22"/>
      <c r="E68" s="23"/>
      <c r="F68" s="23">
        <v>109.30676299433539</v>
      </c>
      <c r="G68" s="23">
        <v>0.72319321266142589</v>
      </c>
      <c r="H68" s="32">
        <v>-3.2759546050753929E-2</v>
      </c>
      <c r="I68" s="32">
        <v>9.2252432551646016E-2</v>
      </c>
      <c r="J68" s="32">
        <v>-0.21559510912790145</v>
      </c>
      <c r="K68" s="33">
        <v>0.15007601702639359</v>
      </c>
      <c r="L68" s="47"/>
    </row>
    <row r="69" spans="1:12" ht="34.75">
      <c r="A69" s="20" t="s">
        <v>48</v>
      </c>
      <c r="B69" s="26" t="s">
        <v>15</v>
      </c>
      <c r="C69" s="27">
        <v>6.7614351403574968</v>
      </c>
      <c r="D69" s="28">
        <v>9.3469210530713696E-3</v>
      </c>
      <c r="E69" s="28"/>
      <c r="F69" s="29">
        <v>4278</v>
      </c>
      <c r="G69" s="28">
        <v>0.61462213144284894</v>
      </c>
      <c r="H69" s="30">
        <v>-5.0407855146849756E-2</v>
      </c>
      <c r="I69" s="30">
        <v>0.10011021753788944</v>
      </c>
      <c r="J69" s="30">
        <v>-0.24667580537723385</v>
      </c>
      <c r="K69" s="31">
        <v>0.14586009508353434</v>
      </c>
      <c r="L69" s="47"/>
    </row>
    <row r="70" spans="1:12" ht="34.75">
      <c r="A70" s="20"/>
      <c r="B70" s="20" t="s">
        <v>16</v>
      </c>
      <c r="C70" s="21"/>
      <c r="D70" s="22"/>
      <c r="E70" s="23">
        <v>-0.55193178144804134</v>
      </c>
      <c r="F70" s="23">
        <v>110.43946662739604</v>
      </c>
      <c r="G70" s="23">
        <v>0.58211024745897899</v>
      </c>
      <c r="H70" s="32">
        <v>-5.0407855146849756E-2</v>
      </c>
      <c r="I70" s="32">
        <v>9.1329865105068492E-2</v>
      </c>
      <c r="J70" s="32">
        <v>-0.23139420206836686</v>
      </c>
      <c r="K70" s="33">
        <v>0.13057849177466735</v>
      </c>
      <c r="L70" s="47"/>
    </row>
    <row r="71" spans="1:12" ht="34.75">
      <c r="A71" s="20" t="s">
        <v>49</v>
      </c>
      <c r="B71" s="26" t="s">
        <v>15</v>
      </c>
      <c r="C71" s="27">
        <v>3.8592189318343801</v>
      </c>
      <c r="D71" s="28">
        <v>4.953788536144739E-2</v>
      </c>
      <c r="E71" s="28">
        <v>-0.1376106197623731</v>
      </c>
      <c r="F71" s="29">
        <v>4285</v>
      </c>
      <c r="G71" s="28">
        <v>0.89055462754912285</v>
      </c>
      <c r="H71" s="30">
        <v>-1.0819705666635704E-2</v>
      </c>
      <c r="I71" s="30">
        <v>7.8625513679970643E-2</v>
      </c>
      <c r="J71" s="30">
        <v>-0.16496642166590547</v>
      </c>
      <c r="K71" s="31">
        <v>0.14332701033263406</v>
      </c>
      <c r="L71" s="47"/>
    </row>
    <row r="72" spans="1:12" ht="34.75">
      <c r="A72" s="20"/>
      <c r="B72" s="20" t="s">
        <v>16</v>
      </c>
      <c r="C72" s="21"/>
      <c r="D72" s="22"/>
      <c r="E72" s="23"/>
      <c r="F72" s="23">
        <v>116.89427935169635</v>
      </c>
      <c r="G72" s="23">
        <v>0.86587677429194665</v>
      </c>
      <c r="H72" s="32">
        <v>-1.0819705666635704E-2</v>
      </c>
      <c r="I72" s="32">
        <v>6.3919772471358688E-2</v>
      </c>
      <c r="J72" s="32">
        <v>-0.13741066183706574</v>
      </c>
      <c r="K72" s="33">
        <v>0.11577125050379433</v>
      </c>
      <c r="L72" s="47"/>
    </row>
    <row r="73" spans="1:12" ht="34.75">
      <c r="A73" s="20" t="s">
        <v>50</v>
      </c>
      <c r="B73" s="26" t="s">
        <v>15</v>
      </c>
      <c r="C73" s="27">
        <v>4.2320756542264473</v>
      </c>
      <c r="D73" s="28">
        <v>3.9727291609504362E-2</v>
      </c>
      <c r="E73" s="28"/>
      <c r="F73" s="29">
        <v>4285</v>
      </c>
      <c r="G73" s="28">
        <v>0.42829625473704758</v>
      </c>
      <c r="H73" s="30">
        <v>-6.5851551815757636E-2</v>
      </c>
      <c r="I73" s="30">
        <v>8.3126407473544495E-2</v>
      </c>
      <c r="J73" s="30">
        <v>-0.22882235003552481</v>
      </c>
      <c r="K73" s="31">
        <v>9.711924640400954E-2</v>
      </c>
      <c r="L73" s="47"/>
    </row>
    <row r="74" spans="1:12" ht="34.75">
      <c r="A74" s="20"/>
      <c r="B74" s="20" t="s">
        <v>16</v>
      </c>
      <c r="C74" s="21"/>
      <c r="D74" s="22"/>
      <c r="E74" s="23">
        <v>-0.94391090317769588</v>
      </c>
      <c r="F74" s="23">
        <v>116.30467610261343</v>
      </c>
      <c r="G74" s="23">
        <v>0.34717189786837621</v>
      </c>
      <c r="H74" s="32">
        <v>-6.5851551815757636E-2</v>
      </c>
      <c r="I74" s="32">
        <v>6.976458434166509E-2</v>
      </c>
      <c r="J74" s="32">
        <v>-0.20402528663057473</v>
      </c>
      <c r="K74" s="33">
        <v>7.2322182999059459E-2</v>
      </c>
      <c r="L74" s="47"/>
    </row>
    <row r="75" spans="1:12" ht="34.75">
      <c r="A75" s="20" t="s">
        <v>51</v>
      </c>
      <c r="B75" s="26" t="s">
        <v>15</v>
      </c>
      <c r="C75" s="27">
        <v>0.57299848829887312</v>
      </c>
      <c r="D75" s="28">
        <v>0.44911146992222151</v>
      </c>
      <c r="E75" s="28">
        <v>-0.43145775129086761</v>
      </c>
      <c r="F75" s="29">
        <v>4285</v>
      </c>
      <c r="G75" s="28">
        <v>0.66615727147894244</v>
      </c>
      <c r="H75" s="30">
        <v>-4.2271576321578394E-2</v>
      </c>
      <c r="I75" s="30">
        <v>9.7973848412983955E-2</v>
      </c>
      <c r="J75" s="30">
        <v>-0.2343510462013278</v>
      </c>
      <c r="K75" s="31">
        <v>0.14980789355817098</v>
      </c>
      <c r="L75" s="47"/>
    </row>
    <row r="76" spans="1:12" ht="34.75">
      <c r="A76" s="20"/>
      <c r="B76" s="20" t="s">
        <v>16</v>
      </c>
      <c r="C76" s="21"/>
      <c r="D76" s="22"/>
      <c r="E76" s="23"/>
      <c r="F76" s="23">
        <v>114.22504704069243</v>
      </c>
      <c r="G76" s="23">
        <v>0.65399877803597262</v>
      </c>
      <c r="H76" s="32">
        <v>-4.2271576321578394E-2</v>
      </c>
      <c r="I76" s="32">
        <v>9.4063439895578235E-2</v>
      </c>
      <c r="J76" s="32">
        <v>-0.22860658840166148</v>
      </c>
      <c r="K76" s="33">
        <v>0.14406343575850467</v>
      </c>
      <c r="L76" s="47"/>
    </row>
    <row r="77" spans="1:12" ht="34.75">
      <c r="A77" s="20" t="s">
        <v>52</v>
      </c>
      <c r="B77" s="26" t="s">
        <v>15</v>
      </c>
      <c r="C77" s="27">
        <v>1.8982334396893721</v>
      </c>
      <c r="D77" s="28">
        <v>0.16834135198930056</v>
      </c>
      <c r="E77" s="28">
        <v>-0.14409763567607112</v>
      </c>
      <c r="F77" s="29">
        <v>4731</v>
      </c>
      <c r="G77" s="28">
        <v>0.88542950915787832</v>
      </c>
      <c r="H77" s="38">
        <v>-0.6026464027299312</v>
      </c>
      <c r="I77" s="38">
        <v>4.1822088190584159</v>
      </c>
      <c r="J77" s="38">
        <v>-8.8017226815900322</v>
      </c>
      <c r="K77" s="39">
        <v>7.5964298761301698</v>
      </c>
      <c r="L77" s="47"/>
    </row>
    <row r="78" spans="1:12" ht="34.75">
      <c r="A78" s="20"/>
      <c r="B78" s="20" t="s">
        <v>16</v>
      </c>
      <c r="C78" s="21"/>
      <c r="D78" s="22"/>
      <c r="E78" s="23"/>
      <c r="F78" s="23">
        <v>127.32950290169489</v>
      </c>
      <c r="G78" s="23">
        <v>0.86953934918752152</v>
      </c>
      <c r="H78" s="40">
        <v>-0.6026464027299312</v>
      </c>
      <c r="I78" s="40">
        <v>3.6618305570880851</v>
      </c>
      <c r="J78" s="40">
        <v>-7.8485678875708738</v>
      </c>
      <c r="K78" s="41">
        <v>6.6432750821110114</v>
      </c>
      <c r="L78" s="47"/>
    </row>
    <row r="79" spans="1:12" ht="34.75">
      <c r="A79" s="20" t="s">
        <v>53</v>
      </c>
      <c r="B79" s="26" t="s">
        <v>15</v>
      </c>
      <c r="C79" s="27">
        <v>1.0295893860937444</v>
      </c>
      <c r="D79" s="28">
        <v>0.31030701713894271</v>
      </c>
      <c r="E79" s="28">
        <v>4.7266778557102844</v>
      </c>
      <c r="F79" s="29">
        <v>4731</v>
      </c>
      <c r="G79" s="28">
        <v>2.3484672760098259E-6</v>
      </c>
      <c r="H79" s="38">
        <v>0.22609020837198446</v>
      </c>
      <c r="I79" s="38">
        <v>4.7832794041346736E-2</v>
      </c>
      <c r="J79" s="38">
        <v>0.13231566388037214</v>
      </c>
      <c r="K79" s="39">
        <v>0.31986475286359678</v>
      </c>
      <c r="L79" s="47"/>
    </row>
    <row r="80" spans="1:12" ht="34.75">
      <c r="A80" s="42"/>
      <c r="B80" s="42" t="s">
        <v>16</v>
      </c>
      <c r="C80" s="43"/>
      <c r="D80" s="44"/>
      <c r="E80" s="45"/>
      <c r="F80" s="45">
        <v>125.6103493162547</v>
      </c>
      <c r="G80" s="45">
        <v>3.6513193215099576E-6</v>
      </c>
      <c r="H80" s="46">
        <v>0.22609020837198446</v>
      </c>
      <c r="I80" s="46">
        <v>4.66605833513856E-2</v>
      </c>
      <c r="J80" s="46">
        <v>0.13374750836916011</v>
      </c>
      <c r="K80" s="47">
        <v>0.31843290837480881</v>
      </c>
      <c r="L80" s="2"/>
    </row>
  </sheetData>
  <mergeCells count="2">
    <mergeCell ref="A1:K1"/>
    <mergeCell ref="B2:D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16A0-B02B-44E1-9657-883177AD9E15}">
  <dimension ref="A1:J78"/>
  <sheetViews>
    <sheetView workbookViewId="0">
      <selection activeCell="J3" sqref="J3:J77"/>
    </sheetView>
  </sheetViews>
  <sheetFormatPr defaultRowHeight="17.600000000000001"/>
  <cols>
    <col min="4" max="4" width="17.28515625" bestFit="1" customWidth="1"/>
    <col min="5" max="5" width="16.42578125" bestFit="1" customWidth="1"/>
    <col min="6" max="6" width="15.5" bestFit="1" customWidth="1"/>
    <col min="8" max="8" width="22.78515625" bestFit="1" customWidth="1"/>
  </cols>
  <sheetData>
    <row r="1" spans="1:10" ht="17.600000000000001" customHeight="1">
      <c r="A1" s="48" t="s">
        <v>54</v>
      </c>
      <c r="B1" s="48"/>
      <c r="C1" s="48"/>
      <c r="D1" s="48"/>
      <c r="E1" s="48"/>
      <c r="F1" s="48"/>
      <c r="G1" s="49"/>
    </row>
    <row r="2" spans="1:10">
      <c r="A2" s="50" t="s">
        <v>55</v>
      </c>
      <c r="B2" s="50"/>
      <c r="C2" s="51" t="s">
        <v>56</v>
      </c>
      <c r="D2" s="52" t="s">
        <v>57</v>
      </c>
      <c r="E2" s="52" t="s">
        <v>58</v>
      </c>
      <c r="F2" s="53" t="s">
        <v>59</v>
      </c>
      <c r="G2" s="49"/>
      <c r="H2" s="92" t="s">
        <v>63</v>
      </c>
      <c r="I2" s="92" t="s">
        <v>64</v>
      </c>
      <c r="J2" s="92" t="s">
        <v>62</v>
      </c>
    </row>
    <row r="3" spans="1:10">
      <c r="A3" s="54" t="s">
        <v>14</v>
      </c>
      <c r="B3" s="55" t="s">
        <v>60</v>
      </c>
      <c r="C3" s="56">
        <v>4613</v>
      </c>
      <c r="D3" s="57">
        <v>15.844298721005877</v>
      </c>
      <c r="E3" s="58">
        <v>0.2886253781722547</v>
      </c>
      <c r="F3" s="59">
        <v>4.2495484751432161E-3</v>
      </c>
      <c r="G3" s="49"/>
      <c r="H3" s="93">
        <f>D4-D3</f>
        <v>1.1534612327453786E-2</v>
      </c>
      <c r="I3">
        <f>SQRT((E3^2+E4^2)/2)</f>
        <v>0.28033117516227218</v>
      </c>
      <c r="J3">
        <f>H3/I3</f>
        <v>4.1146377390159597E-2</v>
      </c>
    </row>
    <row r="4" spans="1:10">
      <c r="A4" s="60"/>
      <c r="B4" s="61" t="s">
        <v>61</v>
      </c>
      <c r="C4" s="62">
        <v>120</v>
      </c>
      <c r="D4" s="63">
        <v>15.855833333333331</v>
      </c>
      <c r="E4" s="64">
        <v>0.2717839704814175</v>
      </c>
      <c r="F4" s="65">
        <v>2.4810368566831761E-2</v>
      </c>
      <c r="G4" s="49"/>
      <c r="H4" s="93"/>
    </row>
    <row r="5" spans="1:10">
      <c r="A5" s="60" t="s">
        <v>17</v>
      </c>
      <c r="B5" s="66" t="s">
        <v>60</v>
      </c>
      <c r="C5" s="67">
        <v>4581</v>
      </c>
      <c r="D5" s="68">
        <v>0.10032709015498818</v>
      </c>
      <c r="E5" s="69">
        <v>0.99681249484519474</v>
      </c>
      <c r="F5" s="70">
        <v>1.4727645678590976E-2</v>
      </c>
      <c r="G5" s="49"/>
      <c r="H5" s="93">
        <f t="shared" ref="H4:H67" si="0">D6-D5</f>
        <v>-1.2780170901549879</v>
      </c>
      <c r="I5">
        <f t="shared" ref="I4:I67" si="1">SQRT((E5^2+E6^2)/2)</f>
        <v>0.79326946486104399</v>
      </c>
      <c r="J5">
        <f t="shared" ref="J4:J67" si="2">H5/I5</f>
        <v>-1.6110756139830196</v>
      </c>
    </row>
    <row r="6" spans="1:10">
      <c r="A6" s="60"/>
      <c r="B6" s="61" t="s">
        <v>61</v>
      </c>
      <c r="C6" s="62">
        <v>120</v>
      </c>
      <c r="D6" s="71">
        <v>-1.1776899999999997</v>
      </c>
      <c r="E6" s="72">
        <v>0.51470160081580563</v>
      </c>
      <c r="F6" s="73">
        <v>4.6985612858472692E-2</v>
      </c>
      <c r="G6" s="49"/>
      <c r="H6" s="93"/>
    </row>
    <row r="7" spans="1:10">
      <c r="A7" s="60" t="s">
        <v>18</v>
      </c>
      <c r="B7" s="66" t="s">
        <v>60</v>
      </c>
      <c r="C7" s="67">
        <v>4403</v>
      </c>
      <c r="D7" s="74">
        <v>-8.0674540086304189E-2</v>
      </c>
      <c r="E7" s="75">
        <v>1.0043284894968736</v>
      </c>
      <c r="F7" s="76">
        <v>1.5135662657527093E-2</v>
      </c>
      <c r="G7" s="49"/>
      <c r="H7" s="93">
        <f t="shared" si="0"/>
        <v>0.34550787341963723</v>
      </c>
      <c r="I7">
        <f t="shared" si="1"/>
        <v>0.97872925400522859</v>
      </c>
      <c r="J7">
        <f t="shared" si="2"/>
        <v>0.35301680419352366</v>
      </c>
    </row>
    <row r="8" spans="1:10">
      <c r="A8" s="60"/>
      <c r="B8" s="61" t="s">
        <v>61</v>
      </c>
      <c r="C8" s="62">
        <v>120</v>
      </c>
      <c r="D8" s="63">
        <v>0.26483333333333303</v>
      </c>
      <c r="E8" s="64">
        <v>0.9524422242195012</v>
      </c>
      <c r="F8" s="65">
        <v>8.6945681820902343E-2</v>
      </c>
      <c r="G8" s="49"/>
      <c r="H8" s="93"/>
    </row>
    <row r="9" spans="1:10">
      <c r="A9" s="60" t="s">
        <v>19</v>
      </c>
      <c r="B9" s="66" t="s">
        <v>60</v>
      </c>
      <c r="C9" s="67">
        <v>4434</v>
      </c>
      <c r="D9" s="74">
        <v>-7.3164185836716564E-2</v>
      </c>
      <c r="E9" s="75">
        <v>1.0088170632051792</v>
      </c>
      <c r="F9" s="76">
        <v>1.5150067748269606E-2</v>
      </c>
      <c r="G9" s="49"/>
      <c r="H9" s="93">
        <f t="shared" si="0"/>
        <v>0.4602076640975864</v>
      </c>
      <c r="I9">
        <f t="shared" si="1"/>
        <v>0.88642082304960934</v>
      </c>
      <c r="J9">
        <f t="shared" si="2"/>
        <v>0.51917515036966866</v>
      </c>
    </row>
    <row r="10" spans="1:10">
      <c r="A10" s="60"/>
      <c r="B10" s="61" t="s">
        <v>61</v>
      </c>
      <c r="C10" s="62">
        <v>115</v>
      </c>
      <c r="D10" s="63">
        <v>0.38704347826086982</v>
      </c>
      <c r="E10" s="64">
        <v>0.7441585073477095</v>
      </c>
      <c r="F10" s="65">
        <v>6.9393138619467401E-2</v>
      </c>
      <c r="G10" s="49"/>
      <c r="H10" s="93"/>
    </row>
    <row r="11" spans="1:10">
      <c r="A11" s="60" t="s">
        <v>20</v>
      </c>
      <c r="B11" s="66" t="s">
        <v>60</v>
      </c>
      <c r="C11" s="67">
        <v>4404</v>
      </c>
      <c r="D11" s="74">
        <v>-2.6158038147138293E-2</v>
      </c>
      <c r="E11" s="75">
        <v>1.0012409735768295</v>
      </c>
      <c r="F11" s="76">
        <v>1.5087419249543878E-2</v>
      </c>
      <c r="G11" s="49"/>
      <c r="H11" s="93">
        <f t="shared" si="0"/>
        <v>0.38481350033201234</v>
      </c>
      <c r="I11">
        <f t="shared" si="1"/>
        <v>0.91674959235569065</v>
      </c>
      <c r="J11">
        <f t="shared" si="2"/>
        <v>0.41975857261435046</v>
      </c>
    </row>
    <row r="12" spans="1:10">
      <c r="A12" s="60"/>
      <c r="B12" s="61" t="s">
        <v>61</v>
      </c>
      <c r="C12" s="62">
        <v>119</v>
      </c>
      <c r="D12" s="63">
        <v>0.35865546218487404</v>
      </c>
      <c r="E12" s="64">
        <v>0.82363592867211211</v>
      </c>
      <c r="F12" s="65">
        <v>7.5502581791216022E-2</v>
      </c>
      <c r="G12" s="49"/>
      <c r="H12" s="93"/>
    </row>
    <row r="13" spans="1:10">
      <c r="A13" s="60" t="s">
        <v>21</v>
      </c>
      <c r="B13" s="66" t="s">
        <v>60</v>
      </c>
      <c r="C13" s="67">
        <v>4601</v>
      </c>
      <c r="D13" s="68">
        <v>0.10811151923494944</v>
      </c>
      <c r="E13" s="69">
        <v>1.0525806118121932</v>
      </c>
      <c r="F13" s="70">
        <v>1.5517767819396676E-2</v>
      </c>
      <c r="G13" s="49"/>
      <c r="H13" s="93">
        <f t="shared" si="0"/>
        <v>0.16596663202555473</v>
      </c>
      <c r="I13">
        <f t="shared" si="1"/>
        <v>1.0131876155966308</v>
      </c>
      <c r="J13">
        <f t="shared" si="2"/>
        <v>0.16380641597935716</v>
      </c>
    </row>
    <row r="14" spans="1:10">
      <c r="A14" s="60"/>
      <c r="B14" s="61" t="s">
        <v>61</v>
      </c>
      <c r="C14" s="62">
        <v>119</v>
      </c>
      <c r="D14" s="71">
        <v>0.27407815126050417</v>
      </c>
      <c r="E14" s="72">
        <v>0.97219974513154517</v>
      </c>
      <c r="F14" s="73">
        <v>8.912140451732975E-2</v>
      </c>
      <c r="G14" s="49"/>
      <c r="H14" s="93"/>
    </row>
    <row r="15" spans="1:10">
      <c r="A15" s="60" t="s">
        <v>22</v>
      </c>
      <c r="B15" s="66" t="s">
        <v>60</v>
      </c>
      <c r="C15" s="67">
        <v>4593</v>
      </c>
      <c r="D15" s="68">
        <v>0.12148042673633831</v>
      </c>
      <c r="E15" s="69">
        <v>0.94515566809478513</v>
      </c>
      <c r="F15" s="70">
        <v>1.3946175317780635E-2</v>
      </c>
      <c r="G15" s="49"/>
      <c r="H15" s="93">
        <f t="shared" si="0"/>
        <v>7.3813739930328345E-2</v>
      </c>
      <c r="I15">
        <f t="shared" si="1"/>
        <v>0.88143494033134873</v>
      </c>
      <c r="J15">
        <f t="shared" si="2"/>
        <v>8.3742697904147428E-2</v>
      </c>
    </row>
    <row r="16" spans="1:10">
      <c r="A16" s="60"/>
      <c r="B16" s="61" t="s">
        <v>61</v>
      </c>
      <c r="C16" s="62">
        <v>120</v>
      </c>
      <c r="D16" s="71">
        <v>0.19529416666666666</v>
      </c>
      <c r="E16" s="72">
        <v>0.8127335794355719</v>
      </c>
      <c r="F16" s="73">
        <v>7.4192085783129927E-2</v>
      </c>
      <c r="G16" s="49"/>
      <c r="H16" s="93"/>
    </row>
    <row r="17" spans="1:10">
      <c r="A17" s="60" t="s">
        <v>23</v>
      </c>
      <c r="B17" s="66" t="s">
        <v>60</v>
      </c>
      <c r="C17" s="67">
        <v>4591</v>
      </c>
      <c r="D17" s="68">
        <v>0.13196429971683782</v>
      </c>
      <c r="E17" s="69">
        <v>1.0239703176737323</v>
      </c>
      <c r="F17" s="70">
        <v>1.5112409785702776E-2</v>
      </c>
      <c r="G17" s="49"/>
      <c r="H17" s="93">
        <f t="shared" si="0"/>
        <v>-7.4069299716837789E-2</v>
      </c>
      <c r="I17">
        <f t="shared" si="1"/>
        <v>0.95104409723497074</v>
      </c>
      <c r="J17">
        <f t="shared" si="2"/>
        <v>-7.7882087625783109E-2</v>
      </c>
    </row>
    <row r="18" spans="1:10">
      <c r="A18" s="60"/>
      <c r="B18" s="61" t="s">
        <v>61</v>
      </c>
      <c r="C18" s="62">
        <v>120</v>
      </c>
      <c r="D18" s="71">
        <v>5.789500000000003E-2</v>
      </c>
      <c r="E18" s="72">
        <v>0.87204044533158964</v>
      </c>
      <c r="F18" s="73">
        <v>7.9606037160827051E-2</v>
      </c>
      <c r="G18" s="49"/>
      <c r="H18" s="93"/>
    </row>
    <row r="19" spans="1:10">
      <c r="A19" s="60" t="s">
        <v>24</v>
      </c>
      <c r="B19" s="66" t="s">
        <v>60</v>
      </c>
      <c r="C19" s="67">
        <v>4562</v>
      </c>
      <c r="D19" s="68">
        <v>0.29826613327487678</v>
      </c>
      <c r="E19" s="69">
        <v>1.0487933343136602</v>
      </c>
      <c r="F19" s="70">
        <v>1.5527884000127971E-2</v>
      </c>
      <c r="G19" s="49"/>
      <c r="H19" s="93">
        <f t="shared" si="0"/>
        <v>-6.2646966608209786E-2</v>
      </c>
      <c r="I19">
        <f t="shared" si="1"/>
        <v>1.0600703076411817</v>
      </c>
      <c r="J19">
        <f t="shared" si="2"/>
        <v>-5.9096992111408959E-2</v>
      </c>
    </row>
    <row r="20" spans="1:10">
      <c r="A20" s="60"/>
      <c r="B20" s="61" t="s">
        <v>61</v>
      </c>
      <c r="C20" s="62">
        <v>120</v>
      </c>
      <c r="D20" s="71">
        <v>0.23561916666666699</v>
      </c>
      <c r="E20" s="72">
        <v>1.0712285732672437</v>
      </c>
      <c r="F20" s="73">
        <v>9.7789342303757493E-2</v>
      </c>
      <c r="G20" s="49"/>
      <c r="H20" s="93"/>
    </row>
    <row r="21" spans="1:10">
      <c r="A21" s="60" t="s">
        <v>25</v>
      </c>
      <c r="B21" s="66" t="s">
        <v>60</v>
      </c>
      <c r="C21" s="67">
        <v>4483</v>
      </c>
      <c r="D21" s="68">
        <v>9.1763551193400808E-2</v>
      </c>
      <c r="E21" s="69">
        <v>1.0047417565187284</v>
      </c>
      <c r="F21" s="70">
        <v>1.5006177605832742E-2</v>
      </c>
      <c r="G21" s="49"/>
      <c r="H21" s="93">
        <f t="shared" si="0"/>
        <v>-0.14280168678662114</v>
      </c>
      <c r="I21">
        <f t="shared" si="1"/>
        <v>0.98434686229293966</v>
      </c>
      <c r="J21">
        <f t="shared" si="2"/>
        <v>-0.14507252702972873</v>
      </c>
    </row>
    <row r="22" spans="1:10">
      <c r="A22" s="60"/>
      <c r="B22" s="61" t="s">
        <v>61</v>
      </c>
      <c r="C22" s="62">
        <v>118</v>
      </c>
      <c r="D22" s="71">
        <v>-5.1038135593220346E-2</v>
      </c>
      <c r="E22" s="72">
        <v>0.96352036476639724</v>
      </c>
      <c r="F22" s="73">
        <v>8.8699239163207932E-2</v>
      </c>
      <c r="G22" s="49"/>
      <c r="H22" s="93"/>
    </row>
    <row r="23" spans="1:10">
      <c r="A23" s="60" t="s">
        <v>26</v>
      </c>
      <c r="B23" s="66" t="s">
        <v>60</v>
      </c>
      <c r="C23" s="67">
        <v>4581</v>
      </c>
      <c r="D23" s="68">
        <v>0.17357930582842321</v>
      </c>
      <c r="E23" s="69">
        <v>1.0197957079556044</v>
      </c>
      <c r="F23" s="70">
        <v>1.5067216682160938E-2</v>
      </c>
      <c r="G23" s="49"/>
      <c r="H23" s="93">
        <f t="shared" si="0"/>
        <v>0.13826902750491002</v>
      </c>
      <c r="I23">
        <f t="shared" si="1"/>
        <v>0.94752729206045727</v>
      </c>
      <c r="J23">
        <f t="shared" si="2"/>
        <v>0.14592616873782641</v>
      </c>
    </row>
    <row r="24" spans="1:10">
      <c r="A24" s="60"/>
      <c r="B24" s="61" t="s">
        <v>61</v>
      </c>
      <c r="C24" s="62">
        <v>120</v>
      </c>
      <c r="D24" s="71">
        <v>0.31184833333333323</v>
      </c>
      <c r="E24" s="72">
        <v>0.86927133418408198</v>
      </c>
      <c r="F24" s="73">
        <v>7.9353253054205555E-2</v>
      </c>
      <c r="G24" s="49"/>
      <c r="H24" s="93"/>
    </row>
    <row r="25" spans="1:10">
      <c r="A25" s="60" t="s">
        <v>27</v>
      </c>
      <c r="B25" s="66" t="s">
        <v>60</v>
      </c>
      <c r="C25" s="67">
        <v>4563</v>
      </c>
      <c r="D25" s="68">
        <v>5.6641332456716965E-2</v>
      </c>
      <c r="E25" s="69">
        <v>0.97371458845652414</v>
      </c>
      <c r="F25" s="70">
        <v>1.4414727686134356E-2</v>
      </c>
      <c r="G25" s="49"/>
      <c r="H25" s="93">
        <f t="shared" si="0"/>
        <v>0.18891700087661642</v>
      </c>
      <c r="I25">
        <f t="shared" si="1"/>
        <v>0.91516642965591899</v>
      </c>
      <c r="J25">
        <f t="shared" si="2"/>
        <v>0.20642912016303391</v>
      </c>
    </row>
    <row r="26" spans="1:10">
      <c r="A26" s="60"/>
      <c r="B26" s="61" t="s">
        <v>61</v>
      </c>
      <c r="C26" s="62">
        <v>120</v>
      </c>
      <c r="D26" s="71">
        <v>0.24555833333333338</v>
      </c>
      <c r="E26" s="72">
        <v>0.85260722971674707</v>
      </c>
      <c r="F26" s="73">
        <v>7.7832035401308564E-2</v>
      </c>
      <c r="G26" s="49"/>
      <c r="H26" s="93"/>
    </row>
    <row r="27" spans="1:10">
      <c r="A27" s="60" t="s">
        <v>28</v>
      </c>
      <c r="B27" s="66" t="s">
        <v>60</v>
      </c>
      <c r="C27" s="67">
        <v>4595</v>
      </c>
      <c r="D27" s="68">
        <v>0.20455031556038533</v>
      </c>
      <c r="E27" s="69">
        <v>0.96077617183704034</v>
      </c>
      <c r="F27" s="70">
        <v>1.4173576945568683E-2</v>
      </c>
      <c r="G27" s="49"/>
      <c r="H27" s="93">
        <f t="shared" si="0"/>
        <v>0.22344296175053896</v>
      </c>
      <c r="I27">
        <f t="shared" si="1"/>
        <v>0.94877283598220896</v>
      </c>
      <c r="J27">
        <f t="shared" si="2"/>
        <v>0.23550733460789014</v>
      </c>
    </row>
    <row r="28" spans="1:10">
      <c r="A28" s="60"/>
      <c r="B28" s="61" t="s">
        <v>61</v>
      </c>
      <c r="C28" s="62">
        <v>119</v>
      </c>
      <c r="D28" s="71">
        <v>0.42799327731092429</v>
      </c>
      <c r="E28" s="72">
        <v>0.93661568224411518</v>
      </c>
      <c r="F28" s="73">
        <v>8.5859418820623312E-2</v>
      </c>
      <c r="G28" s="49"/>
      <c r="H28" s="93"/>
    </row>
    <row r="29" spans="1:10">
      <c r="A29" s="60" t="s">
        <v>29</v>
      </c>
      <c r="B29" s="66" t="s">
        <v>60</v>
      </c>
      <c r="C29" s="67">
        <v>4579</v>
      </c>
      <c r="D29" s="68">
        <v>-9.3832954793623177E-2</v>
      </c>
      <c r="E29" s="69">
        <v>1.0750584809940604</v>
      </c>
      <c r="F29" s="70">
        <v>1.5887178236305304E-2</v>
      </c>
      <c r="G29" s="49"/>
      <c r="H29" s="93">
        <f t="shared" si="0"/>
        <v>0.35894878812695663</v>
      </c>
      <c r="I29">
        <f t="shared" si="1"/>
        <v>1.0826057538134752</v>
      </c>
      <c r="J29">
        <f t="shared" si="2"/>
        <v>0.33156002253134226</v>
      </c>
    </row>
    <row r="30" spans="1:10">
      <c r="A30" s="60"/>
      <c r="B30" s="61" t="s">
        <v>61</v>
      </c>
      <c r="C30" s="62">
        <v>120</v>
      </c>
      <c r="D30" s="71">
        <v>0.26511583333333344</v>
      </c>
      <c r="E30" s="72">
        <v>1.09010077461803</v>
      </c>
      <c r="F30" s="73">
        <v>9.9512130702025012E-2</v>
      </c>
      <c r="G30" s="49"/>
      <c r="H30" s="93"/>
    </row>
    <row r="31" spans="1:10" ht="23.15">
      <c r="A31" s="60" t="s">
        <v>30</v>
      </c>
      <c r="B31" s="66" t="s">
        <v>60</v>
      </c>
      <c r="C31" s="67">
        <v>4485</v>
      </c>
      <c r="D31" s="68">
        <v>0.26404381270903743</v>
      </c>
      <c r="E31" s="69">
        <v>1.0038595253261513</v>
      </c>
      <c r="F31" s="70">
        <v>1.4989657873462086E-2</v>
      </c>
      <c r="G31" s="49"/>
      <c r="H31" s="93">
        <f t="shared" si="0"/>
        <v>0.14675702062429558</v>
      </c>
      <c r="I31">
        <f t="shared" si="1"/>
        <v>0.95365681236630639</v>
      </c>
      <c r="J31">
        <f t="shared" si="2"/>
        <v>0.15388871418025918</v>
      </c>
    </row>
    <row r="32" spans="1:10">
      <c r="A32" s="60"/>
      <c r="B32" s="61" t="s">
        <v>61</v>
      </c>
      <c r="C32" s="62">
        <v>120</v>
      </c>
      <c r="D32" s="71">
        <v>0.410800833333333</v>
      </c>
      <c r="E32" s="72">
        <v>0.9006601384302978</v>
      </c>
      <c r="F32" s="73">
        <v>8.2218645743999938E-2</v>
      </c>
      <c r="G32" s="49"/>
      <c r="H32" s="93"/>
    </row>
    <row r="33" spans="1:10" ht="23.15">
      <c r="A33" s="60" t="s">
        <v>31</v>
      </c>
      <c r="B33" s="66" t="s">
        <v>60</v>
      </c>
      <c r="C33" s="67">
        <v>4501</v>
      </c>
      <c r="D33" s="68">
        <v>9.1096734059094228E-2</v>
      </c>
      <c r="E33" s="69">
        <v>1.0273714015466828</v>
      </c>
      <c r="F33" s="70">
        <v>1.5313447213699529E-2</v>
      </c>
      <c r="G33" s="49"/>
      <c r="H33" s="93">
        <f t="shared" si="0"/>
        <v>-0.22542756739242764</v>
      </c>
      <c r="I33">
        <f t="shared" si="1"/>
        <v>0.99632711231171234</v>
      </c>
      <c r="J33">
        <f t="shared" si="2"/>
        <v>-0.22625858978120436</v>
      </c>
    </row>
    <row r="34" spans="1:10">
      <c r="A34" s="60"/>
      <c r="B34" s="61" t="s">
        <v>61</v>
      </c>
      <c r="C34" s="62">
        <v>120</v>
      </c>
      <c r="D34" s="71">
        <v>-0.1343308333333334</v>
      </c>
      <c r="E34" s="72">
        <v>0.96428389633903744</v>
      </c>
      <c r="F34" s="73">
        <v>8.8026673643977343E-2</v>
      </c>
      <c r="G34" s="49"/>
      <c r="H34" s="93"/>
    </row>
    <row r="35" spans="1:10">
      <c r="A35" s="60" t="s">
        <v>32</v>
      </c>
      <c r="B35" s="66" t="s">
        <v>60</v>
      </c>
      <c r="C35" s="67">
        <v>4431</v>
      </c>
      <c r="D35" s="68">
        <v>0.38195174904085016</v>
      </c>
      <c r="E35" s="69">
        <v>0.98544577171659498</v>
      </c>
      <c r="F35" s="70">
        <v>1.4804094728025179E-2</v>
      </c>
      <c r="G35" s="49"/>
      <c r="H35" s="93">
        <f t="shared" si="0"/>
        <v>2.1418336429235407E-2</v>
      </c>
      <c r="I35">
        <f t="shared" si="1"/>
        <v>1.0054914217312205</v>
      </c>
      <c r="J35">
        <f t="shared" si="2"/>
        <v>2.1301361668862429E-2</v>
      </c>
    </row>
    <row r="36" spans="1:10">
      <c r="A36" s="60"/>
      <c r="B36" s="61" t="s">
        <v>61</v>
      </c>
      <c r="C36" s="62">
        <v>117</v>
      </c>
      <c r="D36" s="71">
        <v>0.40337008547008557</v>
      </c>
      <c r="E36" s="72">
        <v>1.0251451747708842</v>
      </c>
      <c r="F36" s="73">
        <v>9.4774704934126042E-2</v>
      </c>
      <c r="G36" s="49"/>
      <c r="H36" s="93"/>
    </row>
    <row r="37" spans="1:10">
      <c r="A37" s="60" t="s">
        <v>33</v>
      </c>
      <c r="B37" s="66" t="s">
        <v>60</v>
      </c>
      <c r="C37" s="67">
        <v>4378</v>
      </c>
      <c r="D37" s="68">
        <v>-0.17608551850160525</v>
      </c>
      <c r="E37" s="69">
        <v>0.95086266566781552</v>
      </c>
      <c r="F37" s="70">
        <v>1.4370765977927169E-2</v>
      </c>
      <c r="G37" s="49"/>
      <c r="H37" s="93">
        <f t="shared" si="0"/>
        <v>-4.1691872802742669E-2</v>
      </c>
      <c r="I37">
        <f t="shared" si="1"/>
        <v>0.96967356526307436</v>
      </c>
      <c r="J37">
        <f t="shared" si="2"/>
        <v>-4.2995781566378559E-2</v>
      </c>
    </row>
    <row r="38" spans="1:10">
      <c r="A38" s="60"/>
      <c r="B38" s="61" t="s">
        <v>61</v>
      </c>
      <c r="C38" s="62">
        <v>115</v>
      </c>
      <c r="D38" s="71">
        <v>-0.21777739130434792</v>
      </c>
      <c r="E38" s="72">
        <v>0.98812642783152993</v>
      </c>
      <c r="F38" s="73">
        <v>9.21432645102227E-2</v>
      </c>
      <c r="G38" s="49"/>
      <c r="H38" s="93"/>
    </row>
    <row r="39" spans="1:10">
      <c r="A39" s="60" t="s">
        <v>34</v>
      </c>
      <c r="B39" s="66" t="s">
        <v>60</v>
      </c>
      <c r="C39" s="67">
        <v>4542</v>
      </c>
      <c r="D39" s="68">
        <v>0.28441963892556316</v>
      </c>
      <c r="E39" s="69">
        <v>0.97408268806181164</v>
      </c>
      <c r="F39" s="70">
        <v>1.4453474479259879E-2</v>
      </c>
      <c r="G39" s="49"/>
      <c r="H39" s="93">
        <f t="shared" si="0"/>
        <v>-1.0181503332343411E-2</v>
      </c>
      <c r="I39">
        <f t="shared" si="1"/>
        <v>0.98108542822805045</v>
      </c>
      <c r="J39">
        <f t="shared" si="2"/>
        <v>-1.0377794878405584E-2</v>
      </c>
    </row>
    <row r="40" spans="1:10">
      <c r="A40" s="60"/>
      <c r="B40" s="61" t="s">
        <v>61</v>
      </c>
      <c r="C40" s="62">
        <v>118</v>
      </c>
      <c r="D40" s="71">
        <v>0.27423813559321975</v>
      </c>
      <c r="E40" s="72">
        <v>0.98803853759917148</v>
      </c>
      <c r="F40" s="73">
        <v>9.095631992191755E-2</v>
      </c>
      <c r="G40" s="49"/>
      <c r="H40" s="93"/>
    </row>
    <row r="41" spans="1:10">
      <c r="A41" s="60" t="s">
        <v>35</v>
      </c>
      <c r="B41" s="66" t="s">
        <v>60</v>
      </c>
      <c r="C41" s="67">
        <v>4532</v>
      </c>
      <c r="D41" s="68">
        <v>0.24849924977934987</v>
      </c>
      <c r="E41" s="69">
        <v>1.01860589967671</v>
      </c>
      <c r="F41" s="70">
        <v>1.5130777210327635E-2</v>
      </c>
      <c r="G41" s="49"/>
      <c r="H41" s="93">
        <f t="shared" si="0"/>
        <v>-4.1580762384391928E-2</v>
      </c>
      <c r="I41">
        <f t="shared" si="1"/>
        <v>0.99154528099112027</v>
      </c>
      <c r="J41">
        <f t="shared" si="2"/>
        <v>-4.1935313678089406E-2</v>
      </c>
    </row>
    <row r="42" spans="1:10">
      <c r="A42" s="60"/>
      <c r="B42" s="61" t="s">
        <v>61</v>
      </c>
      <c r="C42" s="62">
        <v>119</v>
      </c>
      <c r="D42" s="71">
        <v>0.20691848739495794</v>
      </c>
      <c r="E42" s="72">
        <v>0.96372512141965028</v>
      </c>
      <c r="F42" s="73">
        <v>8.8344537035372386E-2</v>
      </c>
      <c r="G42" s="49"/>
      <c r="H42" s="93"/>
    </row>
    <row r="43" spans="1:10" ht="23.15">
      <c r="A43" s="60" t="s">
        <v>36</v>
      </c>
      <c r="B43" s="66" t="s">
        <v>60</v>
      </c>
      <c r="C43" s="67">
        <v>4478</v>
      </c>
      <c r="D43" s="68">
        <v>0.180603885663247</v>
      </c>
      <c r="E43" s="69">
        <v>0.99564934587445242</v>
      </c>
      <c r="F43" s="70">
        <v>1.4878678792581812E-2</v>
      </c>
      <c r="G43" s="49"/>
      <c r="H43" s="93">
        <f t="shared" si="0"/>
        <v>0.20487902031965902</v>
      </c>
      <c r="I43">
        <f t="shared" si="1"/>
        <v>0.98372239140787743</v>
      </c>
      <c r="J43">
        <f t="shared" si="2"/>
        <v>0.20826914392630791</v>
      </c>
    </row>
    <row r="44" spans="1:10">
      <c r="A44" s="60"/>
      <c r="B44" s="61" t="s">
        <v>61</v>
      </c>
      <c r="C44" s="62">
        <v>117</v>
      </c>
      <c r="D44" s="71">
        <v>0.38548290598290602</v>
      </c>
      <c r="E44" s="72">
        <v>0.97164904506423588</v>
      </c>
      <c r="F44" s="73">
        <v>8.9828985993198024E-2</v>
      </c>
      <c r="G44" s="49"/>
      <c r="H44" s="93"/>
    </row>
    <row r="45" spans="1:10">
      <c r="A45" s="60" t="s">
        <v>37</v>
      </c>
      <c r="B45" s="66" t="s">
        <v>60</v>
      </c>
      <c r="C45" s="67">
        <v>4505</v>
      </c>
      <c r="D45" s="68">
        <v>0.13786246392896656</v>
      </c>
      <c r="E45" s="69">
        <v>1.0829341722783319</v>
      </c>
      <c r="F45" s="70">
        <v>1.6134468390766484E-2</v>
      </c>
      <c r="G45" s="49"/>
      <c r="H45" s="93">
        <f t="shared" si="0"/>
        <v>0.21810702759645739</v>
      </c>
      <c r="I45">
        <f t="shared" si="1"/>
        <v>1.0705665961797584</v>
      </c>
      <c r="J45">
        <f t="shared" si="2"/>
        <v>0.2037304623315887</v>
      </c>
    </row>
    <row r="46" spans="1:10">
      <c r="A46" s="60"/>
      <c r="B46" s="61" t="s">
        <v>61</v>
      </c>
      <c r="C46" s="62">
        <v>118</v>
      </c>
      <c r="D46" s="71">
        <v>0.35596949152542395</v>
      </c>
      <c r="E46" s="72">
        <v>1.05805446562248</v>
      </c>
      <c r="F46" s="73">
        <v>9.7401808540602916E-2</v>
      </c>
      <c r="G46" s="49"/>
      <c r="H46" s="93"/>
    </row>
    <row r="47" spans="1:10">
      <c r="A47" s="60" t="s">
        <v>38</v>
      </c>
      <c r="B47" s="66" t="s">
        <v>60</v>
      </c>
      <c r="C47" s="67">
        <v>4492</v>
      </c>
      <c r="D47" s="68">
        <v>0.13442517809438745</v>
      </c>
      <c r="E47" s="69">
        <v>1.0348268531139457</v>
      </c>
      <c r="F47" s="70">
        <v>1.5440018489434415E-2</v>
      </c>
      <c r="G47" s="49"/>
      <c r="H47" s="93">
        <f t="shared" si="0"/>
        <v>-0.34412009334862476</v>
      </c>
      <c r="I47">
        <f t="shared" si="1"/>
        <v>1.0609364695372963</v>
      </c>
      <c r="J47">
        <f t="shared" si="2"/>
        <v>-0.32435504220031669</v>
      </c>
    </row>
    <row r="48" spans="1:10">
      <c r="A48" s="60"/>
      <c r="B48" s="61" t="s">
        <v>61</v>
      </c>
      <c r="C48" s="62">
        <v>118</v>
      </c>
      <c r="D48" s="71">
        <v>-0.20969491525423731</v>
      </c>
      <c r="E48" s="72">
        <v>1.0864187815307746</v>
      </c>
      <c r="F48" s="73">
        <v>0.1000129554685255</v>
      </c>
      <c r="G48" s="49"/>
      <c r="H48" s="93"/>
    </row>
    <row r="49" spans="1:10">
      <c r="A49" s="60" t="s">
        <v>39</v>
      </c>
      <c r="B49" s="66" t="s">
        <v>60</v>
      </c>
      <c r="C49" s="67">
        <v>4475</v>
      </c>
      <c r="D49" s="68">
        <v>-0.11539789944134235</v>
      </c>
      <c r="E49" s="69">
        <v>1.0178300116015522</v>
      </c>
      <c r="F49" s="70">
        <v>1.5215237382542202E-2</v>
      </c>
      <c r="G49" s="49"/>
      <c r="H49" s="93">
        <f t="shared" si="0"/>
        <v>-0.24774056209711906</v>
      </c>
      <c r="I49">
        <f t="shared" si="1"/>
        <v>1.0181732938608006</v>
      </c>
      <c r="J49">
        <f t="shared" si="2"/>
        <v>-0.24331866057664334</v>
      </c>
    </row>
    <row r="50" spans="1:10">
      <c r="A50" s="60"/>
      <c r="B50" s="61" t="s">
        <v>61</v>
      </c>
      <c r="C50" s="62">
        <v>117</v>
      </c>
      <c r="D50" s="71">
        <v>-0.36313846153846141</v>
      </c>
      <c r="E50" s="72">
        <v>1.018516460419707</v>
      </c>
      <c r="F50" s="73">
        <v>9.4161880075572871E-2</v>
      </c>
      <c r="G50" s="49"/>
      <c r="H50" s="93"/>
    </row>
    <row r="51" spans="1:10">
      <c r="A51" s="60" t="s">
        <v>40</v>
      </c>
      <c r="B51" s="66" t="s">
        <v>60</v>
      </c>
      <c r="C51" s="67">
        <v>4487</v>
      </c>
      <c r="D51" s="68">
        <v>0.30769313572542806</v>
      </c>
      <c r="E51" s="69">
        <v>1.0205696449544934</v>
      </c>
      <c r="F51" s="70">
        <v>1.5235777163400532E-2</v>
      </c>
      <c r="G51" s="49"/>
      <c r="H51" s="93">
        <f t="shared" si="0"/>
        <v>3.114804074516031E-2</v>
      </c>
      <c r="I51">
        <f t="shared" si="1"/>
        <v>0.97977211660423824</v>
      </c>
      <c r="J51">
        <f t="shared" si="2"/>
        <v>3.1791107561945461E-2</v>
      </c>
    </row>
    <row r="52" spans="1:10">
      <c r="A52" s="60"/>
      <c r="B52" s="61" t="s">
        <v>61</v>
      </c>
      <c r="C52" s="62">
        <v>119</v>
      </c>
      <c r="D52" s="71">
        <v>0.33884117647058837</v>
      </c>
      <c r="E52" s="72">
        <v>0.93720029916115433</v>
      </c>
      <c r="F52" s="73">
        <v>8.5913010565542014E-2</v>
      </c>
      <c r="G52" s="49"/>
      <c r="H52" s="93"/>
    </row>
    <row r="53" spans="1:10">
      <c r="A53" s="60" t="s">
        <v>41</v>
      </c>
      <c r="B53" s="66" t="s">
        <v>60</v>
      </c>
      <c r="C53" s="67">
        <v>4499</v>
      </c>
      <c r="D53" s="68">
        <v>-0.23541398088464197</v>
      </c>
      <c r="E53" s="69">
        <v>0.97671944302813918</v>
      </c>
      <c r="F53" s="70">
        <v>1.4561691852702736E-2</v>
      </c>
      <c r="G53" s="49"/>
      <c r="H53" s="93">
        <f t="shared" si="0"/>
        <v>-0.2040012733526462</v>
      </c>
      <c r="I53">
        <f t="shared" si="1"/>
        <v>0.88476782730818815</v>
      </c>
      <c r="J53">
        <f t="shared" si="2"/>
        <v>-0.23057040169882573</v>
      </c>
    </row>
    <row r="54" spans="1:10">
      <c r="A54" s="60"/>
      <c r="B54" s="61" t="s">
        <v>61</v>
      </c>
      <c r="C54" s="62">
        <v>118</v>
      </c>
      <c r="D54" s="71">
        <v>-0.43941525423728817</v>
      </c>
      <c r="E54" s="72">
        <v>0.78207886181005137</v>
      </c>
      <c r="F54" s="73">
        <v>7.1996194937714364E-2</v>
      </c>
      <c r="G54" s="49"/>
      <c r="H54" s="93"/>
    </row>
    <row r="55" spans="1:10">
      <c r="A55" s="60" t="s">
        <v>42</v>
      </c>
      <c r="B55" s="66" t="s">
        <v>60</v>
      </c>
      <c r="C55" s="67">
        <v>4251</v>
      </c>
      <c r="D55" s="68">
        <v>0.40485603387437846</v>
      </c>
      <c r="E55" s="69">
        <v>0.87755266503702334</v>
      </c>
      <c r="F55" s="70">
        <v>1.3459460026310663E-2</v>
      </c>
      <c r="G55" s="49"/>
      <c r="H55" s="93">
        <f t="shared" si="0"/>
        <v>-0.15354396490886135</v>
      </c>
      <c r="I55">
        <f t="shared" si="1"/>
        <v>0.82563554827719232</v>
      </c>
      <c r="J55">
        <f t="shared" si="2"/>
        <v>-0.18597063223507393</v>
      </c>
    </row>
    <row r="56" spans="1:10">
      <c r="A56" s="60"/>
      <c r="B56" s="61" t="s">
        <v>61</v>
      </c>
      <c r="C56" s="62">
        <v>116</v>
      </c>
      <c r="D56" s="71">
        <v>0.25131206896551711</v>
      </c>
      <c r="E56" s="72">
        <v>0.77022687387832545</v>
      </c>
      <c r="F56" s="73">
        <v>7.1513769908944563E-2</v>
      </c>
      <c r="G56" s="49"/>
      <c r="H56" s="93"/>
    </row>
    <row r="57" spans="1:10">
      <c r="A57" s="60" t="s">
        <v>43</v>
      </c>
      <c r="B57" s="66" t="s">
        <v>60</v>
      </c>
      <c r="C57" s="67">
        <v>4529</v>
      </c>
      <c r="D57" s="68">
        <v>-2.8511525723117714E-2</v>
      </c>
      <c r="E57" s="69">
        <v>0.99949306465076193</v>
      </c>
      <c r="F57" s="70">
        <v>1.4851784009005768E-2</v>
      </c>
      <c r="G57" s="49"/>
      <c r="H57" s="93">
        <f t="shared" si="0"/>
        <v>-0.37528343226007554</v>
      </c>
      <c r="I57">
        <f t="shared" si="1"/>
        <v>0.92732966497165781</v>
      </c>
      <c r="J57">
        <f t="shared" si="2"/>
        <v>-0.40469257744660353</v>
      </c>
    </row>
    <row r="58" spans="1:10">
      <c r="A58" s="60"/>
      <c r="B58" s="61" t="s">
        <v>61</v>
      </c>
      <c r="C58" s="62">
        <v>119</v>
      </c>
      <c r="D58" s="71">
        <v>-0.40379495798319326</v>
      </c>
      <c r="E58" s="72">
        <v>0.8490549032824215</v>
      </c>
      <c r="F58" s="73">
        <v>7.7832735373342912E-2</v>
      </c>
      <c r="G58" s="49"/>
      <c r="H58" s="93"/>
    </row>
    <row r="59" spans="1:10">
      <c r="A59" s="60" t="s">
        <v>44</v>
      </c>
      <c r="B59" s="66" t="s">
        <v>60</v>
      </c>
      <c r="C59" s="67">
        <v>3900</v>
      </c>
      <c r="D59" s="68">
        <v>17.497421897436016</v>
      </c>
      <c r="E59" s="69">
        <v>10.188585795630797</v>
      </c>
      <c r="F59" s="70">
        <v>0.16314794333390945</v>
      </c>
      <c r="G59" s="49"/>
      <c r="H59" s="93">
        <f t="shared" si="0"/>
        <v>1.1321072287775742</v>
      </c>
      <c r="I59">
        <f t="shared" si="1"/>
        <v>11.881457230804171</v>
      </c>
      <c r="J59">
        <f t="shared" si="2"/>
        <v>9.5283533558698841E-2</v>
      </c>
    </row>
    <row r="60" spans="1:10">
      <c r="A60" s="60"/>
      <c r="B60" s="61" t="s">
        <v>61</v>
      </c>
      <c r="C60" s="62">
        <v>103</v>
      </c>
      <c r="D60" s="71">
        <v>18.62952912621359</v>
      </c>
      <c r="E60" s="72">
        <v>13.361540754715669</v>
      </c>
      <c r="F60" s="73">
        <v>1.3165517307006775</v>
      </c>
      <c r="G60" s="49"/>
      <c r="H60" s="93"/>
    </row>
    <row r="61" spans="1:10">
      <c r="A61" s="60" t="s">
        <v>45</v>
      </c>
      <c r="B61" s="66" t="s">
        <v>60</v>
      </c>
      <c r="C61" s="67">
        <v>3818</v>
      </c>
      <c r="D61" s="68">
        <v>0.48459494499737837</v>
      </c>
      <c r="E61" s="69">
        <v>0.24757289439347893</v>
      </c>
      <c r="F61" s="70">
        <v>4.0066843716271101E-3</v>
      </c>
      <c r="G61" s="49"/>
      <c r="H61" s="93">
        <f t="shared" si="0"/>
        <v>-8.8897903582032534E-3</v>
      </c>
      <c r="I61">
        <f t="shared" si="1"/>
        <v>0.2527424994673606</v>
      </c>
      <c r="J61">
        <f t="shared" si="2"/>
        <v>-3.5173310293828475E-2</v>
      </c>
    </row>
    <row r="62" spans="1:10">
      <c r="A62" s="60"/>
      <c r="B62" s="61" t="s">
        <v>61</v>
      </c>
      <c r="C62" s="62">
        <v>97</v>
      </c>
      <c r="D62" s="71">
        <v>0.47570515463917512</v>
      </c>
      <c r="E62" s="72">
        <v>0.25780846385573325</v>
      </c>
      <c r="F62" s="73">
        <v>2.6176483511490798E-2</v>
      </c>
      <c r="G62" s="49"/>
      <c r="H62" s="93"/>
    </row>
    <row r="63" spans="1:10">
      <c r="A63" s="60" t="s">
        <v>46</v>
      </c>
      <c r="B63" s="66" t="s">
        <v>60</v>
      </c>
      <c r="C63" s="67">
        <v>4083</v>
      </c>
      <c r="D63" s="77">
        <v>2.8302718589272593</v>
      </c>
      <c r="E63" s="78">
        <v>0.44802861727817533</v>
      </c>
      <c r="F63" s="79">
        <v>7.0115827669240856E-3</v>
      </c>
      <c r="G63" s="49"/>
      <c r="H63" s="93">
        <f t="shared" si="0"/>
        <v>-8.0271858927259299E-2</v>
      </c>
      <c r="I63">
        <f t="shared" si="1"/>
        <v>0.49165024268987473</v>
      </c>
      <c r="J63">
        <f t="shared" si="2"/>
        <v>-0.16327025181170007</v>
      </c>
    </row>
    <row r="64" spans="1:10">
      <c r="A64" s="60"/>
      <c r="B64" s="61" t="s">
        <v>61</v>
      </c>
      <c r="C64" s="62">
        <v>108</v>
      </c>
      <c r="D64" s="80">
        <v>2.75</v>
      </c>
      <c r="E64" s="81">
        <v>0.53170506897511494</v>
      </c>
      <c r="F64" s="82">
        <v>5.1163344117045192E-2</v>
      </c>
      <c r="G64" s="49"/>
      <c r="H64" s="93"/>
    </row>
    <row r="65" spans="1:10">
      <c r="A65" s="60" t="s">
        <v>47</v>
      </c>
      <c r="B65" s="66" t="s">
        <v>60</v>
      </c>
      <c r="C65" s="67">
        <v>4175</v>
      </c>
      <c r="D65" s="68">
        <v>-0.44921573652694397</v>
      </c>
      <c r="E65" s="69">
        <v>0.9346209167619246</v>
      </c>
      <c r="F65" s="70">
        <v>1.4464627580054618E-2</v>
      </c>
      <c r="G65" s="49"/>
      <c r="H65" s="93">
        <f t="shared" si="0"/>
        <v>3.2759546050753929E-2</v>
      </c>
      <c r="I65">
        <f t="shared" si="1"/>
        <v>0.93411757113836158</v>
      </c>
      <c r="J65">
        <f t="shared" si="2"/>
        <v>3.5070045851756687E-2</v>
      </c>
    </row>
    <row r="66" spans="1:10">
      <c r="A66" s="60"/>
      <c r="B66" s="61" t="s">
        <v>61</v>
      </c>
      <c r="C66" s="62">
        <v>105</v>
      </c>
      <c r="D66" s="71">
        <v>-0.41645619047619004</v>
      </c>
      <c r="E66" s="72">
        <v>0.93361395414269788</v>
      </c>
      <c r="F66" s="73">
        <v>9.1111392595362731E-2</v>
      </c>
      <c r="G66" s="49"/>
      <c r="H66" s="93"/>
    </row>
    <row r="67" spans="1:10" ht="23.15">
      <c r="A67" s="60" t="s">
        <v>48</v>
      </c>
      <c r="B67" s="66" t="s">
        <v>60</v>
      </c>
      <c r="C67" s="67">
        <v>4175</v>
      </c>
      <c r="D67" s="68">
        <v>-0.16303166467065924</v>
      </c>
      <c r="E67" s="69">
        <v>1.0153324747760752</v>
      </c>
      <c r="F67" s="70">
        <v>1.571375715456215E-2</v>
      </c>
      <c r="G67" s="49"/>
      <c r="H67" s="93">
        <f t="shared" si="0"/>
        <v>5.0407855146849756E-2</v>
      </c>
      <c r="I67">
        <f t="shared" si="1"/>
        <v>0.96974052056094939</v>
      </c>
      <c r="J67">
        <f t="shared" si="2"/>
        <v>5.1980766068938915E-2</v>
      </c>
    </row>
    <row r="68" spans="1:10">
      <c r="A68" s="60"/>
      <c r="B68" s="61" t="s">
        <v>61</v>
      </c>
      <c r="C68" s="62">
        <v>105</v>
      </c>
      <c r="D68" s="71">
        <v>-0.11262380952380949</v>
      </c>
      <c r="E68" s="72">
        <v>0.92189658861541113</v>
      </c>
      <c r="F68" s="73">
        <v>8.9967894808078361E-2</v>
      </c>
      <c r="G68" s="49"/>
      <c r="H68" s="93"/>
    </row>
    <row r="69" spans="1:10">
      <c r="A69" s="60" t="s">
        <v>49</v>
      </c>
      <c r="B69" s="66" t="s">
        <v>60</v>
      </c>
      <c r="C69" s="67">
        <v>4178</v>
      </c>
      <c r="D69" s="68">
        <v>0.54258946864529078</v>
      </c>
      <c r="E69" s="69">
        <v>0.81401101965740286</v>
      </c>
      <c r="F69" s="70">
        <v>1.259348897668776E-2</v>
      </c>
      <c r="G69" s="49"/>
      <c r="H69" s="93">
        <f t="shared" ref="H68:H78" si="3">D70-D69</f>
        <v>1.0819705666635704E-2</v>
      </c>
      <c r="I69">
        <f t="shared" ref="I68:I78" si="4">SQRT((E69^2+E70^2)/2)</f>
        <v>0.73846880336131138</v>
      </c>
      <c r="J69">
        <f t="shared" ref="J68:J78" si="5">H69/I69</f>
        <v>1.4651540616729256E-2</v>
      </c>
    </row>
    <row r="70" spans="1:10">
      <c r="A70" s="60"/>
      <c r="B70" s="61" t="s">
        <v>61</v>
      </c>
      <c r="C70" s="62">
        <v>109</v>
      </c>
      <c r="D70" s="71">
        <v>0.55340917431192649</v>
      </c>
      <c r="E70" s="72">
        <v>0.65426172664468885</v>
      </c>
      <c r="F70" s="73">
        <v>6.2666907919445874E-2</v>
      </c>
      <c r="G70" s="49"/>
      <c r="H70" s="93"/>
    </row>
    <row r="71" spans="1:10" ht="23.15">
      <c r="A71" s="60" t="s">
        <v>50</v>
      </c>
      <c r="B71" s="66" t="s">
        <v>60</v>
      </c>
      <c r="C71" s="67">
        <v>4178</v>
      </c>
      <c r="D71" s="68">
        <v>0.26729798946864636</v>
      </c>
      <c r="E71" s="69">
        <v>0.86011682428077563</v>
      </c>
      <c r="F71" s="70">
        <v>1.3306787603197924E-2</v>
      </c>
      <c r="G71" s="49"/>
      <c r="H71" s="93">
        <f t="shared" si="3"/>
        <v>6.5851551815757636E-2</v>
      </c>
      <c r="I71">
        <f t="shared" si="4"/>
        <v>0.79088995893997571</v>
      </c>
      <c r="J71">
        <f t="shared" si="5"/>
        <v>8.3262596864951993E-2</v>
      </c>
    </row>
    <row r="72" spans="1:10">
      <c r="A72" s="60"/>
      <c r="B72" s="61" t="s">
        <v>61</v>
      </c>
      <c r="C72" s="62">
        <v>109</v>
      </c>
      <c r="D72" s="71">
        <v>0.33314954128440399</v>
      </c>
      <c r="E72" s="72">
        <v>0.71499154043478463</v>
      </c>
      <c r="F72" s="73">
        <v>6.8483769113919832E-2</v>
      </c>
      <c r="G72" s="49"/>
      <c r="H72" s="93"/>
    </row>
    <row r="73" spans="1:10">
      <c r="A73" s="60" t="s">
        <v>51</v>
      </c>
      <c r="B73" s="66" t="s">
        <v>60</v>
      </c>
      <c r="C73" s="67">
        <v>4178</v>
      </c>
      <c r="D73" s="68">
        <v>2.3590808999522418E-2</v>
      </c>
      <c r="E73" s="69">
        <v>1.0108376918687902</v>
      </c>
      <c r="F73" s="70">
        <v>1.5638576164641899E-2</v>
      </c>
      <c r="G73" s="49"/>
      <c r="H73" s="93">
        <f t="shared" si="3"/>
        <v>4.2271576321578394E-2</v>
      </c>
      <c r="I73">
        <f t="shared" si="4"/>
        <v>0.98983829394012246</v>
      </c>
      <c r="J73">
        <f t="shared" si="5"/>
        <v>4.2705537440174544E-2</v>
      </c>
    </row>
    <row r="74" spans="1:10">
      <c r="A74" s="60"/>
      <c r="B74" s="61" t="s">
        <v>61</v>
      </c>
      <c r="C74" s="62">
        <v>109</v>
      </c>
      <c r="D74" s="71">
        <v>6.5862385321100808E-2</v>
      </c>
      <c r="E74" s="72">
        <v>0.96838363110802383</v>
      </c>
      <c r="F74" s="73">
        <v>9.2754329605316835E-2</v>
      </c>
      <c r="G74" s="49"/>
      <c r="H74" s="93"/>
    </row>
    <row r="75" spans="1:10" ht="23.15">
      <c r="A75" s="60" t="s">
        <v>52</v>
      </c>
      <c r="B75" s="66" t="s">
        <v>60</v>
      </c>
      <c r="C75" s="67">
        <v>4613</v>
      </c>
      <c r="D75" s="83">
        <v>491.96639031587534</v>
      </c>
      <c r="E75" s="83">
        <v>45.368889316694123</v>
      </c>
      <c r="F75" s="84">
        <v>0.66798455366470011</v>
      </c>
      <c r="G75" s="49"/>
      <c r="H75" s="93">
        <f t="shared" si="3"/>
        <v>0.6026464027299312</v>
      </c>
      <c r="I75">
        <f t="shared" si="4"/>
        <v>42.508070278578693</v>
      </c>
      <c r="J75">
        <f t="shared" si="5"/>
        <v>1.4177223260911608E-2</v>
      </c>
    </row>
    <row r="76" spans="1:10">
      <c r="A76" s="60"/>
      <c r="B76" s="61" t="s">
        <v>61</v>
      </c>
      <c r="C76" s="62">
        <v>120</v>
      </c>
      <c r="D76" s="85">
        <v>492.56903671860528</v>
      </c>
      <c r="E76" s="85">
        <v>39.440283464837428</v>
      </c>
      <c r="F76" s="86">
        <v>3.6003888213482451</v>
      </c>
      <c r="G76" s="49"/>
      <c r="H76" s="93"/>
    </row>
    <row r="77" spans="1:10" ht="23.15">
      <c r="A77" s="60" t="s">
        <v>53</v>
      </c>
      <c r="B77" s="66" t="s">
        <v>60</v>
      </c>
      <c r="C77" s="67">
        <v>4613</v>
      </c>
      <c r="D77" s="83">
        <v>7.5683617571821349E-2</v>
      </c>
      <c r="E77" s="83">
        <v>0.51762847756666708</v>
      </c>
      <c r="F77" s="84">
        <v>7.6212539640964552E-3</v>
      </c>
      <c r="G77" s="49"/>
      <c r="H77" s="93">
        <f t="shared" si="3"/>
        <v>-0.22609020837198446</v>
      </c>
      <c r="I77">
        <f t="shared" si="4"/>
        <v>0.51099629352508391</v>
      </c>
      <c r="J77">
        <f t="shared" si="5"/>
        <v>-0.44244980098057418</v>
      </c>
    </row>
    <row r="78" spans="1:10">
      <c r="A78" s="87"/>
      <c r="B78" s="88" t="s">
        <v>61</v>
      </c>
      <c r="C78" s="89">
        <v>120</v>
      </c>
      <c r="D78" s="90">
        <v>-0.15040659080016311</v>
      </c>
      <c r="E78" s="90">
        <v>0.50427689140467435</v>
      </c>
      <c r="F78" s="91">
        <v>4.6033971441820518E-2</v>
      </c>
      <c r="G78" s="49"/>
      <c r="H78" s="93"/>
    </row>
  </sheetData>
  <mergeCells count="1">
    <mergeCell ref="A1:F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95FC-A5F5-4AA7-9238-B89B6FECCD1B}">
  <dimension ref="A1:A38"/>
  <sheetViews>
    <sheetView tabSelected="1" workbookViewId="0">
      <selection sqref="A1:A38"/>
    </sheetView>
  </sheetViews>
  <sheetFormatPr defaultRowHeight="17.600000000000001"/>
  <cols>
    <col min="1" max="1" width="10.42578125" bestFit="1" customWidth="1"/>
  </cols>
  <sheetData>
    <row r="1" spans="1:1">
      <c r="A1" s="16">
        <v>4.1146377390159597E-2</v>
      </c>
    </row>
    <row r="2" spans="1:1">
      <c r="A2" s="28">
        <v>-1.6110756139830196</v>
      </c>
    </row>
    <row r="3" spans="1:1">
      <c r="A3" s="23">
        <v>0.35301680419352366</v>
      </c>
    </row>
    <row r="4" spans="1:1">
      <c r="A4" s="23">
        <v>0.51917515036966866</v>
      </c>
    </row>
    <row r="5" spans="1:1">
      <c r="A5" s="28">
        <v>0.41975857261435046</v>
      </c>
    </row>
    <row r="6" spans="1:1">
      <c r="A6" s="23">
        <v>0.16380641597935716</v>
      </c>
    </row>
    <row r="7" spans="1:1">
      <c r="A7" s="28">
        <v>8.3742697904147428E-2</v>
      </c>
    </row>
    <row r="8" spans="1:1">
      <c r="A8" s="28">
        <v>-7.7882087625783109E-2</v>
      </c>
    </row>
    <row r="9" spans="1:1">
      <c r="A9" s="28">
        <v>-5.9096992111408959E-2</v>
      </c>
    </row>
    <row r="10" spans="1:1">
      <c r="A10" s="28">
        <v>-0.14507252702972873</v>
      </c>
    </row>
    <row r="11" spans="1:1">
      <c r="A11" s="28">
        <v>0.14592616873782641</v>
      </c>
    </row>
    <row r="12" spans="1:1">
      <c r="A12" s="28">
        <v>0.20642912016303391</v>
      </c>
    </row>
    <row r="13" spans="1:1">
      <c r="A13" s="28">
        <v>0.23550733460789014</v>
      </c>
    </row>
    <row r="14" spans="1:1">
      <c r="A14" s="28">
        <v>0.33156002253134226</v>
      </c>
    </row>
    <row r="15" spans="1:1">
      <c r="A15" s="28">
        <v>0.15388871418025918</v>
      </c>
    </row>
    <row r="16" spans="1:1">
      <c r="A16" s="23">
        <v>-0.22625858978120436</v>
      </c>
    </row>
    <row r="17" spans="1:1">
      <c r="A17" s="23">
        <v>2.1301361668862429E-2</v>
      </c>
    </row>
    <row r="18" spans="1:1">
      <c r="A18" s="23">
        <v>-4.2995781566378559E-2</v>
      </c>
    </row>
    <row r="19" spans="1:1">
      <c r="A19" s="28">
        <v>-1.0377794878405584E-2</v>
      </c>
    </row>
    <row r="20" spans="1:1">
      <c r="A20" s="45">
        <v>-4.1935313678089406E-2</v>
      </c>
    </row>
    <row r="21" spans="1:1">
      <c r="A21">
        <v>0.20826914392630791</v>
      </c>
    </row>
    <row r="22" spans="1:1">
      <c r="A22">
        <v>0.2037304623315887</v>
      </c>
    </row>
    <row r="23" spans="1:1">
      <c r="A23">
        <v>-0.32435504220031669</v>
      </c>
    </row>
    <row r="24" spans="1:1">
      <c r="A24">
        <v>-0.24331866057664334</v>
      </c>
    </row>
    <row r="25" spans="1:1">
      <c r="A25">
        <v>3.1791107561945461E-2</v>
      </c>
    </row>
    <row r="26" spans="1:1">
      <c r="A26">
        <v>-0.23057040169882573</v>
      </c>
    </row>
    <row r="27" spans="1:1">
      <c r="A27">
        <v>-0.18597063223507393</v>
      </c>
    </row>
    <row r="28" spans="1:1">
      <c r="A28">
        <v>-0.40469257744660353</v>
      </c>
    </row>
    <row r="29" spans="1:1">
      <c r="A29">
        <v>9.5283533558698841E-2</v>
      </c>
    </row>
    <row r="30" spans="1:1">
      <c r="A30">
        <v>-3.5173310293828475E-2</v>
      </c>
    </row>
    <row r="31" spans="1:1">
      <c r="A31">
        <v>-0.16327025181170007</v>
      </c>
    </row>
    <row r="32" spans="1:1">
      <c r="A32">
        <v>3.5070045851756687E-2</v>
      </c>
    </row>
    <row r="33" spans="1:1">
      <c r="A33">
        <v>5.1980766068938915E-2</v>
      </c>
    </row>
    <row r="34" spans="1:1">
      <c r="A34">
        <v>1.4651540616729256E-2</v>
      </c>
    </row>
    <row r="35" spans="1:1">
      <c r="A35">
        <v>8.3262596864951993E-2</v>
      </c>
    </row>
    <row r="36" spans="1:1">
      <c r="A36">
        <v>4.2705537440174544E-2</v>
      </c>
    </row>
    <row r="37" spans="1:1">
      <c r="A37">
        <v>1.4177223260911608E-2</v>
      </c>
    </row>
    <row r="38" spans="1:1">
      <c r="A38">
        <v>-0.44244980098057418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성지훈</dc:creator>
  <cp:lastModifiedBy>성지훈</cp:lastModifiedBy>
  <dcterms:created xsi:type="dcterms:W3CDTF">2022-09-13T07:12:22Z</dcterms:created>
  <dcterms:modified xsi:type="dcterms:W3CDTF">2022-09-13T07:35:02Z</dcterms:modified>
</cp:coreProperties>
</file>