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3" i="1"/>
  <c r="L3"/>
  <c r="F21" i="2"/>
  <c r="B98"/>
  <c r="J8" i="1"/>
  <c r="J12" l="1"/>
  <c r="L7"/>
  <c r="L2"/>
  <c r="K12"/>
  <c r="L6"/>
  <c r="L8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12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<sst xmlns="http://schemas.openxmlformats.org/spreadsheetml/2006/main" count="496" uniqueCount="260">
  <si>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</si>
  <si>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</si>
  <si>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</si>
  <si>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</si>
  <si>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</si>
  <si>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</si>
  <si>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</si>
  <si>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</si>
  <si>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</si>
  <si>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</si>
  <si>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</si>
  <si>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</si>
  <si>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</si>
  <si>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</si>
  <si>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</si>
  <si>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</si>
  <si>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</si>
  <si>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</si>
  <si>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</si>
  <si>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</si>
  <si>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</si>
  <si>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</si>
  <si>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</si>
  <si>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</si>
  <si>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</si>
  <si>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</si>
  <si>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</si>
  <si>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</si>
  <si>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</si>
  <si>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</si>
  <si>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</si>
  <si>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</si>
  <si>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</si>
  <si>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</si>
  <si>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</si>
  <si>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</si>
  <si>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</si>
  <si>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</si>
  <si>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</si>
  <si>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</si>
  <si>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</si>
  <si>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</si>
  <si>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</si>
  <si>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</si>
  <si>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</si>
  <si>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</si>
  <si>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</si>
  <si>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</si>
  <si>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</si>
  <si>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</si>
  <si>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</si>
  <si>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</si>
  <si>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</si>
  <si>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</si>
  <si>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</si>
  <si>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</si>
  <si>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</si>
  <si>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</si>
  <si>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</si>
  <si>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</si>
  <si>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</si>
  <si>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</si>
  <si>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</si>
  <si>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</si>
  <si>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</si>
  <si>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</si>
  <si>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</si>
  <si>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</si>
  <si>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</si>
  <si>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</si>
  <si>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</si>
  <si>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</si>
  <si>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</si>
  <si>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</si>
  <si>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</si>
  <si>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</si>
  <si>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</si>
  <si>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</si>
  <si>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</si>
  <si>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</si>
  <si>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</si>
  <si>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</si>
  <si>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</si>
  <si>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</si>
  <si>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</si>
  <si>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</si>
  <si>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</si>
  <si>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</si>
  <si>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</si>
  <si>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</si>
  <si>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</si>
  <si>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</si>
  <si>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</si>
  <si>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</si>
  <si>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</si>
  <si>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</si>
  <si>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</si>
  <si>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</si>
  <si>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</si>
  <si>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</si>
  <si>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</si>
  <si>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</si>
  <si>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</si>
  <si>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</si>
  <si>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</si>
  <si>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</si>
  <si>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</si>
  <si>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</si>
  <si>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</si>
  <si>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</si>
  <si>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</si>
  <si>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</si>
  <si>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</si>
  <si>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</si>
  <si>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</si>
  <si>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</si>
  <si>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</si>
  <si>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</si>
  <si>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</si>
  <si>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</si>
  <si>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</si>
  <si>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</si>
  <si>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</si>
  <si>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</si>
  <si>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</si>
  <si>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</si>
  <si>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</si>
  <si>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</si>
  <si>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</si>
  <si>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</si>
  <si>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</si>
  <si>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</si>
  <si>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</si>
  <si>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</si>
  <si>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</si>
  <si>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</si>
  <si>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</si>
  <si>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</si>
  <si>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</si>
  <si>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</si>
  <si>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</si>
  <si>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</si>
  <si>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</si>
  <si>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</si>
  <si>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</si>
  <si>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</si>
  <si>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</si>
  <si>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</si>
  <si>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</si>
  <si>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</si>
  <si>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</si>
  <si>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</si>
  <si>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</si>
  <si>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</si>
  <si>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</si>
  <si>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</si>
  <si>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</si>
  <si>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</si>
  <si>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</si>
  <si>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</si>
  <si>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</si>
  <si>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</si>
  <si>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</si>
  <si>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</si>
  <si>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</si>
  <si>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</si>
  <si>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</si>
  <si>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</si>
  <si>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</si>
  <si>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</si>
  <si>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</si>
  <si>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</si>
  <si>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</si>
  <si>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</si>
  <si>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</si>
  <si>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</si>
  <si>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</si>
  <si>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</si>
  <si>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</si>
  <si>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</si>
  <si>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</si>
  <si>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</si>
  <si>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</si>
  <si>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</si>
  <si>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</si>
  <si>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</si>
  <si>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</si>
  <si>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</si>
  <si>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</si>
  <si>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</si>
  <si>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</si>
  <si>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</si>
  <si>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</si>
  <si>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</si>
  <si>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</si>
  <si>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</si>
  <si>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</si>
  <si>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</si>
  <si>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</si>
  <si>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</si>
  <si>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</si>
  <si>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</si>
  <si>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</si>
  <si>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</si>
  <si>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</si>
  <si>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</si>
  <si>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</si>
  <si>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</si>
  <si>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</si>
  <si>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</si>
  <si>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</si>
  <si>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</si>
  <si>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</si>
  <si>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</si>
  <si>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</si>
  <si>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</si>
  <si>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</si>
  <si>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</si>
  <si>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</si>
  <si>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</si>
  <si>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</si>
  <si>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</si>
  <si>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</si>
  <si>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</si>
  <si>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</si>
  <si>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</si>
  <si>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</si>
  <si>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</si>
  <si>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</si>
  <si>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</si>
  <si>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</si>
  <si>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</si>
  <si>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</si>
  <si>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</si>
  <si>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</si>
  <si>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</si>
  <si>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</si>
  <si>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</si>
  <si>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</si>
  <si>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</si>
  <si>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</si>
  <si>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</si>
  <si>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</si>
  <si>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</si>
  <si>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</si>
  <si>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</si>
  <si>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</si>
  <si>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</si>
  <si>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</si>
  <si>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</si>
  <si>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</si>
  <si>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</si>
  <si>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</si>
  <si>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</si>
  <si>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</si>
  <si>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</si>
  <si>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</si>
  <si>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</si>
  <si>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A2Z</t>
  </si>
  <si>
    <t>NISAR TOYS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</si>
</sst>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1239832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zoomScale="80" zoomScaleNormal="80" workbookViewId="0">
      <selection activeCell="L8" sqref="L8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126199</v>
      </c>
      <c r="K2" s="13"/>
      <c r="L2" s="8">
        <f>J2-K2</f>
        <v>126199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SUM(50000+89544+15929)</f>
        <v>155473</v>
      </c>
      <c r="K3" s="13"/>
      <c r="L3" s="8">
        <f>J3-K3</f>
        <v>155473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98864</v>
      </c>
      <c r="K4" s="13"/>
      <c r="L4" s="8"/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/>
      <c r="K5" s="8"/>
      <c r="L5" s="8">
        <f>J5-K5</f>
        <v>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36824</v>
      </c>
      <c r="K6" s="8"/>
      <c r="L6" s="8">
        <f>J6</f>
        <v>36824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32870</v>
      </c>
      <c r="K7" s="8"/>
      <c r="L7" s="8">
        <f>J7-K7</f>
        <v>32870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</f>
        <v>75026</v>
      </c>
      <c r="K8" s="8">
        <v>26388</v>
      </c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258</v>
      </c>
      <c r="J9" s="24">
        <v>17530</v>
      </c>
      <c r="L9" s="8"/>
      <c r="M9" t="s">
        <v>176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 t="s">
        <v>259</v>
      </c>
      <c r="J10" s="24">
        <v>2320</v>
      </c>
      <c r="L10" s="8"/>
      <c r="N10" s="8"/>
    </row>
    <row r="11" spans="1:14" ht="26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55" t="s">
        <v>24</v>
      </c>
      <c r="K11" s="55" t="s">
        <v>254</v>
      </c>
      <c r="L11" s="55" t="s">
        <v>70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>
        <f>SUM(J2:J9)</f>
        <v>542786</v>
      </c>
      <c r="K12" s="24">
        <f>SUM(K2:K9)</f>
        <v>26388</v>
      </c>
      <c r="L12" s="24">
        <f>SUM(L2:L9)</f>
        <v>400004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  <c r="L18" s="11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7"/>
      <c r="J19" s="11"/>
      <c r="K19" s="28"/>
      <c r="L19" s="28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4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30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24"/>
      <c r="J24" s="24"/>
    </row>
    <row r="25" spans="1:18" ht="23.25">
      <c r="A25" s="2" t="s">
        <v>29</v>
      </c>
      <c r="B25" s="9">
        <f>[24]Sheet1!$E$38</f>
        <v>0</v>
      </c>
      <c r="G25" s="7"/>
      <c r="I25" s="13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8"/>
      <c r="J27" s="13"/>
    </row>
    <row r="28" spans="1:18" ht="23.25">
      <c r="A28" s="2"/>
      <c r="B28" s="9"/>
      <c r="I28" s="11"/>
      <c r="J28" s="13"/>
    </row>
    <row r="29" spans="1:18" ht="23.25">
      <c r="A29" s="2"/>
      <c r="B29" s="9"/>
      <c r="I29" s="11"/>
      <c r="J29" s="8"/>
    </row>
    <row r="30" spans="1:18" ht="23.25">
      <c r="A30" s="2" t="s">
        <v>72</v>
      </c>
      <c r="B30" s="9">
        <f>[27]Sheet1!$E$38</f>
        <v>26956</v>
      </c>
      <c r="I30" s="7"/>
    </row>
    <row r="31" spans="1:18" ht="23.25">
      <c r="B31" s="1">
        <f>SUM(B1:B30)</f>
        <v>1029023</v>
      </c>
    </row>
    <row r="32" spans="1:18" ht="23.25">
      <c r="B32" s="1">
        <f>[28]Sheet5!$G$1</f>
        <v>1239832</v>
      </c>
    </row>
    <row r="34" spans="1:2" ht="21">
      <c r="A34" s="4" t="s">
        <v>14</v>
      </c>
      <c r="B34" s="5">
        <f>B32-B31</f>
        <v>210809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1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2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activeCell="A94" sqref="A9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B98</f>
        <v>16154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122239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  <row r="97" spans="1:3">
      <c r="A97" t="s">
        <v>255</v>
      </c>
      <c r="B97" s="13">
        <v>80577</v>
      </c>
      <c r="C97" t="s">
        <v>256</v>
      </c>
    </row>
    <row r="98" spans="1:3">
      <c r="B98" s="11">
        <f>B96-B97</f>
        <v>16154</v>
      </c>
      <c r="C98" t="s">
        <v>257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2024-01-18T15:47:24Z</dcterms:modified>
</cp:coreProperties>
</file>