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O9" i="1"/>
  <c r="G36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<sst xmlns="http://schemas.openxmlformats.org/spreadsheetml/2006/main" count="18" uniqueCount="17">
  <si>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</si>
  <si>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</si>
  <si>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</si>
  <si>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</si>
  <si>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</si>
  <si>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</si>
  <si>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</si>
  <si>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</si>
  <si>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</si>
  <si>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</si>
  <si>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</si>
  <si>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WALKER BHILAI</t>
  </si>
  <si>
    <t>TRANSFER  NEFT</t>
  </si>
  <si>
    <t>gr-1-10-22</t>
  </si>
  <si>
    <t>rtgs</t>
  </si>
  <si>
    <t>cash</t>
  </si>
  <si>
    <t>neft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</si>
</sst>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  <border>
      <left style="double">
        <color rgb="FF3F3F3F"/>
      </left>
      <right style="double">
        <color rgb="FF3F3F3F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7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  <xf numFmtId="0" fontId="7" fillId="3" borderId="8" xfId="2" applyFont="1" applyFill="1" applyBorder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68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39"/>
  <sheetViews>
    <sheetView showGridLines="0" tabSelected="1" workbookViewId="0">
      <selection activeCell="M24" sqref="M24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15">
      <c r="E1" s="34" t="s">
        <v>10</v>
      </c>
    </row>
    <row r="2" spans="1:15" ht="15.75">
      <c r="A2" s="41" t="s">
        <v>11</v>
      </c>
      <c r="B2" s="1"/>
      <c r="C2" s="1"/>
      <c r="D2" s="1"/>
      <c r="E2" s="1"/>
      <c r="F2" s="42"/>
      <c r="G2" s="1"/>
    </row>
    <row r="3" spans="1:15" ht="16.5" thickBot="1">
      <c r="A3" s="1"/>
      <c r="B3" s="1"/>
      <c r="C3" s="1"/>
      <c r="D3" s="1"/>
      <c r="E3" s="1"/>
      <c r="F3" s="1"/>
      <c r="G3" s="1"/>
    </row>
    <row r="4" spans="1:15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15" ht="17.25" thickTop="1" thickBot="1">
      <c r="A5" s="7"/>
      <c r="B5" s="8">
        <v>61005</v>
      </c>
      <c r="C5" s="9"/>
      <c r="D5" s="9" t="s">
        <v>12</v>
      </c>
      <c r="F5" s="7">
        <v>44835</v>
      </c>
      <c r="G5" s="8">
        <v>11200</v>
      </c>
      <c r="H5" s="10">
        <f>B5:B34+C5-G36</f>
        <v>-57730</v>
      </c>
      <c r="I5" s="11">
        <f ca="1">TODAY()-A5</f>
        <v>44897</v>
      </c>
    </row>
    <row r="6" spans="1:15" ht="17.25" thickTop="1" thickBot="1">
      <c r="A6" s="53">
        <v>44806</v>
      </c>
      <c r="B6" s="13">
        <v>24105</v>
      </c>
      <c r="C6" s="50"/>
      <c r="D6" s="9"/>
      <c r="F6" s="7">
        <v>44835</v>
      </c>
      <c r="G6" s="8">
        <v>39255</v>
      </c>
      <c r="H6" s="10">
        <f>B6+H5+C6</f>
        <v>-33625</v>
      </c>
      <c r="I6" s="11">
        <f ca="1">TODAY()-A6</f>
        <v>91</v>
      </c>
    </row>
    <row r="7" spans="1:15" ht="17.25" thickTop="1" thickBot="1">
      <c r="A7" s="53">
        <v>44810</v>
      </c>
      <c r="B7" s="17">
        <v>11075</v>
      </c>
      <c r="C7" s="9"/>
      <c r="D7" s="51"/>
      <c r="F7" s="49" t="s">
        <v>13</v>
      </c>
      <c r="G7" s="16">
        <v>890</v>
      </c>
      <c r="H7" s="10">
        <f>B7+H6+C7</f>
        <v>-22550</v>
      </c>
      <c r="I7" s="11">
        <f ca="1">TODAY()-A7</f>
        <v>87</v>
      </c>
    </row>
    <row r="8" spans="1:15" ht="16.5" thickTop="1" thickBot="1">
      <c r="A8" s="15">
        <v>44848</v>
      </c>
      <c r="B8" s="16">
        <v>27790</v>
      </c>
      <c r="C8" s="19"/>
      <c r="D8" s="52"/>
      <c r="F8" s="15">
        <v>44865</v>
      </c>
      <c r="G8" s="16">
        <v>21750</v>
      </c>
      <c r="H8" s="10">
        <f>H7+B8+C8</f>
        <v>5240</v>
      </c>
      <c r="I8" s="11">
        <f ca="1">TODAY()-A8</f>
        <v>49</v>
      </c>
      <c r="J8" t="s">
        <v>14</v>
      </c>
    </row>
    <row r="9" spans="1:15" ht="16.5" thickTop="1" thickBot="1">
      <c r="A9" s="53">
        <v>44872</v>
      </c>
      <c r="B9" s="13">
        <v>21070</v>
      </c>
      <c r="C9" s="14"/>
      <c r="D9" s="18"/>
      <c r="F9" s="15">
        <v>44865</v>
      </c>
      <c r="G9" s="16">
        <v>10900</v>
      </c>
      <c r="H9" s="10">
        <f t="shared" ref="H9:H34" si="0">B9+H8+C9</f>
        <v>26310</v>
      </c>
      <c r="I9" s="11">
        <f t="shared" ref="I9:I33" ca="1" si="1">TODAY()-A9</f>
        <v>25</v>
      </c>
      <c r="J9" t="s">
        <v>15</v>
      </c>
      <c r="O9">
        <f>SUM(G5:G6)</f>
        <v>50455</v>
      </c>
    </row>
    <row r="10" spans="1:15" ht="16.5" thickTop="1" thickBot="1">
      <c r="A10" s="53">
        <v>44874</v>
      </c>
      <c r="B10" s="13">
        <v>7480</v>
      </c>
      <c r="C10" s="14"/>
      <c r="D10" s="18"/>
      <c r="F10" s="15">
        <v>44897</v>
      </c>
      <c r="G10" s="56">
        <v>11650</v>
      </c>
      <c r="H10" s="10">
        <f t="shared" si="0"/>
        <v>33790</v>
      </c>
      <c r="I10" s="11">
        <f t="shared" ca="1" si="1"/>
        <v>23</v>
      </c>
    </row>
    <row r="11" spans="1:15" ht="16.5" thickTop="1" thickBot="1">
      <c r="A11" s="53"/>
      <c r="B11" s="17"/>
      <c r="C11" s="19"/>
      <c r="D11" s="18"/>
      <c r="F11" s="15">
        <v>44897</v>
      </c>
      <c r="G11" s="16">
        <v>23090</v>
      </c>
      <c r="H11" s="10">
        <f t="shared" si="0"/>
        <v>33790</v>
      </c>
      <c r="I11" s="11">
        <f t="shared" ca="1" si="1"/>
        <v>44897</v>
      </c>
      <c r="J11" t="s">
        <v>16</v>
      </c>
    </row>
    <row r="12" spans="1:15" ht="16.5" thickTop="1" thickBot="1">
      <c r="A12" s="53"/>
      <c r="B12" s="17"/>
      <c r="C12" s="14"/>
      <c r="D12" s="18"/>
      <c r="F12" s="15"/>
      <c r="G12" s="16"/>
      <c r="H12" s="10">
        <f t="shared" si="0"/>
        <v>33790</v>
      </c>
      <c r="I12" s="11">
        <f t="shared" ca="1" si="1"/>
        <v>44897</v>
      </c>
    </row>
    <row r="13" spans="1:15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33790</v>
      </c>
      <c r="I13" s="11">
        <f t="shared" ca="1" si="1"/>
        <v>44897</v>
      </c>
    </row>
    <row r="14" spans="1:15" ht="16.5" thickTop="1" thickBot="1">
      <c r="A14" s="53"/>
      <c r="B14" s="17"/>
      <c r="C14" s="14"/>
      <c r="D14" s="18"/>
      <c r="F14" s="15"/>
      <c r="G14" s="16"/>
      <c r="H14" s="10">
        <f t="shared" si="0"/>
        <v>33790</v>
      </c>
      <c r="I14" s="11">
        <f t="shared" ca="1" si="1"/>
        <v>44897</v>
      </c>
    </row>
    <row r="15" spans="1:15" ht="16.5" thickTop="1" thickBot="1">
      <c r="A15" s="53"/>
      <c r="B15" s="17"/>
      <c r="C15" s="19"/>
      <c r="D15" s="18"/>
      <c r="F15" s="15"/>
      <c r="G15" s="16"/>
      <c r="H15" s="20">
        <f t="shared" si="0"/>
        <v>33790</v>
      </c>
      <c r="I15" s="11">
        <f t="shared" ca="1" si="1"/>
        <v>44897</v>
      </c>
    </row>
    <row r="16" spans="1:15" ht="16.5" thickTop="1" thickBot="1">
      <c r="A16" s="53"/>
      <c r="B16" s="17"/>
      <c r="C16" s="14"/>
      <c r="D16" s="18"/>
      <c r="F16" s="15"/>
      <c r="G16" s="16"/>
      <c r="H16" s="10">
        <f t="shared" si="0"/>
        <v>33790</v>
      </c>
      <c r="I16" s="11">
        <f t="shared" ca="1" si="1"/>
        <v>44897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33790</v>
      </c>
      <c r="I17" s="11">
        <f t="shared" ca="1" si="1"/>
        <v>44897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33790</v>
      </c>
      <c r="I18" s="11">
        <f t="shared" ca="1" si="1"/>
        <v>44897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33790</v>
      </c>
      <c r="I19" s="11">
        <f t="shared" ca="1" si="1"/>
        <v>44897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33790</v>
      </c>
      <c r="I20" s="11">
        <f t="shared" ca="1" si="1"/>
        <v>44897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33790</v>
      </c>
      <c r="I21" s="11">
        <f ca="1">TODAY()-A21</f>
        <v>44897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33790</v>
      </c>
      <c r="I22" s="11">
        <f t="shared" ca="1" si="1"/>
        <v>44897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33790</v>
      </c>
      <c r="I23" s="11">
        <f t="shared" ca="1" si="1"/>
        <v>44897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33790</v>
      </c>
      <c r="I24" s="11">
        <f t="shared" ca="1" si="1"/>
        <v>44897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33790</v>
      </c>
      <c r="I25" s="11">
        <f t="shared" ca="1" si="1"/>
        <v>44897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33790</v>
      </c>
      <c r="I26" s="11">
        <f t="shared" ca="1" si="1"/>
        <v>44897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33790</v>
      </c>
      <c r="I27" s="11">
        <f t="shared" ca="1" si="1"/>
        <v>44897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33790</v>
      </c>
      <c r="I28" s="11">
        <f t="shared" ca="1" si="1"/>
        <v>44897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33790</v>
      </c>
      <c r="I29" s="11">
        <f t="shared" ca="1" si="1"/>
        <v>44897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33790</v>
      </c>
      <c r="I30" s="11">
        <f t="shared" ca="1" si="1"/>
        <v>44897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33790</v>
      </c>
      <c r="I31" s="11">
        <f t="shared" ca="1" si="1"/>
        <v>44897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33790</v>
      </c>
      <c r="I32" s="11">
        <f t="shared" ca="1" si="1"/>
        <v>44897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33790</v>
      </c>
      <c r="I33" s="11">
        <f t="shared" ca="1" si="1"/>
        <v>44897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33790</v>
      </c>
      <c r="I34" s="11">
        <f ca="1">TODAY()-A34</f>
        <v>44897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152525</v>
      </c>
      <c r="C36" s="27"/>
      <c r="D36" s="27"/>
      <c r="E36" s="27"/>
      <c r="F36" s="27"/>
      <c r="G36" s="29">
        <f>SUM(G5:G35)</f>
        <v>118735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33790</v>
      </c>
      <c r="F38" s="32"/>
      <c r="G38" s="32"/>
      <c r="H38" s="32"/>
      <c r="I38" s="32"/>
    </row>
    <row r="39" spans="1:9" ht="15.75" thickTop="1"/>
  </sheetData>
  <conditionalFormatting sqref="H5:H14 H16:H34">
    <cfRule type="cellIs" dxfId="67" priority="71" operator="lessThanOrEqual">
      <formula>0</formula>
    </cfRule>
  </conditionalFormatting>
  <conditionalFormatting sqref="I5">
    <cfRule type="cellIs" dxfId="66" priority="69" operator="greaterThan">
      <formula>$H$5</formula>
    </cfRule>
    <cfRule type="cellIs" dxfId="65" priority="70" operator="greaterThanOrEqual">
      <formula>365</formula>
    </cfRule>
  </conditionalFormatting>
  <conditionalFormatting sqref="I6:I34">
    <cfRule type="cellIs" dxfId="64" priority="68" operator="greaterThanOrEqual">
      <formula>365</formula>
    </cfRule>
  </conditionalFormatting>
  <conditionalFormatting sqref="I7:I34">
    <cfRule type="cellIs" dxfId="63" priority="66" operator="lessThan">
      <formula>365</formula>
    </cfRule>
    <cfRule type="cellIs" dxfId="62" priority="67" operator="greaterThan">
      <formula>365</formula>
    </cfRule>
  </conditionalFormatting>
  <conditionalFormatting sqref="H34">
    <cfRule type="cellIs" dxfId="61" priority="65" operator="lessThanOrEqual">
      <formula>$H$33</formula>
    </cfRule>
  </conditionalFormatting>
  <conditionalFormatting sqref="H33">
    <cfRule type="cellIs" dxfId="60" priority="64" operator="lessThanOrEqual">
      <formula>$H$32</formula>
    </cfRule>
  </conditionalFormatting>
  <conditionalFormatting sqref="H32">
    <cfRule type="cellIs" dxfId="59" priority="63" operator="lessThanOrEqual">
      <formula>$H$31</formula>
    </cfRule>
  </conditionalFormatting>
  <conditionalFormatting sqref="H31">
    <cfRule type="cellIs" dxfId="58" priority="62" operator="lessThanOrEqual">
      <formula>$H$30</formula>
    </cfRule>
  </conditionalFormatting>
  <conditionalFormatting sqref="H30">
    <cfRule type="cellIs" dxfId="57" priority="61" operator="lessThanOrEqual">
      <formula>$H$29</formula>
    </cfRule>
  </conditionalFormatting>
  <conditionalFormatting sqref="H29">
    <cfRule type="cellIs" dxfId="56" priority="60" operator="lessThanOrEqual">
      <formula>$H$28</formula>
    </cfRule>
  </conditionalFormatting>
  <conditionalFormatting sqref="H28">
    <cfRule type="cellIs" dxfId="55" priority="59" operator="lessThanOrEqual">
      <formula>$H$27</formula>
    </cfRule>
  </conditionalFormatting>
  <conditionalFormatting sqref="H27">
    <cfRule type="cellIs" dxfId="54" priority="58" operator="lessThanOrEqual">
      <formula>$H$26</formula>
    </cfRule>
  </conditionalFormatting>
  <conditionalFormatting sqref="H26">
    <cfRule type="cellIs" dxfId="53" priority="57" operator="lessThanOrEqual">
      <formula>$H$25</formula>
    </cfRule>
  </conditionalFormatting>
  <conditionalFormatting sqref="H25">
    <cfRule type="cellIs" dxfId="52" priority="56" operator="lessThanOrEqual">
      <formula>$H$24</formula>
    </cfRule>
  </conditionalFormatting>
  <conditionalFormatting sqref="H24">
    <cfRule type="cellIs" dxfId="51" priority="55" operator="lessThanOrEqual">
      <formula>$H$23</formula>
    </cfRule>
  </conditionalFormatting>
  <conditionalFormatting sqref="H23">
    <cfRule type="cellIs" dxfId="50" priority="54" operator="lessThanOrEqual">
      <formula>$H$22</formula>
    </cfRule>
  </conditionalFormatting>
  <conditionalFormatting sqref="H22">
    <cfRule type="cellIs" dxfId="49" priority="53" operator="lessThanOrEqual">
      <formula>$H$21</formula>
    </cfRule>
  </conditionalFormatting>
  <conditionalFormatting sqref="H21">
    <cfRule type="cellIs" dxfId="48" priority="52" operator="lessThanOrEqual">
      <formula>$H$20</formula>
    </cfRule>
  </conditionalFormatting>
  <conditionalFormatting sqref="H20">
    <cfRule type="cellIs" dxfId="47" priority="51" operator="lessThanOrEqual">
      <formula>$H$19</formula>
    </cfRule>
  </conditionalFormatting>
  <conditionalFormatting sqref="H19">
    <cfRule type="cellIs" dxfId="46" priority="50" operator="lessThanOrEqual">
      <formula>$H$18</formula>
    </cfRule>
  </conditionalFormatting>
  <conditionalFormatting sqref="H18">
    <cfRule type="cellIs" dxfId="45" priority="49" operator="lessThanOrEqual">
      <formula>$H$17</formula>
    </cfRule>
  </conditionalFormatting>
  <conditionalFormatting sqref="H17">
    <cfRule type="cellIs" dxfId="44" priority="48" operator="lessThanOrEqual">
      <formula>$H$16</formula>
    </cfRule>
  </conditionalFormatting>
  <conditionalFormatting sqref="H16">
    <cfRule type="cellIs" dxfId="43" priority="47" operator="lessThanOrEqual">
      <formula>$H$15</formula>
    </cfRule>
  </conditionalFormatting>
  <conditionalFormatting sqref="H14">
    <cfRule type="cellIs" dxfId="42" priority="46" operator="lessThanOrEqual">
      <formula>$H$13</formula>
    </cfRule>
  </conditionalFormatting>
  <conditionalFormatting sqref="H13">
    <cfRule type="cellIs" dxfId="41" priority="45" operator="lessThanOrEqual">
      <formula>$H$12</formula>
    </cfRule>
  </conditionalFormatting>
  <conditionalFormatting sqref="H12">
    <cfRule type="cellIs" dxfId="40" priority="44" operator="lessThanOrEqual">
      <formula>$H$11</formula>
    </cfRule>
  </conditionalFormatting>
  <conditionalFormatting sqref="H11">
    <cfRule type="cellIs" dxfId="39" priority="43" operator="lessThanOrEqual">
      <formula>$H$10</formula>
    </cfRule>
  </conditionalFormatting>
  <conditionalFormatting sqref="H10">
    <cfRule type="cellIs" dxfId="38" priority="42" operator="lessThanOrEqual">
      <formula>$H$9</formula>
    </cfRule>
  </conditionalFormatting>
  <conditionalFormatting sqref="H9">
    <cfRule type="cellIs" dxfId="37" priority="41" operator="lessThanOrEqual">
      <formula>$H$8</formula>
    </cfRule>
  </conditionalFormatting>
  <conditionalFormatting sqref="H8">
    <cfRule type="cellIs" dxfId="36" priority="40" operator="lessThanOrEqual">
      <formula>$H$7</formula>
    </cfRule>
  </conditionalFormatting>
  <conditionalFormatting sqref="H7">
    <cfRule type="cellIs" dxfId="35" priority="39" operator="lessThanOrEqual">
      <formula>$H$6</formula>
    </cfRule>
  </conditionalFormatting>
  <conditionalFormatting sqref="H6">
    <cfRule type="cellIs" dxfId="34" priority="38" operator="lessThanOrEqual">
      <formula>$H$5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2022-12-02T09:51:01Z</dcterms:modified>
</cp:coreProperties>
</file>