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F21" i="2"/>
  <c r="B98"/>
  <c r="J8" i="1"/>
  <c r="J3" l="1"/>
  <c r="J11"/>
  <c r="L7"/>
  <c r="L11" s="1"/>
  <c r="L2"/>
  <c r="L9"/>
  <c r="K11"/>
  <c r="L6"/>
  <c r="L8"/>
  <c r="L4"/>
  <c r="L5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<sst xmlns="http://schemas.openxmlformats.org/spreadsheetml/2006/main" count="502" uniqueCount="263">
  <si>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</si>
  <si>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</si>
  <si>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</si>
  <si>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</si>
  <si>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</si>
  <si>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</si>
  <si>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</si>
  <si>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</si>
  <si>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</si>
  <si>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</si>
  <si>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</si>
  <si>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</si>
  <si>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</si>
  <si>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</si>
  <si>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</si>
  <si>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</si>
  <si>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</si>
  <si>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</si>
  <si>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</si>
  <si>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</si>
  <si>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</si>
  <si>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</si>
  <si>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</si>
  <si>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</si>
  <si>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</si>
  <si>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</si>
  <si>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</si>
  <si>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</si>
  <si>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</si>
  <si>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</si>
  <si>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</si>
  <si>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</si>
  <si>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</si>
  <si>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</si>
  <si>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</si>
  <si>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</si>
  <si>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</si>
  <si>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</si>
  <si>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</si>
  <si>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</si>
  <si>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</si>
  <si>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</si>
  <si>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</si>
  <si>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</si>
  <si>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</si>
  <si>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</si>
  <si>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</si>
  <si>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</si>
  <si>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</si>
  <si>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</si>
  <si>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</si>
  <si>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</si>
  <si>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</si>
  <si>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</si>
  <si>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</si>
  <si>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</si>
  <si>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</si>
  <si>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</si>
  <si>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</si>
  <si>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</si>
  <si>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</si>
  <si>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</si>
  <si>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</si>
  <si>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</si>
  <si>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</si>
  <si>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</si>
  <si>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</si>
  <si>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</si>
  <si>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</si>
  <si>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</si>
  <si>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</si>
  <si>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</si>
  <si>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</si>
  <si>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</si>
  <si>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</si>
  <si>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</si>
  <si>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</si>
  <si>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</si>
  <si>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</si>
  <si>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</si>
  <si>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</si>
  <si>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</si>
  <si>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</si>
  <si>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</si>
  <si>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</si>
  <si>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</si>
  <si>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</si>
  <si>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</si>
  <si>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</si>
  <si>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</si>
  <si>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</si>
  <si>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</si>
  <si>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</si>
  <si>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</si>
  <si>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</si>
  <si>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</si>
  <si>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</si>
  <si>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</si>
  <si>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</si>
  <si>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</si>
  <si>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</si>
  <si>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</si>
  <si>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</si>
  <si>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</si>
  <si>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</si>
  <si>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</si>
  <si>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</si>
  <si>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</si>
  <si>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</si>
  <si>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</si>
  <si>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</si>
  <si>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</si>
  <si>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</si>
  <si>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</si>
  <si>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</si>
  <si>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</si>
  <si>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</si>
  <si>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</si>
  <si>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</si>
  <si>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</si>
  <si>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</si>
  <si>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</si>
  <si>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</si>
  <si>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</si>
  <si>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</si>
  <si>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</si>
  <si>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</si>
  <si>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</si>
  <si>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</si>
  <si>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</si>
  <si>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</si>
  <si>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</si>
  <si>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</si>
  <si>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</si>
  <si>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</si>
  <si>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</si>
  <si>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</si>
  <si>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</si>
  <si>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</si>
  <si>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</si>
  <si>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</si>
  <si>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</si>
  <si>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</si>
  <si>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</si>
  <si>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</si>
  <si>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</si>
  <si>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</si>
  <si>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</si>
  <si>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</si>
  <si>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</si>
  <si>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</si>
  <si>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</si>
  <si>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</si>
  <si>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</si>
  <si>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</si>
  <si>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</si>
  <si>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</si>
  <si>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</si>
  <si>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</si>
  <si>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</si>
  <si>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</si>
  <si>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</si>
  <si>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</si>
  <si>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</si>
  <si>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</si>
  <si>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</si>
  <si>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</si>
  <si>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</si>
  <si>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</si>
  <si>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</si>
  <si>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</si>
  <si>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</si>
  <si>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</si>
  <si>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</si>
  <si>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</si>
  <si>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</si>
  <si>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</si>
  <si>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</si>
  <si>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</si>
  <si>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</si>
  <si>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</si>
  <si>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</si>
  <si>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</si>
  <si>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</si>
  <si>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</si>
  <si>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</si>
  <si>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</si>
  <si>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</si>
  <si>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</si>
  <si>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</si>
  <si>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</si>
  <si>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</si>
  <si>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</si>
  <si>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</si>
  <si>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</si>
  <si>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</si>
  <si>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</si>
  <si>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</si>
  <si>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</si>
  <si>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</si>
  <si>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</si>
  <si>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</si>
  <si>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</si>
  <si>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</si>
  <si>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</si>
  <si>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</si>
  <si>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</si>
  <si>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</si>
  <si>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</si>
  <si>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</si>
  <si>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</si>
  <si>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</si>
  <si>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</si>
  <si>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</si>
  <si>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</si>
  <si>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</si>
  <si>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</si>
  <si>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</si>
  <si>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</si>
  <si>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</si>
  <si>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</si>
  <si>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</si>
  <si>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</si>
  <si>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</si>
  <si>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</si>
  <si>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</si>
  <si>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</si>
  <si>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</si>
  <si>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</si>
  <si>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</si>
  <si>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</si>
  <si>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</si>
  <si>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</si>
  <si>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</si>
  <si>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</si>
  <si>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</si>
  <si>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</si>
  <si>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</si>
  <si>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</si>
  <si>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</si>
  <si>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</si>
  <si>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</si>
  <si>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</si>
  <si>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</si>
  <si>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</si>
  <si>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</si>
  <si>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</si>
  <si>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</si>
  <si>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</si>
  <si>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</si>
  <si>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</si>
  <si>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</si>
  <si>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</si>
  <si>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</si>
  <si>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</si>
  <si>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1KG</t>
  </si>
  <si>
    <t>BALANCE</t>
  </si>
  <si>
    <t>35k</t>
  </si>
  <si>
    <t>in ac</t>
  </si>
  <si>
    <t>1.6 KG</t>
  </si>
  <si>
    <t>de diye 8-1-24 ko</t>
  </si>
  <si>
    <t>1june 23 se 30nov 23 tk</t>
  </si>
  <si>
    <t>1 dec ko advance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</si>
</sst>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1228935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zoomScale="80" zoomScaleNormal="80" workbookViewId="0">
      <selection activeCell="I1" sqref="I1:M19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102706</v>
      </c>
      <c r="K2" s="13">
        <v>27919</v>
      </c>
      <c r="L2" s="8">
        <f>J2-K2</f>
        <v>74787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139782-50000-50000</f>
        <v>39782</v>
      </c>
      <c r="K3" s="13">
        <v>15929</v>
      </c>
      <c r="L3" s="8">
        <f>J3-K3</f>
        <v>23853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57263</v>
      </c>
      <c r="K4" s="13">
        <v>18023</v>
      </c>
      <c r="L4" s="8">
        <f>J4-K4</f>
        <v>39240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46770</v>
      </c>
      <c r="K5" s="8">
        <v>11750</v>
      </c>
      <c r="L5" s="8">
        <f>J5-K5</f>
        <v>35020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16656</v>
      </c>
      <c r="K6" s="8"/>
      <c r="L6" s="8">
        <f>J6</f>
        <v>16656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20655</v>
      </c>
      <c r="K7" s="8"/>
      <c r="L7" s="8">
        <f>J7-K7</f>
        <v>20655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125026-50000</f>
        <v>75026</v>
      </c>
      <c r="K8" s="8">
        <v>26388</v>
      </c>
      <c r="L8" s="8">
        <f>J8-K8</f>
        <v>48638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  <c r="L9" s="8">
        <f>J9</f>
        <v>200000</v>
      </c>
    </row>
    <row r="10" spans="1:14" ht="26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55" t="s">
        <v>24</v>
      </c>
      <c r="K10" s="55" t="s">
        <v>254</v>
      </c>
      <c r="L10" s="55" t="s">
        <v>70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>
        <f>SUM(J2:J9)</f>
        <v>558858</v>
      </c>
      <c r="K11" s="24">
        <f>SUM(K2:K9)</f>
        <v>100009</v>
      </c>
      <c r="L11" s="24">
        <f>SUM(L2:L9)</f>
        <v>458849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  <c r="L14" t="s">
        <v>255</v>
      </c>
      <c r="M14" t="s">
        <v>155</v>
      </c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  <c r="L15" t="s">
        <v>255</v>
      </c>
      <c r="M15" t="s">
        <v>71</v>
      </c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  <c r="L16" t="s">
        <v>259</v>
      </c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  <c r="L17" s="11">
        <v>260000</v>
      </c>
      <c r="M17" t="s">
        <v>256</v>
      </c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  <c r="K18" s="28"/>
      <c r="L18" s="28" t="s">
        <v>257</v>
      </c>
      <c r="M18" t="s">
        <v>258</v>
      </c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13"/>
      <c r="J24" s="13"/>
    </row>
    <row r="25" spans="1:18" ht="23.25">
      <c r="A25" s="2" t="s">
        <v>29</v>
      </c>
      <c r="B25" s="9">
        <f>[24]Sheet1!$E$38</f>
        <v>0</v>
      </c>
      <c r="G25" s="7"/>
      <c r="I25" s="8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11"/>
      <c r="J27" s="13"/>
    </row>
    <row r="28" spans="1:18" ht="23.25">
      <c r="A28" s="2"/>
      <c r="B28" s="9"/>
      <c r="I28" s="11"/>
      <c r="J28" s="8"/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1228935</v>
      </c>
    </row>
    <row r="34" spans="1:2" ht="21">
      <c r="A34" s="4" t="s">
        <v>14</v>
      </c>
      <c r="B34" s="5">
        <f>B32-B31</f>
        <v>199912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selection activeCell="A94" sqref="A9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B98</f>
        <v>16154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122239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  <row r="97" spans="1:3">
      <c r="A97" t="s">
        <v>260</v>
      </c>
      <c r="B97" s="13">
        <v>80577</v>
      </c>
      <c r="C97" t="s">
        <v>261</v>
      </c>
    </row>
    <row r="98" spans="1:3">
      <c r="B98" s="11">
        <f>B96-B97</f>
        <v>16154</v>
      </c>
      <c r="C98" t="s">
        <v>262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2024-01-13T13:07:33Z</dcterms:modified>
</cp:coreProperties>
</file>