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F16" i="2"/>
  <c r="B81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4" i="2"/>
  <c r="E2" i="5"/>
  <c r="B4" i="1"/>
  <c r="E5" i="5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s="1"/>
  <c r="L4" l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<sst xmlns="http://schemas.openxmlformats.org/spreadsheetml/2006/main" count="433" uniqueCount="231">
  <si>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</si>
  <si>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</si>
  <si>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</si>
  <si>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</si>
  <si>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</si>
  <si>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</si>
  <si>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</si>
  <si>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</si>
  <si>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</si>
  <si>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</si>
  <si>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</si>
  <si>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</si>
  <si>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</si>
  <si>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</si>
  <si>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</si>
  <si>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</si>
  <si>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</si>
  <si>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</si>
  <si>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</si>
  <si>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</si>
  <si>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</si>
  <si>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</si>
  <si>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</si>
  <si>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</si>
  <si>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</si>
  <si>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</si>
  <si>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</si>
  <si>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</si>
  <si>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</si>
  <si>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</si>
  <si>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</si>
  <si>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</si>
  <si>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</si>
  <si>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</si>
  <si>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</si>
  <si>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</si>
  <si>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</si>
  <si>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</si>
  <si>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</si>
  <si>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</si>
  <si>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</si>
  <si>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</si>
  <si>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</si>
  <si>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</si>
  <si>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</si>
  <si>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</si>
  <si>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</si>
  <si>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</si>
  <si>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</si>
  <si>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</si>
  <si>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</si>
  <si>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</si>
  <si>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</si>
  <si>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</si>
  <si>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</si>
  <si>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</si>
  <si>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</si>
  <si>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</si>
  <si>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</si>
  <si>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</si>
  <si>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</si>
  <si>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</si>
  <si>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</si>
  <si>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</si>
  <si>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</si>
  <si>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</si>
  <si>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</si>
  <si>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</si>
  <si>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</si>
  <si>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</si>
  <si>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</si>
  <si>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</si>
  <si>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</si>
  <si>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</si>
  <si>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</si>
  <si>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</si>
  <si>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</si>
  <si>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</si>
  <si>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</si>
  <si>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</si>
  <si>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</si>
  <si>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</si>
  <si>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</si>
  <si>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</si>
  <si>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</si>
  <si>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</si>
  <si>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</si>
  <si>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</si>
  <si>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</si>
  <si>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</si>
  <si>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</si>
  <si>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</si>
  <si>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</si>
  <si>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</si>
  <si>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</si>
  <si>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</si>
  <si>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</si>
  <si>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</si>
  <si>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</si>
  <si>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</si>
  <si>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</si>
  <si>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</si>
  <si>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</si>
  <si>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</si>
  <si>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</si>
  <si>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</si>
  <si>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</si>
  <si>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</si>
  <si>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</si>
  <si>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</si>
  <si>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</si>
  <si>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</si>
  <si>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</si>
  <si>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</si>
  <si>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</si>
  <si>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</si>
  <si>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</si>
  <si>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</si>
  <si>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</si>
  <si>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</si>
  <si>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</si>
  <si>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</si>
  <si>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</si>
  <si>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</si>
  <si>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</si>
  <si>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</si>
  <si>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</si>
  <si>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</si>
  <si>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</si>
  <si>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</si>
  <si>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</si>
  <si>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</si>
  <si>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</si>
  <si>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</si>
  <si>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</si>
  <si>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</si>
  <si>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</si>
  <si>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</si>
  <si>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</si>
  <si>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</si>
  <si>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</si>
  <si>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</si>
  <si>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</si>
  <si>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</si>
  <si>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</si>
  <si>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</si>
  <si>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</si>
  <si>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</si>
  <si>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</si>
  <si>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</si>
  <si>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</si>
  <si>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</si>
  <si>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</si>
  <si>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</si>
  <si>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</si>
  <si>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</si>
  <si>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</si>
  <si>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</si>
  <si>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</si>
  <si>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</si>
  <si>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</si>
  <si>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</si>
  <si>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</si>
  <si>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</si>
  <si>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</si>
  <si>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</si>
  <si>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</si>
  <si>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</si>
  <si>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</si>
  <si>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</si>
  <si>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</si>
  <si>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</si>
  <si>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</si>
  <si>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</si>
  <si>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</si>
  <si>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</si>
  <si>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</si>
  <si>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</si>
  <si>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</si>
  <si>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</si>
  <si>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</si>
  <si>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</si>
  <si>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</si>
  <si>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</si>
  <si>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</si>
  <si>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</si>
  <si>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</si>
  <si>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</si>
  <si>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</si>
  <si>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</si>
  <si>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</si>
  <si>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</si>
  <si>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</si>
  <si>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</si>
  <si>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</si>
  <si>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</si>
  <si>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</si>
  <si>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</si>
  <si>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</si>
  <si>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</si>
  <si>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</si>
  <si>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</si>
  <si>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</si>
  <si>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</si>
  <si>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</si>
  <si>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</si>
  <si>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</si>
  <si>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</si>
  <si>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</si>
  <si>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</si>
  <si>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</si>
  <si>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</si>
  <si>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</si>
  <si>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</si>
  <si>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</si>
  <si>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</si>
  <si>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</si>
  <si>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</si>
  <si>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</si>
  <si>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40+50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</si>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</sst>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88122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21791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1213111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118935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L17" sqref="L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118935</v>
      </c>
      <c r="K2" s="13">
        <v>154592</v>
      </c>
      <c r="L2" s="8">
        <f>J2-K2</f>
        <v>-35657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88122</v>
      </c>
      <c r="K3" s="13">
        <v>31283</v>
      </c>
      <c r="L3" s="8">
        <f>J3-K3</f>
        <v>56839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155</v>
      </c>
      <c r="J4" s="24">
        <f>B21</f>
        <v>21791</v>
      </c>
      <c r="K4" s="13">
        <v>90083</v>
      </c>
      <c r="L4" s="8">
        <f t="shared" ref="L4:L5" si="0">J4-K4</f>
        <v>-68292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118935</v>
      </c>
      <c r="D6" s="23"/>
      <c r="E6" s="23"/>
      <c r="F6" s="23"/>
      <c r="G6" s="23"/>
      <c r="H6" s="23"/>
      <c r="I6" s="23" t="s">
        <v>175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432276</v>
      </c>
      <c r="N10" s="8"/>
    </row>
    <row r="11" spans="1:14" ht="23.25">
      <c r="A11" s="2" t="s">
        <v>15</v>
      </c>
      <c r="B11" s="2">
        <f>[11]Sheet1!$E$38</f>
        <v>88122</v>
      </c>
      <c r="D11" s="23"/>
      <c r="E11" s="23">
        <f>SUM(B6,B12,B11,B21,B26,B29)</f>
        <v>232086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151024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577582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 t="s">
        <v>219</v>
      </c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21791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139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185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577772</v>
      </c>
    </row>
    <row r="31" spans="1:18" ht="23.25">
      <c r="B31" s="1">
        <f>[28]Sheet5!$G$1</f>
        <v>1213111</v>
      </c>
    </row>
    <row r="33" spans="1:2" ht="21">
      <c r="A33" s="4" t="s">
        <v>14</v>
      </c>
      <c r="B33" s="5">
        <f>B31-B30</f>
        <v>635339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224</v>
      </c>
      <c r="B1">
        <v>200000</v>
      </c>
    </row>
    <row r="2" spans="1:2">
      <c r="A2" t="s">
        <v>220</v>
      </c>
      <c r="B2">
        <v>198000</v>
      </c>
    </row>
    <row r="3" spans="1:2">
      <c r="A3" t="s">
        <v>221</v>
      </c>
      <c r="B3">
        <v>7200</v>
      </c>
    </row>
    <row r="6" spans="1:2">
      <c r="B6">
        <f>SUM(B1:B5)</f>
        <v>405200</v>
      </c>
    </row>
    <row r="11" spans="1:2" ht="28.5">
      <c r="A11" s="53" t="s">
        <v>229</v>
      </c>
    </row>
    <row r="12" spans="1:2">
      <c r="A12" t="s">
        <v>225</v>
      </c>
      <c r="B12" t="s">
        <v>226</v>
      </c>
    </row>
    <row r="13" spans="1:2">
      <c r="A13" t="s">
        <v>222</v>
      </c>
      <c r="B13" t="s">
        <v>227</v>
      </c>
    </row>
    <row r="14" spans="1:2">
      <c r="A14" t="s">
        <v>223</v>
      </c>
      <c r="B14" t="s">
        <v>228</v>
      </c>
    </row>
    <row r="18" spans="1:1" ht="28.5">
      <c r="A18" s="53" t="s">
        <v>230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topLeftCell="A54" workbookViewId="0">
      <selection activeCell="C80" sqref="C80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B84</f>
        <v>47881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102931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100</v>
      </c>
      <c r="B81" s="11">
        <f>SUM(B33:B80)</f>
        <v>310781</v>
      </c>
    </row>
    <row r="82" spans="1:3">
      <c r="A82" t="s">
        <v>101</v>
      </c>
      <c r="B82" s="13">
        <v>185956</v>
      </c>
      <c r="C82" t="s">
        <v>156</v>
      </c>
    </row>
    <row r="83" spans="1:3">
      <c r="B83" s="13">
        <v>76944</v>
      </c>
      <c r="C83" t="s">
        <v>184</v>
      </c>
    </row>
    <row r="84" spans="1:3">
      <c r="A84" t="s">
        <v>102</v>
      </c>
      <c r="B84" s="11">
        <f>B81-B82-B83</f>
        <v>47881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B26" sqref="B26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2023-09-23T16:10:37Z</dcterms:modified>
</cp:coreProperties>
</file>