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44" i="4"/>
  <c r="B75" i="2" l="1"/>
  <c r="E2" i="5"/>
  <c r="E3" s="1"/>
  <c r="B4" i="1"/>
  <c r="L7"/>
  <c r="E4" i="5" l="1"/>
  <c r="E5" l="1"/>
  <c r="F8" i="4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5"/>
  <c r="F46"/>
  <c r="F47"/>
  <c r="F3"/>
  <c r="F16" i="2" l="1"/>
  <c r="B20" i="1" l="1"/>
  <c r="B77" i="2" l="1"/>
  <c r="F15" s="1"/>
  <c r="F18" s="1"/>
  <c r="B33" i="3"/>
  <c r="C42"/>
  <c r="C43"/>
  <c r="B28" i="1" l="1"/>
  <c r="J6" s="1"/>
  <c r="L6" s="1"/>
  <c r="B25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l="1"/>
  <c r="J4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L2" l="1"/>
  <c r="J2"/>
  <c r="B29"/>
  <c r="E11"/>
  <c r="E15" s="1"/>
  <c r="B30" l="1"/>
  <c r="B32" s="1"/>
</calcChain>
</file>

<file path=xl/sharedStrings.xml><?xml version="1.0" encoding="utf-8"?>
<sst xmlns="http://schemas.openxmlformats.org/spreadsheetml/2006/main" count="315" uniqueCount="195">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</sst>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  <xf numFmtId="0" fontId="0" fillId="0" borderId="0" xfId="0" quotePrefix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11658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-1442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11972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1150217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opLeftCell="D1" zoomScale="80" zoomScaleNormal="80" workbookViewId="0">
      <selection activeCell="L11" sqref="L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121216</v>
      </c>
      <c r="K2" s="13">
        <v>118858</v>
      </c>
      <c r="L2" s="8">
        <f>J2-K2</f>
        <v>2358</v>
      </c>
      <c r="M2">
        <v>100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11658</v>
      </c>
      <c r="K3" s="13">
        <v>4904</v>
      </c>
      <c r="L3" s="8">
        <f>J3-K3</f>
        <v>6754</v>
      </c>
      <c r="M3">
        <v>100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2522</v>
      </c>
      <c r="K4" s="13"/>
      <c r="L4" s="8">
        <f t="shared" ref="L4:L7" si="0">J4-K4</f>
        <v>2522</v>
      </c>
      <c r="M4">
        <v>50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-1442</v>
      </c>
      <c r="K5" s="8"/>
      <c r="L5" s="8">
        <f t="shared" si="0"/>
        <v>-1442</v>
      </c>
      <c r="N5" s="8"/>
    </row>
    <row r="6" spans="1:14" ht="23.25">
      <c r="A6" s="2" t="s">
        <v>4</v>
      </c>
      <c r="B6" s="2">
        <f>[6]Sheet1!$E$38</f>
        <v>121216</v>
      </c>
      <c r="D6" s="23"/>
      <c r="E6" s="23"/>
      <c r="F6" s="23"/>
      <c r="G6" s="23"/>
      <c r="H6" s="23"/>
      <c r="I6" s="23" t="s">
        <v>190</v>
      </c>
      <c r="J6" s="24">
        <f>B28</f>
        <v>11972</v>
      </c>
      <c r="K6" s="8"/>
      <c r="L6" s="8">
        <f>J6-K6</f>
        <v>11972</v>
      </c>
      <c r="M6">
        <v>50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70</v>
      </c>
      <c r="J7" s="24">
        <v>200000</v>
      </c>
      <c r="L7" s="8">
        <f t="shared" si="0"/>
        <v>200000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/>
      <c r="J8" s="24"/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11658</v>
      </c>
      <c r="D11" s="23"/>
      <c r="E11" s="23">
        <f>SUM(B6,B12,B11,B21,B25,B28)</f>
        <v>145926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471716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2522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71</v>
      </c>
      <c r="B25" s="9">
        <f>[25]Sheet1!$E$38</f>
        <v>-1442</v>
      </c>
      <c r="I25" s="11"/>
      <c r="J25" s="8"/>
    </row>
    <row r="26" spans="1:18" ht="23.25">
      <c r="A26" s="2"/>
      <c r="B26" s="9"/>
      <c r="I26" s="7"/>
      <c r="J26" s="8"/>
    </row>
    <row r="27" spans="1:18" ht="23.25">
      <c r="A27" s="2"/>
      <c r="B27" s="9"/>
      <c r="I27" s="7"/>
    </row>
    <row r="28" spans="1:18" ht="23.25">
      <c r="A28" s="2" t="s">
        <v>72</v>
      </c>
      <c r="B28" s="9">
        <f>[26]Sheet1!$E$38</f>
        <v>11972</v>
      </c>
    </row>
    <row r="29" spans="1:18" ht="23.25">
      <c r="B29" s="1">
        <f>SUM(B1:B28)</f>
        <v>471716</v>
      </c>
    </row>
    <row r="30" spans="1:18" ht="23.25">
      <c r="B30" s="1">
        <f>[27]Sheet5!$G$1</f>
        <v>1150217</v>
      </c>
    </row>
    <row r="32" spans="1:18" ht="21">
      <c r="A32" s="4" t="s">
        <v>14</v>
      </c>
      <c r="B32" s="5">
        <f>B30-B29</f>
        <v>678501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abSelected="1"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topLeftCell="A24" workbookViewId="0">
      <selection activeCell="D78" sqref="D7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B77</f>
        <v>84799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139849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t="s">
        <v>100</v>
      </c>
      <c r="B75" s="11">
        <f>SUM(B33:B74)</f>
        <v>270755</v>
      </c>
    </row>
    <row r="76" spans="1:3">
      <c r="A76" t="s">
        <v>101</v>
      </c>
      <c r="B76" s="13">
        <v>185956</v>
      </c>
      <c r="C76" t="s">
        <v>171</v>
      </c>
    </row>
    <row r="77" spans="1:3">
      <c r="A77" t="s">
        <v>102</v>
      </c>
      <c r="B77" s="11">
        <f>B75-B76</f>
        <v>84799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A20" sqref="A20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191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191</v>
      </c>
      <c r="F5">
        <f t="shared" ref="F5:F47" si="0">B5*C5</f>
        <v>13600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191</v>
      </c>
      <c r="F6">
        <f t="shared" si="0"/>
        <v>12600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47" t="s">
        <v>192</v>
      </c>
      <c r="F7">
        <f t="shared" si="0"/>
        <v>8400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191</v>
      </c>
      <c r="F8">
        <f>B8*C8</f>
        <v>8400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>
        <v>2730</v>
      </c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148</v>
      </c>
      <c r="B20" s="8">
        <v>4</v>
      </c>
      <c r="C20" s="8">
        <v>915</v>
      </c>
      <c r="D20" s="8">
        <v>915</v>
      </c>
      <c r="F20">
        <f t="shared" si="0"/>
        <v>3660</v>
      </c>
    </row>
    <row r="21" spans="1:6">
      <c r="A21" s="8" t="s">
        <v>149</v>
      </c>
      <c r="B21" s="8">
        <v>4</v>
      </c>
      <c r="C21" s="8">
        <v>970</v>
      </c>
      <c r="D21" s="8">
        <v>2820</v>
      </c>
      <c r="F21">
        <f t="shared" si="0"/>
        <v>3880</v>
      </c>
    </row>
    <row r="22" spans="1:6">
      <c r="A22" s="8" t="s">
        <v>150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125</v>
      </c>
      <c r="B24" s="11"/>
      <c r="C24" s="8"/>
      <c r="D24" s="8"/>
      <c r="F24">
        <f t="shared" si="0"/>
        <v>0</v>
      </c>
    </row>
    <row r="25" spans="1:6">
      <c r="A25" s="8" t="s">
        <v>126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127</v>
      </c>
      <c r="B27" s="11"/>
      <c r="C27" s="8"/>
      <c r="D27" s="8"/>
      <c r="F27">
        <f t="shared" si="0"/>
        <v>0</v>
      </c>
    </row>
    <row r="28" spans="1:6">
      <c r="A28" s="8" t="s">
        <v>128</v>
      </c>
      <c r="B28" s="8"/>
      <c r="C28" s="8"/>
      <c r="D28" s="8"/>
      <c r="F28">
        <f t="shared" si="0"/>
        <v>0</v>
      </c>
    </row>
    <row r="29" spans="1:6">
      <c r="A29" s="8" t="s">
        <v>138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142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143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144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146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136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141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E40" s="47" t="s">
        <v>193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E42" s="47" t="s">
        <v>193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194</v>
      </c>
      <c r="B44" s="8">
        <v>20</v>
      </c>
      <c r="C44" s="8">
        <v>305</v>
      </c>
      <c r="D44" s="8">
        <v>900</v>
      </c>
      <c r="E44" s="47" t="s">
        <v>193</v>
      </c>
      <c r="F44">
        <f t="shared" si="0"/>
        <v>6100</v>
      </c>
      <c r="L44" s="8"/>
    </row>
    <row r="45" spans="1:13">
      <c r="A45" s="8" t="s">
        <v>124</v>
      </c>
      <c r="B45" s="8">
        <v>20</v>
      </c>
      <c r="C45" s="8">
        <v>325</v>
      </c>
      <c r="D45" s="8">
        <v>960</v>
      </c>
      <c r="E45" s="47" t="s">
        <v>193</v>
      </c>
      <c r="F45">
        <f t="shared" si="0"/>
        <v>6500</v>
      </c>
      <c r="L45" s="8"/>
    </row>
    <row r="46" spans="1:13">
      <c r="A46" s="8" t="s">
        <v>123</v>
      </c>
      <c r="B46" s="8">
        <v>8</v>
      </c>
      <c r="C46" s="8">
        <v>775</v>
      </c>
      <c r="E46" s="47" t="s">
        <v>193</v>
      </c>
      <c r="F46">
        <f t="shared" si="0"/>
        <v>6200</v>
      </c>
      <c r="L46" s="8"/>
    </row>
    <row r="47" spans="1:13">
      <c r="A47" s="8" t="s">
        <v>147</v>
      </c>
      <c r="B47" s="8">
        <v>4</v>
      </c>
      <c r="C47" s="8">
        <v>495</v>
      </c>
      <c r="E47" s="47" t="s">
        <v>193</v>
      </c>
      <c r="F47">
        <f t="shared" si="0"/>
        <v>1980</v>
      </c>
      <c r="L47" s="8"/>
    </row>
    <row r="48" spans="1:13">
      <c r="J48" s="8"/>
      <c r="L48" s="8"/>
    </row>
    <row r="49" spans="1:3">
      <c r="A49" s="8"/>
      <c r="B49" s="8"/>
      <c r="C49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31" sqref="B31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492739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566649.85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66458.150000000023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B44" s="8"/>
    </row>
    <row r="45" spans="1:2">
      <c r="B45" s="8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A32" sqref="A32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157</v>
      </c>
      <c r="C1" s="35" t="s">
        <v>169</v>
      </c>
      <c r="D1" s="35" t="s">
        <v>158</v>
      </c>
      <c r="E1" s="35" t="s">
        <v>159</v>
      </c>
      <c r="F1" s="35" t="s">
        <v>164</v>
      </c>
      <c r="G1" s="34" t="s">
        <v>165</v>
      </c>
    </row>
    <row r="2" spans="1:7">
      <c r="A2" s="45" t="s">
        <v>160</v>
      </c>
      <c r="B2" s="38"/>
      <c r="C2" s="38"/>
      <c r="D2" s="37"/>
      <c r="E2" s="37"/>
      <c r="F2" s="37"/>
      <c r="G2" s="37"/>
    </row>
    <row r="3" spans="1:7">
      <c r="A3" s="45" t="s">
        <v>161</v>
      </c>
      <c r="B3" s="38"/>
      <c r="C3" s="38"/>
      <c r="D3" s="37"/>
      <c r="E3" s="37"/>
      <c r="F3" s="37"/>
      <c r="G3" s="37"/>
    </row>
    <row r="4" spans="1:7">
      <c r="A4" s="45" t="s">
        <v>162</v>
      </c>
      <c r="B4" s="38"/>
      <c r="C4" s="38"/>
      <c r="D4" s="37"/>
      <c r="E4" s="37"/>
      <c r="F4" s="37"/>
      <c r="G4" s="37"/>
    </row>
    <row r="5" spans="1:7">
      <c r="A5" s="45" t="s">
        <v>163</v>
      </c>
      <c r="B5" s="38"/>
      <c r="C5" s="38"/>
      <c r="D5" s="37"/>
      <c r="E5" s="37"/>
      <c r="F5" s="37"/>
      <c r="G5" s="37"/>
    </row>
    <row r="6" spans="1:7">
      <c r="A6" s="46" t="s">
        <v>166</v>
      </c>
      <c r="B6" s="38"/>
      <c r="C6" s="38"/>
      <c r="D6" s="37"/>
      <c r="E6" s="37"/>
      <c r="F6" s="37"/>
      <c r="G6" s="37"/>
    </row>
    <row r="7" spans="1:7">
      <c r="A7" s="46" t="s">
        <v>167</v>
      </c>
      <c r="B7" s="38"/>
      <c r="C7" s="38"/>
      <c r="D7" s="37"/>
      <c r="E7" s="37"/>
      <c r="F7" s="37"/>
      <c r="G7" s="37"/>
    </row>
    <row r="8" spans="1:7">
      <c r="A8" s="46" t="s">
        <v>168</v>
      </c>
      <c r="B8" s="38"/>
      <c r="C8" s="38"/>
      <c r="D8" s="37"/>
      <c r="E8" s="37"/>
      <c r="F8" s="37"/>
      <c r="G8" s="37"/>
    </row>
    <row r="9" spans="1:7">
      <c r="A9" s="46" t="s">
        <v>170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172</v>
      </c>
    </row>
    <row r="2" spans="1:10">
      <c r="A2" t="s">
        <v>13</v>
      </c>
      <c r="B2" t="s">
        <v>173</v>
      </c>
    </row>
    <row r="3" spans="1:10">
      <c r="A3" t="s">
        <v>13</v>
      </c>
      <c r="B3" t="s">
        <v>174</v>
      </c>
    </row>
    <row r="4" spans="1:10">
      <c r="A4" t="s">
        <v>13</v>
      </c>
      <c r="B4" t="s">
        <v>175</v>
      </c>
    </row>
    <row r="5" spans="1:10">
      <c r="A5" t="s">
        <v>13</v>
      </c>
      <c r="B5" t="s">
        <v>182</v>
      </c>
    </row>
    <row r="6" spans="1:10">
      <c r="A6" t="s">
        <v>13</v>
      </c>
      <c r="B6" t="s">
        <v>183</v>
      </c>
    </row>
    <row r="7" spans="1:10">
      <c r="A7" t="s">
        <v>13</v>
      </c>
      <c r="B7" t="s">
        <v>184</v>
      </c>
    </row>
    <row r="8" spans="1:10">
      <c r="A8" t="s">
        <v>13</v>
      </c>
      <c r="B8" t="s">
        <v>185</v>
      </c>
    </row>
    <row r="9" spans="1:10">
      <c r="A9" t="s">
        <v>187</v>
      </c>
      <c r="B9" t="s">
        <v>188</v>
      </c>
      <c r="I9">
        <v>52</v>
      </c>
      <c r="J9" t="s">
        <v>176</v>
      </c>
    </row>
    <row r="10" spans="1:10">
      <c r="A10" t="s">
        <v>187</v>
      </c>
      <c r="B10" t="s">
        <v>189</v>
      </c>
      <c r="I10" t="s">
        <v>186</v>
      </c>
      <c r="J10" t="s">
        <v>177</v>
      </c>
    </row>
    <row r="11" spans="1:10">
      <c r="A11" t="s">
        <v>177</v>
      </c>
      <c r="B11" t="s">
        <v>178</v>
      </c>
    </row>
    <row r="12" spans="1:10">
      <c r="A12" t="s">
        <v>177</v>
      </c>
      <c r="B12" t="s">
        <v>179</v>
      </c>
    </row>
    <row r="13" spans="1:10">
      <c r="A13" t="s">
        <v>177</v>
      </c>
      <c r="B13" t="s">
        <v>180</v>
      </c>
    </row>
    <row r="14" spans="1:10">
      <c r="A14" t="s">
        <v>177</v>
      </c>
      <c r="B14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2023-06-20T11:12:26Z</dcterms:modified>
</cp:coreProperties>
</file>