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avis\IdeaProjects\wzrdfrm\"/>
    </mc:Choice>
  </mc:AlternateContent>
  <bookViews>
    <workbookView minimized="1" xWindow="0" yWindow="0" windowWidth="20355" windowHeight="9270" activeTab="2"/>
  </bookViews>
  <sheets>
    <sheet name="class defs" sheetId="1" r:id="rId1"/>
    <sheet name="class prereqs" sheetId="2" r:id="rId2"/>
    <sheet name="LEVELS" sheetId="3" r:id="rId3"/>
    <sheet name="xp tie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E2" i="3"/>
  <c r="D2" i="3"/>
  <c r="A121" i="3"/>
  <c r="A113" i="3"/>
  <c r="A114" i="3"/>
  <c r="A115" i="3"/>
  <c r="A116" i="3"/>
  <c r="A117" i="3"/>
  <c r="A118" i="3"/>
  <c r="A119" i="3"/>
  <c r="A120" i="3"/>
  <c r="A112" i="3"/>
  <c r="A103" i="3"/>
  <c r="A104" i="3"/>
  <c r="A105" i="3"/>
  <c r="A106" i="3"/>
  <c r="A107" i="3"/>
  <c r="A108" i="3"/>
  <c r="A109" i="3"/>
  <c r="A110" i="3"/>
  <c r="A111" i="3"/>
  <c r="A102" i="3"/>
  <c r="A93" i="3"/>
  <c r="A94" i="3"/>
  <c r="A95" i="3"/>
  <c r="A96" i="3"/>
  <c r="A97" i="3"/>
  <c r="A98" i="3"/>
  <c r="A99" i="3"/>
  <c r="A100" i="3"/>
  <c r="A101" i="3"/>
  <c r="A92" i="3"/>
  <c r="A83" i="3"/>
  <c r="A84" i="3"/>
  <c r="A85" i="3"/>
  <c r="A86" i="3"/>
  <c r="A87" i="3"/>
  <c r="A88" i="3"/>
  <c r="A89" i="3"/>
  <c r="A90" i="3"/>
  <c r="A91" i="3"/>
  <c r="A82" i="3"/>
  <c r="A81" i="3"/>
  <c r="A73" i="3"/>
  <c r="A74" i="3"/>
  <c r="A75" i="3"/>
  <c r="A76" i="3"/>
  <c r="A77" i="3"/>
  <c r="A78" i="3"/>
  <c r="A79" i="3"/>
  <c r="A80" i="3"/>
  <c r="A72" i="3"/>
  <c r="A63" i="3"/>
  <c r="A64" i="3"/>
  <c r="A65" i="3"/>
  <c r="A66" i="3"/>
  <c r="A67" i="3"/>
  <c r="A68" i="3"/>
  <c r="A69" i="3"/>
  <c r="A70" i="3"/>
  <c r="A71" i="3"/>
  <c r="A62" i="3"/>
  <c r="A53" i="3"/>
  <c r="A54" i="3"/>
  <c r="A55" i="3"/>
  <c r="A56" i="3"/>
  <c r="A57" i="3"/>
  <c r="A58" i="3"/>
  <c r="A59" i="3"/>
  <c r="A60" i="3"/>
  <c r="A61" i="3"/>
  <c r="A52" i="3"/>
  <c r="A43" i="3"/>
  <c r="A44" i="3"/>
  <c r="A45" i="3"/>
  <c r="A46" i="3"/>
  <c r="A47" i="3"/>
  <c r="A48" i="3"/>
  <c r="A49" i="3"/>
  <c r="A50" i="3"/>
  <c r="A51" i="3"/>
  <c r="A42" i="3"/>
  <c r="A33" i="3"/>
  <c r="A34" i="3"/>
  <c r="A35" i="3"/>
  <c r="A36" i="3"/>
  <c r="A37" i="3"/>
  <c r="A38" i="3"/>
  <c r="A39" i="3"/>
  <c r="A40" i="3"/>
  <c r="A41" i="3"/>
  <c r="A23" i="3"/>
  <c r="A24" i="3"/>
  <c r="A25" i="3"/>
  <c r="A26" i="3"/>
  <c r="A27" i="3"/>
  <c r="A28" i="3"/>
  <c r="A29" i="3"/>
  <c r="A30" i="3"/>
  <c r="A31" i="3"/>
  <c r="A32" i="3"/>
  <c r="A22" i="3"/>
  <c r="A2" i="3"/>
  <c r="A3" i="3"/>
  <c r="A4" i="3"/>
  <c r="A5" i="3"/>
  <c r="A6" i="3"/>
  <c r="A7" i="3"/>
  <c r="A8" i="3"/>
  <c r="A9" i="3"/>
  <c r="A10" i="3"/>
  <c r="A11" i="3"/>
  <c r="A17" i="3"/>
  <c r="A18" i="3"/>
  <c r="A19" i="3"/>
  <c r="A20" i="3"/>
  <c r="A21" i="3"/>
  <c r="A13" i="3"/>
  <c r="A14" i="3"/>
  <c r="A15" i="3"/>
  <c r="A16" i="3"/>
  <c r="A12" i="3"/>
  <c r="C3" i="2" l="1"/>
  <c r="C4" i="2"/>
  <c r="C5" i="2"/>
  <c r="C6" i="2"/>
  <c r="C7" i="2"/>
  <c r="C8" i="2"/>
  <c r="C9" i="2"/>
  <c r="C10" i="2"/>
  <c r="C11" i="2"/>
  <c r="C12" i="2"/>
  <c r="C13" i="2"/>
  <c r="C2" i="2"/>
  <c r="D3" i="1"/>
  <c r="D4" i="1"/>
  <c r="D5" i="1"/>
  <c r="D6" i="1"/>
  <c r="D7" i="1"/>
  <c r="D8" i="1"/>
  <c r="D9" i="1"/>
  <c r="D10" i="1"/>
  <c r="D11" i="1"/>
  <c r="D12" i="1"/>
  <c r="D13" i="1"/>
  <c r="D2" i="1"/>
  <c r="B13" i="2" l="1"/>
  <c r="A13" i="2"/>
  <c r="B12" i="2"/>
  <c r="A12" i="2"/>
  <c r="A11" i="2"/>
  <c r="A10" i="2"/>
  <c r="B11" i="2"/>
  <c r="B10" i="2"/>
  <c r="A9" i="2"/>
  <c r="B9" i="2"/>
  <c r="A8" i="2"/>
  <c r="B8" i="2"/>
  <c r="A7" i="2"/>
  <c r="B7" i="2"/>
  <c r="B6" i="2"/>
  <c r="A6" i="2"/>
  <c r="A5" i="2"/>
  <c r="A4" i="2"/>
  <c r="A3" i="2"/>
  <c r="B5" i="2"/>
  <c r="B4" i="2"/>
  <c r="B3" i="2"/>
  <c r="A2" i="2"/>
  <c r="B2" i="2"/>
</calcChain>
</file>

<file path=xl/sharedStrings.xml><?xml version="1.0" encoding="utf-8"?>
<sst xmlns="http://schemas.openxmlformats.org/spreadsheetml/2006/main" count="36" uniqueCount="24">
  <si>
    <t>Farm Hand</t>
  </si>
  <si>
    <t>NAME</t>
  </si>
  <si>
    <t>CLASS NAME</t>
  </si>
  <si>
    <t>PREREQ CLASS</t>
  </si>
  <si>
    <t>Fighter</t>
  </si>
  <si>
    <t>Barbarian</t>
  </si>
  <si>
    <t>Monk</t>
  </si>
  <si>
    <t>Thief</t>
  </si>
  <si>
    <t>Ninja</t>
  </si>
  <si>
    <t>Hunter</t>
  </si>
  <si>
    <t>Ranger</t>
  </si>
  <si>
    <t>Hedge Mage</t>
  </si>
  <si>
    <t>Alchemist</t>
  </si>
  <si>
    <t>Wizard</t>
  </si>
  <si>
    <t>Shaman</t>
  </si>
  <si>
    <t>ORBS_TO_UNLOCK</t>
  </si>
  <si>
    <t>CLASS</t>
  </si>
  <si>
    <t>LEVEL</t>
  </si>
  <si>
    <t>Tier 1</t>
  </si>
  <si>
    <t>Tier 2</t>
  </si>
  <si>
    <t>Level</t>
  </si>
  <si>
    <t>Tier 3</t>
  </si>
  <si>
    <t>XP_TOTAL</t>
  </si>
  <si>
    <t>XP_REQUIRED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</si>
</sst>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0" sqref="A10"/>
    </sheetView>
  </sheetViews>
  <sheetFormatPr defaultRowHeight="15" x14ac:dyDescent="0.25"/>
  <cols>
    <col min="1" max="1" width="15.140625" customWidth="1"/>
    <col min="2" max="2" width="17.7109375" bestFit="1" customWidth="1"/>
    <col min="4" max="4" width="81.28515625" bestFit="1" customWidth="1"/>
  </cols>
  <sheetData>
    <row r="1" spans="1:4" x14ac:dyDescent="0.25">
      <c r="A1" t="s">
        <v>1</v>
      </c>
      <c r="B1" t="s">
        <v>15</v>
      </c>
    </row>
    <row r="2" spans="1:4" x14ac:dyDescent="0.25">
      <c r="A2" t="s">
        <v>0</v>
      </c>
      <c r="B2">
        <v>0</v>
      </c>
      <c r="D2" t="str">
        <f>"INSERT INTO `char_class_definition` (name, orbs_to_unlock) VALUES ('"&amp;A2&amp;"', "&amp;B2&amp;");"</f>
        <v>INSERT INTO `char_class_definition` (name, orbs_to_unlock) VALUES ('Farm Hand', 0);</v>
      </c>
    </row>
    <row r="3" spans="1:4" x14ac:dyDescent="0.25">
      <c r="A3" t="s">
        <v>4</v>
      </c>
      <c r="B3">
        <v>5</v>
      </c>
      <c r="D3" t="str">
        <f t="shared" ref="D3:D13" si="0">"INSERT INTO `char_class_definition` (name, orbs_to_unlock) VALUES ('"&amp;A3&amp;"', "&amp;B3&amp;");"</f>
        <v>INSERT INTO `char_class_definition` (name, orbs_to_unlock) VALUES ('Fighter', 5);</v>
      </c>
    </row>
    <row r="4" spans="1:4" x14ac:dyDescent="0.25">
      <c r="A4" t="s">
        <v>5</v>
      </c>
      <c r="B4">
        <v>10</v>
      </c>
      <c r="D4" t="str">
        <f t="shared" si="0"/>
        <v>INSERT INTO `char_class_definition` (name, orbs_to_unlock) VALUES ('Barbarian', 10);</v>
      </c>
    </row>
    <row r="5" spans="1:4" x14ac:dyDescent="0.25">
      <c r="A5" t="s">
        <v>6</v>
      </c>
      <c r="B5">
        <v>10</v>
      </c>
      <c r="D5" t="str">
        <f t="shared" si="0"/>
        <v>INSERT INTO `char_class_definition` (name, orbs_to_unlock) VALUES ('Monk', 10);</v>
      </c>
    </row>
    <row r="6" spans="1:4" x14ac:dyDescent="0.25">
      <c r="A6" t="s">
        <v>7</v>
      </c>
      <c r="B6">
        <v>5</v>
      </c>
      <c r="D6" t="str">
        <f t="shared" si="0"/>
        <v>INSERT INTO `char_class_definition` (name, orbs_to_unlock) VALUES ('Thief', 5);</v>
      </c>
    </row>
    <row r="7" spans="1:4" x14ac:dyDescent="0.25">
      <c r="A7" t="s">
        <v>8</v>
      </c>
      <c r="B7">
        <v>10</v>
      </c>
      <c r="D7" t="str">
        <f t="shared" si="0"/>
        <v>INSERT INTO `char_class_definition` (name, orbs_to_unlock) VALUES ('Ninja', 10);</v>
      </c>
    </row>
    <row r="8" spans="1:4" x14ac:dyDescent="0.25">
      <c r="A8" t="s">
        <v>9</v>
      </c>
      <c r="B8">
        <v>5</v>
      </c>
      <c r="D8" t="str">
        <f t="shared" si="0"/>
        <v>INSERT INTO `char_class_definition` (name, orbs_to_unlock) VALUES ('Hunter', 5);</v>
      </c>
    </row>
    <row r="9" spans="1:4" x14ac:dyDescent="0.25">
      <c r="A9" t="s">
        <v>10</v>
      </c>
      <c r="B9">
        <v>10</v>
      </c>
      <c r="D9" t="str">
        <f t="shared" si="0"/>
        <v>INSERT INTO `char_class_definition` (name, orbs_to_unlock) VALUES ('Ranger', 10);</v>
      </c>
    </row>
    <row r="10" spans="1:4" x14ac:dyDescent="0.25">
      <c r="A10" t="s">
        <v>11</v>
      </c>
      <c r="B10">
        <v>5</v>
      </c>
      <c r="D10" t="str">
        <f t="shared" si="0"/>
        <v>INSERT INTO `char_class_definition` (name, orbs_to_unlock) VALUES ('Hedge Mage', 5);</v>
      </c>
    </row>
    <row r="11" spans="1:4" x14ac:dyDescent="0.25">
      <c r="A11" t="s">
        <v>12</v>
      </c>
      <c r="B11">
        <v>10</v>
      </c>
      <c r="D11" t="str">
        <f t="shared" si="0"/>
        <v>INSERT INTO `char_class_definition` (name, orbs_to_unlock) VALUES ('Alchemist', 10);</v>
      </c>
    </row>
    <row r="12" spans="1:4" x14ac:dyDescent="0.25">
      <c r="A12" t="s">
        <v>13</v>
      </c>
      <c r="B12">
        <v>10</v>
      </c>
      <c r="D12" t="str">
        <f t="shared" si="0"/>
        <v>INSERT INTO `char_class_definition` (name, orbs_to_unlock) VALUES ('Wizard', 10);</v>
      </c>
    </row>
    <row r="13" spans="1:4" x14ac:dyDescent="0.25">
      <c r="A13" t="s">
        <v>14</v>
      </c>
      <c r="B13">
        <v>15</v>
      </c>
      <c r="D13" t="str">
        <f t="shared" si="0"/>
        <v>INSERT INTO `char_class_definition` (name, orbs_to_unlock) VALUES ('Shaman', 15);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"/>
    </sheetView>
  </sheetViews>
  <sheetFormatPr defaultRowHeight="15" x14ac:dyDescent="0.25"/>
  <cols>
    <col min="1" max="1" width="15.28515625" customWidth="1"/>
    <col min="2" max="2" width="20.28515625" customWidth="1"/>
    <col min="3" max="3" width="200.85546875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 t="str">
        <f>'class defs'!A3</f>
        <v>Fighter</v>
      </c>
      <c r="B2" t="str">
        <f>'class defs'!A2</f>
        <v>Farm Hand</v>
      </c>
      <c r="C2" t="str">
        <f>"INSERT INTO `char_class_prereq` (child_class_definition, prereq_class_definition) VALUES ((SELECT id FROM char_class_definition WHERE name = '"&amp;A2&amp;"'), (SELECT id FROM char_class_definition WHERE name = '"&amp;B2&amp;"'));"</f>
        <v>INSERT INTO `char_class_prereq` (child_class_definition, prereq_class_definition) VALUES ((SELECT id FROM char_class_definition WHERE name = 'Fighter'), (SELECT id FROM char_class_definition WHERE name = 'Farm Hand'));</v>
      </c>
    </row>
    <row r="3" spans="1:3" x14ac:dyDescent="0.25">
      <c r="A3" t="str">
        <f>'class defs'!A6</f>
        <v>Thief</v>
      </c>
      <c r="B3" t="str">
        <f>'class defs'!A2</f>
        <v>Farm Hand</v>
      </c>
      <c r="C3" t="str">
        <f t="shared" ref="C3:C13" si="0">"INSERT INTO `char_class_prereq` (child_class_definition, prereq_class_definition) VALUES ((SELECT id FROM char_class_definition WHERE name = '"&amp;A3&amp;"'), (SELECT id FROM char_class_definition WHERE name = '"&amp;B3&amp;"'));"</f>
        <v>INSERT INTO `char_class_prereq` (child_class_definition, prereq_class_definition) VALUES ((SELECT id FROM char_class_definition WHERE name = 'Thief'), (SELECT id FROM char_class_definition WHERE name = 'Farm Hand'));</v>
      </c>
    </row>
    <row r="4" spans="1:3" x14ac:dyDescent="0.25">
      <c r="A4" t="str">
        <f>'class defs'!A8</f>
        <v>Hunter</v>
      </c>
      <c r="B4" t="str">
        <f>'class defs'!A2</f>
        <v>Farm Hand</v>
      </c>
      <c r="C4" t="str">
        <f t="shared" si="0"/>
        <v>INSERT INTO `char_class_prereq` (child_class_definition, prereq_class_definition) VALUES ((SELECT id FROM char_class_definition WHERE name = 'Hunter'), (SELECT id FROM char_class_definition WHERE name = 'Farm Hand'));</v>
      </c>
    </row>
    <row r="5" spans="1:3" x14ac:dyDescent="0.25">
      <c r="A5" t="str">
        <f>'class defs'!A10</f>
        <v>Hedge Mage</v>
      </c>
      <c r="B5" t="str">
        <f>'class defs'!A2</f>
        <v>Farm Hand</v>
      </c>
      <c r="C5" t="str">
        <f t="shared" si="0"/>
        <v>INSERT INTO `char_class_prereq` (child_class_definition, prereq_class_definition) VALUES ((SELECT id FROM char_class_definition WHERE name = 'Hedge Mage'), (SELECT id FROM char_class_definition WHERE name = 'Farm Hand'));</v>
      </c>
    </row>
    <row r="6" spans="1:3" x14ac:dyDescent="0.25">
      <c r="A6" t="str">
        <f>'class defs'!A4</f>
        <v>Barbarian</v>
      </c>
      <c r="B6" t="str">
        <f>'class defs'!A3</f>
        <v>Fighter</v>
      </c>
      <c r="C6" t="str">
        <f t="shared" si="0"/>
        <v>INSERT INTO `char_class_prereq` (child_class_definition, prereq_class_definition) VALUES ((SELECT id FROM char_class_definition WHERE name = 'Barbarian'), (SELECT id FROM char_class_definition WHERE name = 'Fighter'));</v>
      </c>
    </row>
    <row r="7" spans="1:3" x14ac:dyDescent="0.25">
      <c r="A7" t="str">
        <f>'class defs'!A5</f>
        <v>Monk</v>
      </c>
      <c r="B7" t="str">
        <f>'class defs'!A3</f>
        <v>Fighter</v>
      </c>
      <c r="C7" t="str">
        <f t="shared" si="0"/>
        <v>INSERT INTO `char_class_prereq` (child_class_definition, prereq_class_definition) VALUES ((SELECT id FROM char_class_definition WHERE name = 'Monk'), (SELECT id FROM char_class_definition WHERE name = 'Fighter'));</v>
      </c>
    </row>
    <row r="8" spans="1:3" x14ac:dyDescent="0.25">
      <c r="A8" t="str">
        <f>'class defs'!A7</f>
        <v>Ninja</v>
      </c>
      <c r="B8" t="str">
        <f>'class defs'!A6</f>
        <v>Thief</v>
      </c>
      <c r="C8" t="str">
        <f t="shared" si="0"/>
        <v>INSERT INTO `char_class_prereq` (child_class_definition, prereq_class_definition) VALUES ((SELECT id FROM char_class_definition WHERE name = 'Ninja'), (SELECT id FROM char_class_definition WHERE name = 'Thief'));</v>
      </c>
    </row>
    <row r="9" spans="1:3" x14ac:dyDescent="0.25">
      <c r="A9" t="str">
        <f>'class defs'!A9</f>
        <v>Ranger</v>
      </c>
      <c r="B9" t="str">
        <f>'class defs'!A8</f>
        <v>Hunter</v>
      </c>
      <c r="C9" t="str">
        <f t="shared" si="0"/>
        <v>INSERT INTO `char_class_prereq` (child_class_definition, prereq_class_definition) VALUES ((SELECT id FROM char_class_definition WHERE name = 'Ranger'), (SELECT id FROM char_class_definition WHERE name = 'Hunter'));</v>
      </c>
    </row>
    <row r="10" spans="1:3" x14ac:dyDescent="0.25">
      <c r="A10" t="str">
        <f>'class defs'!A11</f>
        <v>Alchemist</v>
      </c>
      <c r="B10" t="str">
        <f>'class defs'!A10</f>
        <v>Hedge Mage</v>
      </c>
      <c r="C10" t="str">
        <f t="shared" si="0"/>
        <v>INSERT INTO `char_class_prereq` (child_class_definition, prereq_class_definition) VALUES ((SELECT id FROM char_class_definition WHERE name = 'Alchemist'), (SELECT id FROM char_class_definition WHERE name = 'Hedge Mage'));</v>
      </c>
    </row>
    <row r="11" spans="1:3" x14ac:dyDescent="0.25">
      <c r="A11" t="str">
        <f>'class defs'!A12</f>
        <v>Wizard</v>
      </c>
      <c r="B11" t="str">
        <f>'class defs'!A10</f>
        <v>Hedge Mage</v>
      </c>
      <c r="C11" t="str">
        <f t="shared" si="0"/>
        <v>INSERT INTO `char_class_prereq` (child_class_definition, prereq_class_definition) VALUES ((SELECT id FROM char_class_definition WHERE name = 'Wizard'), (SELECT id FROM char_class_definition WHERE name = 'Hedge Mage'));</v>
      </c>
    </row>
    <row r="12" spans="1:3" x14ac:dyDescent="0.25">
      <c r="A12" t="str">
        <f>'class defs'!A13</f>
        <v>Shaman</v>
      </c>
      <c r="B12" t="str">
        <f>'class defs'!A10</f>
        <v>Hedge Mage</v>
      </c>
      <c r="C12" t="str">
        <f t="shared" si="0"/>
        <v>INSERT INTO `char_class_prereq` (child_class_definition, prereq_class_definition) VALUES ((SELECT id FROM char_class_definition WHERE name = 'Shaman'), (SELECT id FROM char_class_definition WHERE name = 'Hedge Mage'));</v>
      </c>
    </row>
    <row r="13" spans="1:3" x14ac:dyDescent="0.25">
      <c r="A13" t="str">
        <f>'class defs'!A13</f>
        <v>Shaman</v>
      </c>
      <c r="B13" t="str">
        <f>'class defs'!A8</f>
        <v>Hunter</v>
      </c>
      <c r="C13" t="str">
        <f t="shared" si="0"/>
        <v>INSERT INTO `char_class_prereq` (child_class_definition, prereq_class_definition) VALUES ((SELECT id FROM char_class_definition WHERE name = 'Shaman'), (SELECT id FROM char_class_definition WHERE name = 'Hunter'));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E121" workbookViewId="0">
      <selection activeCell="F2" sqref="F2:F121"/>
    </sheetView>
  </sheetViews>
  <sheetFormatPr defaultRowHeight="15" x14ac:dyDescent="0.25"/>
  <cols>
    <col min="1" max="1" width="16.140625" customWidth="1"/>
    <col min="3" max="3" width="12.7109375" customWidth="1"/>
    <col min="4" max="4" width="18" customWidth="1"/>
    <col min="5" max="5" width="18.5703125" customWidth="1"/>
    <col min="6" max="6" width="74.42578125" customWidth="1"/>
  </cols>
  <sheetData>
    <row r="1" spans="1:6" x14ac:dyDescent="0.25">
      <c r="A1" t="s">
        <v>16</v>
      </c>
      <c r="C1" t="s">
        <v>17</v>
      </c>
      <c r="D1" t="s">
        <v>22</v>
      </c>
      <c r="E1" t="s">
        <v>23</v>
      </c>
    </row>
    <row r="2" spans="1:6" x14ac:dyDescent="0.25">
      <c r="A2" t="str">
        <f>'class defs'!A$2</f>
        <v>Farm Hand</v>
      </c>
      <c r="B2" t="s">
        <v>18</v>
      </c>
      <c r="C2">
        <v>1</v>
      </c>
      <c r="D2">
        <f>HLOOKUP(LOOKUP("zzzzz",B$2:B2), 'xp tiers'!$B$1:$D$12, SUM(C2, 2), TRUE)</f>
        <v>2</v>
      </c>
      <c r="E2">
        <f>SUM(D2, -HLOOKUP(LOOKUP("zzzzz",B$2:B2), 'xp tiers'!$B$1:$D$12, SUM(C2, 1), TRUE))</f>
        <v>2</v>
      </c>
      <c r="F2" s="1" t="str">
        <f>"INSERT INTO `char_class_level` (char_class_definition, class_level, xp_required) VALUES ((SELECT id FROM `char_class_definition` where name='"&amp;A2&amp;"'), "&amp;C2&amp;", "&amp;E2&amp;");"</f>
        <v>INSERT INTO `char_class_level` (char_class_definition, class_level, xp_required) VALUES ((SELECT id FROM `char_class_definition` where name='Farm Hand'), 1, 2);</v>
      </c>
    </row>
    <row r="3" spans="1:6" x14ac:dyDescent="0.25">
      <c r="A3" t="str">
        <f>'class defs'!A$2</f>
        <v>Farm Hand</v>
      </c>
      <c r="C3">
        <v>2</v>
      </c>
      <c r="D3">
        <f>HLOOKUP(LOOKUP("zzzzz",B$2:B3), 'xp tiers'!$B$1:$D$12, SUM(C3, 2), TRUE)</f>
        <v>5</v>
      </c>
      <c r="E3">
        <f>SUM(D3, -HLOOKUP(LOOKUP("zzzzz",B$2:B3), 'xp tiers'!$B$1:$D$12, SUM(C3, 1), TRUE))</f>
        <v>3</v>
      </c>
      <c r="F3" s="1" t="str">
        <f t="shared" ref="F3:F66" si="0">"INSERT INTO `char_class_level` (char_class_definition, class_level, xp_required) VALUES ((SELECT id FROM `char_class_definition` where name='"&amp;A3&amp;"'), "&amp;C3&amp;", "&amp;E3&amp;");"</f>
        <v>INSERT INTO `char_class_level` (char_class_definition, class_level, xp_required) VALUES ((SELECT id FROM `char_class_definition` where name='Farm Hand'), 2, 3);</v>
      </c>
    </row>
    <row r="4" spans="1:6" x14ac:dyDescent="0.25">
      <c r="A4" t="str">
        <f>'class defs'!A$2</f>
        <v>Farm Hand</v>
      </c>
      <c r="C4">
        <v>3</v>
      </c>
      <c r="D4">
        <f>HLOOKUP(LOOKUP("zzzzz",B$2:B4), 'xp tiers'!$B$1:$D$12, SUM(C4, 2), TRUE)</f>
        <v>10</v>
      </c>
      <c r="E4">
        <f>SUM(D4, -HLOOKUP(LOOKUP("zzzzz",B$2:B4), 'xp tiers'!$B$1:$D$12, SUM(C4, 1), TRUE))</f>
        <v>5</v>
      </c>
      <c r="F4" s="1" t="str">
        <f t="shared" si="0"/>
        <v>INSERT INTO `char_class_level` (char_class_definition, class_level, xp_required) VALUES ((SELECT id FROM `char_class_definition` where name='Farm Hand'), 3, 5);</v>
      </c>
    </row>
    <row r="5" spans="1:6" x14ac:dyDescent="0.25">
      <c r="A5" t="str">
        <f>'class defs'!A$2</f>
        <v>Farm Hand</v>
      </c>
      <c r="C5">
        <v>4</v>
      </c>
      <c r="D5">
        <f>HLOOKUP(LOOKUP("zzzzz",B$2:B5), 'xp tiers'!$B$1:$D$12, SUM(C5, 2), TRUE)</f>
        <v>20</v>
      </c>
      <c r="E5">
        <f>SUM(D5, -HLOOKUP(LOOKUP("zzzzz",B$2:B5), 'xp tiers'!$B$1:$D$12, SUM(C5, 1), TRUE))</f>
        <v>10</v>
      </c>
      <c r="F5" s="1" t="str">
        <f t="shared" si="0"/>
        <v>INSERT INTO `char_class_level` (char_class_definition, class_level, xp_required) VALUES ((SELECT id FROM `char_class_definition` where name='Farm Hand'), 4, 10);</v>
      </c>
    </row>
    <row r="6" spans="1:6" x14ac:dyDescent="0.25">
      <c r="A6" t="str">
        <f>'class defs'!A$2</f>
        <v>Farm Hand</v>
      </c>
      <c r="C6">
        <v>5</v>
      </c>
      <c r="D6">
        <f>HLOOKUP(LOOKUP("zzzzz",B$2:B6), 'xp tiers'!$B$1:$D$12, SUM(C6, 2), TRUE)</f>
        <v>35</v>
      </c>
      <c r="E6">
        <f>SUM(D6, -HLOOKUP(LOOKUP("zzzzz",B$2:B6), 'xp tiers'!$B$1:$D$12, SUM(C6, 1), TRUE))</f>
        <v>15</v>
      </c>
      <c r="F6" s="1" t="str">
        <f t="shared" si="0"/>
        <v>INSERT INTO `char_class_level` (char_class_definition, class_level, xp_required) VALUES ((SELECT id FROM `char_class_definition` where name='Farm Hand'), 5, 15);</v>
      </c>
    </row>
    <row r="7" spans="1:6" x14ac:dyDescent="0.25">
      <c r="A7" t="str">
        <f>'class defs'!A$2</f>
        <v>Farm Hand</v>
      </c>
      <c r="C7">
        <v>6</v>
      </c>
      <c r="D7">
        <f>HLOOKUP(LOOKUP("zzzzz",B$2:B7), 'xp tiers'!$B$1:$D$12, SUM(C7, 2), TRUE)</f>
        <v>50</v>
      </c>
      <c r="E7">
        <f>SUM(D7, -HLOOKUP(LOOKUP("zzzzz",B$2:B7), 'xp tiers'!$B$1:$D$12, SUM(C7, 1), TRUE))</f>
        <v>15</v>
      </c>
      <c r="F7" s="1" t="str">
        <f t="shared" si="0"/>
        <v>INSERT INTO `char_class_level` (char_class_definition, class_level, xp_required) VALUES ((SELECT id FROM `char_class_definition` where name='Farm Hand'), 6, 15);</v>
      </c>
    </row>
    <row r="8" spans="1:6" x14ac:dyDescent="0.25">
      <c r="A8" t="str">
        <f>'class defs'!A$2</f>
        <v>Farm Hand</v>
      </c>
      <c r="C8">
        <v>7</v>
      </c>
      <c r="D8">
        <f>HLOOKUP(LOOKUP("zzzzz",B$2:B8), 'xp tiers'!$B$1:$D$12, SUM(C8, 2), TRUE)</f>
        <v>65</v>
      </c>
      <c r="E8">
        <f>SUM(D8, -HLOOKUP(LOOKUP("zzzzz",B$2:B8), 'xp tiers'!$B$1:$D$12, SUM(C8, 1), TRUE))</f>
        <v>15</v>
      </c>
      <c r="F8" s="1" t="str">
        <f t="shared" si="0"/>
        <v>INSERT INTO `char_class_level` (char_class_definition, class_level, xp_required) VALUES ((SELECT id FROM `char_class_definition` where name='Farm Hand'), 7, 15);</v>
      </c>
    </row>
    <row r="9" spans="1:6" x14ac:dyDescent="0.25">
      <c r="A9" t="str">
        <f>'class defs'!A$2</f>
        <v>Farm Hand</v>
      </c>
      <c r="C9">
        <v>8</v>
      </c>
      <c r="D9">
        <f>HLOOKUP(LOOKUP("zzzzz",B$2:B9), 'xp tiers'!$B$1:$D$12, SUM(C9, 2), TRUE)</f>
        <v>80</v>
      </c>
      <c r="E9">
        <f>SUM(D9, -HLOOKUP(LOOKUP("zzzzz",B$2:B9), 'xp tiers'!$B$1:$D$12, SUM(C9, 1), TRUE))</f>
        <v>15</v>
      </c>
      <c r="F9" s="1" t="str">
        <f t="shared" si="0"/>
        <v>INSERT INTO `char_class_level` (char_class_definition, class_level, xp_required) VALUES ((SELECT id FROM `char_class_definition` where name='Farm Hand'), 8, 15);</v>
      </c>
    </row>
    <row r="10" spans="1:6" x14ac:dyDescent="0.25">
      <c r="A10" t="str">
        <f>'class defs'!A$2</f>
        <v>Farm Hand</v>
      </c>
      <c r="C10">
        <v>9</v>
      </c>
      <c r="D10">
        <f>HLOOKUP(LOOKUP("zzzzz",B$2:B10), 'xp tiers'!$B$1:$D$12, SUM(C10, 2), TRUE)</f>
        <v>90</v>
      </c>
      <c r="E10">
        <f>SUM(D10, -HLOOKUP(LOOKUP("zzzzz",B$2:B10), 'xp tiers'!$B$1:$D$12, SUM(C10, 1), TRUE))</f>
        <v>10</v>
      </c>
      <c r="F10" s="1" t="str">
        <f t="shared" si="0"/>
        <v>INSERT INTO `char_class_level` (char_class_definition, class_level, xp_required) VALUES ((SELECT id FROM `char_class_definition` where name='Farm Hand'), 9, 10);</v>
      </c>
    </row>
    <row r="11" spans="1:6" x14ac:dyDescent="0.25">
      <c r="A11" t="str">
        <f>'class defs'!A$2</f>
        <v>Farm Hand</v>
      </c>
      <c r="C11">
        <v>10</v>
      </c>
      <c r="D11">
        <f>HLOOKUP(LOOKUP("zzzzz",B$2:B11), 'xp tiers'!$B$1:$D$12, SUM(C11, 2), TRUE)</f>
        <v>100</v>
      </c>
      <c r="E11">
        <f>SUM(D11, -HLOOKUP(LOOKUP("zzzzz",B$2:B11), 'xp tiers'!$B$1:$D$12, SUM(C11, 1), TRUE))</f>
        <v>10</v>
      </c>
      <c r="F11" s="1" t="str">
        <f t="shared" si="0"/>
        <v>INSERT INTO `char_class_level` (char_class_definition, class_level, xp_required) VALUES ((SELECT id FROM `char_class_definition` where name='Farm Hand'), 10, 10);</v>
      </c>
    </row>
    <row r="12" spans="1:6" x14ac:dyDescent="0.25">
      <c r="A12" t="str">
        <f>'class defs'!A$3</f>
        <v>Fighter</v>
      </c>
      <c r="B12" t="s">
        <v>19</v>
      </c>
      <c r="C12">
        <v>1</v>
      </c>
      <c r="D12">
        <f>HLOOKUP(LOOKUP("zzzzz",B$2:B12), 'xp tiers'!$B$1:$D$12, SUM(C12, 2), TRUE)</f>
        <v>5</v>
      </c>
      <c r="E12">
        <f>SUM(D12, -HLOOKUP(LOOKUP("zzzzz",B$2:B12), 'xp tiers'!$B$1:$D$12, SUM(C12, 1), TRUE))</f>
        <v>5</v>
      </c>
      <c r="F12" s="1" t="str">
        <f t="shared" si="0"/>
        <v>INSERT INTO `char_class_level` (char_class_definition, class_level, xp_required) VALUES ((SELECT id FROM `char_class_definition` where name='Fighter'), 1, 5);</v>
      </c>
    </row>
    <row r="13" spans="1:6" x14ac:dyDescent="0.25">
      <c r="A13" t="str">
        <f>'class defs'!A$3</f>
        <v>Fighter</v>
      </c>
      <c r="C13">
        <v>2</v>
      </c>
      <c r="D13">
        <f>HLOOKUP(LOOKUP("zzzzz",B$2:B13), 'xp tiers'!$B$1:$D$12, SUM(C13, 2), TRUE)</f>
        <v>15</v>
      </c>
      <c r="E13">
        <f>SUM(D13, -HLOOKUP(LOOKUP("zzzzz",B$2:B13), 'xp tiers'!$B$1:$D$12, SUM(C13, 1), TRUE))</f>
        <v>10</v>
      </c>
      <c r="F13" s="1" t="str">
        <f t="shared" si="0"/>
        <v>INSERT INTO `char_class_level` (char_class_definition, class_level, xp_required) VALUES ((SELECT id FROM `char_class_definition` where name='Fighter'), 2, 10);</v>
      </c>
    </row>
    <row r="14" spans="1:6" x14ac:dyDescent="0.25">
      <c r="A14" t="str">
        <f>'class defs'!A$3</f>
        <v>Fighter</v>
      </c>
      <c r="C14">
        <v>3</v>
      </c>
      <c r="D14">
        <f>HLOOKUP(LOOKUP("zzzzz",B$2:B14), 'xp tiers'!$B$1:$D$12, SUM(C14, 2), TRUE)</f>
        <v>30</v>
      </c>
      <c r="E14">
        <f>SUM(D14, -HLOOKUP(LOOKUP("zzzzz",B$2:B14), 'xp tiers'!$B$1:$D$12, SUM(C14, 1), TRUE))</f>
        <v>15</v>
      </c>
      <c r="F14" s="1" t="str">
        <f t="shared" si="0"/>
        <v>INSERT INTO `char_class_level` (char_class_definition, class_level, xp_required) VALUES ((SELECT id FROM `char_class_definition` where name='Fighter'), 3, 15);</v>
      </c>
    </row>
    <row r="15" spans="1:6" x14ac:dyDescent="0.25">
      <c r="A15" t="str">
        <f>'class defs'!A$3</f>
        <v>Fighter</v>
      </c>
      <c r="C15">
        <v>4</v>
      </c>
      <c r="D15">
        <f>HLOOKUP(LOOKUP("zzzzz",B$2:B15), 'xp tiers'!$B$1:$D$12, SUM(C15, 2), TRUE)</f>
        <v>45</v>
      </c>
      <c r="E15">
        <f>SUM(D15, -HLOOKUP(LOOKUP("zzzzz",B$2:B15), 'xp tiers'!$B$1:$D$12, SUM(C15, 1), TRUE))</f>
        <v>15</v>
      </c>
      <c r="F15" s="1" t="str">
        <f t="shared" si="0"/>
        <v>INSERT INTO `char_class_level` (char_class_definition, class_level, xp_required) VALUES ((SELECT id FROM `char_class_definition` where name='Fighter'), 4, 15);</v>
      </c>
    </row>
    <row r="16" spans="1:6" x14ac:dyDescent="0.25">
      <c r="A16" t="str">
        <f>'class defs'!A$3</f>
        <v>Fighter</v>
      </c>
      <c r="C16">
        <v>5</v>
      </c>
      <c r="D16">
        <f>HLOOKUP(LOOKUP("zzzzz",B$2:B16), 'xp tiers'!$B$1:$D$12, SUM(C16, 2), TRUE)</f>
        <v>60</v>
      </c>
      <c r="E16">
        <f>SUM(D16, -HLOOKUP(LOOKUP("zzzzz",B$2:B16), 'xp tiers'!$B$1:$D$12, SUM(C16, 1), TRUE))</f>
        <v>15</v>
      </c>
      <c r="F16" s="1" t="str">
        <f t="shared" si="0"/>
        <v>INSERT INTO `char_class_level` (char_class_definition, class_level, xp_required) VALUES ((SELECT id FROM `char_class_definition` where name='Fighter'), 5, 15);</v>
      </c>
    </row>
    <row r="17" spans="1:6" x14ac:dyDescent="0.25">
      <c r="A17" t="str">
        <f>'class defs'!A$3</f>
        <v>Fighter</v>
      </c>
      <c r="C17">
        <v>6</v>
      </c>
      <c r="D17">
        <f>HLOOKUP(LOOKUP("zzzzz",B$2:B17), 'xp tiers'!$B$1:$D$12, SUM(C17, 2), TRUE)</f>
        <v>75</v>
      </c>
      <c r="E17">
        <f>SUM(D17, -HLOOKUP(LOOKUP("zzzzz",B$2:B17), 'xp tiers'!$B$1:$D$12, SUM(C17, 1), TRUE))</f>
        <v>15</v>
      </c>
      <c r="F17" s="1" t="str">
        <f t="shared" si="0"/>
        <v>INSERT INTO `char_class_level` (char_class_definition, class_level, xp_required) VALUES ((SELECT id FROM `char_class_definition` where name='Fighter'), 6, 15);</v>
      </c>
    </row>
    <row r="18" spans="1:6" x14ac:dyDescent="0.25">
      <c r="A18" t="str">
        <f>'class defs'!A$3</f>
        <v>Fighter</v>
      </c>
      <c r="C18">
        <v>7</v>
      </c>
      <c r="D18">
        <f>HLOOKUP(LOOKUP("zzzzz",B$2:B18), 'xp tiers'!$B$1:$D$12, SUM(C18, 2), TRUE)</f>
        <v>90</v>
      </c>
      <c r="E18">
        <f>SUM(D18, -HLOOKUP(LOOKUP("zzzzz",B$2:B18), 'xp tiers'!$B$1:$D$12, SUM(C18, 1), TRUE))</f>
        <v>15</v>
      </c>
      <c r="F18" s="1" t="str">
        <f t="shared" si="0"/>
        <v>INSERT INTO `char_class_level` (char_class_definition, class_level, xp_required) VALUES ((SELECT id FROM `char_class_definition` where name='Fighter'), 7, 15);</v>
      </c>
    </row>
    <row r="19" spans="1:6" x14ac:dyDescent="0.25">
      <c r="A19" t="str">
        <f>'class defs'!A$3</f>
        <v>Fighter</v>
      </c>
      <c r="C19">
        <v>8</v>
      </c>
      <c r="D19">
        <f>HLOOKUP(LOOKUP("zzzzz",B$2:B19), 'xp tiers'!$B$1:$D$12, SUM(C19, 2), TRUE)</f>
        <v>105</v>
      </c>
      <c r="E19">
        <f>SUM(D19, -HLOOKUP(LOOKUP("zzzzz",B$2:B19), 'xp tiers'!$B$1:$D$12, SUM(C19, 1), TRUE))</f>
        <v>15</v>
      </c>
      <c r="F19" s="1" t="str">
        <f t="shared" si="0"/>
        <v>INSERT INTO `char_class_level` (char_class_definition, class_level, xp_required) VALUES ((SELECT id FROM `char_class_definition` where name='Fighter'), 8, 15);</v>
      </c>
    </row>
    <row r="20" spans="1:6" x14ac:dyDescent="0.25">
      <c r="A20" t="str">
        <f>'class defs'!A$3</f>
        <v>Fighter</v>
      </c>
      <c r="C20">
        <v>9</v>
      </c>
      <c r="D20">
        <f>HLOOKUP(LOOKUP("zzzzz",B$2:B20), 'xp tiers'!$B$1:$D$12, SUM(C20, 2), TRUE)</f>
        <v>120</v>
      </c>
      <c r="E20">
        <f>SUM(D20, -HLOOKUP(LOOKUP("zzzzz",B$2:B20), 'xp tiers'!$B$1:$D$12, SUM(C20, 1), TRUE))</f>
        <v>15</v>
      </c>
      <c r="F20" s="1" t="str">
        <f t="shared" si="0"/>
        <v>INSERT INTO `char_class_level` (char_class_definition, class_level, xp_required) VALUES ((SELECT id FROM `char_class_definition` where name='Fighter'), 9, 15);</v>
      </c>
    </row>
    <row r="21" spans="1:6" x14ac:dyDescent="0.25">
      <c r="A21" t="str">
        <f>'class defs'!A$3</f>
        <v>Fighter</v>
      </c>
      <c r="C21">
        <v>10</v>
      </c>
      <c r="D21">
        <f>HLOOKUP(LOOKUP("zzzzz",B$2:B21), 'xp tiers'!$B$1:$D$12, SUM(C21, 2), TRUE)</f>
        <v>150</v>
      </c>
      <c r="E21">
        <f>SUM(D21, -HLOOKUP(LOOKUP("zzzzz",B$2:B21), 'xp tiers'!$B$1:$D$12, SUM(C21, 1), TRUE))</f>
        <v>30</v>
      </c>
      <c r="F21" s="1" t="str">
        <f t="shared" si="0"/>
        <v>INSERT INTO `char_class_level` (char_class_definition, class_level, xp_required) VALUES ((SELECT id FROM `char_class_definition` where name='Fighter'), 10, 30);</v>
      </c>
    </row>
    <row r="22" spans="1:6" x14ac:dyDescent="0.25">
      <c r="A22" t="str">
        <f>'class defs'!A$4</f>
        <v>Barbarian</v>
      </c>
      <c r="B22" t="s">
        <v>21</v>
      </c>
      <c r="C22">
        <v>1</v>
      </c>
      <c r="D22">
        <f>HLOOKUP(LOOKUP("zzzzz",B$2:B22), 'xp tiers'!$B$1:$D$12, SUM(C22, 2), TRUE)</f>
        <v>20</v>
      </c>
      <c r="E22">
        <f>SUM(D22, -HLOOKUP(LOOKUP("zzzzz",B$2:B22), 'xp tiers'!$B$1:$D$12, SUM(C22, 1), TRUE))</f>
        <v>20</v>
      </c>
      <c r="F22" s="1" t="str">
        <f t="shared" si="0"/>
        <v>INSERT INTO `char_class_level` (char_class_definition, class_level, xp_required) VALUES ((SELECT id FROM `char_class_definition` where name='Barbarian'), 1, 20);</v>
      </c>
    </row>
    <row r="23" spans="1:6" x14ac:dyDescent="0.25">
      <c r="A23" t="str">
        <f>'class defs'!A$4</f>
        <v>Barbarian</v>
      </c>
      <c r="C23">
        <v>2</v>
      </c>
      <c r="D23">
        <f>HLOOKUP(LOOKUP("zzzzz",B$2:B23), 'xp tiers'!$B$1:$D$12, SUM(C23, 2), TRUE)</f>
        <v>40</v>
      </c>
      <c r="E23">
        <f>SUM(D23, -HLOOKUP(LOOKUP("zzzzz",B$2:B23), 'xp tiers'!$B$1:$D$12, SUM(C23, 1), TRUE))</f>
        <v>20</v>
      </c>
      <c r="F23" s="1" t="str">
        <f t="shared" si="0"/>
        <v>INSERT INTO `char_class_level` (char_class_definition, class_level, xp_required) VALUES ((SELECT id FROM `char_class_definition` where name='Barbarian'), 2, 20);</v>
      </c>
    </row>
    <row r="24" spans="1:6" x14ac:dyDescent="0.25">
      <c r="A24" t="str">
        <f>'class defs'!A$4</f>
        <v>Barbarian</v>
      </c>
      <c r="C24">
        <v>3</v>
      </c>
      <c r="D24">
        <f>HLOOKUP(LOOKUP("zzzzz",B$2:B24), 'xp tiers'!$B$1:$D$12, SUM(C24, 2), TRUE)</f>
        <v>60</v>
      </c>
      <c r="E24">
        <f>SUM(D24, -HLOOKUP(LOOKUP("zzzzz",B$2:B24), 'xp tiers'!$B$1:$D$12, SUM(C24, 1), TRUE))</f>
        <v>20</v>
      </c>
      <c r="F24" s="1" t="str">
        <f t="shared" si="0"/>
        <v>INSERT INTO `char_class_level` (char_class_definition, class_level, xp_required) VALUES ((SELECT id FROM `char_class_definition` where name='Barbarian'), 3, 20);</v>
      </c>
    </row>
    <row r="25" spans="1:6" x14ac:dyDescent="0.25">
      <c r="A25" t="str">
        <f>'class defs'!A$4</f>
        <v>Barbarian</v>
      </c>
      <c r="C25">
        <v>4</v>
      </c>
      <c r="D25">
        <f>HLOOKUP(LOOKUP("zzzzz",B$2:B25), 'xp tiers'!$B$1:$D$12, SUM(C25, 2), TRUE)</f>
        <v>80</v>
      </c>
      <c r="E25">
        <f>SUM(D25, -HLOOKUP(LOOKUP("zzzzz",B$2:B25), 'xp tiers'!$B$1:$D$12, SUM(C25, 1), TRUE))</f>
        <v>20</v>
      </c>
      <c r="F25" s="1" t="str">
        <f t="shared" si="0"/>
        <v>INSERT INTO `char_class_level` (char_class_definition, class_level, xp_required) VALUES ((SELECT id FROM `char_class_definition` where name='Barbarian'), 4, 20);</v>
      </c>
    </row>
    <row r="26" spans="1:6" x14ac:dyDescent="0.25">
      <c r="A26" t="str">
        <f>'class defs'!A$4</f>
        <v>Barbarian</v>
      </c>
      <c r="C26">
        <v>5</v>
      </c>
      <c r="D26">
        <f>HLOOKUP(LOOKUP("zzzzz",B$2:B26), 'xp tiers'!$B$1:$D$12, SUM(C26, 2), TRUE)</f>
        <v>100</v>
      </c>
      <c r="E26">
        <f>SUM(D26, -HLOOKUP(LOOKUP("zzzzz",B$2:B26), 'xp tiers'!$B$1:$D$12, SUM(C26, 1), TRUE))</f>
        <v>20</v>
      </c>
      <c r="F26" s="1" t="str">
        <f t="shared" si="0"/>
        <v>INSERT INTO `char_class_level` (char_class_definition, class_level, xp_required) VALUES ((SELECT id FROM `char_class_definition` where name='Barbarian'), 5, 20);</v>
      </c>
    </row>
    <row r="27" spans="1:6" x14ac:dyDescent="0.25">
      <c r="A27" t="str">
        <f>'class defs'!A$4</f>
        <v>Barbarian</v>
      </c>
      <c r="C27">
        <v>6</v>
      </c>
      <c r="D27">
        <f>HLOOKUP(LOOKUP("zzzzz",B$2:B27), 'xp tiers'!$B$1:$D$12, SUM(C27, 2), TRUE)</f>
        <v>120</v>
      </c>
      <c r="E27">
        <f>SUM(D27, -HLOOKUP(LOOKUP("zzzzz",B$2:B27), 'xp tiers'!$B$1:$D$12, SUM(C27, 1), TRUE))</f>
        <v>20</v>
      </c>
      <c r="F27" s="1" t="str">
        <f t="shared" si="0"/>
        <v>INSERT INTO `char_class_level` (char_class_definition, class_level, xp_required) VALUES ((SELECT id FROM `char_class_definition` where name='Barbarian'), 6, 20);</v>
      </c>
    </row>
    <row r="28" spans="1:6" x14ac:dyDescent="0.25">
      <c r="A28" t="str">
        <f>'class defs'!A$4</f>
        <v>Barbarian</v>
      </c>
      <c r="C28">
        <v>7</v>
      </c>
      <c r="D28">
        <f>HLOOKUP(LOOKUP("zzzzz",B$2:B28), 'xp tiers'!$B$1:$D$12, SUM(C28, 2), TRUE)</f>
        <v>140</v>
      </c>
      <c r="E28">
        <f>SUM(D28, -HLOOKUP(LOOKUP("zzzzz",B$2:B28), 'xp tiers'!$B$1:$D$12, SUM(C28, 1), TRUE))</f>
        <v>20</v>
      </c>
      <c r="F28" s="1" t="str">
        <f t="shared" si="0"/>
        <v>INSERT INTO `char_class_level` (char_class_definition, class_level, xp_required) VALUES ((SELECT id FROM `char_class_definition` where name='Barbarian'), 7, 20);</v>
      </c>
    </row>
    <row r="29" spans="1:6" x14ac:dyDescent="0.25">
      <c r="A29" t="str">
        <f>'class defs'!A$4</f>
        <v>Barbarian</v>
      </c>
      <c r="C29">
        <v>8</v>
      </c>
      <c r="D29">
        <f>HLOOKUP(LOOKUP("zzzzz",B$2:B29), 'xp tiers'!$B$1:$D$12, SUM(C29, 2), TRUE)</f>
        <v>160</v>
      </c>
      <c r="E29">
        <f>SUM(D29, -HLOOKUP(LOOKUP("zzzzz",B$2:B29), 'xp tiers'!$B$1:$D$12, SUM(C29, 1), TRUE))</f>
        <v>20</v>
      </c>
      <c r="F29" s="1" t="str">
        <f t="shared" si="0"/>
        <v>INSERT INTO `char_class_level` (char_class_definition, class_level, xp_required) VALUES ((SELECT id FROM `char_class_definition` where name='Barbarian'), 8, 20);</v>
      </c>
    </row>
    <row r="30" spans="1:6" x14ac:dyDescent="0.25">
      <c r="A30" t="str">
        <f>'class defs'!A$4</f>
        <v>Barbarian</v>
      </c>
      <c r="C30">
        <v>9</v>
      </c>
      <c r="D30">
        <f>HLOOKUP(LOOKUP("zzzzz",B$2:B30), 'xp tiers'!$B$1:$D$12, SUM(C30, 2), TRUE)</f>
        <v>180</v>
      </c>
      <c r="E30">
        <f>SUM(D30, -HLOOKUP(LOOKUP("zzzzz",B$2:B30), 'xp tiers'!$B$1:$D$12, SUM(C30, 1), TRUE))</f>
        <v>20</v>
      </c>
      <c r="F30" s="1" t="str">
        <f t="shared" si="0"/>
        <v>INSERT INTO `char_class_level` (char_class_definition, class_level, xp_required) VALUES ((SELECT id FROM `char_class_definition` where name='Barbarian'), 9, 20);</v>
      </c>
    </row>
    <row r="31" spans="1:6" x14ac:dyDescent="0.25">
      <c r="A31" t="str">
        <f>'class defs'!A$4</f>
        <v>Barbarian</v>
      </c>
      <c r="C31">
        <v>10</v>
      </c>
      <c r="D31">
        <f>HLOOKUP(LOOKUP("zzzzz",B$2:B31), 'xp tiers'!$B$1:$D$12, SUM(C31, 2), TRUE)</f>
        <v>200</v>
      </c>
      <c r="E31">
        <f>SUM(D31, -HLOOKUP(LOOKUP("zzzzz",B$2:B31), 'xp tiers'!$B$1:$D$12, SUM(C31, 1), TRUE))</f>
        <v>20</v>
      </c>
      <c r="F31" s="1" t="str">
        <f t="shared" si="0"/>
        <v>INSERT INTO `char_class_level` (char_class_definition, class_level, xp_required) VALUES ((SELECT id FROM `char_class_definition` where name='Barbarian'), 10, 20);</v>
      </c>
    </row>
    <row r="32" spans="1:6" x14ac:dyDescent="0.25">
      <c r="A32" t="str">
        <f>'class defs'!A$5</f>
        <v>Monk</v>
      </c>
      <c r="B32" t="s">
        <v>21</v>
      </c>
      <c r="C32">
        <v>1</v>
      </c>
      <c r="D32">
        <f>HLOOKUP(LOOKUP("zzzzz",B$2:B32), 'xp tiers'!$B$1:$D$12, SUM(C32, 2), TRUE)</f>
        <v>20</v>
      </c>
      <c r="E32">
        <f>SUM(D32, -HLOOKUP(LOOKUP("zzzzz",B$2:B32), 'xp tiers'!$B$1:$D$12, SUM(C32, 1), TRUE))</f>
        <v>20</v>
      </c>
      <c r="F32" s="1" t="str">
        <f t="shared" si="0"/>
        <v>INSERT INTO `char_class_level` (char_class_definition, class_level, xp_required) VALUES ((SELECT id FROM `char_class_definition` where name='Monk'), 1, 20);</v>
      </c>
    </row>
    <row r="33" spans="1:6" x14ac:dyDescent="0.25">
      <c r="A33" t="str">
        <f>'class defs'!A$5</f>
        <v>Monk</v>
      </c>
      <c r="C33">
        <v>2</v>
      </c>
      <c r="D33">
        <f>HLOOKUP(LOOKUP("zzzzz",B$2:B33), 'xp tiers'!$B$1:$D$12, SUM(C33, 2), TRUE)</f>
        <v>40</v>
      </c>
      <c r="E33">
        <f>SUM(D33, -HLOOKUP(LOOKUP("zzzzz",B$2:B33), 'xp tiers'!$B$1:$D$12, SUM(C33, 1), TRUE))</f>
        <v>20</v>
      </c>
      <c r="F33" s="1" t="str">
        <f t="shared" si="0"/>
        <v>INSERT INTO `char_class_level` (char_class_definition, class_level, xp_required) VALUES ((SELECT id FROM `char_class_definition` where name='Monk'), 2, 20);</v>
      </c>
    </row>
    <row r="34" spans="1:6" x14ac:dyDescent="0.25">
      <c r="A34" t="str">
        <f>'class defs'!A$5</f>
        <v>Monk</v>
      </c>
      <c r="C34">
        <v>3</v>
      </c>
      <c r="D34">
        <f>HLOOKUP(LOOKUP("zzzzz",B$2:B34), 'xp tiers'!$B$1:$D$12, SUM(C34, 2), TRUE)</f>
        <v>60</v>
      </c>
      <c r="E34">
        <f>SUM(D34, -HLOOKUP(LOOKUP("zzzzz",B$2:B34), 'xp tiers'!$B$1:$D$12, SUM(C34, 1), TRUE))</f>
        <v>20</v>
      </c>
      <c r="F34" s="1" t="str">
        <f t="shared" si="0"/>
        <v>INSERT INTO `char_class_level` (char_class_definition, class_level, xp_required) VALUES ((SELECT id FROM `char_class_definition` where name='Monk'), 3, 20);</v>
      </c>
    </row>
    <row r="35" spans="1:6" x14ac:dyDescent="0.25">
      <c r="A35" t="str">
        <f>'class defs'!A$5</f>
        <v>Monk</v>
      </c>
      <c r="C35">
        <v>4</v>
      </c>
      <c r="D35">
        <f>HLOOKUP(LOOKUP("zzzzz",B$2:B35), 'xp tiers'!$B$1:$D$12, SUM(C35, 2), TRUE)</f>
        <v>80</v>
      </c>
      <c r="E35">
        <f>SUM(D35, -HLOOKUP(LOOKUP("zzzzz",B$2:B35), 'xp tiers'!$B$1:$D$12, SUM(C35, 1), TRUE))</f>
        <v>20</v>
      </c>
      <c r="F35" s="1" t="str">
        <f t="shared" si="0"/>
        <v>INSERT INTO `char_class_level` (char_class_definition, class_level, xp_required) VALUES ((SELECT id FROM `char_class_definition` where name='Monk'), 4, 20);</v>
      </c>
    </row>
    <row r="36" spans="1:6" x14ac:dyDescent="0.25">
      <c r="A36" t="str">
        <f>'class defs'!A$5</f>
        <v>Monk</v>
      </c>
      <c r="C36">
        <v>5</v>
      </c>
      <c r="D36">
        <f>HLOOKUP(LOOKUP("zzzzz",B$2:B36), 'xp tiers'!$B$1:$D$12, SUM(C36, 2), TRUE)</f>
        <v>100</v>
      </c>
      <c r="E36">
        <f>SUM(D36, -HLOOKUP(LOOKUP("zzzzz",B$2:B36), 'xp tiers'!$B$1:$D$12, SUM(C36, 1), TRUE))</f>
        <v>20</v>
      </c>
      <c r="F36" s="1" t="str">
        <f t="shared" si="0"/>
        <v>INSERT INTO `char_class_level` (char_class_definition, class_level, xp_required) VALUES ((SELECT id FROM `char_class_definition` where name='Monk'), 5, 20);</v>
      </c>
    </row>
    <row r="37" spans="1:6" x14ac:dyDescent="0.25">
      <c r="A37" t="str">
        <f>'class defs'!A$5</f>
        <v>Monk</v>
      </c>
      <c r="C37">
        <v>6</v>
      </c>
      <c r="D37">
        <f>HLOOKUP(LOOKUP("zzzzz",B$2:B37), 'xp tiers'!$B$1:$D$12, SUM(C37, 2), TRUE)</f>
        <v>120</v>
      </c>
      <c r="E37">
        <f>SUM(D37, -HLOOKUP(LOOKUP("zzzzz",B$2:B37), 'xp tiers'!$B$1:$D$12, SUM(C37, 1), TRUE))</f>
        <v>20</v>
      </c>
      <c r="F37" s="1" t="str">
        <f t="shared" si="0"/>
        <v>INSERT INTO `char_class_level` (char_class_definition, class_level, xp_required) VALUES ((SELECT id FROM `char_class_definition` where name='Monk'), 6, 20);</v>
      </c>
    </row>
    <row r="38" spans="1:6" x14ac:dyDescent="0.25">
      <c r="A38" t="str">
        <f>'class defs'!A$5</f>
        <v>Monk</v>
      </c>
      <c r="C38">
        <v>7</v>
      </c>
      <c r="D38">
        <f>HLOOKUP(LOOKUP("zzzzz",B$2:B38), 'xp tiers'!$B$1:$D$12, SUM(C38, 2), TRUE)</f>
        <v>140</v>
      </c>
      <c r="E38">
        <f>SUM(D38, -HLOOKUP(LOOKUP("zzzzz",B$2:B38), 'xp tiers'!$B$1:$D$12, SUM(C38, 1), TRUE))</f>
        <v>20</v>
      </c>
      <c r="F38" s="1" t="str">
        <f t="shared" si="0"/>
        <v>INSERT INTO `char_class_level` (char_class_definition, class_level, xp_required) VALUES ((SELECT id FROM `char_class_definition` where name='Monk'), 7, 20);</v>
      </c>
    </row>
    <row r="39" spans="1:6" x14ac:dyDescent="0.25">
      <c r="A39" t="str">
        <f>'class defs'!A$5</f>
        <v>Monk</v>
      </c>
      <c r="C39">
        <v>8</v>
      </c>
      <c r="D39">
        <f>HLOOKUP(LOOKUP("zzzzz",B$2:B39), 'xp tiers'!$B$1:$D$12, SUM(C39, 2), TRUE)</f>
        <v>160</v>
      </c>
      <c r="E39">
        <f>SUM(D39, -HLOOKUP(LOOKUP("zzzzz",B$2:B39), 'xp tiers'!$B$1:$D$12, SUM(C39, 1), TRUE))</f>
        <v>20</v>
      </c>
      <c r="F39" s="1" t="str">
        <f t="shared" si="0"/>
        <v>INSERT INTO `char_class_level` (char_class_definition, class_level, xp_required) VALUES ((SELECT id FROM `char_class_definition` where name='Monk'), 8, 20);</v>
      </c>
    </row>
    <row r="40" spans="1:6" x14ac:dyDescent="0.25">
      <c r="A40" t="str">
        <f>'class defs'!A$5</f>
        <v>Monk</v>
      </c>
      <c r="C40">
        <v>9</v>
      </c>
      <c r="D40">
        <f>HLOOKUP(LOOKUP("zzzzz",B$2:B40), 'xp tiers'!$B$1:$D$12, SUM(C40, 2), TRUE)</f>
        <v>180</v>
      </c>
      <c r="E40">
        <f>SUM(D40, -HLOOKUP(LOOKUP("zzzzz",B$2:B40), 'xp tiers'!$B$1:$D$12, SUM(C40, 1), TRUE))</f>
        <v>20</v>
      </c>
      <c r="F40" s="1" t="str">
        <f t="shared" si="0"/>
        <v>INSERT INTO `char_class_level` (char_class_definition, class_level, xp_required) VALUES ((SELECT id FROM `char_class_definition` where name='Monk'), 9, 20);</v>
      </c>
    </row>
    <row r="41" spans="1:6" x14ac:dyDescent="0.25">
      <c r="A41" t="str">
        <f>'class defs'!A$5</f>
        <v>Monk</v>
      </c>
      <c r="C41">
        <v>10</v>
      </c>
      <c r="D41">
        <f>HLOOKUP(LOOKUP("zzzzz",B$2:B41), 'xp tiers'!$B$1:$D$12, SUM(C41, 2), TRUE)</f>
        <v>200</v>
      </c>
      <c r="E41">
        <f>SUM(D41, -HLOOKUP(LOOKUP("zzzzz",B$2:B41), 'xp tiers'!$B$1:$D$12, SUM(C41, 1), TRUE))</f>
        <v>20</v>
      </c>
      <c r="F41" s="1" t="str">
        <f t="shared" si="0"/>
        <v>INSERT INTO `char_class_level` (char_class_definition, class_level, xp_required) VALUES ((SELECT id FROM `char_class_definition` where name='Monk'), 10, 20);</v>
      </c>
    </row>
    <row r="42" spans="1:6" x14ac:dyDescent="0.25">
      <c r="A42" t="str">
        <f>'class defs'!A$6</f>
        <v>Thief</v>
      </c>
      <c r="B42" t="s">
        <v>19</v>
      </c>
      <c r="C42">
        <v>1</v>
      </c>
      <c r="D42">
        <f>HLOOKUP(LOOKUP("zzzzz",B$2:B42), 'xp tiers'!$B$1:$D$12, SUM(C42, 2), TRUE)</f>
        <v>5</v>
      </c>
      <c r="E42">
        <f>SUM(D42, -HLOOKUP(LOOKUP("zzzzz",B$2:B42), 'xp tiers'!$B$1:$D$12, SUM(C42, 1), TRUE))</f>
        <v>5</v>
      </c>
      <c r="F42" s="1" t="str">
        <f t="shared" si="0"/>
        <v>INSERT INTO `char_class_level` (char_class_definition, class_level, xp_required) VALUES ((SELECT id FROM `char_class_definition` where name='Thief'), 1, 5);</v>
      </c>
    </row>
    <row r="43" spans="1:6" x14ac:dyDescent="0.25">
      <c r="A43" t="str">
        <f>'class defs'!A$6</f>
        <v>Thief</v>
      </c>
      <c r="C43">
        <v>2</v>
      </c>
      <c r="D43">
        <f>HLOOKUP(LOOKUP("zzzzz",B$2:B43), 'xp tiers'!$B$1:$D$12, SUM(C43, 2), TRUE)</f>
        <v>15</v>
      </c>
      <c r="E43">
        <f>SUM(D43, -HLOOKUP(LOOKUP("zzzzz",B$2:B43), 'xp tiers'!$B$1:$D$12, SUM(C43, 1), TRUE))</f>
        <v>10</v>
      </c>
      <c r="F43" s="1" t="str">
        <f t="shared" si="0"/>
        <v>INSERT INTO `char_class_level` (char_class_definition, class_level, xp_required) VALUES ((SELECT id FROM `char_class_definition` where name='Thief'), 2, 10);</v>
      </c>
    </row>
    <row r="44" spans="1:6" x14ac:dyDescent="0.25">
      <c r="A44" t="str">
        <f>'class defs'!A$6</f>
        <v>Thief</v>
      </c>
      <c r="C44">
        <v>3</v>
      </c>
      <c r="D44">
        <f>HLOOKUP(LOOKUP("zzzzz",B$2:B44), 'xp tiers'!$B$1:$D$12, SUM(C44, 2), TRUE)</f>
        <v>30</v>
      </c>
      <c r="E44">
        <f>SUM(D44, -HLOOKUP(LOOKUP("zzzzz",B$2:B44), 'xp tiers'!$B$1:$D$12, SUM(C44, 1), TRUE))</f>
        <v>15</v>
      </c>
      <c r="F44" s="1" t="str">
        <f t="shared" si="0"/>
        <v>INSERT INTO `char_class_level` (char_class_definition, class_level, xp_required) VALUES ((SELECT id FROM `char_class_definition` where name='Thief'), 3, 15);</v>
      </c>
    </row>
    <row r="45" spans="1:6" x14ac:dyDescent="0.25">
      <c r="A45" t="str">
        <f>'class defs'!A$6</f>
        <v>Thief</v>
      </c>
      <c r="C45">
        <v>4</v>
      </c>
      <c r="D45">
        <f>HLOOKUP(LOOKUP("zzzzz",B$2:B45), 'xp tiers'!$B$1:$D$12, SUM(C45, 2), TRUE)</f>
        <v>45</v>
      </c>
      <c r="E45">
        <f>SUM(D45, -HLOOKUP(LOOKUP("zzzzz",B$2:B45), 'xp tiers'!$B$1:$D$12, SUM(C45, 1), TRUE))</f>
        <v>15</v>
      </c>
      <c r="F45" s="1" t="str">
        <f t="shared" si="0"/>
        <v>INSERT INTO `char_class_level` (char_class_definition, class_level, xp_required) VALUES ((SELECT id FROM `char_class_definition` where name='Thief'), 4, 15);</v>
      </c>
    </row>
    <row r="46" spans="1:6" x14ac:dyDescent="0.25">
      <c r="A46" t="str">
        <f>'class defs'!A$6</f>
        <v>Thief</v>
      </c>
      <c r="C46">
        <v>5</v>
      </c>
      <c r="D46">
        <f>HLOOKUP(LOOKUP("zzzzz",B$2:B46), 'xp tiers'!$B$1:$D$12, SUM(C46, 2), TRUE)</f>
        <v>60</v>
      </c>
      <c r="E46">
        <f>SUM(D46, -HLOOKUP(LOOKUP("zzzzz",B$2:B46), 'xp tiers'!$B$1:$D$12, SUM(C46, 1), TRUE))</f>
        <v>15</v>
      </c>
      <c r="F46" s="1" t="str">
        <f t="shared" si="0"/>
        <v>INSERT INTO `char_class_level` (char_class_definition, class_level, xp_required) VALUES ((SELECT id FROM `char_class_definition` where name='Thief'), 5, 15);</v>
      </c>
    </row>
    <row r="47" spans="1:6" x14ac:dyDescent="0.25">
      <c r="A47" t="str">
        <f>'class defs'!A$6</f>
        <v>Thief</v>
      </c>
      <c r="C47">
        <v>6</v>
      </c>
      <c r="D47">
        <f>HLOOKUP(LOOKUP("zzzzz",B$2:B47), 'xp tiers'!$B$1:$D$12, SUM(C47, 2), TRUE)</f>
        <v>75</v>
      </c>
      <c r="E47">
        <f>SUM(D47, -HLOOKUP(LOOKUP("zzzzz",B$2:B47), 'xp tiers'!$B$1:$D$12, SUM(C47, 1), TRUE))</f>
        <v>15</v>
      </c>
      <c r="F47" s="1" t="str">
        <f t="shared" si="0"/>
        <v>INSERT INTO `char_class_level` (char_class_definition, class_level, xp_required) VALUES ((SELECT id FROM `char_class_definition` where name='Thief'), 6, 15);</v>
      </c>
    </row>
    <row r="48" spans="1:6" x14ac:dyDescent="0.25">
      <c r="A48" t="str">
        <f>'class defs'!A$6</f>
        <v>Thief</v>
      </c>
      <c r="C48">
        <v>7</v>
      </c>
      <c r="D48">
        <f>HLOOKUP(LOOKUP("zzzzz",B$2:B48), 'xp tiers'!$B$1:$D$12, SUM(C48, 2), TRUE)</f>
        <v>90</v>
      </c>
      <c r="E48">
        <f>SUM(D48, -HLOOKUP(LOOKUP("zzzzz",B$2:B48), 'xp tiers'!$B$1:$D$12, SUM(C48, 1), TRUE))</f>
        <v>15</v>
      </c>
      <c r="F48" s="1" t="str">
        <f t="shared" si="0"/>
        <v>INSERT INTO `char_class_level` (char_class_definition, class_level, xp_required) VALUES ((SELECT id FROM `char_class_definition` where name='Thief'), 7, 15);</v>
      </c>
    </row>
    <row r="49" spans="1:6" x14ac:dyDescent="0.25">
      <c r="A49" t="str">
        <f>'class defs'!A$6</f>
        <v>Thief</v>
      </c>
      <c r="C49">
        <v>8</v>
      </c>
      <c r="D49">
        <f>HLOOKUP(LOOKUP("zzzzz",B$2:B49), 'xp tiers'!$B$1:$D$12, SUM(C49, 2), TRUE)</f>
        <v>105</v>
      </c>
      <c r="E49">
        <f>SUM(D49, -HLOOKUP(LOOKUP("zzzzz",B$2:B49), 'xp tiers'!$B$1:$D$12, SUM(C49, 1), TRUE))</f>
        <v>15</v>
      </c>
      <c r="F49" s="1" t="str">
        <f t="shared" si="0"/>
        <v>INSERT INTO `char_class_level` (char_class_definition, class_level, xp_required) VALUES ((SELECT id FROM `char_class_definition` where name='Thief'), 8, 15);</v>
      </c>
    </row>
    <row r="50" spans="1:6" x14ac:dyDescent="0.25">
      <c r="A50" t="str">
        <f>'class defs'!A$6</f>
        <v>Thief</v>
      </c>
      <c r="C50">
        <v>9</v>
      </c>
      <c r="D50">
        <f>HLOOKUP(LOOKUP("zzzzz",B$2:B50), 'xp tiers'!$B$1:$D$12, SUM(C50, 2), TRUE)</f>
        <v>120</v>
      </c>
      <c r="E50">
        <f>SUM(D50, -HLOOKUP(LOOKUP("zzzzz",B$2:B50), 'xp tiers'!$B$1:$D$12, SUM(C50, 1), TRUE))</f>
        <v>15</v>
      </c>
      <c r="F50" s="1" t="str">
        <f t="shared" si="0"/>
        <v>INSERT INTO `char_class_level` (char_class_definition, class_level, xp_required) VALUES ((SELECT id FROM `char_class_definition` where name='Thief'), 9, 15);</v>
      </c>
    </row>
    <row r="51" spans="1:6" x14ac:dyDescent="0.25">
      <c r="A51" t="str">
        <f>'class defs'!A$6</f>
        <v>Thief</v>
      </c>
      <c r="C51">
        <v>10</v>
      </c>
      <c r="D51">
        <f>HLOOKUP(LOOKUP("zzzzz",B$2:B51), 'xp tiers'!$B$1:$D$12, SUM(C51, 2), TRUE)</f>
        <v>150</v>
      </c>
      <c r="E51">
        <f>SUM(D51, -HLOOKUP(LOOKUP("zzzzz",B$2:B51), 'xp tiers'!$B$1:$D$12, SUM(C51, 1), TRUE))</f>
        <v>30</v>
      </c>
      <c r="F51" s="1" t="str">
        <f t="shared" si="0"/>
        <v>INSERT INTO `char_class_level` (char_class_definition, class_level, xp_required) VALUES ((SELECT id FROM `char_class_definition` where name='Thief'), 10, 30);</v>
      </c>
    </row>
    <row r="52" spans="1:6" x14ac:dyDescent="0.25">
      <c r="A52" t="str">
        <f>'class defs'!A$7</f>
        <v>Ninja</v>
      </c>
      <c r="B52" t="s">
        <v>21</v>
      </c>
      <c r="C52">
        <v>1</v>
      </c>
      <c r="D52">
        <f>HLOOKUP(LOOKUP("zzzzz",B$2:B52), 'xp tiers'!$B$1:$D$12, SUM(C52, 2), TRUE)</f>
        <v>20</v>
      </c>
      <c r="E52">
        <f>SUM(D52, -HLOOKUP(LOOKUP("zzzzz",B$2:B52), 'xp tiers'!$B$1:$D$12, SUM(C52, 1), TRUE))</f>
        <v>20</v>
      </c>
      <c r="F52" s="1" t="str">
        <f t="shared" si="0"/>
        <v>INSERT INTO `char_class_level` (char_class_definition, class_level, xp_required) VALUES ((SELECT id FROM `char_class_definition` where name='Ninja'), 1, 20);</v>
      </c>
    </row>
    <row r="53" spans="1:6" x14ac:dyDescent="0.25">
      <c r="A53" t="str">
        <f>'class defs'!A$7</f>
        <v>Ninja</v>
      </c>
      <c r="C53">
        <v>2</v>
      </c>
      <c r="D53">
        <f>HLOOKUP(LOOKUP("zzzzz",B$2:B53), 'xp tiers'!$B$1:$D$12, SUM(C53, 2), TRUE)</f>
        <v>40</v>
      </c>
      <c r="E53">
        <f>SUM(D53, -HLOOKUP(LOOKUP("zzzzz",B$2:B53), 'xp tiers'!$B$1:$D$12, SUM(C53, 1), TRUE))</f>
        <v>20</v>
      </c>
      <c r="F53" s="1" t="str">
        <f t="shared" si="0"/>
        <v>INSERT INTO `char_class_level` (char_class_definition, class_level, xp_required) VALUES ((SELECT id FROM `char_class_definition` where name='Ninja'), 2, 20);</v>
      </c>
    </row>
    <row r="54" spans="1:6" x14ac:dyDescent="0.25">
      <c r="A54" t="str">
        <f>'class defs'!A$7</f>
        <v>Ninja</v>
      </c>
      <c r="C54">
        <v>3</v>
      </c>
      <c r="D54">
        <f>HLOOKUP(LOOKUP("zzzzz",B$2:B54), 'xp tiers'!$B$1:$D$12, SUM(C54, 2), TRUE)</f>
        <v>60</v>
      </c>
      <c r="E54">
        <f>SUM(D54, -HLOOKUP(LOOKUP("zzzzz",B$2:B54), 'xp tiers'!$B$1:$D$12, SUM(C54, 1), TRUE))</f>
        <v>20</v>
      </c>
      <c r="F54" s="1" t="str">
        <f t="shared" si="0"/>
        <v>INSERT INTO `char_class_level` (char_class_definition, class_level, xp_required) VALUES ((SELECT id FROM `char_class_definition` where name='Ninja'), 3, 20);</v>
      </c>
    </row>
    <row r="55" spans="1:6" x14ac:dyDescent="0.25">
      <c r="A55" t="str">
        <f>'class defs'!A$7</f>
        <v>Ninja</v>
      </c>
      <c r="C55">
        <v>4</v>
      </c>
      <c r="D55">
        <f>HLOOKUP(LOOKUP("zzzzz",B$2:B55), 'xp tiers'!$B$1:$D$12, SUM(C55, 2), TRUE)</f>
        <v>80</v>
      </c>
      <c r="E55">
        <f>SUM(D55, -HLOOKUP(LOOKUP("zzzzz",B$2:B55), 'xp tiers'!$B$1:$D$12, SUM(C55, 1), TRUE))</f>
        <v>20</v>
      </c>
      <c r="F55" s="1" t="str">
        <f t="shared" si="0"/>
        <v>INSERT INTO `char_class_level` (char_class_definition, class_level, xp_required) VALUES ((SELECT id FROM `char_class_definition` where name='Ninja'), 4, 20);</v>
      </c>
    </row>
    <row r="56" spans="1:6" x14ac:dyDescent="0.25">
      <c r="A56" t="str">
        <f>'class defs'!A$7</f>
        <v>Ninja</v>
      </c>
      <c r="C56">
        <v>5</v>
      </c>
      <c r="D56">
        <f>HLOOKUP(LOOKUP("zzzzz",B$2:B56), 'xp tiers'!$B$1:$D$12, SUM(C56, 2), TRUE)</f>
        <v>100</v>
      </c>
      <c r="E56">
        <f>SUM(D56, -HLOOKUP(LOOKUP("zzzzz",B$2:B56), 'xp tiers'!$B$1:$D$12, SUM(C56, 1), TRUE))</f>
        <v>20</v>
      </c>
      <c r="F56" s="1" t="str">
        <f t="shared" si="0"/>
        <v>INSERT INTO `char_class_level` (char_class_definition, class_level, xp_required) VALUES ((SELECT id FROM `char_class_definition` where name='Ninja'), 5, 20);</v>
      </c>
    </row>
    <row r="57" spans="1:6" x14ac:dyDescent="0.25">
      <c r="A57" t="str">
        <f>'class defs'!A$7</f>
        <v>Ninja</v>
      </c>
      <c r="C57">
        <v>6</v>
      </c>
      <c r="D57">
        <f>HLOOKUP(LOOKUP("zzzzz",B$2:B57), 'xp tiers'!$B$1:$D$12, SUM(C57, 2), TRUE)</f>
        <v>120</v>
      </c>
      <c r="E57">
        <f>SUM(D57, -HLOOKUP(LOOKUP("zzzzz",B$2:B57), 'xp tiers'!$B$1:$D$12, SUM(C57, 1), TRUE))</f>
        <v>20</v>
      </c>
      <c r="F57" s="1" t="str">
        <f t="shared" si="0"/>
        <v>INSERT INTO `char_class_level` (char_class_definition, class_level, xp_required) VALUES ((SELECT id FROM `char_class_definition` where name='Ninja'), 6, 20);</v>
      </c>
    </row>
    <row r="58" spans="1:6" x14ac:dyDescent="0.25">
      <c r="A58" t="str">
        <f>'class defs'!A$7</f>
        <v>Ninja</v>
      </c>
      <c r="C58">
        <v>7</v>
      </c>
      <c r="D58">
        <f>HLOOKUP(LOOKUP("zzzzz",B$2:B58), 'xp tiers'!$B$1:$D$12, SUM(C58, 2), TRUE)</f>
        <v>140</v>
      </c>
      <c r="E58">
        <f>SUM(D58, -HLOOKUP(LOOKUP("zzzzz",B$2:B58), 'xp tiers'!$B$1:$D$12, SUM(C58, 1), TRUE))</f>
        <v>20</v>
      </c>
      <c r="F58" s="1" t="str">
        <f t="shared" si="0"/>
        <v>INSERT INTO `char_class_level` (char_class_definition, class_level, xp_required) VALUES ((SELECT id FROM `char_class_definition` where name='Ninja'), 7, 20);</v>
      </c>
    </row>
    <row r="59" spans="1:6" x14ac:dyDescent="0.25">
      <c r="A59" t="str">
        <f>'class defs'!A$7</f>
        <v>Ninja</v>
      </c>
      <c r="C59">
        <v>8</v>
      </c>
      <c r="D59">
        <f>HLOOKUP(LOOKUP("zzzzz",B$2:B59), 'xp tiers'!$B$1:$D$12, SUM(C59, 2), TRUE)</f>
        <v>160</v>
      </c>
      <c r="E59">
        <f>SUM(D59, -HLOOKUP(LOOKUP("zzzzz",B$2:B59), 'xp tiers'!$B$1:$D$12, SUM(C59, 1), TRUE))</f>
        <v>20</v>
      </c>
      <c r="F59" s="1" t="str">
        <f t="shared" si="0"/>
        <v>INSERT INTO `char_class_level` (char_class_definition, class_level, xp_required) VALUES ((SELECT id FROM `char_class_definition` where name='Ninja'), 8, 20);</v>
      </c>
    </row>
    <row r="60" spans="1:6" x14ac:dyDescent="0.25">
      <c r="A60" t="str">
        <f>'class defs'!A$7</f>
        <v>Ninja</v>
      </c>
      <c r="C60">
        <v>9</v>
      </c>
      <c r="D60">
        <f>HLOOKUP(LOOKUP("zzzzz",B$2:B60), 'xp tiers'!$B$1:$D$12, SUM(C60, 2), TRUE)</f>
        <v>180</v>
      </c>
      <c r="E60">
        <f>SUM(D60, -HLOOKUP(LOOKUP("zzzzz",B$2:B60), 'xp tiers'!$B$1:$D$12, SUM(C60, 1), TRUE))</f>
        <v>20</v>
      </c>
      <c r="F60" s="1" t="str">
        <f t="shared" si="0"/>
        <v>INSERT INTO `char_class_level` (char_class_definition, class_level, xp_required) VALUES ((SELECT id FROM `char_class_definition` where name='Ninja'), 9, 20);</v>
      </c>
    </row>
    <row r="61" spans="1:6" x14ac:dyDescent="0.25">
      <c r="A61" t="str">
        <f>'class defs'!A$7</f>
        <v>Ninja</v>
      </c>
      <c r="C61">
        <v>10</v>
      </c>
      <c r="D61">
        <f>HLOOKUP(LOOKUP("zzzzz",B$2:B61), 'xp tiers'!$B$1:$D$12, SUM(C61, 2), TRUE)</f>
        <v>200</v>
      </c>
      <c r="E61">
        <f>SUM(D61, -HLOOKUP(LOOKUP("zzzzz",B$2:B61), 'xp tiers'!$B$1:$D$12, SUM(C61, 1), TRUE))</f>
        <v>20</v>
      </c>
      <c r="F61" s="1" t="str">
        <f t="shared" si="0"/>
        <v>INSERT INTO `char_class_level` (char_class_definition, class_level, xp_required) VALUES ((SELECT id FROM `char_class_definition` where name='Ninja'), 10, 20);</v>
      </c>
    </row>
    <row r="62" spans="1:6" x14ac:dyDescent="0.25">
      <c r="A62" t="str">
        <f>'class defs'!A$8</f>
        <v>Hunter</v>
      </c>
      <c r="B62" t="s">
        <v>19</v>
      </c>
      <c r="C62">
        <v>1</v>
      </c>
      <c r="D62">
        <f>HLOOKUP(LOOKUP("zzzzz",B$2:B62), 'xp tiers'!$B$1:$D$12, SUM(C62, 2), TRUE)</f>
        <v>5</v>
      </c>
      <c r="E62">
        <f>SUM(D62, -HLOOKUP(LOOKUP("zzzzz",B$2:B62), 'xp tiers'!$B$1:$D$12, SUM(C62, 1), TRUE))</f>
        <v>5</v>
      </c>
      <c r="F62" s="1" t="str">
        <f t="shared" si="0"/>
        <v>INSERT INTO `char_class_level` (char_class_definition, class_level, xp_required) VALUES ((SELECT id FROM `char_class_definition` where name='Hunter'), 1, 5);</v>
      </c>
    </row>
    <row r="63" spans="1:6" x14ac:dyDescent="0.25">
      <c r="A63" t="str">
        <f>'class defs'!A$8</f>
        <v>Hunter</v>
      </c>
      <c r="C63">
        <v>2</v>
      </c>
      <c r="D63">
        <f>HLOOKUP(LOOKUP("zzzzz",B$2:B63), 'xp tiers'!$B$1:$D$12, SUM(C63, 2), TRUE)</f>
        <v>15</v>
      </c>
      <c r="E63">
        <f>SUM(D63, -HLOOKUP(LOOKUP("zzzzz",B$2:B63), 'xp tiers'!$B$1:$D$12, SUM(C63, 1), TRUE))</f>
        <v>10</v>
      </c>
      <c r="F63" s="1" t="str">
        <f t="shared" si="0"/>
        <v>INSERT INTO `char_class_level` (char_class_definition, class_level, xp_required) VALUES ((SELECT id FROM `char_class_definition` where name='Hunter'), 2, 10);</v>
      </c>
    </row>
    <row r="64" spans="1:6" x14ac:dyDescent="0.25">
      <c r="A64" t="str">
        <f>'class defs'!A$8</f>
        <v>Hunter</v>
      </c>
      <c r="C64">
        <v>3</v>
      </c>
      <c r="D64">
        <f>HLOOKUP(LOOKUP("zzzzz",B$2:B64), 'xp tiers'!$B$1:$D$12, SUM(C64, 2), TRUE)</f>
        <v>30</v>
      </c>
      <c r="E64">
        <f>SUM(D64, -HLOOKUP(LOOKUP("zzzzz",B$2:B64), 'xp tiers'!$B$1:$D$12, SUM(C64, 1), TRUE))</f>
        <v>15</v>
      </c>
      <c r="F64" s="1" t="str">
        <f t="shared" si="0"/>
        <v>INSERT INTO `char_class_level` (char_class_definition, class_level, xp_required) VALUES ((SELECT id FROM `char_class_definition` where name='Hunter'), 3, 15);</v>
      </c>
    </row>
    <row r="65" spans="1:6" x14ac:dyDescent="0.25">
      <c r="A65" t="str">
        <f>'class defs'!A$8</f>
        <v>Hunter</v>
      </c>
      <c r="C65">
        <v>4</v>
      </c>
      <c r="D65">
        <f>HLOOKUP(LOOKUP("zzzzz",B$2:B65), 'xp tiers'!$B$1:$D$12, SUM(C65, 2), TRUE)</f>
        <v>45</v>
      </c>
      <c r="E65">
        <f>SUM(D65, -HLOOKUP(LOOKUP("zzzzz",B$2:B65), 'xp tiers'!$B$1:$D$12, SUM(C65, 1), TRUE))</f>
        <v>15</v>
      </c>
      <c r="F65" s="1" t="str">
        <f t="shared" si="0"/>
        <v>INSERT INTO `char_class_level` (char_class_definition, class_level, xp_required) VALUES ((SELECT id FROM `char_class_definition` where name='Hunter'), 4, 15);</v>
      </c>
    </row>
    <row r="66" spans="1:6" x14ac:dyDescent="0.25">
      <c r="A66" t="str">
        <f>'class defs'!A$8</f>
        <v>Hunter</v>
      </c>
      <c r="C66">
        <v>5</v>
      </c>
      <c r="D66">
        <f>HLOOKUP(LOOKUP("zzzzz",B$2:B66), 'xp tiers'!$B$1:$D$12, SUM(C66, 2), TRUE)</f>
        <v>60</v>
      </c>
      <c r="E66">
        <f>SUM(D66, -HLOOKUP(LOOKUP("zzzzz",B$2:B66), 'xp tiers'!$B$1:$D$12, SUM(C66, 1), TRUE))</f>
        <v>15</v>
      </c>
      <c r="F66" s="1" t="str">
        <f t="shared" si="0"/>
        <v>INSERT INTO `char_class_level` (char_class_definition, class_level, xp_required) VALUES ((SELECT id FROM `char_class_definition` where name='Hunter'), 5, 15);</v>
      </c>
    </row>
    <row r="67" spans="1:6" x14ac:dyDescent="0.25">
      <c r="A67" t="str">
        <f>'class defs'!A$8</f>
        <v>Hunter</v>
      </c>
      <c r="C67">
        <v>6</v>
      </c>
      <c r="D67">
        <f>HLOOKUP(LOOKUP("zzzzz",B$2:B67), 'xp tiers'!$B$1:$D$12, SUM(C67, 2), TRUE)</f>
        <v>75</v>
      </c>
      <c r="E67">
        <f>SUM(D67, -HLOOKUP(LOOKUP("zzzzz",B$2:B67), 'xp tiers'!$B$1:$D$12, SUM(C67, 1), TRUE))</f>
        <v>15</v>
      </c>
      <c r="F67" s="1" t="str">
        <f t="shared" ref="F67:F121" si="1">"INSERT INTO `char_class_level` (char_class_definition, class_level, xp_required) VALUES ((SELECT id FROM `char_class_definition` where name='"&amp;A67&amp;"'), "&amp;C67&amp;", "&amp;E67&amp;");"</f>
        <v>INSERT INTO `char_class_level` (char_class_definition, class_level, xp_required) VALUES ((SELECT id FROM `char_class_definition` where name='Hunter'), 6, 15);</v>
      </c>
    </row>
    <row r="68" spans="1:6" x14ac:dyDescent="0.25">
      <c r="A68" t="str">
        <f>'class defs'!A$8</f>
        <v>Hunter</v>
      </c>
      <c r="C68">
        <v>7</v>
      </c>
      <c r="D68">
        <f>HLOOKUP(LOOKUP("zzzzz",B$2:B68), 'xp tiers'!$B$1:$D$12, SUM(C68, 2), TRUE)</f>
        <v>90</v>
      </c>
      <c r="E68">
        <f>SUM(D68, -HLOOKUP(LOOKUP("zzzzz",B$2:B68), 'xp tiers'!$B$1:$D$12, SUM(C68, 1), TRUE))</f>
        <v>15</v>
      </c>
      <c r="F68" s="1" t="str">
        <f t="shared" si="1"/>
        <v>INSERT INTO `char_class_level` (char_class_definition, class_level, xp_required) VALUES ((SELECT id FROM `char_class_definition` where name='Hunter'), 7, 15);</v>
      </c>
    </row>
    <row r="69" spans="1:6" x14ac:dyDescent="0.25">
      <c r="A69" t="str">
        <f>'class defs'!A$8</f>
        <v>Hunter</v>
      </c>
      <c r="C69">
        <v>8</v>
      </c>
      <c r="D69">
        <f>HLOOKUP(LOOKUP("zzzzz",B$2:B69), 'xp tiers'!$B$1:$D$12, SUM(C69, 2), TRUE)</f>
        <v>105</v>
      </c>
      <c r="E69">
        <f>SUM(D69, -HLOOKUP(LOOKUP("zzzzz",B$2:B69), 'xp tiers'!$B$1:$D$12, SUM(C69, 1), TRUE))</f>
        <v>15</v>
      </c>
      <c r="F69" s="1" t="str">
        <f t="shared" si="1"/>
        <v>INSERT INTO `char_class_level` (char_class_definition, class_level, xp_required) VALUES ((SELECT id FROM `char_class_definition` where name='Hunter'), 8, 15);</v>
      </c>
    </row>
    <row r="70" spans="1:6" x14ac:dyDescent="0.25">
      <c r="A70" t="str">
        <f>'class defs'!A$8</f>
        <v>Hunter</v>
      </c>
      <c r="C70">
        <v>9</v>
      </c>
      <c r="D70">
        <f>HLOOKUP(LOOKUP("zzzzz",B$2:B70), 'xp tiers'!$B$1:$D$12, SUM(C70, 2), TRUE)</f>
        <v>120</v>
      </c>
      <c r="E70">
        <f>SUM(D70, -HLOOKUP(LOOKUP("zzzzz",B$2:B70), 'xp tiers'!$B$1:$D$12, SUM(C70, 1), TRUE))</f>
        <v>15</v>
      </c>
      <c r="F70" s="1" t="str">
        <f t="shared" si="1"/>
        <v>INSERT INTO `char_class_level` (char_class_definition, class_level, xp_required) VALUES ((SELECT id FROM `char_class_definition` where name='Hunter'), 9, 15);</v>
      </c>
    </row>
    <row r="71" spans="1:6" x14ac:dyDescent="0.25">
      <c r="A71" t="str">
        <f>'class defs'!A$8</f>
        <v>Hunter</v>
      </c>
      <c r="C71">
        <v>10</v>
      </c>
      <c r="D71">
        <f>HLOOKUP(LOOKUP("zzzzz",B$2:B71), 'xp tiers'!$B$1:$D$12, SUM(C71, 2), TRUE)</f>
        <v>150</v>
      </c>
      <c r="E71">
        <f>SUM(D71, -HLOOKUP(LOOKUP("zzzzz",B$2:B71), 'xp tiers'!$B$1:$D$12, SUM(C71, 1), TRUE))</f>
        <v>30</v>
      </c>
      <c r="F71" s="1" t="str">
        <f t="shared" si="1"/>
        <v>INSERT INTO `char_class_level` (char_class_definition, class_level, xp_required) VALUES ((SELECT id FROM `char_class_definition` where name='Hunter'), 10, 30);</v>
      </c>
    </row>
    <row r="72" spans="1:6" x14ac:dyDescent="0.25">
      <c r="A72" t="str">
        <f>'class defs'!A$9</f>
        <v>Ranger</v>
      </c>
      <c r="B72" t="s">
        <v>21</v>
      </c>
      <c r="C72">
        <v>1</v>
      </c>
      <c r="D72">
        <f>HLOOKUP(LOOKUP("zzzzz",B$2:B72), 'xp tiers'!$B$1:$D$12, SUM(C72, 2), TRUE)</f>
        <v>20</v>
      </c>
      <c r="E72">
        <f>SUM(D72, -HLOOKUP(LOOKUP("zzzzz",B$2:B72), 'xp tiers'!$B$1:$D$12, SUM(C72, 1), TRUE))</f>
        <v>20</v>
      </c>
      <c r="F72" s="1" t="str">
        <f t="shared" si="1"/>
        <v>INSERT INTO `char_class_level` (char_class_definition, class_level, xp_required) VALUES ((SELECT id FROM `char_class_definition` where name='Ranger'), 1, 20);</v>
      </c>
    </row>
    <row r="73" spans="1:6" x14ac:dyDescent="0.25">
      <c r="A73" t="str">
        <f>'class defs'!A$9</f>
        <v>Ranger</v>
      </c>
      <c r="C73">
        <v>2</v>
      </c>
      <c r="D73">
        <f>HLOOKUP(LOOKUP("zzzzz",B$2:B73), 'xp tiers'!$B$1:$D$12, SUM(C73, 2), TRUE)</f>
        <v>40</v>
      </c>
      <c r="E73">
        <f>SUM(D73, -HLOOKUP(LOOKUP("zzzzz",B$2:B73), 'xp tiers'!$B$1:$D$12, SUM(C73, 1), TRUE))</f>
        <v>20</v>
      </c>
      <c r="F73" s="1" t="str">
        <f t="shared" si="1"/>
        <v>INSERT INTO `char_class_level` (char_class_definition, class_level, xp_required) VALUES ((SELECT id FROM `char_class_definition` where name='Ranger'), 2, 20);</v>
      </c>
    </row>
    <row r="74" spans="1:6" x14ac:dyDescent="0.25">
      <c r="A74" t="str">
        <f>'class defs'!A$9</f>
        <v>Ranger</v>
      </c>
      <c r="C74">
        <v>3</v>
      </c>
      <c r="D74">
        <f>HLOOKUP(LOOKUP("zzzzz",B$2:B74), 'xp tiers'!$B$1:$D$12, SUM(C74, 2), TRUE)</f>
        <v>60</v>
      </c>
      <c r="E74">
        <f>SUM(D74, -HLOOKUP(LOOKUP("zzzzz",B$2:B74), 'xp tiers'!$B$1:$D$12, SUM(C74, 1), TRUE))</f>
        <v>20</v>
      </c>
      <c r="F74" s="1" t="str">
        <f t="shared" si="1"/>
        <v>INSERT INTO `char_class_level` (char_class_definition, class_level, xp_required) VALUES ((SELECT id FROM `char_class_definition` where name='Ranger'), 3, 20);</v>
      </c>
    </row>
    <row r="75" spans="1:6" x14ac:dyDescent="0.25">
      <c r="A75" t="str">
        <f>'class defs'!A$9</f>
        <v>Ranger</v>
      </c>
      <c r="C75">
        <v>4</v>
      </c>
      <c r="D75">
        <f>HLOOKUP(LOOKUP("zzzzz",B$2:B75), 'xp tiers'!$B$1:$D$12, SUM(C75, 2), TRUE)</f>
        <v>80</v>
      </c>
      <c r="E75">
        <f>SUM(D75, -HLOOKUP(LOOKUP("zzzzz",B$2:B75), 'xp tiers'!$B$1:$D$12, SUM(C75, 1), TRUE))</f>
        <v>20</v>
      </c>
      <c r="F75" s="1" t="str">
        <f t="shared" si="1"/>
        <v>INSERT INTO `char_class_level` (char_class_definition, class_level, xp_required) VALUES ((SELECT id FROM `char_class_definition` where name='Ranger'), 4, 20);</v>
      </c>
    </row>
    <row r="76" spans="1:6" x14ac:dyDescent="0.25">
      <c r="A76" t="str">
        <f>'class defs'!A$9</f>
        <v>Ranger</v>
      </c>
      <c r="C76">
        <v>5</v>
      </c>
      <c r="D76">
        <f>HLOOKUP(LOOKUP("zzzzz",B$2:B76), 'xp tiers'!$B$1:$D$12, SUM(C76, 2), TRUE)</f>
        <v>100</v>
      </c>
      <c r="E76">
        <f>SUM(D76, -HLOOKUP(LOOKUP("zzzzz",B$2:B76), 'xp tiers'!$B$1:$D$12, SUM(C76, 1), TRUE))</f>
        <v>20</v>
      </c>
      <c r="F76" s="1" t="str">
        <f t="shared" si="1"/>
        <v>INSERT INTO `char_class_level` (char_class_definition, class_level, xp_required) VALUES ((SELECT id FROM `char_class_definition` where name='Ranger'), 5, 20);</v>
      </c>
    </row>
    <row r="77" spans="1:6" x14ac:dyDescent="0.25">
      <c r="A77" t="str">
        <f>'class defs'!A$9</f>
        <v>Ranger</v>
      </c>
      <c r="C77">
        <v>6</v>
      </c>
      <c r="D77">
        <f>HLOOKUP(LOOKUP("zzzzz",B$2:B77), 'xp tiers'!$B$1:$D$12, SUM(C77, 2), TRUE)</f>
        <v>120</v>
      </c>
      <c r="E77">
        <f>SUM(D77, -HLOOKUP(LOOKUP("zzzzz",B$2:B77), 'xp tiers'!$B$1:$D$12, SUM(C77, 1), TRUE))</f>
        <v>20</v>
      </c>
      <c r="F77" s="1" t="str">
        <f t="shared" si="1"/>
        <v>INSERT INTO `char_class_level` (char_class_definition, class_level, xp_required) VALUES ((SELECT id FROM `char_class_definition` where name='Ranger'), 6, 20);</v>
      </c>
    </row>
    <row r="78" spans="1:6" x14ac:dyDescent="0.25">
      <c r="A78" t="str">
        <f>'class defs'!A$9</f>
        <v>Ranger</v>
      </c>
      <c r="C78">
        <v>7</v>
      </c>
      <c r="D78">
        <f>HLOOKUP(LOOKUP("zzzzz",B$2:B78), 'xp tiers'!$B$1:$D$12, SUM(C78, 2), TRUE)</f>
        <v>140</v>
      </c>
      <c r="E78">
        <f>SUM(D78, -HLOOKUP(LOOKUP("zzzzz",B$2:B78), 'xp tiers'!$B$1:$D$12, SUM(C78, 1), TRUE))</f>
        <v>20</v>
      </c>
      <c r="F78" s="1" t="str">
        <f t="shared" si="1"/>
        <v>INSERT INTO `char_class_level` (char_class_definition, class_level, xp_required) VALUES ((SELECT id FROM `char_class_definition` where name='Ranger'), 7, 20);</v>
      </c>
    </row>
    <row r="79" spans="1:6" x14ac:dyDescent="0.25">
      <c r="A79" t="str">
        <f>'class defs'!A$9</f>
        <v>Ranger</v>
      </c>
      <c r="C79">
        <v>8</v>
      </c>
      <c r="D79">
        <f>HLOOKUP(LOOKUP("zzzzz",B$2:B79), 'xp tiers'!$B$1:$D$12, SUM(C79, 2), TRUE)</f>
        <v>160</v>
      </c>
      <c r="E79">
        <f>SUM(D79, -HLOOKUP(LOOKUP("zzzzz",B$2:B79), 'xp tiers'!$B$1:$D$12, SUM(C79, 1), TRUE))</f>
        <v>20</v>
      </c>
      <c r="F79" s="1" t="str">
        <f t="shared" si="1"/>
        <v>INSERT INTO `char_class_level` (char_class_definition, class_level, xp_required) VALUES ((SELECT id FROM `char_class_definition` where name='Ranger'), 8, 20);</v>
      </c>
    </row>
    <row r="80" spans="1:6" x14ac:dyDescent="0.25">
      <c r="A80" t="str">
        <f>'class defs'!A$9</f>
        <v>Ranger</v>
      </c>
      <c r="C80">
        <v>9</v>
      </c>
      <c r="D80">
        <f>HLOOKUP(LOOKUP("zzzzz",B$2:B80), 'xp tiers'!$B$1:$D$12, SUM(C80, 2), TRUE)</f>
        <v>180</v>
      </c>
      <c r="E80">
        <f>SUM(D80, -HLOOKUP(LOOKUP("zzzzz",B$2:B80), 'xp tiers'!$B$1:$D$12, SUM(C80, 1), TRUE))</f>
        <v>20</v>
      </c>
      <c r="F80" s="1" t="str">
        <f t="shared" si="1"/>
        <v>INSERT INTO `char_class_level` (char_class_definition, class_level, xp_required) VALUES ((SELECT id FROM `char_class_definition` where name='Ranger'), 9, 20);</v>
      </c>
    </row>
    <row r="81" spans="1:6" x14ac:dyDescent="0.25">
      <c r="A81" t="str">
        <f>'class defs'!A$9</f>
        <v>Ranger</v>
      </c>
      <c r="C81">
        <v>10</v>
      </c>
      <c r="D81">
        <f>HLOOKUP(LOOKUP("zzzzz",B$2:B81), 'xp tiers'!$B$1:$D$12, SUM(C81, 2), TRUE)</f>
        <v>200</v>
      </c>
      <c r="E81">
        <f>SUM(D81, -HLOOKUP(LOOKUP("zzzzz",B$2:B81), 'xp tiers'!$B$1:$D$12, SUM(C81, 1), TRUE))</f>
        <v>20</v>
      </c>
      <c r="F81" s="1" t="str">
        <f t="shared" si="1"/>
        <v>INSERT INTO `char_class_level` (char_class_definition, class_level, xp_required) VALUES ((SELECT id FROM `char_class_definition` where name='Ranger'), 10, 20);</v>
      </c>
    </row>
    <row r="82" spans="1:6" x14ac:dyDescent="0.25">
      <c r="A82" t="str">
        <f>'class defs'!A$10</f>
        <v>Hedge Mage</v>
      </c>
      <c r="B82" t="s">
        <v>19</v>
      </c>
      <c r="C82">
        <v>1</v>
      </c>
      <c r="D82">
        <f>HLOOKUP(LOOKUP("zzzzz",B$2:B82), 'xp tiers'!$B$1:$D$12, SUM(C82, 2), TRUE)</f>
        <v>5</v>
      </c>
      <c r="E82">
        <f>SUM(D82, -HLOOKUP(LOOKUP("zzzzz",B$2:B82), 'xp tiers'!$B$1:$D$12, SUM(C82, 1), TRUE))</f>
        <v>5</v>
      </c>
      <c r="F82" s="1" t="str">
        <f t="shared" si="1"/>
        <v>INSERT INTO `char_class_level` (char_class_definition, class_level, xp_required) VALUES ((SELECT id FROM `char_class_definition` where name='Hedge Mage'), 1, 5);</v>
      </c>
    </row>
    <row r="83" spans="1:6" x14ac:dyDescent="0.25">
      <c r="A83" t="str">
        <f>'class defs'!A$10</f>
        <v>Hedge Mage</v>
      </c>
      <c r="C83">
        <v>2</v>
      </c>
      <c r="D83">
        <f>HLOOKUP(LOOKUP("zzzzz",B$2:B83), 'xp tiers'!$B$1:$D$12, SUM(C83, 2), TRUE)</f>
        <v>15</v>
      </c>
      <c r="E83">
        <f>SUM(D83, -HLOOKUP(LOOKUP("zzzzz",B$2:B83), 'xp tiers'!$B$1:$D$12, SUM(C83, 1), TRUE))</f>
        <v>10</v>
      </c>
      <c r="F83" s="1" t="str">
        <f t="shared" si="1"/>
        <v>INSERT INTO `char_class_level` (char_class_definition, class_level, xp_required) VALUES ((SELECT id FROM `char_class_definition` where name='Hedge Mage'), 2, 10);</v>
      </c>
    </row>
    <row r="84" spans="1:6" x14ac:dyDescent="0.25">
      <c r="A84" t="str">
        <f>'class defs'!A$10</f>
        <v>Hedge Mage</v>
      </c>
      <c r="C84">
        <v>3</v>
      </c>
      <c r="D84">
        <f>HLOOKUP(LOOKUP("zzzzz",B$2:B84), 'xp tiers'!$B$1:$D$12, SUM(C84, 2), TRUE)</f>
        <v>30</v>
      </c>
      <c r="E84">
        <f>SUM(D84, -HLOOKUP(LOOKUP("zzzzz",B$2:B84), 'xp tiers'!$B$1:$D$12, SUM(C84, 1), TRUE))</f>
        <v>15</v>
      </c>
      <c r="F84" s="1" t="str">
        <f t="shared" si="1"/>
        <v>INSERT INTO `char_class_level` (char_class_definition, class_level, xp_required) VALUES ((SELECT id FROM `char_class_definition` where name='Hedge Mage'), 3, 15);</v>
      </c>
    </row>
    <row r="85" spans="1:6" x14ac:dyDescent="0.25">
      <c r="A85" t="str">
        <f>'class defs'!A$10</f>
        <v>Hedge Mage</v>
      </c>
      <c r="C85">
        <v>4</v>
      </c>
      <c r="D85">
        <f>HLOOKUP(LOOKUP("zzzzz",B$2:B85), 'xp tiers'!$B$1:$D$12, SUM(C85, 2), TRUE)</f>
        <v>45</v>
      </c>
      <c r="E85">
        <f>SUM(D85, -HLOOKUP(LOOKUP("zzzzz",B$2:B85), 'xp tiers'!$B$1:$D$12, SUM(C85, 1), TRUE))</f>
        <v>15</v>
      </c>
      <c r="F85" s="1" t="str">
        <f t="shared" si="1"/>
        <v>INSERT INTO `char_class_level` (char_class_definition, class_level, xp_required) VALUES ((SELECT id FROM `char_class_definition` where name='Hedge Mage'), 4, 15);</v>
      </c>
    </row>
    <row r="86" spans="1:6" x14ac:dyDescent="0.25">
      <c r="A86" t="str">
        <f>'class defs'!A$10</f>
        <v>Hedge Mage</v>
      </c>
      <c r="C86">
        <v>5</v>
      </c>
      <c r="D86">
        <f>HLOOKUP(LOOKUP("zzzzz",B$2:B86), 'xp tiers'!$B$1:$D$12, SUM(C86, 2), TRUE)</f>
        <v>60</v>
      </c>
      <c r="E86">
        <f>SUM(D86, -HLOOKUP(LOOKUP("zzzzz",B$2:B86), 'xp tiers'!$B$1:$D$12, SUM(C86, 1), TRUE))</f>
        <v>15</v>
      </c>
      <c r="F86" s="1" t="str">
        <f t="shared" si="1"/>
        <v>INSERT INTO `char_class_level` (char_class_definition, class_level, xp_required) VALUES ((SELECT id FROM `char_class_definition` where name='Hedge Mage'), 5, 15);</v>
      </c>
    </row>
    <row r="87" spans="1:6" x14ac:dyDescent="0.25">
      <c r="A87" t="str">
        <f>'class defs'!A$10</f>
        <v>Hedge Mage</v>
      </c>
      <c r="C87">
        <v>6</v>
      </c>
      <c r="D87">
        <f>HLOOKUP(LOOKUP("zzzzz",B$2:B87), 'xp tiers'!$B$1:$D$12, SUM(C87, 2), TRUE)</f>
        <v>75</v>
      </c>
      <c r="E87">
        <f>SUM(D87, -HLOOKUP(LOOKUP("zzzzz",B$2:B87), 'xp tiers'!$B$1:$D$12, SUM(C87, 1), TRUE))</f>
        <v>15</v>
      </c>
      <c r="F87" s="1" t="str">
        <f t="shared" si="1"/>
        <v>INSERT INTO `char_class_level` (char_class_definition, class_level, xp_required) VALUES ((SELECT id FROM `char_class_definition` where name='Hedge Mage'), 6, 15);</v>
      </c>
    </row>
    <row r="88" spans="1:6" x14ac:dyDescent="0.25">
      <c r="A88" t="str">
        <f>'class defs'!A$10</f>
        <v>Hedge Mage</v>
      </c>
      <c r="C88">
        <v>7</v>
      </c>
      <c r="D88">
        <f>HLOOKUP(LOOKUP("zzzzz",B$2:B88), 'xp tiers'!$B$1:$D$12, SUM(C88, 2), TRUE)</f>
        <v>90</v>
      </c>
      <c r="E88">
        <f>SUM(D88, -HLOOKUP(LOOKUP("zzzzz",B$2:B88), 'xp tiers'!$B$1:$D$12, SUM(C88, 1), TRUE))</f>
        <v>15</v>
      </c>
      <c r="F88" s="1" t="str">
        <f t="shared" si="1"/>
        <v>INSERT INTO `char_class_level` (char_class_definition, class_level, xp_required) VALUES ((SELECT id FROM `char_class_definition` where name='Hedge Mage'), 7, 15);</v>
      </c>
    </row>
    <row r="89" spans="1:6" x14ac:dyDescent="0.25">
      <c r="A89" t="str">
        <f>'class defs'!A$10</f>
        <v>Hedge Mage</v>
      </c>
      <c r="C89">
        <v>8</v>
      </c>
      <c r="D89">
        <f>HLOOKUP(LOOKUP("zzzzz",B$2:B89), 'xp tiers'!$B$1:$D$12, SUM(C89, 2), TRUE)</f>
        <v>105</v>
      </c>
      <c r="E89">
        <f>SUM(D89, -HLOOKUP(LOOKUP("zzzzz",B$2:B89), 'xp tiers'!$B$1:$D$12, SUM(C89, 1), TRUE))</f>
        <v>15</v>
      </c>
      <c r="F89" s="1" t="str">
        <f t="shared" si="1"/>
        <v>INSERT INTO `char_class_level` (char_class_definition, class_level, xp_required) VALUES ((SELECT id FROM `char_class_definition` where name='Hedge Mage'), 8, 15);</v>
      </c>
    </row>
    <row r="90" spans="1:6" x14ac:dyDescent="0.25">
      <c r="A90" t="str">
        <f>'class defs'!A$10</f>
        <v>Hedge Mage</v>
      </c>
      <c r="C90">
        <v>9</v>
      </c>
      <c r="D90">
        <f>HLOOKUP(LOOKUP("zzzzz",B$2:B90), 'xp tiers'!$B$1:$D$12, SUM(C90, 2), TRUE)</f>
        <v>120</v>
      </c>
      <c r="E90">
        <f>SUM(D90, -HLOOKUP(LOOKUP("zzzzz",B$2:B90), 'xp tiers'!$B$1:$D$12, SUM(C90, 1), TRUE))</f>
        <v>15</v>
      </c>
      <c r="F90" s="1" t="str">
        <f t="shared" si="1"/>
        <v>INSERT INTO `char_class_level` (char_class_definition, class_level, xp_required) VALUES ((SELECT id FROM `char_class_definition` where name='Hedge Mage'), 9, 15);</v>
      </c>
    </row>
    <row r="91" spans="1:6" x14ac:dyDescent="0.25">
      <c r="A91" t="str">
        <f>'class defs'!A$10</f>
        <v>Hedge Mage</v>
      </c>
      <c r="C91">
        <v>10</v>
      </c>
      <c r="D91">
        <f>HLOOKUP(LOOKUP("zzzzz",B$2:B91), 'xp tiers'!$B$1:$D$12, SUM(C91, 2), TRUE)</f>
        <v>150</v>
      </c>
      <c r="E91">
        <f>SUM(D91, -HLOOKUP(LOOKUP("zzzzz",B$2:B91), 'xp tiers'!$B$1:$D$12, SUM(C91, 1), TRUE))</f>
        <v>30</v>
      </c>
      <c r="F91" s="1" t="str">
        <f t="shared" si="1"/>
        <v>INSERT INTO `char_class_level` (char_class_definition, class_level, xp_required) VALUES ((SELECT id FROM `char_class_definition` where name='Hedge Mage'), 10, 30);</v>
      </c>
    </row>
    <row r="92" spans="1:6" x14ac:dyDescent="0.25">
      <c r="A92" t="str">
        <f>'class defs'!A$11</f>
        <v>Alchemist</v>
      </c>
      <c r="B92" t="s">
        <v>21</v>
      </c>
      <c r="C92">
        <v>1</v>
      </c>
      <c r="D92">
        <f>HLOOKUP(LOOKUP("zzzzz",B$2:B92), 'xp tiers'!$B$1:$D$12, SUM(C92, 2), TRUE)</f>
        <v>20</v>
      </c>
      <c r="E92">
        <f>SUM(D92, -HLOOKUP(LOOKUP("zzzzz",B$2:B92), 'xp tiers'!$B$1:$D$12, SUM(C92, 1), TRUE))</f>
        <v>20</v>
      </c>
      <c r="F92" s="1" t="str">
        <f t="shared" si="1"/>
        <v>INSERT INTO `char_class_level` (char_class_definition, class_level, xp_required) VALUES ((SELECT id FROM `char_class_definition` where name='Alchemist'), 1, 20);</v>
      </c>
    </row>
    <row r="93" spans="1:6" x14ac:dyDescent="0.25">
      <c r="A93" t="str">
        <f>'class defs'!A$11</f>
        <v>Alchemist</v>
      </c>
      <c r="C93">
        <v>2</v>
      </c>
      <c r="D93">
        <f>HLOOKUP(LOOKUP("zzzzz",B$2:B93), 'xp tiers'!$B$1:$D$12, SUM(C93, 2), TRUE)</f>
        <v>40</v>
      </c>
      <c r="E93">
        <f>SUM(D93, -HLOOKUP(LOOKUP("zzzzz",B$2:B93), 'xp tiers'!$B$1:$D$12, SUM(C93, 1), TRUE))</f>
        <v>20</v>
      </c>
      <c r="F93" s="1" t="str">
        <f t="shared" si="1"/>
        <v>INSERT INTO `char_class_level` (char_class_definition, class_level, xp_required) VALUES ((SELECT id FROM `char_class_definition` where name='Alchemist'), 2, 20);</v>
      </c>
    </row>
    <row r="94" spans="1:6" x14ac:dyDescent="0.25">
      <c r="A94" t="str">
        <f>'class defs'!A$11</f>
        <v>Alchemist</v>
      </c>
      <c r="C94">
        <v>3</v>
      </c>
      <c r="D94">
        <f>HLOOKUP(LOOKUP("zzzzz",B$2:B94), 'xp tiers'!$B$1:$D$12, SUM(C94, 2), TRUE)</f>
        <v>60</v>
      </c>
      <c r="E94">
        <f>SUM(D94, -HLOOKUP(LOOKUP("zzzzz",B$2:B94), 'xp tiers'!$B$1:$D$12, SUM(C94, 1), TRUE))</f>
        <v>20</v>
      </c>
      <c r="F94" s="1" t="str">
        <f t="shared" si="1"/>
        <v>INSERT INTO `char_class_level` (char_class_definition, class_level, xp_required) VALUES ((SELECT id FROM `char_class_definition` where name='Alchemist'), 3, 20);</v>
      </c>
    </row>
    <row r="95" spans="1:6" x14ac:dyDescent="0.25">
      <c r="A95" t="str">
        <f>'class defs'!A$11</f>
        <v>Alchemist</v>
      </c>
      <c r="C95">
        <v>4</v>
      </c>
      <c r="D95">
        <f>HLOOKUP(LOOKUP("zzzzz",B$2:B95), 'xp tiers'!$B$1:$D$12, SUM(C95, 2), TRUE)</f>
        <v>80</v>
      </c>
      <c r="E95">
        <f>SUM(D95, -HLOOKUP(LOOKUP("zzzzz",B$2:B95), 'xp tiers'!$B$1:$D$12, SUM(C95, 1), TRUE))</f>
        <v>20</v>
      </c>
      <c r="F95" s="1" t="str">
        <f t="shared" si="1"/>
        <v>INSERT INTO `char_class_level` (char_class_definition, class_level, xp_required) VALUES ((SELECT id FROM `char_class_definition` where name='Alchemist'), 4, 20);</v>
      </c>
    </row>
    <row r="96" spans="1:6" x14ac:dyDescent="0.25">
      <c r="A96" t="str">
        <f>'class defs'!A$11</f>
        <v>Alchemist</v>
      </c>
      <c r="C96">
        <v>5</v>
      </c>
      <c r="D96">
        <f>HLOOKUP(LOOKUP("zzzzz",B$2:B96), 'xp tiers'!$B$1:$D$12, SUM(C96, 2), TRUE)</f>
        <v>100</v>
      </c>
      <c r="E96">
        <f>SUM(D96, -HLOOKUP(LOOKUP("zzzzz",B$2:B96), 'xp tiers'!$B$1:$D$12, SUM(C96, 1), TRUE))</f>
        <v>20</v>
      </c>
      <c r="F96" s="1" t="str">
        <f t="shared" si="1"/>
        <v>INSERT INTO `char_class_level` (char_class_definition, class_level, xp_required) VALUES ((SELECT id FROM `char_class_definition` where name='Alchemist'), 5, 20);</v>
      </c>
    </row>
    <row r="97" spans="1:6" x14ac:dyDescent="0.25">
      <c r="A97" t="str">
        <f>'class defs'!A$11</f>
        <v>Alchemist</v>
      </c>
      <c r="C97">
        <v>6</v>
      </c>
      <c r="D97">
        <f>HLOOKUP(LOOKUP("zzzzz",B$2:B97), 'xp tiers'!$B$1:$D$12, SUM(C97, 2), TRUE)</f>
        <v>120</v>
      </c>
      <c r="E97">
        <f>SUM(D97, -HLOOKUP(LOOKUP("zzzzz",B$2:B97), 'xp tiers'!$B$1:$D$12, SUM(C97, 1), TRUE))</f>
        <v>20</v>
      </c>
      <c r="F97" s="1" t="str">
        <f t="shared" si="1"/>
        <v>INSERT INTO `char_class_level` (char_class_definition, class_level, xp_required) VALUES ((SELECT id FROM `char_class_definition` where name='Alchemist'), 6, 20);</v>
      </c>
    </row>
    <row r="98" spans="1:6" x14ac:dyDescent="0.25">
      <c r="A98" t="str">
        <f>'class defs'!A$11</f>
        <v>Alchemist</v>
      </c>
      <c r="C98">
        <v>7</v>
      </c>
      <c r="D98">
        <f>HLOOKUP(LOOKUP("zzzzz",B$2:B98), 'xp tiers'!$B$1:$D$12, SUM(C98, 2), TRUE)</f>
        <v>140</v>
      </c>
      <c r="E98">
        <f>SUM(D98, -HLOOKUP(LOOKUP("zzzzz",B$2:B98), 'xp tiers'!$B$1:$D$12, SUM(C98, 1), TRUE))</f>
        <v>20</v>
      </c>
      <c r="F98" s="1" t="str">
        <f t="shared" si="1"/>
        <v>INSERT INTO `char_class_level` (char_class_definition, class_level, xp_required) VALUES ((SELECT id FROM `char_class_definition` where name='Alchemist'), 7, 20);</v>
      </c>
    </row>
    <row r="99" spans="1:6" x14ac:dyDescent="0.25">
      <c r="A99" t="str">
        <f>'class defs'!A$11</f>
        <v>Alchemist</v>
      </c>
      <c r="C99">
        <v>8</v>
      </c>
      <c r="D99">
        <f>HLOOKUP(LOOKUP("zzzzz",B$2:B99), 'xp tiers'!$B$1:$D$12, SUM(C99, 2), TRUE)</f>
        <v>160</v>
      </c>
      <c r="E99">
        <f>SUM(D99, -HLOOKUP(LOOKUP("zzzzz",B$2:B99), 'xp tiers'!$B$1:$D$12, SUM(C99, 1), TRUE))</f>
        <v>20</v>
      </c>
      <c r="F99" s="1" t="str">
        <f t="shared" si="1"/>
        <v>INSERT INTO `char_class_level` (char_class_definition, class_level, xp_required) VALUES ((SELECT id FROM `char_class_definition` where name='Alchemist'), 8, 20);</v>
      </c>
    </row>
    <row r="100" spans="1:6" x14ac:dyDescent="0.25">
      <c r="A100" t="str">
        <f>'class defs'!A$11</f>
        <v>Alchemist</v>
      </c>
      <c r="C100">
        <v>9</v>
      </c>
      <c r="D100">
        <f>HLOOKUP(LOOKUP("zzzzz",B$2:B100), 'xp tiers'!$B$1:$D$12, SUM(C100, 2), TRUE)</f>
        <v>180</v>
      </c>
      <c r="E100">
        <f>SUM(D100, -HLOOKUP(LOOKUP("zzzzz",B$2:B100), 'xp tiers'!$B$1:$D$12, SUM(C100, 1), TRUE))</f>
        <v>20</v>
      </c>
      <c r="F100" s="1" t="str">
        <f t="shared" si="1"/>
        <v>INSERT INTO `char_class_level` (char_class_definition, class_level, xp_required) VALUES ((SELECT id FROM `char_class_definition` where name='Alchemist'), 9, 20);</v>
      </c>
    </row>
    <row r="101" spans="1:6" x14ac:dyDescent="0.25">
      <c r="A101" t="str">
        <f>'class defs'!A$11</f>
        <v>Alchemist</v>
      </c>
      <c r="C101">
        <v>10</v>
      </c>
      <c r="D101">
        <f>HLOOKUP(LOOKUP("zzzzz",B$2:B101), 'xp tiers'!$B$1:$D$12, SUM(C101, 2), TRUE)</f>
        <v>200</v>
      </c>
      <c r="E101">
        <f>SUM(D101, -HLOOKUP(LOOKUP("zzzzz",B$2:B101), 'xp tiers'!$B$1:$D$12, SUM(C101, 1), TRUE))</f>
        <v>20</v>
      </c>
      <c r="F101" s="1" t="str">
        <f t="shared" si="1"/>
        <v>INSERT INTO `char_class_level` (char_class_definition, class_level, xp_required) VALUES ((SELECT id FROM `char_class_definition` where name='Alchemist'), 10, 20);</v>
      </c>
    </row>
    <row r="102" spans="1:6" x14ac:dyDescent="0.25">
      <c r="A102" t="str">
        <f>'class defs'!A$12</f>
        <v>Wizard</v>
      </c>
      <c r="B102" t="s">
        <v>21</v>
      </c>
      <c r="C102">
        <v>1</v>
      </c>
      <c r="D102">
        <f>HLOOKUP(LOOKUP("zzzzz",B$2:B102), 'xp tiers'!$B$1:$D$12, SUM(C102, 2), TRUE)</f>
        <v>20</v>
      </c>
      <c r="E102">
        <f>SUM(D102, -HLOOKUP(LOOKUP("zzzzz",B$2:B102), 'xp tiers'!$B$1:$D$12, SUM(C102, 1), TRUE))</f>
        <v>20</v>
      </c>
      <c r="F102" s="1" t="str">
        <f t="shared" si="1"/>
        <v>INSERT INTO `char_class_level` (char_class_definition, class_level, xp_required) VALUES ((SELECT id FROM `char_class_definition` where name='Wizard'), 1, 20);</v>
      </c>
    </row>
    <row r="103" spans="1:6" x14ac:dyDescent="0.25">
      <c r="A103" t="str">
        <f>'class defs'!A$12</f>
        <v>Wizard</v>
      </c>
      <c r="C103">
        <v>2</v>
      </c>
      <c r="D103">
        <f>HLOOKUP(LOOKUP("zzzzz",B$2:B103), 'xp tiers'!$B$1:$D$12, SUM(C103, 2), TRUE)</f>
        <v>40</v>
      </c>
      <c r="E103">
        <f>SUM(D103, -HLOOKUP(LOOKUP("zzzzz",B$2:B103), 'xp tiers'!$B$1:$D$12, SUM(C103, 1), TRUE))</f>
        <v>20</v>
      </c>
      <c r="F103" s="1" t="str">
        <f t="shared" si="1"/>
        <v>INSERT INTO `char_class_level` (char_class_definition, class_level, xp_required) VALUES ((SELECT id FROM `char_class_definition` where name='Wizard'), 2, 20);</v>
      </c>
    </row>
    <row r="104" spans="1:6" x14ac:dyDescent="0.25">
      <c r="A104" t="str">
        <f>'class defs'!A$12</f>
        <v>Wizard</v>
      </c>
      <c r="C104">
        <v>3</v>
      </c>
      <c r="D104">
        <f>HLOOKUP(LOOKUP("zzzzz",B$2:B104), 'xp tiers'!$B$1:$D$12, SUM(C104, 2), TRUE)</f>
        <v>60</v>
      </c>
      <c r="E104">
        <f>SUM(D104, -HLOOKUP(LOOKUP("zzzzz",B$2:B104), 'xp tiers'!$B$1:$D$12, SUM(C104, 1), TRUE))</f>
        <v>20</v>
      </c>
      <c r="F104" s="1" t="str">
        <f t="shared" si="1"/>
        <v>INSERT INTO `char_class_level` (char_class_definition, class_level, xp_required) VALUES ((SELECT id FROM `char_class_definition` where name='Wizard'), 3, 20);</v>
      </c>
    </row>
    <row r="105" spans="1:6" x14ac:dyDescent="0.25">
      <c r="A105" t="str">
        <f>'class defs'!A$12</f>
        <v>Wizard</v>
      </c>
      <c r="C105">
        <v>4</v>
      </c>
      <c r="D105">
        <f>HLOOKUP(LOOKUP("zzzzz",B$2:B105), 'xp tiers'!$B$1:$D$12, SUM(C105, 2), TRUE)</f>
        <v>80</v>
      </c>
      <c r="E105">
        <f>SUM(D105, -HLOOKUP(LOOKUP("zzzzz",B$2:B105), 'xp tiers'!$B$1:$D$12, SUM(C105, 1), TRUE))</f>
        <v>20</v>
      </c>
      <c r="F105" s="1" t="str">
        <f t="shared" si="1"/>
        <v>INSERT INTO `char_class_level` (char_class_definition, class_level, xp_required) VALUES ((SELECT id FROM `char_class_definition` where name='Wizard'), 4, 20);</v>
      </c>
    </row>
    <row r="106" spans="1:6" x14ac:dyDescent="0.25">
      <c r="A106" t="str">
        <f>'class defs'!A$12</f>
        <v>Wizard</v>
      </c>
      <c r="C106">
        <v>5</v>
      </c>
      <c r="D106">
        <f>HLOOKUP(LOOKUP("zzzzz",B$2:B106), 'xp tiers'!$B$1:$D$12, SUM(C106, 2), TRUE)</f>
        <v>100</v>
      </c>
      <c r="E106">
        <f>SUM(D106, -HLOOKUP(LOOKUP("zzzzz",B$2:B106), 'xp tiers'!$B$1:$D$12, SUM(C106, 1), TRUE))</f>
        <v>20</v>
      </c>
      <c r="F106" s="1" t="str">
        <f t="shared" si="1"/>
        <v>INSERT INTO `char_class_level` (char_class_definition, class_level, xp_required) VALUES ((SELECT id FROM `char_class_definition` where name='Wizard'), 5, 20);</v>
      </c>
    </row>
    <row r="107" spans="1:6" x14ac:dyDescent="0.25">
      <c r="A107" t="str">
        <f>'class defs'!A$12</f>
        <v>Wizard</v>
      </c>
      <c r="C107">
        <v>6</v>
      </c>
      <c r="D107">
        <f>HLOOKUP(LOOKUP("zzzzz",B$2:B107), 'xp tiers'!$B$1:$D$12, SUM(C107, 2), TRUE)</f>
        <v>120</v>
      </c>
      <c r="E107">
        <f>SUM(D107, -HLOOKUP(LOOKUP("zzzzz",B$2:B107), 'xp tiers'!$B$1:$D$12, SUM(C107, 1), TRUE))</f>
        <v>20</v>
      </c>
      <c r="F107" s="1" t="str">
        <f t="shared" si="1"/>
        <v>INSERT INTO `char_class_level` (char_class_definition, class_level, xp_required) VALUES ((SELECT id FROM `char_class_definition` where name='Wizard'), 6, 20);</v>
      </c>
    </row>
    <row r="108" spans="1:6" x14ac:dyDescent="0.25">
      <c r="A108" t="str">
        <f>'class defs'!A$12</f>
        <v>Wizard</v>
      </c>
      <c r="C108">
        <v>7</v>
      </c>
      <c r="D108">
        <f>HLOOKUP(LOOKUP("zzzzz",B$2:B108), 'xp tiers'!$B$1:$D$12, SUM(C108, 2), TRUE)</f>
        <v>140</v>
      </c>
      <c r="E108">
        <f>SUM(D108, -HLOOKUP(LOOKUP("zzzzz",B$2:B108), 'xp tiers'!$B$1:$D$12, SUM(C108, 1), TRUE))</f>
        <v>20</v>
      </c>
      <c r="F108" s="1" t="str">
        <f t="shared" si="1"/>
        <v>INSERT INTO `char_class_level` (char_class_definition, class_level, xp_required) VALUES ((SELECT id FROM `char_class_definition` where name='Wizard'), 7, 20);</v>
      </c>
    </row>
    <row r="109" spans="1:6" x14ac:dyDescent="0.25">
      <c r="A109" t="str">
        <f>'class defs'!A$12</f>
        <v>Wizard</v>
      </c>
      <c r="C109">
        <v>8</v>
      </c>
      <c r="D109">
        <f>HLOOKUP(LOOKUP("zzzzz",B$2:B109), 'xp tiers'!$B$1:$D$12, SUM(C109, 2), TRUE)</f>
        <v>160</v>
      </c>
      <c r="E109">
        <f>SUM(D109, -HLOOKUP(LOOKUP("zzzzz",B$2:B109), 'xp tiers'!$B$1:$D$12, SUM(C109, 1), TRUE))</f>
        <v>20</v>
      </c>
      <c r="F109" s="1" t="str">
        <f t="shared" si="1"/>
        <v>INSERT INTO `char_class_level` (char_class_definition, class_level, xp_required) VALUES ((SELECT id FROM `char_class_definition` where name='Wizard'), 8, 20);</v>
      </c>
    </row>
    <row r="110" spans="1:6" x14ac:dyDescent="0.25">
      <c r="A110" t="str">
        <f>'class defs'!A$12</f>
        <v>Wizard</v>
      </c>
      <c r="C110">
        <v>9</v>
      </c>
      <c r="D110">
        <f>HLOOKUP(LOOKUP("zzzzz",B$2:B110), 'xp tiers'!$B$1:$D$12, SUM(C110, 2), TRUE)</f>
        <v>180</v>
      </c>
      <c r="E110">
        <f>SUM(D110, -HLOOKUP(LOOKUP("zzzzz",B$2:B110), 'xp tiers'!$B$1:$D$12, SUM(C110, 1), TRUE))</f>
        <v>20</v>
      </c>
      <c r="F110" s="1" t="str">
        <f t="shared" si="1"/>
        <v>INSERT INTO `char_class_level` (char_class_definition, class_level, xp_required) VALUES ((SELECT id FROM `char_class_definition` where name='Wizard'), 9, 20);</v>
      </c>
    </row>
    <row r="111" spans="1:6" x14ac:dyDescent="0.25">
      <c r="A111" t="str">
        <f>'class defs'!A$12</f>
        <v>Wizard</v>
      </c>
      <c r="C111">
        <v>10</v>
      </c>
      <c r="D111">
        <f>HLOOKUP(LOOKUP("zzzzz",B$2:B111), 'xp tiers'!$B$1:$D$12, SUM(C111, 2), TRUE)</f>
        <v>200</v>
      </c>
      <c r="E111">
        <f>SUM(D111, -HLOOKUP(LOOKUP("zzzzz",B$2:B111), 'xp tiers'!$B$1:$D$12, SUM(C111, 1), TRUE))</f>
        <v>20</v>
      </c>
      <c r="F111" s="1" t="str">
        <f t="shared" si="1"/>
        <v>INSERT INTO `char_class_level` (char_class_definition, class_level, xp_required) VALUES ((SELECT id FROM `char_class_definition` where name='Wizard'), 10, 20);</v>
      </c>
    </row>
    <row r="112" spans="1:6" x14ac:dyDescent="0.25">
      <c r="A112" t="str">
        <f>'class defs'!A$13</f>
        <v>Shaman</v>
      </c>
      <c r="B112" t="s">
        <v>21</v>
      </c>
      <c r="C112">
        <v>1</v>
      </c>
      <c r="D112">
        <f>HLOOKUP(LOOKUP("zzzzz",B$2:B112), 'xp tiers'!$B$1:$D$12, SUM(C112, 2), TRUE)</f>
        <v>20</v>
      </c>
      <c r="E112">
        <f>SUM(D112, -HLOOKUP(LOOKUP("zzzzz",B$2:B112), 'xp tiers'!$B$1:$D$12, SUM(C112, 1), TRUE))</f>
        <v>20</v>
      </c>
      <c r="F112" s="1" t="str">
        <f t="shared" si="1"/>
        <v>INSERT INTO `char_class_level` (char_class_definition, class_level, xp_required) VALUES ((SELECT id FROM `char_class_definition` where name='Shaman'), 1, 20);</v>
      </c>
    </row>
    <row r="113" spans="1:6" x14ac:dyDescent="0.25">
      <c r="A113" t="str">
        <f>'class defs'!A$13</f>
        <v>Shaman</v>
      </c>
      <c r="C113">
        <v>2</v>
      </c>
      <c r="D113">
        <f>HLOOKUP(LOOKUP("zzzzz",B$2:B113), 'xp tiers'!$B$1:$D$12, SUM(C113, 2), TRUE)</f>
        <v>40</v>
      </c>
      <c r="E113">
        <f>SUM(D113, -HLOOKUP(LOOKUP("zzzzz",B$2:B113), 'xp tiers'!$B$1:$D$12, SUM(C113, 1), TRUE))</f>
        <v>20</v>
      </c>
      <c r="F113" s="1" t="str">
        <f t="shared" si="1"/>
        <v>INSERT INTO `char_class_level` (char_class_definition, class_level, xp_required) VALUES ((SELECT id FROM `char_class_definition` where name='Shaman'), 2, 20);</v>
      </c>
    </row>
    <row r="114" spans="1:6" x14ac:dyDescent="0.25">
      <c r="A114" t="str">
        <f>'class defs'!A$13</f>
        <v>Shaman</v>
      </c>
      <c r="C114">
        <v>3</v>
      </c>
      <c r="D114">
        <f>HLOOKUP(LOOKUP("zzzzz",B$2:B114), 'xp tiers'!$B$1:$D$12, SUM(C114, 2), TRUE)</f>
        <v>60</v>
      </c>
      <c r="E114">
        <f>SUM(D114, -HLOOKUP(LOOKUP("zzzzz",B$2:B114), 'xp tiers'!$B$1:$D$12, SUM(C114, 1), TRUE))</f>
        <v>20</v>
      </c>
      <c r="F114" s="1" t="str">
        <f t="shared" si="1"/>
        <v>INSERT INTO `char_class_level` (char_class_definition, class_level, xp_required) VALUES ((SELECT id FROM `char_class_definition` where name='Shaman'), 3, 20);</v>
      </c>
    </row>
    <row r="115" spans="1:6" x14ac:dyDescent="0.25">
      <c r="A115" t="str">
        <f>'class defs'!A$13</f>
        <v>Shaman</v>
      </c>
      <c r="C115">
        <v>4</v>
      </c>
      <c r="D115">
        <f>HLOOKUP(LOOKUP("zzzzz",B$2:B115), 'xp tiers'!$B$1:$D$12, SUM(C115, 2), TRUE)</f>
        <v>80</v>
      </c>
      <c r="E115">
        <f>SUM(D115, -HLOOKUP(LOOKUP("zzzzz",B$2:B115), 'xp tiers'!$B$1:$D$12, SUM(C115, 1), TRUE))</f>
        <v>20</v>
      </c>
      <c r="F115" s="1" t="str">
        <f t="shared" si="1"/>
        <v>INSERT INTO `char_class_level` (char_class_definition, class_level, xp_required) VALUES ((SELECT id FROM `char_class_definition` where name='Shaman'), 4, 20);</v>
      </c>
    </row>
    <row r="116" spans="1:6" x14ac:dyDescent="0.25">
      <c r="A116" t="str">
        <f>'class defs'!A$13</f>
        <v>Shaman</v>
      </c>
      <c r="C116">
        <v>5</v>
      </c>
      <c r="D116">
        <f>HLOOKUP(LOOKUP("zzzzz",B$2:B116), 'xp tiers'!$B$1:$D$12, SUM(C116, 2), TRUE)</f>
        <v>100</v>
      </c>
      <c r="E116">
        <f>SUM(D116, -HLOOKUP(LOOKUP("zzzzz",B$2:B116), 'xp tiers'!$B$1:$D$12, SUM(C116, 1), TRUE))</f>
        <v>20</v>
      </c>
      <c r="F116" s="1" t="str">
        <f t="shared" si="1"/>
        <v>INSERT INTO `char_class_level` (char_class_definition, class_level, xp_required) VALUES ((SELECT id FROM `char_class_definition` where name='Shaman'), 5, 20);</v>
      </c>
    </row>
    <row r="117" spans="1:6" x14ac:dyDescent="0.25">
      <c r="A117" t="str">
        <f>'class defs'!A$13</f>
        <v>Shaman</v>
      </c>
      <c r="C117">
        <v>6</v>
      </c>
      <c r="D117">
        <f>HLOOKUP(LOOKUP("zzzzz",B$2:B117), 'xp tiers'!$B$1:$D$12, SUM(C117, 2), TRUE)</f>
        <v>120</v>
      </c>
      <c r="E117">
        <f>SUM(D117, -HLOOKUP(LOOKUP("zzzzz",B$2:B117), 'xp tiers'!$B$1:$D$12, SUM(C117, 1), TRUE))</f>
        <v>20</v>
      </c>
      <c r="F117" s="1" t="str">
        <f t="shared" si="1"/>
        <v>INSERT INTO `char_class_level` (char_class_definition, class_level, xp_required) VALUES ((SELECT id FROM `char_class_definition` where name='Shaman'), 6, 20);</v>
      </c>
    </row>
    <row r="118" spans="1:6" x14ac:dyDescent="0.25">
      <c r="A118" t="str">
        <f>'class defs'!A$13</f>
        <v>Shaman</v>
      </c>
      <c r="C118">
        <v>7</v>
      </c>
      <c r="D118">
        <f>HLOOKUP(LOOKUP("zzzzz",B$2:B118), 'xp tiers'!$B$1:$D$12, SUM(C118, 2), TRUE)</f>
        <v>140</v>
      </c>
      <c r="E118">
        <f>SUM(D118, -HLOOKUP(LOOKUP("zzzzz",B$2:B118), 'xp tiers'!$B$1:$D$12, SUM(C118, 1), TRUE))</f>
        <v>20</v>
      </c>
      <c r="F118" s="1" t="str">
        <f t="shared" si="1"/>
        <v>INSERT INTO `char_class_level` (char_class_definition, class_level, xp_required) VALUES ((SELECT id FROM `char_class_definition` where name='Shaman'), 7, 20);</v>
      </c>
    </row>
    <row r="119" spans="1:6" x14ac:dyDescent="0.25">
      <c r="A119" t="str">
        <f>'class defs'!A$13</f>
        <v>Shaman</v>
      </c>
      <c r="C119">
        <v>8</v>
      </c>
      <c r="D119">
        <f>HLOOKUP(LOOKUP("zzzzz",B$2:B119), 'xp tiers'!$B$1:$D$12, SUM(C119, 2), TRUE)</f>
        <v>160</v>
      </c>
      <c r="E119">
        <f>SUM(D119, -HLOOKUP(LOOKUP("zzzzz",B$2:B119), 'xp tiers'!$B$1:$D$12, SUM(C119, 1), TRUE))</f>
        <v>20</v>
      </c>
      <c r="F119" s="1" t="str">
        <f t="shared" si="1"/>
        <v>INSERT INTO `char_class_level` (char_class_definition, class_level, xp_required) VALUES ((SELECT id FROM `char_class_definition` where name='Shaman'), 8, 20);</v>
      </c>
    </row>
    <row r="120" spans="1:6" x14ac:dyDescent="0.25">
      <c r="A120" t="str">
        <f>'class defs'!A$13</f>
        <v>Shaman</v>
      </c>
      <c r="C120">
        <v>9</v>
      </c>
      <c r="D120">
        <f>HLOOKUP(LOOKUP("zzzzz",B$2:B120), 'xp tiers'!$B$1:$D$12, SUM(C120, 2), TRUE)</f>
        <v>180</v>
      </c>
      <c r="E120">
        <f>SUM(D120, -HLOOKUP(LOOKUP("zzzzz",B$2:B120), 'xp tiers'!$B$1:$D$12, SUM(C120, 1), TRUE))</f>
        <v>20</v>
      </c>
      <c r="F120" s="1" t="str">
        <f t="shared" si="1"/>
        <v>INSERT INTO `char_class_level` (char_class_definition, class_level, xp_required) VALUES ((SELECT id FROM `char_class_definition` where name='Shaman'), 9, 20);</v>
      </c>
    </row>
    <row r="121" spans="1:6" x14ac:dyDescent="0.25">
      <c r="A121" t="str">
        <f>'class defs'!A$13</f>
        <v>Shaman</v>
      </c>
      <c r="C121">
        <v>10</v>
      </c>
      <c r="D121">
        <f>HLOOKUP(LOOKUP("zzzzz",B$2:B121), 'xp tiers'!$B$1:$D$12, SUM(C121, 2), TRUE)</f>
        <v>200</v>
      </c>
      <c r="E121">
        <f>SUM(D121, -HLOOKUP(LOOKUP("zzzzz",B$2:B121), 'xp tiers'!$B$1:$D$12, SUM(C121, 1), TRUE))</f>
        <v>20</v>
      </c>
      <c r="F121" s="1" t="str">
        <f t="shared" si="1"/>
        <v>INSERT INTO `char_class_level` (char_class_definition, class_level, xp_required) VALUES ((SELECT id FROM `char_class_definition` where name='Shaman'), 10, 20);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'xp tiers'!$B$1:$D$1</xm:f>
          </x14:formula1>
          <xm:sqref>B2 B112 B102 B92 B82 B72 B62 B52 B42 B32 B22 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" sqref="E2"/>
    </sheetView>
  </sheetViews>
  <sheetFormatPr defaultRowHeight="15" x14ac:dyDescent="0.25"/>
  <sheetData>
    <row r="1" spans="1:4" x14ac:dyDescent="0.25">
      <c r="A1" t="s">
        <v>20</v>
      </c>
      <c r="B1" t="s">
        <v>18</v>
      </c>
      <c r="C1" t="s">
        <v>19</v>
      </c>
      <c r="D1" t="s">
        <v>21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5</v>
      </c>
      <c r="D3">
        <v>20</v>
      </c>
    </row>
    <row r="4" spans="1:4" x14ac:dyDescent="0.25">
      <c r="A4">
        <v>2</v>
      </c>
      <c r="B4">
        <v>5</v>
      </c>
      <c r="C4">
        <v>15</v>
      </c>
      <c r="D4">
        <v>40</v>
      </c>
    </row>
    <row r="5" spans="1:4" x14ac:dyDescent="0.25">
      <c r="A5">
        <v>3</v>
      </c>
      <c r="B5">
        <v>10</v>
      </c>
      <c r="C5">
        <v>30</v>
      </c>
      <c r="D5">
        <v>60</v>
      </c>
    </row>
    <row r="6" spans="1:4" x14ac:dyDescent="0.25">
      <c r="A6">
        <v>4</v>
      </c>
      <c r="B6">
        <v>20</v>
      </c>
      <c r="C6">
        <v>45</v>
      </c>
      <c r="D6">
        <v>80</v>
      </c>
    </row>
    <row r="7" spans="1:4" x14ac:dyDescent="0.25">
      <c r="A7">
        <v>5</v>
      </c>
      <c r="B7">
        <v>35</v>
      </c>
      <c r="C7">
        <v>60</v>
      </c>
      <c r="D7">
        <v>100</v>
      </c>
    </row>
    <row r="8" spans="1:4" x14ac:dyDescent="0.25">
      <c r="A8">
        <v>6</v>
      </c>
      <c r="B8">
        <v>50</v>
      </c>
      <c r="C8">
        <v>75</v>
      </c>
      <c r="D8">
        <v>120</v>
      </c>
    </row>
    <row r="9" spans="1:4" x14ac:dyDescent="0.25">
      <c r="A9">
        <v>7</v>
      </c>
      <c r="B9">
        <v>65</v>
      </c>
      <c r="C9">
        <v>90</v>
      </c>
      <c r="D9">
        <v>140</v>
      </c>
    </row>
    <row r="10" spans="1:4" x14ac:dyDescent="0.25">
      <c r="A10">
        <v>8</v>
      </c>
      <c r="B10">
        <v>80</v>
      </c>
      <c r="C10">
        <v>105</v>
      </c>
      <c r="D10">
        <v>160</v>
      </c>
    </row>
    <row r="11" spans="1:4" x14ac:dyDescent="0.25">
      <c r="A11">
        <v>9</v>
      </c>
      <c r="B11">
        <v>90</v>
      </c>
      <c r="C11">
        <v>120</v>
      </c>
      <c r="D11">
        <v>180</v>
      </c>
    </row>
    <row r="12" spans="1:4" x14ac:dyDescent="0.25">
      <c r="A12">
        <v>10</v>
      </c>
      <c r="B12">
        <v>100</v>
      </c>
      <c r="C12">
        <v>150</v>
      </c>
      <c r="D1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defs</vt:lpstr>
      <vt:lpstr>class prereqs</vt:lpstr>
      <vt:lpstr>LEVELS</vt:lpstr>
      <vt:lpstr>xp tiers</vt:lpstr>
    </vt:vector>
  </TitlesOfParts>
  <Company>SciQuest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Davis</dc:creator>
  <cp:lastModifiedBy>Hunter Davis</cp:lastModifiedBy>
  <dcterms:created xsi:type="dcterms:W3CDTF">2017-08-28T15:24:01Z</dcterms:created>
  <dcterms:modified xsi:type="dcterms:W3CDTF">2017-09-13T15:03:19Z</dcterms:modified>
</cp:coreProperties>
</file>