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6pfk/source/seaicefishing/data/derived/"/>
    </mc:Choice>
  </mc:AlternateContent>
  <xr:revisionPtr revIDLastSave="0" documentId="13_ncr:40009_{BABDA50D-548B-7045-9FCF-187B3666451D}" xr6:coauthVersionLast="47" xr6:coauthVersionMax="47" xr10:uidLastSave="{00000000-0000-0000-0000-000000000000}"/>
  <bookViews>
    <workbookView xWindow="0" yWindow="500" windowWidth="51200" windowHeight="26600"/>
  </bookViews>
  <sheets>
    <sheet name="median_income_by_loca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</calcChain>
</file>

<file path=xl/sharedStrings.xml><?xml version="1.0" encoding="utf-8"?>
<sst xmlns="http://schemas.openxmlformats.org/spreadsheetml/2006/main" count="676" uniqueCount="127">
  <si>
    <t>seasonal_year</t>
  </si>
  <si>
    <t>sellers_locality</t>
  </si>
  <si>
    <t>ice-only</t>
  </si>
  <si>
    <t>majority-ice</t>
  </si>
  <si>
    <t>majority-water</t>
  </si>
  <si>
    <t>water-only</t>
  </si>
  <si>
    <t>Couples, total</t>
  </si>
  <si>
    <t>Families, total</t>
  </si>
  <si>
    <t>Single people, total</t>
  </si>
  <si>
    <t>Aasiaat</t>
  </si>
  <si>
    <t>Akunnaaq</t>
  </si>
  <si>
    <t>Arsuk</t>
  </si>
  <si>
    <t>Attu</t>
  </si>
  <si>
    <t>Iginniarfik</t>
  </si>
  <si>
    <t>60045.365000000005</t>
  </si>
  <si>
    <t>Ikamiut</t>
  </si>
  <si>
    <t>Ikerasak</t>
  </si>
  <si>
    <t>Ilimanaq</t>
  </si>
  <si>
    <t>Illorsuit</t>
  </si>
  <si>
    <t>Ilulissat</t>
  </si>
  <si>
    <t>Innaarsuit</t>
  </si>
  <si>
    <t>Kangaamiut</t>
  </si>
  <si>
    <t>Kangaatsiaq</t>
  </si>
  <si>
    <t>Kangersuatsiaq</t>
  </si>
  <si>
    <t>Kitsissuarsuit</t>
  </si>
  <si>
    <t>Kullorsuaq</t>
  </si>
  <si>
    <t>Maniitsoq</t>
  </si>
  <si>
    <t>59636.630000000005</t>
  </si>
  <si>
    <t>Naajaat</t>
  </si>
  <si>
    <t>Nanortalik</t>
  </si>
  <si>
    <t>Narsaq</t>
  </si>
  <si>
    <t>Niaqornaarsuk</t>
  </si>
  <si>
    <t>Niaqornat</t>
  </si>
  <si>
    <t>Nutaarmiut</t>
  </si>
  <si>
    <t>Nuugaatsiaq</t>
  </si>
  <si>
    <t>Nuuk</t>
  </si>
  <si>
    <t>Oqaatsut</t>
  </si>
  <si>
    <t>Paamiut</t>
  </si>
  <si>
    <t>Qaarsut</t>
  </si>
  <si>
    <t>Qaqortoq</t>
  </si>
  <si>
    <t>Qasigiannguit</t>
  </si>
  <si>
    <t>Qeqertaq</t>
  </si>
  <si>
    <t>Qeqertarsuaq</t>
  </si>
  <si>
    <t>...</t>
  </si>
  <si>
    <t>Qeqertarsuatsiaat</t>
  </si>
  <si>
    <t>Saattut</t>
  </si>
  <si>
    <t>184616.33000000002</t>
  </si>
  <si>
    <t>Saqqaq</t>
  </si>
  <si>
    <t>Sermiligaaq</t>
  </si>
  <si>
    <t>Sisimiut</t>
  </si>
  <si>
    <t>Tasiilaq</t>
  </si>
  <si>
    <t>Ukkusissat</t>
  </si>
  <si>
    <t>Upernavik</t>
  </si>
  <si>
    <t>Upernavik Kujalleq</t>
  </si>
  <si>
    <t>Uummannaq</t>
  </si>
  <si>
    <t>Atammik</t>
  </si>
  <si>
    <t>Kapisillit</t>
  </si>
  <si>
    <t>Kulusuk</t>
  </si>
  <si>
    <t>Qaanaaq</t>
  </si>
  <si>
    <t>262155.21499999997</t>
  </si>
  <si>
    <t>Qassimiut</t>
  </si>
  <si>
    <t>..</t>
  </si>
  <si>
    <t>Qeqertat</t>
  </si>
  <si>
    <t>Siorapaluk</t>
  </si>
  <si>
    <t>158398.91499999998</t>
  </si>
  <si>
    <t>Napasoq</t>
  </si>
  <si>
    <t>23259.065000000002</t>
  </si>
  <si>
    <t>Savissivik</t>
  </si>
  <si>
    <t>Alluitsup Paa</t>
  </si>
  <si>
    <t>Kangerluk</t>
  </si>
  <si>
    <t>Sarfannguit</t>
  </si>
  <si>
    <t>81655.83499999999</t>
  </si>
  <si>
    <t>83759.98999999999</t>
  </si>
  <si>
    <t>11289.920000000002</t>
  </si>
  <si>
    <t>155576.66499999998</t>
  </si>
  <si>
    <t>106927.20000000001</t>
  </si>
  <si>
    <t>82825.35500000001</t>
  </si>
  <si>
    <t>110393.41500000001</t>
  </si>
  <si>
    <t>23163.355000000003</t>
  </si>
  <si>
    <t>22950.094999999998</t>
  </si>
  <si>
    <t>56536.880000000005</t>
  </si>
  <si>
    <t>136660.08000000002</t>
  </si>
  <si>
    <t>113758.47499999999</t>
  </si>
  <si>
    <t>32520.620000000003</t>
  </si>
  <si>
    <t>15514.880000000001</t>
  </si>
  <si>
    <t>228048.58500000002</t>
  </si>
  <si>
    <t>260578.46000000002</t>
  </si>
  <si>
    <t>257345.71000000002</t>
  </si>
  <si>
    <t>89129.92499999999</t>
  </si>
  <si>
    <t>201939.45500000002</t>
  </si>
  <si>
    <t>13546.300000000001</t>
  </si>
  <si>
    <t>Igaliku</t>
  </si>
  <si>
    <t>6939.0599999999995</t>
  </si>
  <si>
    <t>50555.729999999996</t>
  </si>
  <si>
    <t>220324.27500000002</t>
  </si>
  <si>
    <t>3383.8999999999996</t>
  </si>
  <si>
    <t>23199.475000000002</t>
  </si>
  <si>
    <t>Narsarsuaq</t>
  </si>
  <si>
    <t>110011.60999999999</t>
  </si>
  <si>
    <t>86116.83499999999</t>
  </si>
  <si>
    <t>208934.21999999997</t>
  </si>
  <si>
    <t>124396.54000000001</t>
  </si>
  <si>
    <t>18941.565000000002</t>
  </si>
  <si>
    <t>2876.2200000000003</t>
  </si>
  <si>
    <t>Eqalugaarsuit</t>
  </si>
  <si>
    <t>299689.05000000005</t>
  </si>
  <si>
    <t>102047.23000000001</t>
  </si>
  <si>
    <t>197347.04499999998</t>
  </si>
  <si>
    <t>12634.119999999999</t>
  </si>
  <si>
    <t>29673.635000000002</t>
  </si>
  <si>
    <t>39166.104999999996</t>
  </si>
  <si>
    <t>25909.010000000002</t>
  </si>
  <si>
    <t>107469.29000000001</t>
  </si>
  <si>
    <t>166697.11000000002</t>
  </si>
  <si>
    <t>Ammassivik</t>
  </si>
  <si>
    <t>840745.8099999999</t>
  </si>
  <si>
    <t>28962.510000000002</t>
  </si>
  <si>
    <t>74957.51999999999</t>
  </si>
  <si>
    <t>26280.629999999997</t>
  </si>
  <si>
    <t>183217.60499999998</t>
  </si>
  <si>
    <t>36976.880000000005</t>
  </si>
  <si>
    <t>Kangerlussuaq</t>
  </si>
  <si>
    <t>119857.70999999999</t>
  </si>
  <si>
    <t>ice-only percentage</t>
  </si>
  <si>
    <t>majority-ice percentage</t>
  </si>
  <si>
    <t>majority-water percentage</t>
  </si>
  <si>
    <t>water-only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</si>
</sst>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9" fontId="0" fillId="0" borderId="0" xfId="1" quotePrefix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546" totalsRowShown="0">
  <autoFilter ref="A1:M546"/>
  <tableColumns count="13">
    <tableColumn id="1" name="seasonal_year"/>
    <tableColumn id="2" name="sellers_locality"/>
    <tableColumn id="3" name="ice-only"/>
    <tableColumn id="4" name="majority-ice"/>
    <tableColumn id="5" name="majority-water"/>
    <tableColumn id="6" name="water-only"/>
    <tableColumn id="10" name="ice-only percentage" dataCellStyle="Percent">
      <calculatedColumnFormula>Table1[[#This Row],[ice-only]]/Table1[[#This Row],[Families, total]]</calculatedColumnFormula>
    </tableColumn>
    <tableColumn id="11" name="majority-ice percentage" dataCellStyle="Percent">
      <calculatedColumnFormula>Table1[[#This Row],[majority-ice]]/Table1[[#This Row],[Families, total]]</calculatedColumnFormula>
    </tableColumn>
    <tableColumn id="12" name="majority-water percentage" dataCellStyle="Percent">
      <calculatedColumnFormula>Table1[[#This Row],[majority-water]]/Table1[[#This Row],[Families, total]]</calculatedColumnFormula>
    </tableColumn>
    <tableColumn id="13" name="water-only percentage" dataCellStyle="Percent">
      <calculatedColumnFormula>Table1[[#This Row],[water-only]]/Table1[[#This Row],[Families, total]]</calculatedColumnFormula>
    </tableColumn>
    <tableColumn id="7" name="Couples, total"/>
    <tableColumn id="8" name="Families, total"/>
    <tableColumn id="9" name="Single people, 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6"/>
  <sheetViews>
    <sheetView tabSelected="1" workbookViewId="0">
      <selection activeCell="H287" sqref="H287"/>
    </sheetView>
  </sheetViews>
  <sheetFormatPr baseColWidth="10" defaultRowHeight="16" x14ac:dyDescent="0.2"/>
  <cols>
    <col min="1" max="1" width="15.1640625" customWidth="1"/>
    <col min="2" max="2" width="15.6640625" customWidth="1"/>
    <col min="4" max="4" width="13.33203125" customWidth="1"/>
    <col min="5" max="5" width="15.83203125" customWidth="1"/>
    <col min="6" max="6" width="12.33203125" customWidth="1"/>
    <col min="7" max="10" width="12.33203125" style="2" customWidth="1"/>
    <col min="11" max="11" width="14.6640625" customWidth="1"/>
    <col min="12" max="12" width="15.33203125" customWidth="1"/>
    <col min="13" max="13" width="19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123</v>
      </c>
      <c r="H1" s="2" t="s">
        <v>124</v>
      </c>
      <c r="I1" s="2" t="s">
        <v>125</v>
      </c>
      <c r="J1" s="2" t="s">
        <v>126</v>
      </c>
      <c r="K1" t="s">
        <v>6</v>
      </c>
      <c r="L1" t="s">
        <v>7</v>
      </c>
      <c r="M1" t="s">
        <v>8</v>
      </c>
    </row>
    <row r="2" spans="1:13" x14ac:dyDescent="0.2">
      <c r="A2">
        <v>2012</v>
      </c>
      <c r="B2" t="s">
        <v>9</v>
      </c>
      <c r="F2">
        <v>39404.75</v>
      </c>
      <c r="G2" s="2">
        <f>Table1[[#This Row],[ice-only]]/Table1[[#This Row],[Families, total]]</f>
        <v>0</v>
      </c>
      <c r="H2" s="2">
        <f>Table1[[#This Row],[majority-ice]]/Table1[[#This Row],[Families, total]]</f>
        <v>0</v>
      </c>
      <c r="I2" s="2">
        <f>Table1[[#This Row],[majority-water]]/Table1[[#This Row],[Families, total]]</f>
        <v>0</v>
      </c>
      <c r="J2" s="2">
        <f>Table1[[#This Row],[water-only]]/Table1[[#This Row],[Families, total]]</f>
        <v>0.20900274216731995</v>
      </c>
      <c r="K2">
        <v>306692</v>
      </c>
      <c r="L2">
        <v>188537</v>
      </c>
      <c r="M2">
        <v>126930</v>
      </c>
    </row>
    <row r="3" spans="1:13" x14ac:dyDescent="0.2">
      <c r="A3">
        <v>2012</v>
      </c>
      <c r="B3" t="s">
        <v>10</v>
      </c>
      <c r="F3">
        <v>76830</v>
      </c>
      <c r="G3" s="2">
        <f>Table1[[#This Row],[ice-only]]/Table1[[#This Row],[Families, total]]</f>
        <v>0</v>
      </c>
      <c r="H3" s="2">
        <f>Table1[[#This Row],[majority-ice]]/Table1[[#This Row],[Families, total]]</f>
        <v>0</v>
      </c>
      <c r="I3" s="2">
        <f>Table1[[#This Row],[majority-water]]/Table1[[#This Row],[Families, total]]</f>
        <v>0</v>
      </c>
      <c r="J3" s="2">
        <f>Table1[[#This Row],[water-only]]/Table1[[#This Row],[Families, total]]</f>
        <v>0.54306798422324953</v>
      </c>
      <c r="K3">
        <v>225812</v>
      </c>
      <c r="L3">
        <v>141474</v>
      </c>
      <c r="M3">
        <v>101786</v>
      </c>
    </row>
    <row r="4" spans="1:13" x14ac:dyDescent="0.2">
      <c r="A4">
        <v>2012</v>
      </c>
      <c r="B4" t="s">
        <v>11</v>
      </c>
      <c r="F4">
        <v>194720.5</v>
      </c>
      <c r="G4" s="2">
        <f>Table1[[#This Row],[ice-only]]/Table1[[#This Row],[Families, total]]</f>
        <v>0</v>
      </c>
      <c r="H4" s="2">
        <f>Table1[[#This Row],[majority-ice]]/Table1[[#This Row],[Families, total]]</f>
        <v>0</v>
      </c>
      <c r="I4" s="2">
        <f>Table1[[#This Row],[majority-water]]/Table1[[#This Row],[Families, total]]</f>
        <v>0</v>
      </c>
      <c r="J4" s="2">
        <f>Table1[[#This Row],[water-only]]/Table1[[#This Row],[Families, total]]</f>
        <v>0.8728690475656824</v>
      </c>
      <c r="K4">
        <v>325489</v>
      </c>
      <c r="L4">
        <v>223081</v>
      </c>
      <c r="M4">
        <v>155876</v>
      </c>
    </row>
    <row r="5" spans="1:13" x14ac:dyDescent="0.2">
      <c r="A5">
        <v>2012</v>
      </c>
      <c r="B5" t="s">
        <v>12</v>
      </c>
      <c r="F5">
        <v>196703.51500000001</v>
      </c>
      <c r="G5" s="2">
        <f>Table1[[#This Row],[ice-only]]/Table1[[#This Row],[Families, total]]</f>
        <v>0</v>
      </c>
      <c r="H5" s="2">
        <f>Table1[[#This Row],[majority-ice]]/Table1[[#This Row],[Families, total]]</f>
        <v>0</v>
      </c>
      <c r="I5" s="2">
        <f>Table1[[#This Row],[majority-water]]/Table1[[#This Row],[Families, total]]</f>
        <v>0</v>
      </c>
      <c r="J5" s="2">
        <f>Table1[[#This Row],[water-only]]/Table1[[#This Row],[Families, total]]</f>
        <v>1.2811640016934251</v>
      </c>
      <c r="K5">
        <v>216288</v>
      </c>
      <c r="L5">
        <v>153535</v>
      </c>
      <c r="M5">
        <v>92036</v>
      </c>
    </row>
    <row r="6" spans="1:13" x14ac:dyDescent="0.2">
      <c r="A6">
        <v>2012</v>
      </c>
      <c r="B6" t="s">
        <v>13</v>
      </c>
      <c r="F6" s="1" t="s">
        <v>14</v>
      </c>
      <c r="G6" s="3">
        <f>Table1[[#This Row],[ice-only]]/Table1[[#This Row],[Families, total]]</f>
        <v>0</v>
      </c>
      <c r="H6" s="3">
        <f>Table1[[#This Row],[majority-ice]]/Table1[[#This Row],[Families, total]]</f>
        <v>0</v>
      </c>
      <c r="I6" s="3">
        <f>Table1[[#This Row],[majority-water]]/Table1[[#This Row],[Families, total]]</f>
        <v>0</v>
      </c>
      <c r="J6" s="3">
        <f>Table1[[#This Row],[water-only]]/Table1[[#This Row],[Families, total]]</f>
        <v>0.32192108705675471</v>
      </c>
      <c r="K6">
        <v>263936</v>
      </c>
      <c r="L6">
        <v>186522</v>
      </c>
      <c r="M6">
        <v>70402</v>
      </c>
    </row>
    <row r="7" spans="1:13" x14ac:dyDescent="0.2">
      <c r="A7">
        <v>2012</v>
      </c>
      <c r="B7" t="s">
        <v>15</v>
      </c>
      <c r="C7">
        <v>33540</v>
      </c>
      <c r="E7">
        <v>186836.05</v>
      </c>
      <c r="F7">
        <v>91331.125</v>
      </c>
      <c r="G7" s="2">
        <f>Table1[[#This Row],[ice-only]]/Table1[[#This Row],[Families, total]]</f>
        <v>0.1580346036412982</v>
      </c>
      <c r="H7" s="2">
        <f>Table1[[#This Row],[majority-ice]]/Table1[[#This Row],[Families, total]]</f>
        <v>0</v>
      </c>
      <c r="I7" s="2">
        <f>Table1[[#This Row],[majority-water]]/Table1[[#This Row],[Families, total]]</f>
        <v>0.88033873308454891</v>
      </c>
      <c r="J7" s="2">
        <f>Table1[[#This Row],[water-only]]/Table1[[#This Row],[Families, total]]</f>
        <v>0.43033625937653136</v>
      </c>
      <c r="K7">
        <v>263729</v>
      </c>
      <c r="L7">
        <v>212232</v>
      </c>
      <c r="M7">
        <v>114388</v>
      </c>
    </row>
    <row r="8" spans="1:13" x14ac:dyDescent="0.2">
      <c r="A8">
        <v>2012</v>
      </c>
      <c r="B8" t="s">
        <v>16</v>
      </c>
      <c r="C8">
        <v>1565.75</v>
      </c>
      <c r="D8">
        <v>99258.875</v>
      </c>
      <c r="E8">
        <v>169049.25</v>
      </c>
      <c r="F8">
        <v>118836.05</v>
      </c>
      <c r="G8" s="2">
        <f>Table1[[#This Row],[ice-only]]/Table1[[#This Row],[Families, total]]</f>
        <v>9.0187777201774094E-3</v>
      </c>
      <c r="H8" s="2">
        <f>Table1[[#This Row],[majority-ice]]/Table1[[#This Row],[Families, total]]</f>
        <v>0.5717347791025863</v>
      </c>
      <c r="I8" s="2">
        <f>Table1[[#This Row],[majority-water]]/Table1[[#This Row],[Families, total]]</f>
        <v>0.97372991187143598</v>
      </c>
      <c r="J8" s="2">
        <f>Table1[[#This Row],[water-only]]/Table1[[#This Row],[Families, total]]</f>
        <v>0.68450002880018435</v>
      </c>
      <c r="K8">
        <v>251935</v>
      </c>
      <c r="L8">
        <v>173610</v>
      </c>
      <c r="M8">
        <v>107335</v>
      </c>
    </row>
    <row r="9" spans="1:13" x14ac:dyDescent="0.2">
      <c r="A9">
        <v>2012</v>
      </c>
      <c r="B9" t="s">
        <v>17</v>
      </c>
      <c r="E9">
        <v>199302.65</v>
      </c>
      <c r="F9">
        <v>135054.6</v>
      </c>
      <c r="G9" s="2">
        <f>Table1[[#This Row],[ice-only]]/Table1[[#This Row],[Families, total]]</f>
        <v>0</v>
      </c>
      <c r="H9" s="2">
        <f>Table1[[#This Row],[majority-ice]]/Table1[[#This Row],[Families, total]]</f>
        <v>0</v>
      </c>
      <c r="I9" s="2">
        <f>Table1[[#This Row],[majority-water]]/Table1[[#This Row],[Families, total]]</f>
        <v>1.2348214396351966</v>
      </c>
      <c r="J9" s="2">
        <f>Table1[[#This Row],[water-only]]/Table1[[#This Row],[Families, total]]</f>
        <v>0.83675914796594841</v>
      </c>
      <c r="K9">
        <v>237968</v>
      </c>
      <c r="L9">
        <v>161402</v>
      </c>
      <c r="M9">
        <v>121296</v>
      </c>
    </row>
    <row r="10" spans="1:13" x14ac:dyDescent="0.2">
      <c r="A10">
        <v>2012</v>
      </c>
      <c r="B10" t="s">
        <v>18</v>
      </c>
      <c r="D10">
        <v>38779</v>
      </c>
      <c r="E10">
        <v>126711.5</v>
      </c>
      <c r="F10">
        <v>80504.5</v>
      </c>
      <c r="G10" s="2">
        <f>Table1[[#This Row],[ice-only]]/Table1[[#This Row],[Families, total]]</f>
        <v>0</v>
      </c>
      <c r="H10" s="2">
        <f>Table1[[#This Row],[majority-ice]]/Table1[[#This Row],[Families, total]]</f>
        <v>0.18705893135367976</v>
      </c>
      <c r="I10" s="2">
        <f>Table1[[#This Row],[majority-water]]/Table1[[#This Row],[Families, total]]</f>
        <v>0.61122044870217884</v>
      </c>
      <c r="J10" s="2">
        <f>Table1[[#This Row],[water-only]]/Table1[[#This Row],[Families, total]]</f>
        <v>0.38833094559329312</v>
      </c>
      <c r="K10">
        <v>364036</v>
      </c>
      <c r="L10">
        <v>207309</v>
      </c>
      <c r="M10">
        <v>131848</v>
      </c>
    </row>
    <row r="11" spans="1:13" x14ac:dyDescent="0.2">
      <c r="A11">
        <v>2012</v>
      </c>
      <c r="B11" t="s">
        <v>19</v>
      </c>
      <c r="D11">
        <v>20980.85</v>
      </c>
      <c r="E11">
        <v>231755.95</v>
      </c>
      <c r="F11">
        <v>305280</v>
      </c>
      <c r="G11" s="2">
        <f>Table1[[#This Row],[ice-only]]/Table1[[#This Row],[Families, total]]</f>
        <v>0</v>
      </c>
      <c r="H11" s="2">
        <f>Table1[[#This Row],[majority-ice]]/Table1[[#This Row],[Families, total]]</f>
        <v>9.3802281028832521E-2</v>
      </c>
      <c r="I11" s="2">
        <f>Table1[[#This Row],[majority-water]]/Table1[[#This Row],[Families, total]]</f>
        <v>1.0361466171296234</v>
      </c>
      <c r="J11" s="2">
        <f>Table1[[#This Row],[water-only]]/Table1[[#This Row],[Families, total]]</f>
        <v>1.364861783601808</v>
      </c>
      <c r="K11">
        <v>338809</v>
      </c>
      <c r="L11">
        <v>223671</v>
      </c>
      <c r="M11">
        <v>141709</v>
      </c>
    </row>
    <row r="12" spans="1:13" x14ac:dyDescent="0.2">
      <c r="A12">
        <v>2012</v>
      </c>
      <c r="B12" t="s">
        <v>20</v>
      </c>
      <c r="C12">
        <v>114895</v>
      </c>
      <c r="D12">
        <v>198067.4</v>
      </c>
      <c r="E12">
        <v>185299.5</v>
      </c>
      <c r="F12">
        <v>6223.8</v>
      </c>
      <c r="G12" s="2">
        <f>Table1[[#This Row],[ice-only]]/Table1[[#This Row],[Families, total]]</f>
        <v>0.49398932007945451</v>
      </c>
      <c r="H12" s="2">
        <f>Table1[[#This Row],[majority-ice]]/Table1[[#This Row],[Families, total]]</f>
        <v>0.85158779978158616</v>
      </c>
      <c r="I12" s="2">
        <f>Table1[[#This Row],[majority-water]]/Table1[[#This Row],[Families, total]]</f>
        <v>0.79669240624973126</v>
      </c>
      <c r="J12" s="2">
        <f>Table1[[#This Row],[water-only]]/Table1[[#This Row],[Families, total]]</f>
        <v>2.6759134255716167E-2</v>
      </c>
      <c r="K12">
        <v>341253</v>
      </c>
      <c r="L12">
        <v>232586</v>
      </c>
      <c r="M12">
        <v>136703</v>
      </c>
    </row>
    <row r="13" spans="1:13" x14ac:dyDescent="0.2">
      <c r="A13">
        <v>2012</v>
      </c>
      <c r="B13" t="s">
        <v>21</v>
      </c>
      <c r="F13">
        <v>152801.11499999999</v>
      </c>
      <c r="G13" s="2">
        <f>Table1[[#This Row],[ice-only]]/Table1[[#This Row],[Families, total]]</f>
        <v>0</v>
      </c>
      <c r="H13" s="2">
        <f>Table1[[#This Row],[majority-ice]]/Table1[[#This Row],[Families, total]]</f>
        <v>0</v>
      </c>
      <c r="I13" s="2">
        <f>Table1[[#This Row],[majority-water]]/Table1[[#This Row],[Families, total]]</f>
        <v>0</v>
      </c>
      <c r="J13" s="2">
        <f>Table1[[#This Row],[water-only]]/Table1[[#This Row],[Families, total]]</f>
        <v>0.77217128635318488</v>
      </c>
      <c r="K13">
        <v>254716</v>
      </c>
      <c r="L13">
        <v>197885</v>
      </c>
      <c r="M13">
        <v>146342</v>
      </c>
    </row>
    <row r="14" spans="1:13" x14ac:dyDescent="0.2">
      <c r="A14">
        <v>2012</v>
      </c>
      <c r="B14" t="s">
        <v>22</v>
      </c>
      <c r="F14">
        <v>175827.88</v>
      </c>
      <c r="G14" s="2">
        <f>Table1[[#This Row],[ice-only]]/Table1[[#This Row],[Families, total]]</f>
        <v>0</v>
      </c>
      <c r="H14" s="2">
        <f>Table1[[#This Row],[majority-ice]]/Table1[[#This Row],[Families, total]]</f>
        <v>0</v>
      </c>
      <c r="I14" s="2">
        <f>Table1[[#This Row],[majority-water]]/Table1[[#This Row],[Families, total]]</f>
        <v>0</v>
      </c>
      <c r="J14" s="2">
        <f>Table1[[#This Row],[water-only]]/Table1[[#This Row],[Families, total]]</f>
        <v>1.1082753230381344</v>
      </c>
      <c r="K14">
        <v>238146</v>
      </c>
      <c r="L14">
        <v>158650</v>
      </c>
      <c r="M14">
        <v>97759</v>
      </c>
    </row>
    <row r="15" spans="1:13" x14ac:dyDescent="0.2">
      <c r="A15">
        <v>2012</v>
      </c>
      <c r="B15" t="s">
        <v>23</v>
      </c>
      <c r="E15">
        <v>60926.5</v>
      </c>
      <c r="F15">
        <v>49933</v>
      </c>
      <c r="G15" s="2">
        <f>Table1[[#This Row],[ice-only]]/Table1[[#This Row],[Families, total]]</f>
        <v>0</v>
      </c>
      <c r="H15" s="2">
        <f>Table1[[#This Row],[majority-ice]]/Table1[[#This Row],[Families, total]]</f>
        <v>0</v>
      </c>
      <c r="I15" s="2">
        <f>Table1[[#This Row],[majority-water]]/Table1[[#This Row],[Families, total]]</f>
        <v>0.41071645252187511</v>
      </c>
      <c r="J15" s="2">
        <f>Table1[[#This Row],[water-only]]/Table1[[#This Row],[Families, total]]</f>
        <v>0.33660729934880207</v>
      </c>
      <c r="K15">
        <v>202487</v>
      </c>
      <c r="L15">
        <v>148342</v>
      </c>
      <c r="M15">
        <v>84353</v>
      </c>
    </row>
    <row r="16" spans="1:13" x14ac:dyDescent="0.2">
      <c r="A16">
        <v>2012</v>
      </c>
      <c r="B16" t="s">
        <v>24</v>
      </c>
      <c r="F16">
        <v>180860</v>
      </c>
      <c r="G16" s="2">
        <f>Table1[[#This Row],[ice-only]]/Table1[[#This Row],[Families, total]]</f>
        <v>0</v>
      </c>
      <c r="H16" s="2">
        <f>Table1[[#This Row],[majority-ice]]/Table1[[#This Row],[Families, total]]</f>
        <v>0</v>
      </c>
      <c r="I16" s="2">
        <f>Table1[[#This Row],[majority-water]]/Table1[[#This Row],[Families, total]]</f>
        <v>0</v>
      </c>
      <c r="J16" s="2">
        <f>Table1[[#This Row],[water-only]]/Table1[[#This Row],[Families, total]]</f>
        <v>1.0961012830069756</v>
      </c>
      <c r="K16">
        <v>230967</v>
      </c>
      <c r="L16">
        <v>165003</v>
      </c>
      <c r="M16">
        <v>95568</v>
      </c>
    </row>
    <row r="17" spans="1:13" x14ac:dyDescent="0.2">
      <c r="A17">
        <v>2012</v>
      </c>
      <c r="B17" t="s">
        <v>25</v>
      </c>
      <c r="C17">
        <v>65228.5</v>
      </c>
      <c r="D17">
        <v>100870.65</v>
      </c>
      <c r="E17">
        <v>27436.5</v>
      </c>
      <c r="F17">
        <v>4298.5</v>
      </c>
      <c r="G17" s="2">
        <f>Table1[[#This Row],[ice-only]]/Table1[[#This Row],[Families, total]]</f>
        <v>0.43207697148345642</v>
      </c>
      <c r="H17" s="2">
        <f>Table1[[#This Row],[majority-ice]]/Table1[[#This Row],[Families, total]]</f>
        <v>0.66817242407180466</v>
      </c>
      <c r="I17" s="2">
        <f>Table1[[#This Row],[majority-water]]/Table1[[#This Row],[Families, total]]</f>
        <v>0.18174080084787864</v>
      </c>
      <c r="J17" s="2">
        <f>Table1[[#This Row],[water-only]]/Table1[[#This Row],[Families, total]]</f>
        <v>2.84734872321399E-2</v>
      </c>
      <c r="K17">
        <v>216729</v>
      </c>
      <c r="L17">
        <v>150965</v>
      </c>
      <c r="M17">
        <v>78367</v>
      </c>
    </row>
    <row r="18" spans="1:13" x14ac:dyDescent="0.2">
      <c r="A18">
        <v>2012</v>
      </c>
      <c r="B18" t="s">
        <v>26</v>
      </c>
      <c r="F18" s="1" t="s">
        <v>27</v>
      </c>
      <c r="G18" s="3">
        <f>Table1[[#This Row],[ice-only]]/Table1[[#This Row],[Families, total]]</f>
        <v>0</v>
      </c>
      <c r="H18" s="3">
        <f>Table1[[#This Row],[majority-ice]]/Table1[[#This Row],[Families, total]]</f>
        <v>0</v>
      </c>
      <c r="I18" s="3">
        <f>Table1[[#This Row],[majority-water]]/Table1[[#This Row],[Families, total]]</f>
        <v>0</v>
      </c>
      <c r="J18" s="3">
        <f>Table1[[#This Row],[water-only]]/Table1[[#This Row],[Families, total]]</f>
        <v>0.28069315924730071</v>
      </c>
      <c r="K18">
        <v>330309</v>
      </c>
      <c r="L18">
        <v>212462</v>
      </c>
      <c r="M18">
        <v>136288</v>
      </c>
    </row>
    <row r="19" spans="1:13" x14ac:dyDescent="0.2">
      <c r="A19">
        <v>2012</v>
      </c>
      <c r="B19" t="s">
        <v>28</v>
      </c>
      <c r="C19">
        <v>50020</v>
      </c>
      <c r="D19">
        <v>89674.45</v>
      </c>
      <c r="E19">
        <v>139376.9</v>
      </c>
      <c r="F19">
        <v>32218</v>
      </c>
      <c r="G19" s="2">
        <f>Table1[[#This Row],[ice-only]]/Table1[[#This Row],[Families, total]]</f>
        <v>0.27578526020962324</v>
      </c>
      <c r="H19" s="2">
        <f>Table1[[#This Row],[majority-ice]]/Table1[[#This Row],[Families, total]]</f>
        <v>0.49442006252308779</v>
      </c>
      <c r="I19" s="2">
        <f>Table1[[#This Row],[majority-water]]/Table1[[#This Row],[Families, total]]</f>
        <v>0.76845451086986483</v>
      </c>
      <c r="J19" s="2">
        <f>Table1[[#This Row],[water-only]]/Table1[[#This Row],[Families, total]]</f>
        <v>0.17763393669399524</v>
      </c>
      <c r="K19">
        <v>271741</v>
      </c>
      <c r="L19">
        <v>181373</v>
      </c>
      <c r="M19">
        <v>99221</v>
      </c>
    </row>
    <row r="20" spans="1:13" x14ac:dyDescent="0.2">
      <c r="A20">
        <v>2012</v>
      </c>
      <c r="B20" t="s">
        <v>29</v>
      </c>
      <c r="F20">
        <v>15899.75</v>
      </c>
      <c r="G20" s="2">
        <f>Table1[[#This Row],[ice-only]]/Table1[[#This Row],[Families, total]]</f>
        <v>0</v>
      </c>
      <c r="H20" s="2">
        <f>Table1[[#This Row],[majority-ice]]/Table1[[#This Row],[Families, total]]</f>
        <v>0</v>
      </c>
      <c r="I20" s="2">
        <f>Table1[[#This Row],[majority-water]]/Table1[[#This Row],[Families, total]]</f>
        <v>0</v>
      </c>
      <c r="J20" s="2">
        <f>Table1[[#This Row],[water-only]]/Table1[[#This Row],[Families, total]]</f>
        <v>8.8363362528899161E-2</v>
      </c>
      <c r="K20">
        <v>287554</v>
      </c>
      <c r="L20">
        <v>179936</v>
      </c>
      <c r="M20">
        <v>119064</v>
      </c>
    </row>
    <row r="21" spans="1:13" x14ac:dyDescent="0.2">
      <c r="A21">
        <v>2012</v>
      </c>
      <c r="B21" t="s">
        <v>30</v>
      </c>
      <c r="F21">
        <v>45307.714999999997</v>
      </c>
      <c r="G21" s="2">
        <f>Table1[[#This Row],[ice-only]]/Table1[[#This Row],[Families, total]]</f>
        <v>0</v>
      </c>
      <c r="H21" s="2">
        <f>Table1[[#This Row],[majority-ice]]/Table1[[#This Row],[Families, total]]</f>
        <v>0</v>
      </c>
      <c r="I21" s="2">
        <f>Table1[[#This Row],[majority-water]]/Table1[[#This Row],[Families, total]]</f>
        <v>0</v>
      </c>
      <c r="J21" s="2">
        <f>Table1[[#This Row],[water-only]]/Table1[[#This Row],[Families, total]]</f>
        <v>0.25360877572039492</v>
      </c>
      <c r="K21">
        <v>275725</v>
      </c>
      <c r="L21">
        <v>178652</v>
      </c>
      <c r="M21">
        <v>122140</v>
      </c>
    </row>
    <row r="22" spans="1:13" x14ac:dyDescent="0.2">
      <c r="A22">
        <v>2012</v>
      </c>
      <c r="B22" t="s">
        <v>31</v>
      </c>
      <c r="F22">
        <v>174075</v>
      </c>
      <c r="G22" s="2">
        <f>Table1[[#This Row],[ice-only]]/Table1[[#This Row],[Families, total]]</f>
        <v>0</v>
      </c>
      <c r="H22" s="2">
        <f>Table1[[#This Row],[majority-ice]]/Table1[[#This Row],[Families, total]]</f>
        <v>0</v>
      </c>
      <c r="I22" s="2">
        <f>Table1[[#This Row],[majority-water]]/Table1[[#This Row],[Families, total]]</f>
        <v>0</v>
      </c>
      <c r="J22" s="2">
        <f>Table1[[#This Row],[water-only]]/Table1[[#This Row],[Families, total]]</f>
        <v>1.2572586236782806</v>
      </c>
      <c r="K22">
        <v>220441</v>
      </c>
      <c r="L22">
        <v>138456</v>
      </c>
      <c r="M22">
        <v>84580</v>
      </c>
    </row>
    <row r="23" spans="1:13" x14ac:dyDescent="0.2">
      <c r="A23">
        <v>2012</v>
      </c>
      <c r="B23" t="s">
        <v>32</v>
      </c>
      <c r="D23">
        <v>96153</v>
      </c>
      <c r="E23">
        <v>68426</v>
      </c>
      <c r="F23">
        <v>28260.875</v>
      </c>
      <c r="G23" s="2">
        <f>Table1[[#This Row],[ice-only]]/Table1[[#This Row],[Families, total]]</f>
        <v>0</v>
      </c>
      <c r="H23" s="2">
        <f>Table1[[#This Row],[majority-ice]]/Table1[[#This Row],[Families, total]]</f>
        <v>0.54664688224860147</v>
      </c>
      <c r="I23" s="2">
        <f>Table1[[#This Row],[majority-water]]/Table1[[#This Row],[Families, total]]</f>
        <v>0.38901396279619777</v>
      </c>
      <c r="J23" s="2">
        <f>Table1[[#This Row],[water-only]]/Table1[[#This Row],[Families, total]]</f>
        <v>0.16066809364624551</v>
      </c>
      <c r="K23">
        <v>270185</v>
      </c>
      <c r="L23">
        <v>175896</v>
      </c>
      <c r="M23">
        <v>108547</v>
      </c>
    </row>
    <row r="24" spans="1:13" x14ac:dyDescent="0.2">
      <c r="A24">
        <v>2012</v>
      </c>
      <c r="B24" t="s">
        <v>33</v>
      </c>
      <c r="D24">
        <v>29823.1</v>
      </c>
      <c r="E24">
        <v>66626.899999999994</v>
      </c>
      <c r="G24" s="2">
        <f>Table1[[#This Row],[ice-only]]/Table1[[#This Row],[Families, total]]</f>
        <v>0</v>
      </c>
      <c r="H24" s="2">
        <f>Table1[[#This Row],[majority-ice]]/Table1[[#This Row],[Families, total]]</f>
        <v>0.21369834547890826</v>
      </c>
      <c r="I24" s="2">
        <f>Table1[[#This Row],[majority-water]]/Table1[[#This Row],[Families, total]]</f>
        <v>0.47741711272096704</v>
      </c>
      <c r="J24" s="2">
        <f>Table1[[#This Row],[water-only]]/Table1[[#This Row],[Families, total]]</f>
        <v>0</v>
      </c>
      <c r="K24">
        <v>194851</v>
      </c>
      <c r="L24">
        <v>139557</v>
      </c>
      <c r="M24">
        <v>104998</v>
      </c>
    </row>
    <row r="25" spans="1:13" x14ac:dyDescent="0.2">
      <c r="A25">
        <v>2012</v>
      </c>
      <c r="B25" t="s">
        <v>34</v>
      </c>
      <c r="C25">
        <v>32916.25</v>
      </c>
      <c r="D25">
        <v>122227.75</v>
      </c>
      <c r="E25">
        <v>70318</v>
      </c>
      <c r="F25">
        <v>155895</v>
      </c>
      <c r="G25" s="2">
        <f>Table1[[#This Row],[ice-only]]/Table1[[#This Row],[Families, total]]</f>
        <v>0.19053386818555437</v>
      </c>
      <c r="H25" s="2">
        <f>Table1[[#This Row],[majority-ice]]/Table1[[#This Row],[Families, total]]</f>
        <v>0.70750848007038747</v>
      </c>
      <c r="I25" s="2">
        <f>Table1[[#This Row],[majority-water]]/Table1[[#This Row],[Families, total]]</f>
        <v>0.40703180171106401</v>
      </c>
      <c r="J25" s="2">
        <f>Table1[[#This Row],[water-only]]/Table1[[#This Row],[Families, total]]</f>
        <v>0.90238946966276523</v>
      </c>
      <c r="K25">
        <v>299986</v>
      </c>
      <c r="L25">
        <v>172758</v>
      </c>
      <c r="M25">
        <v>111501</v>
      </c>
    </row>
    <row r="26" spans="1:13" x14ac:dyDescent="0.2">
      <c r="A26">
        <v>2012</v>
      </c>
      <c r="B26" t="s">
        <v>35</v>
      </c>
      <c r="F26">
        <v>131258.15</v>
      </c>
      <c r="G26" s="2">
        <f>Table1[[#This Row],[ice-only]]/Table1[[#This Row],[Families, total]]</f>
        <v>0</v>
      </c>
      <c r="H26" s="2">
        <f>Table1[[#This Row],[majority-ice]]/Table1[[#This Row],[Families, total]]</f>
        <v>0</v>
      </c>
      <c r="I26" s="2">
        <f>Table1[[#This Row],[majority-water]]/Table1[[#This Row],[Families, total]]</f>
        <v>0</v>
      </c>
      <c r="J26" s="2">
        <f>Table1[[#This Row],[water-only]]/Table1[[#This Row],[Families, total]]</f>
        <v>0.46213102229357667</v>
      </c>
      <c r="K26">
        <v>461317</v>
      </c>
      <c r="L26">
        <v>284028</v>
      </c>
      <c r="M26">
        <v>186941</v>
      </c>
    </row>
    <row r="27" spans="1:13" x14ac:dyDescent="0.2">
      <c r="A27">
        <v>2012</v>
      </c>
      <c r="B27" t="s">
        <v>36</v>
      </c>
      <c r="F27">
        <v>200120.35</v>
      </c>
      <c r="G27" s="2">
        <f>Table1[[#This Row],[ice-only]]/Table1[[#This Row],[Families, total]]</f>
        <v>0</v>
      </c>
      <c r="H27" s="2">
        <f>Table1[[#This Row],[majority-ice]]/Table1[[#This Row],[Families, total]]</f>
        <v>0</v>
      </c>
      <c r="I27" s="2">
        <f>Table1[[#This Row],[majority-water]]/Table1[[#This Row],[Families, total]]</f>
        <v>0</v>
      </c>
      <c r="J27" s="2">
        <f>Table1[[#This Row],[water-only]]/Table1[[#This Row],[Families, total]]</f>
        <v>1.1413013847066338</v>
      </c>
      <c r="K27">
        <v>295133</v>
      </c>
      <c r="L27">
        <v>175344</v>
      </c>
      <c r="M27">
        <v>95484</v>
      </c>
    </row>
    <row r="28" spans="1:13" x14ac:dyDescent="0.2">
      <c r="A28">
        <v>2012</v>
      </c>
      <c r="B28" t="s">
        <v>37</v>
      </c>
      <c r="F28">
        <v>275256.3</v>
      </c>
      <c r="G28" s="2">
        <f>Table1[[#This Row],[ice-only]]/Table1[[#This Row],[Families, total]]</f>
        <v>0</v>
      </c>
      <c r="H28" s="2">
        <f>Table1[[#This Row],[majority-ice]]/Table1[[#This Row],[Families, total]]</f>
        <v>0</v>
      </c>
      <c r="I28" s="2">
        <f>Table1[[#This Row],[majority-water]]/Table1[[#This Row],[Families, total]]</f>
        <v>0</v>
      </c>
      <c r="J28" s="2">
        <f>Table1[[#This Row],[water-only]]/Table1[[#This Row],[Families, total]]</f>
        <v>1.4397153587045211</v>
      </c>
      <c r="K28">
        <v>304935</v>
      </c>
      <c r="L28">
        <v>191188</v>
      </c>
      <c r="M28">
        <v>129870</v>
      </c>
    </row>
    <row r="29" spans="1:13" x14ac:dyDescent="0.2">
      <c r="A29">
        <v>2012</v>
      </c>
      <c r="B29" t="s">
        <v>38</v>
      </c>
      <c r="C29">
        <v>5205</v>
      </c>
      <c r="E29">
        <v>109258.07</v>
      </c>
      <c r="F29">
        <v>185109.375</v>
      </c>
      <c r="G29" s="2">
        <f>Table1[[#This Row],[ice-only]]/Table1[[#This Row],[Families, total]]</f>
        <v>2.7909894741357584E-2</v>
      </c>
      <c r="H29" s="2">
        <f>Table1[[#This Row],[majority-ice]]/Table1[[#This Row],[Families, total]]</f>
        <v>0</v>
      </c>
      <c r="I29" s="2">
        <f>Table1[[#This Row],[majority-water]]/Table1[[#This Row],[Families, total]]</f>
        <v>0.58585614473465497</v>
      </c>
      <c r="J29" s="2">
        <f>Table1[[#This Row],[water-only]]/Table1[[#This Row],[Families, total]]</f>
        <v>0.99258082072785569</v>
      </c>
      <c r="K29">
        <v>265791</v>
      </c>
      <c r="L29">
        <v>186493</v>
      </c>
      <c r="M29">
        <v>128671</v>
      </c>
    </row>
    <row r="30" spans="1:13" x14ac:dyDescent="0.2">
      <c r="A30">
        <v>2012</v>
      </c>
      <c r="B30" t="s">
        <v>39</v>
      </c>
      <c r="F30">
        <v>93105.55</v>
      </c>
      <c r="G30" s="2">
        <f>Table1[[#This Row],[ice-only]]/Table1[[#This Row],[Families, total]]</f>
        <v>0</v>
      </c>
      <c r="H30" s="2">
        <f>Table1[[#This Row],[majority-ice]]/Table1[[#This Row],[Families, total]]</f>
        <v>0</v>
      </c>
      <c r="I30" s="2">
        <f>Table1[[#This Row],[majority-water]]/Table1[[#This Row],[Families, total]]</f>
        <v>0</v>
      </c>
      <c r="J30" s="2">
        <f>Table1[[#This Row],[water-only]]/Table1[[#This Row],[Families, total]]</f>
        <v>0.46230318528265352</v>
      </c>
      <c r="K30">
        <v>333791</v>
      </c>
      <c r="L30">
        <v>201395</v>
      </c>
      <c r="M30">
        <v>131148</v>
      </c>
    </row>
    <row r="31" spans="1:13" x14ac:dyDescent="0.2">
      <c r="A31">
        <v>2012</v>
      </c>
      <c r="B31" t="s">
        <v>40</v>
      </c>
      <c r="C31">
        <v>24705.625</v>
      </c>
      <c r="E31">
        <v>105429.5</v>
      </c>
      <c r="F31">
        <v>97778.55</v>
      </c>
      <c r="G31" s="2">
        <f>Table1[[#This Row],[ice-only]]/Table1[[#This Row],[Families, total]]</f>
        <v>0.12216053777955785</v>
      </c>
      <c r="H31" s="2">
        <f>Table1[[#This Row],[majority-ice]]/Table1[[#This Row],[Families, total]]</f>
        <v>0</v>
      </c>
      <c r="I31" s="2">
        <f>Table1[[#This Row],[majority-water]]/Table1[[#This Row],[Families, total]]</f>
        <v>0.52131141866801156</v>
      </c>
      <c r="J31" s="2">
        <f>Table1[[#This Row],[water-only]]/Table1[[#This Row],[Families, total]]</f>
        <v>0.48348018928099923</v>
      </c>
      <c r="K31">
        <v>299161</v>
      </c>
      <c r="L31">
        <v>202239</v>
      </c>
      <c r="M31">
        <v>124189</v>
      </c>
    </row>
    <row r="32" spans="1:13" x14ac:dyDescent="0.2">
      <c r="A32">
        <v>2012</v>
      </c>
      <c r="B32" t="s">
        <v>41</v>
      </c>
      <c r="E32">
        <v>172887.25</v>
      </c>
      <c r="F32">
        <v>85260</v>
      </c>
      <c r="G32" s="2">
        <f>Table1[[#This Row],[ice-only]]/Table1[[#This Row],[Families, total]]</f>
        <v>0</v>
      </c>
      <c r="H32" s="2">
        <f>Table1[[#This Row],[majority-ice]]/Table1[[#This Row],[Families, total]]</f>
        <v>0</v>
      </c>
      <c r="I32" s="2">
        <f>Table1[[#This Row],[majority-water]]/Table1[[#This Row],[Families, total]]</f>
        <v>0.82617208966706968</v>
      </c>
      <c r="J32" s="2">
        <f>Table1[[#This Row],[water-only]]/Table1[[#This Row],[Families, total]]</f>
        <v>0.4074298848817039</v>
      </c>
      <c r="K32">
        <v>309591</v>
      </c>
      <c r="L32">
        <v>209263</v>
      </c>
      <c r="M32">
        <v>122773</v>
      </c>
    </row>
    <row r="33" spans="1:13" x14ac:dyDescent="0.2">
      <c r="A33">
        <v>2012</v>
      </c>
      <c r="B33" t="s">
        <v>42</v>
      </c>
      <c r="E33">
        <v>94994.875</v>
      </c>
      <c r="F33">
        <v>103706.5</v>
      </c>
      <c r="G33" s="2" t="e">
        <f>Table1[[#This Row],[ice-only]]/Table1[[#This Row],[Families, total]]</f>
        <v>#VALUE!</v>
      </c>
      <c r="H33" s="2" t="e">
        <f>Table1[[#This Row],[majority-ice]]/Table1[[#This Row],[Families, total]]</f>
        <v>#VALUE!</v>
      </c>
      <c r="I33" s="2" t="e">
        <f>Table1[[#This Row],[majority-water]]/Table1[[#This Row],[Families, total]]</f>
        <v>#VALUE!</v>
      </c>
      <c r="J33" s="2" t="e">
        <f>Table1[[#This Row],[water-only]]/Table1[[#This Row],[Families, total]]</f>
        <v>#VALUE!</v>
      </c>
      <c r="K33" t="s">
        <v>43</v>
      </c>
      <c r="L33" t="s">
        <v>43</v>
      </c>
      <c r="M33" t="s">
        <v>43</v>
      </c>
    </row>
    <row r="34" spans="1:13" x14ac:dyDescent="0.2">
      <c r="A34">
        <v>2012</v>
      </c>
      <c r="B34" t="s">
        <v>44</v>
      </c>
      <c r="F34">
        <v>318014.75</v>
      </c>
      <c r="G34" s="2">
        <f>Table1[[#This Row],[ice-only]]/Table1[[#This Row],[Families, total]]</f>
        <v>0</v>
      </c>
      <c r="H34" s="2">
        <f>Table1[[#This Row],[majority-ice]]/Table1[[#This Row],[Families, total]]</f>
        <v>0</v>
      </c>
      <c r="I34" s="2">
        <f>Table1[[#This Row],[majority-water]]/Table1[[#This Row],[Families, total]]</f>
        <v>0</v>
      </c>
      <c r="J34" s="2">
        <f>Table1[[#This Row],[water-only]]/Table1[[#This Row],[Families, total]]</f>
        <v>1.5666831702679003</v>
      </c>
      <c r="K34">
        <v>305789</v>
      </c>
      <c r="L34">
        <v>202986</v>
      </c>
      <c r="M34">
        <v>147859</v>
      </c>
    </row>
    <row r="35" spans="1:13" x14ac:dyDescent="0.2">
      <c r="A35">
        <v>2012</v>
      </c>
      <c r="B35" t="s">
        <v>45</v>
      </c>
      <c r="C35">
        <v>27651.75</v>
      </c>
      <c r="D35">
        <v>75977.100000000006</v>
      </c>
      <c r="E35" s="1" t="s">
        <v>46</v>
      </c>
      <c r="F35">
        <v>142786</v>
      </c>
      <c r="G35" s="2">
        <f>Table1[[#This Row],[ice-only]]/Table1[[#This Row],[Families, total]]</f>
        <v>0.12756380093002656</v>
      </c>
      <c r="H35" s="2">
        <f>Table1[[#This Row],[majority-ice]]/Table1[[#This Row],[Families, total]]</f>
        <v>0.3504996124889283</v>
      </c>
      <c r="I35" s="2">
        <f>Table1[[#This Row],[majority-water]]/Table1[[#This Row],[Families, total]]</f>
        <v>0.85167704642751696</v>
      </c>
      <c r="J35" s="2">
        <f>Table1[[#This Row],[water-only]]/Table1[[#This Row],[Families, total]]</f>
        <v>0.65870423678771772</v>
      </c>
      <c r="K35">
        <v>297900</v>
      </c>
      <c r="L35">
        <v>216768</v>
      </c>
      <c r="M35">
        <v>118252</v>
      </c>
    </row>
    <row r="36" spans="1:13" x14ac:dyDescent="0.2">
      <c r="A36">
        <v>2012</v>
      </c>
      <c r="B36" t="s">
        <v>47</v>
      </c>
      <c r="E36">
        <v>214715</v>
      </c>
      <c r="F36">
        <v>182109.59</v>
      </c>
      <c r="G36" s="2">
        <f>Table1[[#This Row],[ice-only]]/Table1[[#This Row],[Families, total]]</f>
        <v>0</v>
      </c>
      <c r="H36" s="2">
        <f>Table1[[#This Row],[majority-ice]]/Table1[[#This Row],[Families, total]]</f>
        <v>0</v>
      </c>
      <c r="I36" s="2">
        <f>Table1[[#This Row],[majority-water]]/Table1[[#This Row],[Families, total]]</f>
        <v>1.0295415096329967</v>
      </c>
      <c r="J36" s="2">
        <f>Table1[[#This Row],[water-only]]/Table1[[#This Row],[Families, total]]</f>
        <v>0.87320113735531324</v>
      </c>
      <c r="K36">
        <v>313709</v>
      </c>
      <c r="L36">
        <v>208554</v>
      </c>
      <c r="M36">
        <v>128546</v>
      </c>
    </row>
    <row r="37" spans="1:13" x14ac:dyDescent="0.2">
      <c r="A37">
        <v>2012</v>
      </c>
      <c r="B37" t="s">
        <v>48</v>
      </c>
      <c r="E37">
        <v>8380.01</v>
      </c>
      <c r="F37">
        <v>12612.575000000001</v>
      </c>
      <c r="G37" s="2">
        <f>Table1[[#This Row],[ice-only]]/Table1[[#This Row],[Families, total]]</f>
        <v>0</v>
      </c>
      <c r="H37" s="2">
        <f>Table1[[#This Row],[majority-ice]]/Table1[[#This Row],[Families, total]]</f>
        <v>0</v>
      </c>
      <c r="I37" s="2">
        <f>Table1[[#This Row],[majority-water]]/Table1[[#This Row],[Families, total]]</f>
        <v>6.309345801429013E-2</v>
      </c>
      <c r="J37" s="2">
        <f>Table1[[#This Row],[water-only]]/Table1[[#This Row],[Families, total]]</f>
        <v>9.496062310362223E-2</v>
      </c>
      <c r="K37">
        <v>222720</v>
      </c>
      <c r="L37">
        <v>132819</v>
      </c>
      <c r="M37">
        <v>75282</v>
      </c>
    </row>
    <row r="38" spans="1:13" x14ac:dyDescent="0.2">
      <c r="A38">
        <v>2012</v>
      </c>
      <c r="B38" t="s">
        <v>49</v>
      </c>
      <c r="F38">
        <v>54657</v>
      </c>
      <c r="G38" s="2">
        <f>Table1[[#This Row],[ice-only]]/Table1[[#This Row],[Families, total]]</f>
        <v>0</v>
      </c>
      <c r="H38" s="2">
        <f>Table1[[#This Row],[majority-ice]]/Table1[[#This Row],[Families, total]]</f>
        <v>0</v>
      </c>
      <c r="I38" s="2">
        <f>Table1[[#This Row],[majority-water]]/Table1[[#This Row],[Families, total]]</f>
        <v>0</v>
      </c>
      <c r="J38" s="2">
        <f>Table1[[#This Row],[water-only]]/Table1[[#This Row],[Families, total]]</f>
        <v>0.23967427767083102</v>
      </c>
      <c r="K38">
        <v>372651</v>
      </c>
      <c r="L38">
        <v>228047</v>
      </c>
      <c r="M38">
        <v>146088</v>
      </c>
    </row>
    <row r="39" spans="1:13" x14ac:dyDescent="0.2">
      <c r="A39">
        <v>2012</v>
      </c>
      <c r="B39" t="s">
        <v>50</v>
      </c>
      <c r="F39">
        <v>7974.38</v>
      </c>
      <c r="G39" s="2">
        <f>Table1[[#This Row],[ice-only]]/Table1[[#This Row],[Families, total]]</f>
        <v>0</v>
      </c>
      <c r="H39" s="2">
        <f>Table1[[#This Row],[majority-ice]]/Table1[[#This Row],[Families, total]]</f>
        <v>0</v>
      </c>
      <c r="I39" s="2">
        <f>Table1[[#This Row],[majority-water]]/Table1[[#This Row],[Families, total]]</f>
        <v>0</v>
      </c>
      <c r="J39" s="2">
        <f>Table1[[#This Row],[water-only]]/Table1[[#This Row],[Families, total]]</f>
        <v>4.3270823159151338E-2</v>
      </c>
      <c r="K39">
        <v>318866</v>
      </c>
      <c r="L39">
        <v>184290</v>
      </c>
      <c r="M39">
        <v>123993</v>
      </c>
    </row>
    <row r="40" spans="1:13" x14ac:dyDescent="0.2">
      <c r="A40">
        <v>2012</v>
      </c>
      <c r="B40" t="s">
        <v>51</v>
      </c>
      <c r="D40">
        <v>70194.75</v>
      </c>
      <c r="E40">
        <v>145158.75</v>
      </c>
      <c r="F40">
        <v>66223.125</v>
      </c>
      <c r="G40" s="2">
        <f>Table1[[#This Row],[ice-only]]/Table1[[#This Row],[Families, total]]</f>
        <v>0</v>
      </c>
      <c r="H40" s="2">
        <f>Table1[[#This Row],[majority-ice]]/Table1[[#This Row],[Families, total]]</f>
        <v>0.37464174205427908</v>
      </c>
      <c r="I40" s="2">
        <f>Table1[[#This Row],[majority-water]]/Table1[[#This Row],[Families, total]]</f>
        <v>0.77473781122408136</v>
      </c>
      <c r="J40" s="2">
        <f>Table1[[#This Row],[water-only]]/Table1[[#This Row],[Families, total]]</f>
        <v>0.35344448002561846</v>
      </c>
      <c r="K40">
        <v>236551</v>
      </c>
      <c r="L40">
        <v>187365</v>
      </c>
      <c r="M40">
        <v>108667</v>
      </c>
    </row>
    <row r="41" spans="1:13" x14ac:dyDescent="0.2">
      <c r="A41">
        <v>2012</v>
      </c>
      <c r="B41" t="s">
        <v>52</v>
      </c>
      <c r="C41">
        <v>32742</v>
      </c>
      <c r="D41">
        <v>73041</v>
      </c>
      <c r="E41">
        <v>139050.20000000001</v>
      </c>
      <c r="F41">
        <v>15718.3</v>
      </c>
      <c r="G41" s="2">
        <f>Table1[[#This Row],[ice-only]]/Table1[[#This Row],[Families, total]]</f>
        <v>0.15292210976652079</v>
      </c>
      <c r="H41" s="2">
        <f>Table1[[#This Row],[majority-ice]]/Table1[[#This Row],[Families, total]]</f>
        <v>0.34113932623103188</v>
      </c>
      <c r="I41" s="2">
        <f>Table1[[#This Row],[majority-water]]/Table1[[#This Row],[Families, total]]</f>
        <v>0.64943650196862346</v>
      </c>
      <c r="J41" s="2">
        <f>Table1[[#This Row],[water-only]]/Table1[[#This Row],[Families, total]]</f>
        <v>7.3412607597065041E-2</v>
      </c>
      <c r="K41">
        <v>312618</v>
      </c>
      <c r="L41">
        <v>214109</v>
      </c>
      <c r="M41">
        <v>125156</v>
      </c>
    </row>
    <row r="42" spans="1:13" x14ac:dyDescent="0.2">
      <c r="A42">
        <v>2012</v>
      </c>
      <c r="B42" t="s">
        <v>53</v>
      </c>
      <c r="C42">
        <v>21879</v>
      </c>
      <c r="D42">
        <v>59130.5</v>
      </c>
      <c r="E42">
        <v>113737.25</v>
      </c>
      <c r="F42">
        <v>49398</v>
      </c>
      <c r="G42" s="2">
        <f>Table1[[#This Row],[ice-only]]/Table1[[#This Row],[Families, total]]</f>
        <v>0.15425235654509692</v>
      </c>
      <c r="H42" s="2">
        <f>Table1[[#This Row],[majority-ice]]/Table1[[#This Row],[Families, total]]</f>
        <v>0.41688463680652005</v>
      </c>
      <c r="I42" s="2">
        <f>Table1[[#This Row],[majority-water]]/Table1[[#This Row],[Families, total]]</f>
        <v>0.80187571824392445</v>
      </c>
      <c r="J42" s="2">
        <f>Table1[[#This Row],[water-only]]/Table1[[#This Row],[Families, total]]</f>
        <v>0.34826810679714326</v>
      </c>
      <c r="K42">
        <v>213771</v>
      </c>
      <c r="L42">
        <v>141839</v>
      </c>
      <c r="M42">
        <v>89088</v>
      </c>
    </row>
    <row r="43" spans="1:13" x14ac:dyDescent="0.2">
      <c r="A43">
        <v>2012</v>
      </c>
      <c r="B43" t="s">
        <v>54</v>
      </c>
      <c r="C43">
        <v>26601</v>
      </c>
      <c r="D43">
        <v>101962</v>
      </c>
      <c r="E43">
        <v>144403.5</v>
      </c>
      <c r="F43">
        <v>44763.05</v>
      </c>
      <c r="G43" s="2">
        <f>Table1[[#This Row],[ice-only]]/Table1[[#This Row],[Families, total]]</f>
        <v>0.12189433166842323</v>
      </c>
      <c r="H43" s="2">
        <f>Table1[[#This Row],[majority-ice]]/Table1[[#This Row],[Families, total]]</f>
        <v>0.46722265499702148</v>
      </c>
      <c r="I43" s="2">
        <f>Table1[[#This Row],[majority-water]]/Table1[[#This Row],[Families, total]]</f>
        <v>0.6617032488658755</v>
      </c>
      <c r="J43" s="2">
        <f>Table1[[#This Row],[water-only]]/Table1[[#This Row],[Families, total]]</f>
        <v>0.20511868212436421</v>
      </c>
      <c r="K43">
        <v>330996</v>
      </c>
      <c r="L43">
        <v>218230</v>
      </c>
      <c r="M43">
        <v>135799</v>
      </c>
    </row>
    <row r="44" spans="1:13" x14ac:dyDescent="0.2">
      <c r="A44">
        <v>2013</v>
      </c>
      <c r="B44" t="s">
        <v>9</v>
      </c>
      <c r="F44">
        <v>29814.375</v>
      </c>
      <c r="G44" s="2">
        <f>Table1[[#This Row],[ice-only]]/Table1[[#This Row],[Families, total]]</f>
        <v>0</v>
      </c>
      <c r="H44" s="2">
        <f>Table1[[#This Row],[majority-ice]]/Table1[[#This Row],[Families, total]]</f>
        <v>0</v>
      </c>
      <c r="I44" s="2">
        <f>Table1[[#This Row],[majority-water]]/Table1[[#This Row],[Families, total]]</f>
        <v>0</v>
      </c>
      <c r="J44" s="2">
        <f>Table1[[#This Row],[water-only]]/Table1[[#This Row],[Families, total]]</f>
        <v>0.15985317219895878</v>
      </c>
      <c r="K44">
        <v>309014</v>
      </c>
      <c r="L44">
        <v>186511</v>
      </c>
      <c r="M44">
        <v>124854</v>
      </c>
    </row>
    <row r="45" spans="1:13" x14ac:dyDescent="0.2">
      <c r="A45">
        <v>2013</v>
      </c>
      <c r="B45" t="s">
        <v>10</v>
      </c>
      <c r="D45">
        <v>116082.125</v>
      </c>
      <c r="E45">
        <v>101601.5</v>
      </c>
      <c r="F45">
        <v>70489.5</v>
      </c>
      <c r="G45" s="2">
        <f>Table1[[#This Row],[ice-only]]/Table1[[#This Row],[Families, total]]</f>
        <v>0</v>
      </c>
      <c r="H45" s="2">
        <f>Table1[[#This Row],[majority-ice]]/Table1[[#This Row],[Families, total]]</f>
        <v>0.80363126267766027</v>
      </c>
      <c r="I45" s="2">
        <f>Table1[[#This Row],[majority-water]]/Table1[[#This Row],[Families, total]]</f>
        <v>0.70338255553940199</v>
      </c>
      <c r="J45" s="2">
        <f>Table1[[#This Row],[water-only]]/Table1[[#This Row],[Families, total]]</f>
        <v>0.48799559700097611</v>
      </c>
      <c r="K45">
        <v>242038</v>
      </c>
      <c r="L45">
        <v>144447</v>
      </c>
      <c r="M45">
        <v>105924</v>
      </c>
    </row>
    <row r="46" spans="1:13" x14ac:dyDescent="0.2">
      <c r="A46">
        <v>2013</v>
      </c>
      <c r="B46" t="s">
        <v>11</v>
      </c>
      <c r="F46">
        <v>198131.15</v>
      </c>
      <c r="G46" s="2">
        <f>Table1[[#This Row],[ice-only]]/Table1[[#This Row],[Families, total]]</f>
        <v>0</v>
      </c>
      <c r="H46" s="2">
        <f>Table1[[#This Row],[majority-ice]]/Table1[[#This Row],[Families, total]]</f>
        <v>0</v>
      </c>
      <c r="I46" s="2">
        <f>Table1[[#This Row],[majority-water]]/Table1[[#This Row],[Families, total]]</f>
        <v>0</v>
      </c>
      <c r="J46" s="2">
        <f>Table1[[#This Row],[water-only]]/Table1[[#This Row],[Families, total]]</f>
        <v>0.96519863597612954</v>
      </c>
      <c r="K46">
        <v>320225</v>
      </c>
      <c r="L46">
        <v>205275</v>
      </c>
      <c r="M46">
        <v>134276</v>
      </c>
    </row>
    <row r="47" spans="1:13" x14ac:dyDescent="0.2">
      <c r="A47">
        <v>2013</v>
      </c>
      <c r="B47" t="s">
        <v>55</v>
      </c>
      <c r="F47">
        <v>182621.75</v>
      </c>
      <c r="G47" s="2">
        <f>Table1[[#This Row],[ice-only]]/Table1[[#This Row],[Families, total]]</f>
        <v>0</v>
      </c>
      <c r="H47" s="2">
        <f>Table1[[#This Row],[majority-ice]]/Table1[[#This Row],[Families, total]]</f>
        <v>0</v>
      </c>
      <c r="I47" s="2">
        <f>Table1[[#This Row],[majority-water]]/Table1[[#This Row],[Families, total]]</f>
        <v>0</v>
      </c>
      <c r="J47" s="2">
        <f>Table1[[#This Row],[water-only]]/Table1[[#This Row],[Families, total]]</f>
        <v>0.96449206474953131</v>
      </c>
      <c r="K47">
        <v>262754</v>
      </c>
      <c r="L47">
        <v>189345</v>
      </c>
      <c r="M47">
        <v>101663</v>
      </c>
    </row>
    <row r="48" spans="1:13" x14ac:dyDescent="0.2">
      <c r="A48">
        <v>2013</v>
      </c>
      <c r="B48" t="s">
        <v>12</v>
      </c>
      <c r="F48">
        <v>108701</v>
      </c>
      <c r="G48" s="2">
        <f>Table1[[#This Row],[ice-only]]/Table1[[#This Row],[Families, total]]</f>
        <v>0</v>
      </c>
      <c r="H48" s="2">
        <f>Table1[[#This Row],[majority-ice]]/Table1[[#This Row],[Families, total]]</f>
        <v>0</v>
      </c>
      <c r="I48" s="2">
        <f>Table1[[#This Row],[majority-water]]/Table1[[#This Row],[Families, total]]</f>
        <v>0</v>
      </c>
      <c r="J48" s="2">
        <f>Table1[[#This Row],[water-only]]/Table1[[#This Row],[Families, total]]</f>
        <v>0.69709620736978462</v>
      </c>
      <c r="K48">
        <v>211175</v>
      </c>
      <c r="L48">
        <v>155934</v>
      </c>
      <c r="M48">
        <v>110636</v>
      </c>
    </row>
    <row r="49" spans="1:13" x14ac:dyDescent="0.2">
      <c r="A49">
        <v>2013</v>
      </c>
      <c r="B49" t="s">
        <v>13</v>
      </c>
      <c r="F49">
        <v>16073.53</v>
      </c>
      <c r="G49" s="2">
        <f>Table1[[#This Row],[ice-only]]/Table1[[#This Row],[Families, total]]</f>
        <v>0</v>
      </c>
      <c r="H49" s="2">
        <f>Table1[[#This Row],[majority-ice]]/Table1[[#This Row],[Families, total]]</f>
        <v>0</v>
      </c>
      <c r="I49" s="2">
        <f>Table1[[#This Row],[majority-water]]/Table1[[#This Row],[Families, total]]</f>
        <v>0</v>
      </c>
      <c r="J49" s="2">
        <f>Table1[[#This Row],[water-only]]/Table1[[#This Row],[Families, total]]</f>
        <v>9.3956042671342985E-2</v>
      </c>
      <c r="K49">
        <v>273706</v>
      </c>
      <c r="L49">
        <v>171075</v>
      </c>
      <c r="M49">
        <v>68444</v>
      </c>
    </row>
    <row r="50" spans="1:13" x14ac:dyDescent="0.2">
      <c r="A50">
        <v>2013</v>
      </c>
      <c r="B50" t="s">
        <v>15</v>
      </c>
      <c r="E50">
        <v>125370.5</v>
      </c>
      <c r="F50">
        <v>52616.25</v>
      </c>
      <c r="G50" s="2">
        <f>Table1[[#This Row],[ice-only]]/Table1[[#This Row],[Families, total]]</f>
        <v>0</v>
      </c>
      <c r="H50" s="2">
        <f>Table1[[#This Row],[majority-ice]]/Table1[[#This Row],[Families, total]]</f>
        <v>0</v>
      </c>
      <c r="I50" s="2">
        <f>Table1[[#This Row],[majority-water]]/Table1[[#This Row],[Families, total]]</f>
        <v>0.6921881383818641</v>
      </c>
      <c r="J50" s="2">
        <f>Table1[[#This Row],[water-only]]/Table1[[#This Row],[Families, total]]</f>
        <v>0.29050170603239805</v>
      </c>
      <c r="K50">
        <v>233955</v>
      </c>
      <c r="L50">
        <v>181122</v>
      </c>
      <c r="M50">
        <v>110678</v>
      </c>
    </row>
    <row r="51" spans="1:13" x14ac:dyDescent="0.2">
      <c r="A51">
        <v>2013</v>
      </c>
      <c r="B51" t="s">
        <v>16</v>
      </c>
      <c r="C51">
        <v>6704</v>
      </c>
      <c r="D51">
        <v>112614.39</v>
      </c>
      <c r="E51">
        <v>119454.64</v>
      </c>
      <c r="F51">
        <v>116610.5</v>
      </c>
      <c r="G51" s="2">
        <f>Table1[[#This Row],[ice-only]]/Table1[[#This Row],[Families, total]]</f>
        <v>3.5606732561783309E-2</v>
      </c>
      <c r="H51" s="2">
        <f>Table1[[#This Row],[majority-ice]]/Table1[[#This Row],[Families, total]]</f>
        <v>0.5981250697103766</v>
      </c>
      <c r="I51" s="2">
        <f>Table1[[#This Row],[majority-water]]/Table1[[#This Row],[Families, total]]</f>
        <v>0.63445546237233041</v>
      </c>
      <c r="J51" s="2">
        <f>Table1[[#This Row],[water-only]]/Table1[[#This Row],[Families, total]]</f>
        <v>0.61934947604353119</v>
      </c>
      <c r="K51">
        <v>263454</v>
      </c>
      <c r="L51">
        <v>188279</v>
      </c>
      <c r="M51">
        <v>107859</v>
      </c>
    </row>
    <row r="52" spans="1:13" x14ac:dyDescent="0.2">
      <c r="A52">
        <v>2013</v>
      </c>
      <c r="B52" t="s">
        <v>17</v>
      </c>
      <c r="F52">
        <v>268066.75</v>
      </c>
      <c r="G52" s="2">
        <f>Table1[[#This Row],[ice-only]]/Table1[[#This Row],[Families, total]]</f>
        <v>0</v>
      </c>
      <c r="H52" s="2">
        <f>Table1[[#This Row],[majority-ice]]/Table1[[#This Row],[Families, total]]</f>
        <v>0</v>
      </c>
      <c r="I52" s="2">
        <f>Table1[[#This Row],[majority-water]]/Table1[[#This Row],[Families, total]]</f>
        <v>0</v>
      </c>
      <c r="J52" s="2">
        <f>Table1[[#This Row],[water-only]]/Table1[[#This Row],[Families, total]]</f>
        <v>1.6973447601197977</v>
      </c>
      <c r="K52">
        <v>262333</v>
      </c>
      <c r="L52">
        <v>157933</v>
      </c>
      <c r="M52">
        <v>119970</v>
      </c>
    </row>
    <row r="53" spans="1:13" x14ac:dyDescent="0.2">
      <c r="A53">
        <v>2013</v>
      </c>
      <c r="B53" t="s">
        <v>18</v>
      </c>
      <c r="E53">
        <v>48007</v>
      </c>
      <c r="F53">
        <v>93960.5</v>
      </c>
      <c r="G53" s="2">
        <f>Table1[[#This Row],[ice-only]]/Table1[[#This Row],[Families, total]]</f>
        <v>0</v>
      </c>
      <c r="H53" s="2">
        <f>Table1[[#This Row],[majority-ice]]/Table1[[#This Row],[Families, total]]</f>
        <v>0</v>
      </c>
      <c r="I53" s="2">
        <f>Table1[[#This Row],[majority-water]]/Table1[[#This Row],[Families, total]]</f>
        <v>0.26502705089985645</v>
      </c>
      <c r="J53" s="2">
        <f>Table1[[#This Row],[water-only]]/Table1[[#This Row],[Families, total]]</f>
        <v>0.51871756652313128</v>
      </c>
      <c r="K53">
        <v>284952</v>
      </c>
      <c r="L53">
        <v>181140</v>
      </c>
      <c r="M53">
        <v>131157</v>
      </c>
    </row>
    <row r="54" spans="1:13" x14ac:dyDescent="0.2">
      <c r="A54">
        <v>2013</v>
      </c>
      <c r="B54" t="s">
        <v>19</v>
      </c>
      <c r="C54">
        <v>1384</v>
      </c>
      <c r="D54">
        <v>48974.074999999997</v>
      </c>
      <c r="E54">
        <v>210588.75</v>
      </c>
      <c r="F54">
        <v>271700.125</v>
      </c>
      <c r="G54" s="2">
        <f>Table1[[#This Row],[ice-only]]/Table1[[#This Row],[Families, total]]</f>
        <v>6.2018838670359119E-3</v>
      </c>
      <c r="H54" s="2">
        <f>Table1[[#This Row],[majority-ice]]/Table1[[#This Row],[Families, total]]</f>
        <v>0.21945919483056847</v>
      </c>
      <c r="I54" s="2">
        <f>Table1[[#This Row],[majority-water]]/Table1[[#This Row],[Families, total]]</f>
        <v>0.94367555722851071</v>
      </c>
      <c r="J54" s="2">
        <f>Table1[[#This Row],[water-only]]/Table1[[#This Row],[Families, total]]</f>
        <v>1.2175235707435987</v>
      </c>
      <c r="K54">
        <v>343894</v>
      </c>
      <c r="L54">
        <v>223158</v>
      </c>
      <c r="M54">
        <v>139740</v>
      </c>
    </row>
    <row r="55" spans="1:13" x14ac:dyDescent="0.2">
      <c r="A55">
        <v>2013</v>
      </c>
      <c r="B55" t="s">
        <v>20</v>
      </c>
      <c r="C55">
        <v>121056</v>
      </c>
      <c r="D55">
        <v>224720</v>
      </c>
      <c r="E55">
        <v>245633</v>
      </c>
      <c r="F55">
        <v>18107</v>
      </c>
      <c r="G55" s="2">
        <f>Table1[[#This Row],[ice-only]]/Table1[[#This Row],[Families, total]]</f>
        <v>0.59347867651745045</v>
      </c>
      <c r="H55" s="2">
        <f>Table1[[#This Row],[majority-ice]]/Table1[[#This Row],[Families, total]]</f>
        <v>1.1016928379180007</v>
      </c>
      <c r="I55" s="2">
        <f>Table1[[#This Row],[majority-water]]/Table1[[#This Row],[Families, total]]</f>
        <v>1.2042191031341769</v>
      </c>
      <c r="J55" s="2">
        <f>Table1[[#This Row],[water-only]]/Table1[[#This Row],[Families, total]]</f>
        <v>8.8769812282757377E-2</v>
      </c>
      <c r="K55">
        <v>305076</v>
      </c>
      <c r="L55">
        <v>203977</v>
      </c>
      <c r="M55">
        <v>120719</v>
      </c>
    </row>
    <row r="56" spans="1:13" x14ac:dyDescent="0.2">
      <c r="A56">
        <v>2013</v>
      </c>
      <c r="B56" t="s">
        <v>21</v>
      </c>
      <c r="F56">
        <v>167697.375</v>
      </c>
      <c r="G56" s="2">
        <f>Table1[[#This Row],[ice-only]]/Table1[[#This Row],[Families, total]]</f>
        <v>0</v>
      </c>
      <c r="H56" s="2">
        <f>Table1[[#This Row],[majority-ice]]/Table1[[#This Row],[Families, total]]</f>
        <v>0</v>
      </c>
      <c r="I56" s="2">
        <f>Table1[[#This Row],[majority-water]]/Table1[[#This Row],[Families, total]]</f>
        <v>0</v>
      </c>
      <c r="J56" s="2">
        <f>Table1[[#This Row],[water-only]]/Table1[[#This Row],[Families, total]]</f>
        <v>0.89837237769730216</v>
      </c>
      <c r="K56">
        <v>258842</v>
      </c>
      <c r="L56">
        <v>186668</v>
      </c>
      <c r="M56">
        <v>126391</v>
      </c>
    </row>
    <row r="57" spans="1:13" x14ac:dyDescent="0.2">
      <c r="A57">
        <v>2013</v>
      </c>
      <c r="B57" t="s">
        <v>22</v>
      </c>
      <c r="F57">
        <v>127644.25</v>
      </c>
      <c r="G57" s="2">
        <f>Table1[[#This Row],[ice-only]]/Table1[[#This Row],[Families, total]]</f>
        <v>0</v>
      </c>
      <c r="H57" s="2">
        <f>Table1[[#This Row],[majority-ice]]/Table1[[#This Row],[Families, total]]</f>
        <v>0</v>
      </c>
      <c r="I57" s="2">
        <f>Table1[[#This Row],[majority-water]]/Table1[[#This Row],[Families, total]]</f>
        <v>0</v>
      </c>
      <c r="J57" s="2">
        <f>Table1[[#This Row],[water-only]]/Table1[[#This Row],[Families, total]]</f>
        <v>0.69792145091092006</v>
      </c>
      <c r="K57">
        <v>280647</v>
      </c>
      <c r="L57">
        <v>182892</v>
      </c>
      <c r="M57">
        <v>110274</v>
      </c>
    </row>
    <row r="58" spans="1:13" x14ac:dyDescent="0.2">
      <c r="A58">
        <v>2013</v>
      </c>
      <c r="B58" t="s">
        <v>23</v>
      </c>
      <c r="E58">
        <v>47695</v>
      </c>
      <c r="F58">
        <v>45556.3</v>
      </c>
      <c r="G58" s="2">
        <f>Table1[[#This Row],[ice-only]]/Table1[[#This Row],[Families, total]]</f>
        <v>0</v>
      </c>
      <c r="H58" s="2">
        <f>Table1[[#This Row],[majority-ice]]/Table1[[#This Row],[Families, total]]</f>
        <v>0</v>
      </c>
      <c r="I58" s="2">
        <f>Table1[[#This Row],[majority-water]]/Table1[[#This Row],[Families, total]]</f>
        <v>0.32820445771774209</v>
      </c>
      <c r="J58" s="2">
        <f>Table1[[#This Row],[water-only]]/Table1[[#This Row],[Families, total]]</f>
        <v>0.31348738310361202</v>
      </c>
      <c r="K58">
        <v>207274</v>
      </c>
      <c r="L58">
        <v>145321</v>
      </c>
      <c r="M58">
        <v>76288</v>
      </c>
    </row>
    <row r="59" spans="1:13" x14ac:dyDescent="0.2">
      <c r="A59">
        <v>2013</v>
      </c>
      <c r="B59" t="s">
        <v>56</v>
      </c>
      <c r="F59">
        <v>72137</v>
      </c>
      <c r="G59" s="2">
        <f>Table1[[#This Row],[ice-only]]/Table1[[#This Row],[Families, total]]</f>
        <v>0</v>
      </c>
      <c r="H59" s="2">
        <f>Table1[[#This Row],[majority-ice]]/Table1[[#This Row],[Families, total]]</f>
        <v>0</v>
      </c>
      <c r="I59" s="2">
        <f>Table1[[#This Row],[majority-water]]/Table1[[#This Row],[Families, total]]</f>
        <v>0</v>
      </c>
      <c r="J59" s="2">
        <f>Table1[[#This Row],[water-only]]/Table1[[#This Row],[Families, total]]</f>
        <v>0.47263280656236079</v>
      </c>
      <c r="K59">
        <v>234372</v>
      </c>
      <c r="L59">
        <v>152628</v>
      </c>
      <c r="M59">
        <v>96893</v>
      </c>
    </row>
    <row r="60" spans="1:13" x14ac:dyDescent="0.2">
      <c r="A60">
        <v>2013</v>
      </c>
      <c r="B60" t="s">
        <v>24</v>
      </c>
      <c r="F60">
        <v>150581</v>
      </c>
      <c r="G60" s="2">
        <f>Table1[[#This Row],[ice-only]]/Table1[[#This Row],[Families, total]]</f>
        <v>0</v>
      </c>
      <c r="H60" s="2">
        <f>Table1[[#This Row],[majority-ice]]/Table1[[#This Row],[Families, total]]</f>
        <v>0</v>
      </c>
      <c r="I60" s="2">
        <f>Table1[[#This Row],[majority-water]]/Table1[[#This Row],[Families, total]]</f>
        <v>0</v>
      </c>
      <c r="J60" s="2">
        <f>Table1[[#This Row],[water-only]]/Table1[[#This Row],[Families, total]]</f>
        <v>0.86047760818756891</v>
      </c>
      <c r="K60">
        <v>216666</v>
      </c>
      <c r="L60">
        <v>174997</v>
      </c>
      <c r="M60">
        <v>118446</v>
      </c>
    </row>
    <row r="61" spans="1:13" x14ac:dyDescent="0.2">
      <c r="A61">
        <v>2013</v>
      </c>
      <c r="B61" t="s">
        <v>25</v>
      </c>
      <c r="C61">
        <v>75484</v>
      </c>
      <c r="D61">
        <v>101320</v>
      </c>
      <c r="E61">
        <v>56496</v>
      </c>
      <c r="F61">
        <v>12320</v>
      </c>
      <c r="G61" s="2">
        <f>Table1[[#This Row],[ice-only]]/Table1[[#This Row],[Families, total]]</f>
        <v>0.49668368689793124</v>
      </c>
      <c r="H61" s="2">
        <f>Table1[[#This Row],[majority-ice]]/Table1[[#This Row],[Families, total]]</f>
        <v>0.66668421329683636</v>
      </c>
      <c r="I61" s="2">
        <f>Table1[[#This Row],[majority-water]]/Table1[[#This Row],[Families, total]]</f>
        <v>0.37174290677475391</v>
      </c>
      <c r="J61" s="2">
        <f>Table1[[#This Row],[water-only]]/Table1[[#This Row],[Families, total]]</f>
        <v>8.1065431383902722E-2</v>
      </c>
      <c r="K61">
        <v>223488</v>
      </c>
      <c r="L61">
        <v>151976</v>
      </c>
      <c r="M61">
        <v>74285</v>
      </c>
    </row>
    <row r="62" spans="1:13" x14ac:dyDescent="0.2">
      <c r="A62">
        <v>2013</v>
      </c>
      <c r="B62" t="s">
        <v>57</v>
      </c>
      <c r="C62">
        <v>3480</v>
      </c>
      <c r="G62" s="2">
        <f>Table1[[#This Row],[ice-only]]/Table1[[#This Row],[Families, total]]</f>
        <v>1.9155400942357657E-2</v>
      </c>
      <c r="H62" s="2">
        <f>Table1[[#This Row],[majority-ice]]/Table1[[#This Row],[Families, total]]</f>
        <v>0</v>
      </c>
      <c r="I62" s="2">
        <f>Table1[[#This Row],[majority-water]]/Table1[[#This Row],[Families, total]]</f>
        <v>0</v>
      </c>
      <c r="J62" s="2">
        <f>Table1[[#This Row],[water-only]]/Table1[[#This Row],[Families, total]]</f>
        <v>0</v>
      </c>
      <c r="K62">
        <v>278953</v>
      </c>
      <c r="L62">
        <v>181672</v>
      </c>
      <c r="M62">
        <v>117744</v>
      </c>
    </row>
    <row r="63" spans="1:13" x14ac:dyDescent="0.2">
      <c r="A63">
        <v>2013</v>
      </c>
      <c r="B63" t="s">
        <v>26</v>
      </c>
      <c r="F63">
        <v>69397.75</v>
      </c>
      <c r="G63" s="2">
        <f>Table1[[#This Row],[ice-only]]/Table1[[#This Row],[Families, total]]</f>
        <v>0</v>
      </c>
      <c r="H63" s="2">
        <f>Table1[[#This Row],[majority-ice]]/Table1[[#This Row],[Families, total]]</f>
        <v>0</v>
      </c>
      <c r="I63" s="2">
        <f>Table1[[#This Row],[majority-water]]/Table1[[#This Row],[Families, total]]</f>
        <v>0</v>
      </c>
      <c r="J63" s="2">
        <f>Table1[[#This Row],[water-only]]/Table1[[#This Row],[Families, total]]</f>
        <v>0.32621075590277288</v>
      </c>
      <c r="K63">
        <v>325986</v>
      </c>
      <c r="L63">
        <v>212739</v>
      </c>
      <c r="M63">
        <v>138169</v>
      </c>
    </row>
    <row r="64" spans="1:13" x14ac:dyDescent="0.2">
      <c r="A64">
        <v>2013</v>
      </c>
      <c r="B64" t="s">
        <v>28</v>
      </c>
      <c r="D64">
        <v>87520.5</v>
      </c>
      <c r="E64">
        <v>182743</v>
      </c>
      <c r="G64" s="2">
        <f>Table1[[#This Row],[ice-only]]/Table1[[#This Row],[Families, total]]</f>
        <v>0</v>
      </c>
      <c r="H64" s="2">
        <f>Table1[[#This Row],[majority-ice]]/Table1[[#This Row],[Families, total]]</f>
        <v>0.52261965186755444</v>
      </c>
      <c r="I64" s="2">
        <f>Table1[[#This Row],[majority-water]]/Table1[[#This Row],[Families, total]]</f>
        <v>1.0912310034932673</v>
      </c>
      <c r="J64" s="2">
        <f>Table1[[#This Row],[water-only]]/Table1[[#This Row],[Families, total]]</f>
        <v>0</v>
      </c>
      <c r="K64">
        <v>264688</v>
      </c>
      <c r="L64">
        <v>167465</v>
      </c>
      <c r="M64">
        <v>87918</v>
      </c>
    </row>
    <row r="65" spans="1:13" x14ac:dyDescent="0.2">
      <c r="A65">
        <v>2013</v>
      </c>
      <c r="B65" t="s">
        <v>29</v>
      </c>
      <c r="F65">
        <v>71589</v>
      </c>
      <c r="G65" s="2">
        <f>Table1[[#This Row],[ice-only]]/Table1[[#This Row],[Families, total]]</f>
        <v>0</v>
      </c>
      <c r="H65" s="2">
        <f>Table1[[#This Row],[majority-ice]]/Table1[[#This Row],[Families, total]]</f>
        <v>0</v>
      </c>
      <c r="I65" s="2">
        <f>Table1[[#This Row],[majority-water]]/Table1[[#This Row],[Families, total]]</f>
        <v>0</v>
      </c>
      <c r="J65" s="2">
        <f>Table1[[#This Row],[water-only]]/Table1[[#This Row],[Families, total]]</f>
        <v>0.3968348115299335</v>
      </c>
      <c r="K65">
        <v>286898</v>
      </c>
      <c r="L65">
        <v>180400</v>
      </c>
      <c r="M65">
        <v>124361</v>
      </c>
    </row>
    <row r="66" spans="1:13" x14ac:dyDescent="0.2">
      <c r="A66">
        <v>2013</v>
      </c>
      <c r="B66" t="s">
        <v>30</v>
      </c>
      <c r="F66">
        <v>51991.5</v>
      </c>
      <c r="G66" s="2">
        <f>Table1[[#This Row],[ice-only]]/Table1[[#This Row],[Families, total]]</f>
        <v>0</v>
      </c>
      <c r="H66" s="2">
        <f>Table1[[#This Row],[majority-ice]]/Table1[[#This Row],[Families, total]]</f>
        <v>0</v>
      </c>
      <c r="I66" s="2">
        <f>Table1[[#This Row],[majority-water]]/Table1[[#This Row],[Families, total]]</f>
        <v>0</v>
      </c>
      <c r="J66" s="2">
        <f>Table1[[#This Row],[water-only]]/Table1[[#This Row],[Families, total]]</f>
        <v>0.28155410784202234</v>
      </c>
      <c r="K66">
        <v>285387</v>
      </c>
      <c r="L66">
        <v>184659</v>
      </c>
      <c r="M66">
        <v>123547</v>
      </c>
    </row>
    <row r="67" spans="1:13" x14ac:dyDescent="0.2">
      <c r="A67">
        <v>2013</v>
      </c>
      <c r="B67" t="s">
        <v>31</v>
      </c>
      <c r="F67">
        <v>117856.05</v>
      </c>
      <c r="G67" s="2">
        <f>Table1[[#This Row],[ice-only]]/Table1[[#This Row],[Families, total]]</f>
        <v>0</v>
      </c>
      <c r="H67" s="2">
        <f>Table1[[#This Row],[majority-ice]]/Table1[[#This Row],[Families, total]]</f>
        <v>0</v>
      </c>
      <c r="I67" s="2">
        <f>Table1[[#This Row],[majority-water]]/Table1[[#This Row],[Families, total]]</f>
        <v>0</v>
      </c>
      <c r="J67" s="2">
        <f>Table1[[#This Row],[water-only]]/Table1[[#This Row],[Families, total]]</f>
        <v>0.79493352848730936</v>
      </c>
      <c r="K67">
        <v>233845</v>
      </c>
      <c r="L67">
        <v>148259</v>
      </c>
      <c r="M67">
        <v>94205</v>
      </c>
    </row>
    <row r="68" spans="1:13" x14ac:dyDescent="0.2">
      <c r="A68">
        <v>2013</v>
      </c>
      <c r="B68" t="s">
        <v>32</v>
      </c>
      <c r="D68">
        <v>92616.5</v>
      </c>
      <c r="E68">
        <v>119598.95</v>
      </c>
      <c r="F68">
        <v>45596.065000000002</v>
      </c>
      <c r="G68" s="2">
        <f>Table1[[#This Row],[ice-only]]/Table1[[#This Row],[Families, total]]</f>
        <v>0</v>
      </c>
      <c r="H68" s="2">
        <f>Table1[[#This Row],[majority-ice]]/Table1[[#This Row],[Families, total]]</f>
        <v>0.68167532716058465</v>
      </c>
      <c r="I68" s="2">
        <f>Table1[[#This Row],[majority-water]]/Table1[[#This Row],[Families, total]]</f>
        <v>0.8802713703207572</v>
      </c>
      <c r="J68" s="2">
        <f>Table1[[#This Row],[water-only]]/Table1[[#This Row],[Families, total]]</f>
        <v>0.33559584443495799</v>
      </c>
      <c r="K68">
        <v>199204</v>
      </c>
      <c r="L68">
        <v>135866</v>
      </c>
      <c r="M68">
        <v>93640</v>
      </c>
    </row>
    <row r="69" spans="1:13" x14ac:dyDescent="0.2">
      <c r="A69">
        <v>2013</v>
      </c>
      <c r="B69" t="s">
        <v>33</v>
      </c>
      <c r="C69">
        <v>10725</v>
      </c>
      <c r="D69">
        <v>23621</v>
      </c>
      <c r="E69">
        <v>75058</v>
      </c>
      <c r="F69">
        <v>6478</v>
      </c>
      <c r="G69" s="2">
        <f>Table1[[#This Row],[ice-only]]/Table1[[#This Row],[Families, total]]</f>
        <v>5.8077197998570404E-2</v>
      </c>
      <c r="H69" s="2">
        <f>Table1[[#This Row],[majority-ice]]/Table1[[#This Row],[Families, total]]</f>
        <v>0.12791062880412415</v>
      </c>
      <c r="I69" s="2">
        <f>Table1[[#This Row],[majority-water]]/Table1[[#This Row],[Families, total]]</f>
        <v>0.4064483288929322</v>
      </c>
      <c r="J69" s="2">
        <f>Table1[[#This Row],[water-only]]/Table1[[#This Row],[Families, total]]</f>
        <v>3.5079169103472176E-2</v>
      </c>
      <c r="K69">
        <v>229570</v>
      </c>
      <c r="L69">
        <v>184668</v>
      </c>
      <c r="M69">
        <v>121805</v>
      </c>
    </row>
    <row r="70" spans="1:13" x14ac:dyDescent="0.2">
      <c r="A70">
        <v>2013</v>
      </c>
      <c r="B70" t="s">
        <v>34</v>
      </c>
      <c r="D70">
        <v>39657.375</v>
      </c>
      <c r="E70">
        <v>157184.32500000001</v>
      </c>
      <c r="F70">
        <v>43787</v>
      </c>
      <c r="G70" s="2">
        <f>Table1[[#This Row],[ice-only]]/Table1[[#This Row],[Families, total]]</f>
        <v>0</v>
      </c>
      <c r="H70" s="2">
        <f>Table1[[#This Row],[majority-ice]]/Table1[[#This Row],[Families, total]]</f>
        <v>0.20943621173152788</v>
      </c>
      <c r="I70" s="2">
        <f>Table1[[#This Row],[majority-water]]/Table1[[#This Row],[Families, total]]</f>
        <v>0.83011267315542936</v>
      </c>
      <c r="J70" s="2">
        <f>Table1[[#This Row],[water-only]]/Table1[[#This Row],[Families, total]]</f>
        <v>0.23124534599399005</v>
      </c>
      <c r="K70">
        <v>278736</v>
      </c>
      <c r="L70">
        <v>189353</v>
      </c>
      <c r="M70">
        <v>121251</v>
      </c>
    </row>
    <row r="71" spans="1:13" x14ac:dyDescent="0.2">
      <c r="A71">
        <v>2013</v>
      </c>
      <c r="B71" t="s">
        <v>35</v>
      </c>
      <c r="D71">
        <v>133952</v>
      </c>
      <c r="F71">
        <v>82297.38</v>
      </c>
      <c r="G71" s="2">
        <f>Table1[[#This Row],[ice-only]]/Table1[[#This Row],[Families, total]]</f>
        <v>0</v>
      </c>
      <c r="H71" s="2">
        <f>Table1[[#This Row],[majority-ice]]/Table1[[#This Row],[Families, total]]</f>
        <v>0.46058363792030421</v>
      </c>
      <c r="I71" s="2">
        <f>Table1[[#This Row],[majority-water]]/Table1[[#This Row],[Families, total]]</f>
        <v>0</v>
      </c>
      <c r="J71" s="2">
        <f>Table1[[#This Row],[water-only]]/Table1[[#This Row],[Families, total]]</f>
        <v>0.28297320436954798</v>
      </c>
      <c r="K71">
        <v>466248</v>
      </c>
      <c r="L71">
        <v>290831</v>
      </c>
      <c r="M71">
        <v>190890</v>
      </c>
    </row>
    <row r="72" spans="1:13" x14ac:dyDescent="0.2">
      <c r="A72">
        <v>2013</v>
      </c>
      <c r="B72" t="s">
        <v>36</v>
      </c>
      <c r="F72">
        <v>85858.625</v>
      </c>
      <c r="G72" s="2">
        <f>Table1[[#This Row],[ice-only]]/Table1[[#This Row],[Families, total]]</f>
        <v>0</v>
      </c>
      <c r="H72" s="2">
        <f>Table1[[#This Row],[majority-ice]]/Table1[[#This Row],[Families, total]]</f>
        <v>0</v>
      </c>
      <c r="I72" s="2">
        <f>Table1[[#This Row],[majority-water]]/Table1[[#This Row],[Families, total]]</f>
        <v>0</v>
      </c>
      <c r="J72" s="2">
        <f>Table1[[#This Row],[water-only]]/Table1[[#This Row],[Families, total]]</f>
        <v>0.47356950595970237</v>
      </c>
      <c r="K72">
        <v>319747</v>
      </c>
      <c r="L72">
        <v>181301</v>
      </c>
      <c r="M72">
        <v>100541</v>
      </c>
    </row>
    <row r="73" spans="1:13" x14ac:dyDescent="0.2">
      <c r="A73">
        <v>2013</v>
      </c>
      <c r="B73" t="s">
        <v>37</v>
      </c>
      <c r="F73">
        <v>71749.824999999997</v>
      </c>
      <c r="G73" s="2">
        <f>Table1[[#This Row],[ice-only]]/Table1[[#This Row],[Families, total]]</f>
        <v>0</v>
      </c>
      <c r="H73" s="2">
        <f>Table1[[#This Row],[majority-ice]]/Table1[[#This Row],[Families, total]]</f>
        <v>0</v>
      </c>
      <c r="I73" s="2">
        <f>Table1[[#This Row],[majority-water]]/Table1[[#This Row],[Families, total]]</f>
        <v>0</v>
      </c>
      <c r="J73" s="2">
        <f>Table1[[#This Row],[water-only]]/Table1[[#This Row],[Families, total]]</f>
        <v>0.37520368249585573</v>
      </c>
      <c r="K73">
        <v>314634</v>
      </c>
      <c r="L73">
        <v>191229</v>
      </c>
      <c r="M73">
        <v>128440</v>
      </c>
    </row>
    <row r="74" spans="1:13" x14ac:dyDescent="0.2">
      <c r="A74">
        <v>2013</v>
      </c>
      <c r="B74" t="s">
        <v>58</v>
      </c>
      <c r="C74">
        <v>16282</v>
      </c>
      <c r="G74" s="2">
        <f>Table1[[#This Row],[ice-only]]/Table1[[#This Row],[Families, total]]</f>
        <v>9.8065433169509497E-2</v>
      </c>
      <c r="H74" s="2">
        <f>Table1[[#This Row],[majority-ice]]/Table1[[#This Row],[Families, total]]</f>
        <v>0</v>
      </c>
      <c r="I74" s="2">
        <f>Table1[[#This Row],[majority-water]]/Table1[[#This Row],[Families, total]]</f>
        <v>0</v>
      </c>
      <c r="J74" s="2">
        <f>Table1[[#This Row],[water-only]]/Table1[[#This Row],[Families, total]]</f>
        <v>0</v>
      </c>
      <c r="K74">
        <v>268904</v>
      </c>
      <c r="L74">
        <v>166032</v>
      </c>
      <c r="M74">
        <v>102023</v>
      </c>
    </row>
    <row r="75" spans="1:13" x14ac:dyDescent="0.2">
      <c r="A75">
        <v>2013</v>
      </c>
      <c r="B75" t="s">
        <v>38</v>
      </c>
      <c r="D75">
        <v>42263.5</v>
      </c>
      <c r="E75">
        <v>115783</v>
      </c>
      <c r="F75">
        <v>139205.13</v>
      </c>
      <c r="G75" s="2">
        <f>Table1[[#This Row],[ice-only]]/Table1[[#This Row],[Families, total]]</f>
        <v>0</v>
      </c>
      <c r="H75" s="2">
        <f>Table1[[#This Row],[majority-ice]]/Table1[[#This Row],[Families, total]]</f>
        <v>0.22017514612876002</v>
      </c>
      <c r="I75" s="2">
        <f>Table1[[#This Row],[majority-water]]/Table1[[#This Row],[Families, total]]</f>
        <v>0.60318097044083474</v>
      </c>
      <c r="J75" s="2">
        <f>Table1[[#This Row],[water-only]]/Table1[[#This Row],[Families, total]]</f>
        <v>0.72520046469466648</v>
      </c>
      <c r="K75">
        <v>294790</v>
      </c>
      <c r="L75">
        <v>191954</v>
      </c>
      <c r="M75">
        <v>112491</v>
      </c>
    </row>
    <row r="76" spans="1:13" x14ac:dyDescent="0.2">
      <c r="A76">
        <v>2013</v>
      </c>
      <c r="B76" t="s">
        <v>39</v>
      </c>
      <c r="F76">
        <v>82215.570000000007</v>
      </c>
      <c r="G76" s="2">
        <f>Table1[[#This Row],[ice-only]]/Table1[[#This Row],[Families, total]]</f>
        <v>0</v>
      </c>
      <c r="H76" s="2">
        <f>Table1[[#This Row],[majority-ice]]/Table1[[#This Row],[Families, total]]</f>
        <v>0</v>
      </c>
      <c r="I76" s="2">
        <f>Table1[[#This Row],[majority-water]]/Table1[[#This Row],[Families, total]]</f>
        <v>0</v>
      </c>
      <c r="J76" s="2">
        <f>Table1[[#This Row],[water-only]]/Table1[[#This Row],[Families, total]]</f>
        <v>0.39636478903116323</v>
      </c>
      <c r="K76">
        <v>354017</v>
      </c>
      <c r="L76">
        <v>207424</v>
      </c>
      <c r="M76">
        <v>136418</v>
      </c>
    </row>
    <row r="77" spans="1:13" x14ac:dyDescent="0.2">
      <c r="A77">
        <v>2013</v>
      </c>
      <c r="B77" t="s">
        <v>40</v>
      </c>
      <c r="E77" s="1" t="s">
        <v>59</v>
      </c>
      <c r="F77">
        <v>95152</v>
      </c>
      <c r="G77" s="2">
        <f>Table1[[#This Row],[ice-only]]/Table1[[#This Row],[Families, total]]</f>
        <v>0</v>
      </c>
      <c r="H77" s="2">
        <f>Table1[[#This Row],[majority-ice]]/Table1[[#This Row],[Families, total]]</f>
        <v>0</v>
      </c>
      <c r="I77" s="2">
        <f>Table1[[#This Row],[majority-water]]/Table1[[#This Row],[Families, total]]</f>
        <v>1.2483284445608389</v>
      </c>
      <c r="J77" s="2">
        <f>Table1[[#This Row],[water-only]]/Table1[[#This Row],[Families, total]]</f>
        <v>0.45309397395300111</v>
      </c>
      <c r="K77">
        <v>313620</v>
      </c>
      <c r="L77">
        <v>210005</v>
      </c>
      <c r="M77">
        <v>122357</v>
      </c>
    </row>
    <row r="78" spans="1:13" x14ac:dyDescent="0.2">
      <c r="A78">
        <v>2013</v>
      </c>
      <c r="B78" t="s">
        <v>60</v>
      </c>
      <c r="F78">
        <v>64152</v>
      </c>
      <c r="G78" s="2">
        <f>Table1[[#This Row],[ice-only]]/Table1[[#This Row],[Families, total]]</f>
        <v>0</v>
      </c>
      <c r="H78" s="2">
        <f>Table1[[#This Row],[majority-ice]]/Table1[[#This Row],[Families, total]]</f>
        <v>0</v>
      </c>
      <c r="I78" s="2">
        <f>Table1[[#This Row],[majority-water]]/Table1[[#This Row],[Families, total]]</f>
        <v>0</v>
      </c>
      <c r="J78" s="2">
        <f>Table1[[#This Row],[water-only]]/Table1[[#This Row],[Families, total]]</f>
        <v>0.41282118932554263</v>
      </c>
      <c r="K78" t="s">
        <v>61</v>
      </c>
      <c r="L78">
        <v>155399</v>
      </c>
      <c r="M78">
        <v>109094</v>
      </c>
    </row>
    <row r="79" spans="1:13" x14ac:dyDescent="0.2">
      <c r="A79">
        <v>2013</v>
      </c>
      <c r="B79" t="s">
        <v>41</v>
      </c>
      <c r="D79">
        <v>28021.5</v>
      </c>
      <c r="E79">
        <v>220836.25</v>
      </c>
      <c r="F79">
        <v>324011.5</v>
      </c>
      <c r="G79" s="2">
        <f>Table1[[#This Row],[ice-only]]/Table1[[#This Row],[Families, total]]</f>
        <v>0</v>
      </c>
      <c r="H79" s="2">
        <f>Table1[[#This Row],[majority-ice]]/Table1[[#This Row],[Families, total]]</f>
        <v>0.14378627176305783</v>
      </c>
      <c r="I79" s="2">
        <f>Table1[[#This Row],[majority-water]]/Table1[[#This Row],[Families, total]]</f>
        <v>1.1331734938398936</v>
      </c>
      <c r="J79" s="2">
        <f>Table1[[#This Row],[water-only]]/Table1[[#This Row],[Families, total]]</f>
        <v>1.6625949928931718</v>
      </c>
      <c r="K79">
        <v>292907</v>
      </c>
      <c r="L79">
        <v>194883</v>
      </c>
      <c r="M79">
        <v>125318</v>
      </c>
    </row>
    <row r="80" spans="1:13" x14ac:dyDescent="0.2">
      <c r="A80">
        <v>2013</v>
      </c>
      <c r="B80" t="s">
        <v>42</v>
      </c>
      <c r="E80">
        <v>116417.655</v>
      </c>
      <c r="F80">
        <v>140808.875</v>
      </c>
      <c r="G80" s="2" t="e">
        <f>Table1[[#This Row],[ice-only]]/Table1[[#This Row],[Families, total]]</f>
        <v>#VALUE!</v>
      </c>
      <c r="H80" s="2" t="e">
        <f>Table1[[#This Row],[majority-ice]]/Table1[[#This Row],[Families, total]]</f>
        <v>#VALUE!</v>
      </c>
      <c r="I80" s="2" t="e">
        <f>Table1[[#This Row],[majority-water]]/Table1[[#This Row],[Families, total]]</f>
        <v>#VALUE!</v>
      </c>
      <c r="J80" s="2" t="e">
        <f>Table1[[#This Row],[water-only]]/Table1[[#This Row],[Families, total]]</f>
        <v>#VALUE!</v>
      </c>
      <c r="K80" t="s">
        <v>43</v>
      </c>
      <c r="L80" t="s">
        <v>43</v>
      </c>
      <c r="M80" t="s">
        <v>43</v>
      </c>
    </row>
    <row r="81" spans="1:13" x14ac:dyDescent="0.2">
      <c r="A81">
        <v>2013</v>
      </c>
      <c r="B81" t="s">
        <v>44</v>
      </c>
      <c r="F81">
        <v>271912.875</v>
      </c>
      <c r="G81" s="2">
        <f>Table1[[#This Row],[ice-only]]/Table1[[#This Row],[Families, total]]</f>
        <v>0</v>
      </c>
      <c r="H81" s="2">
        <f>Table1[[#This Row],[majority-ice]]/Table1[[#This Row],[Families, total]]</f>
        <v>0</v>
      </c>
      <c r="I81" s="2">
        <f>Table1[[#This Row],[majority-water]]/Table1[[#This Row],[Families, total]]</f>
        <v>0</v>
      </c>
      <c r="J81" s="2">
        <f>Table1[[#This Row],[water-only]]/Table1[[#This Row],[Families, total]]</f>
        <v>1.3531235071061747</v>
      </c>
      <c r="K81">
        <v>324153</v>
      </c>
      <c r="L81">
        <v>200952</v>
      </c>
      <c r="M81">
        <v>145669</v>
      </c>
    </row>
    <row r="82" spans="1:13" x14ac:dyDescent="0.2">
      <c r="A82">
        <v>2013</v>
      </c>
      <c r="B82" t="s">
        <v>62</v>
      </c>
      <c r="C82">
        <v>11482</v>
      </c>
      <c r="G82" s="2">
        <f>Table1[[#This Row],[ice-only]]/Table1[[#This Row],[Families, total]]</f>
        <v>6.3550222497730749E-2</v>
      </c>
      <c r="H82" s="2">
        <f>Table1[[#This Row],[majority-ice]]/Table1[[#This Row],[Families, total]]</f>
        <v>0</v>
      </c>
      <c r="I82" s="2">
        <f>Table1[[#This Row],[majority-water]]/Table1[[#This Row],[Families, total]]</f>
        <v>0</v>
      </c>
      <c r="J82" s="2">
        <f>Table1[[#This Row],[water-only]]/Table1[[#This Row],[Families, total]]</f>
        <v>0</v>
      </c>
      <c r="K82">
        <v>199212</v>
      </c>
      <c r="L82">
        <v>180676</v>
      </c>
      <c r="M82" t="s">
        <v>61</v>
      </c>
    </row>
    <row r="83" spans="1:13" x14ac:dyDescent="0.2">
      <c r="A83">
        <v>2013</v>
      </c>
      <c r="B83" t="s">
        <v>45</v>
      </c>
      <c r="C83">
        <v>89200.75</v>
      </c>
      <c r="D83">
        <v>147748.25</v>
      </c>
      <c r="E83">
        <v>214378.64</v>
      </c>
      <c r="F83">
        <v>133157.78</v>
      </c>
      <c r="G83" s="2">
        <f>Table1[[#This Row],[ice-only]]/Table1[[#This Row],[Families, total]]</f>
        <v>0.41447273656575984</v>
      </c>
      <c r="H83" s="2">
        <f>Table1[[#This Row],[majority-ice]]/Table1[[#This Row],[Families, total]]</f>
        <v>0.68651464814255514</v>
      </c>
      <c r="I83" s="2">
        <f>Table1[[#This Row],[majority-water]]/Table1[[#This Row],[Families, total]]</f>
        <v>0.99611383964872346</v>
      </c>
      <c r="J83" s="2">
        <f>Table1[[#This Row],[water-only]]/Table1[[#This Row],[Families, total]]</f>
        <v>0.61871979183607095</v>
      </c>
      <c r="K83">
        <v>308429</v>
      </c>
      <c r="L83">
        <v>215215</v>
      </c>
      <c r="M83">
        <v>125805</v>
      </c>
    </row>
    <row r="84" spans="1:13" x14ac:dyDescent="0.2">
      <c r="A84">
        <v>2013</v>
      </c>
      <c r="B84" t="s">
        <v>47</v>
      </c>
      <c r="E84">
        <v>167152.29500000001</v>
      </c>
      <c r="F84">
        <v>223770.55</v>
      </c>
      <c r="G84" s="2">
        <f>Table1[[#This Row],[ice-only]]/Table1[[#This Row],[Families, total]]</f>
        <v>0</v>
      </c>
      <c r="H84" s="2">
        <f>Table1[[#This Row],[majority-ice]]/Table1[[#This Row],[Families, total]]</f>
        <v>0</v>
      </c>
      <c r="I84" s="2">
        <f>Table1[[#This Row],[majority-water]]/Table1[[#This Row],[Families, total]]</f>
        <v>0.75761019530347051</v>
      </c>
      <c r="J84" s="2">
        <f>Table1[[#This Row],[water-only]]/Table1[[#This Row],[Families, total]]</f>
        <v>1.0142298679695962</v>
      </c>
      <c r="K84">
        <v>332585</v>
      </c>
      <c r="L84">
        <v>220631</v>
      </c>
      <c r="M84">
        <v>132666</v>
      </c>
    </row>
    <row r="85" spans="1:13" x14ac:dyDescent="0.2">
      <c r="A85">
        <v>2013</v>
      </c>
      <c r="B85" t="s">
        <v>48</v>
      </c>
      <c r="E85">
        <v>40233.14</v>
      </c>
      <c r="F85">
        <v>7156.2550000000001</v>
      </c>
      <c r="G85" s="2">
        <f>Table1[[#This Row],[ice-only]]/Table1[[#This Row],[Families, total]]</f>
        <v>0</v>
      </c>
      <c r="H85" s="2">
        <f>Table1[[#This Row],[majority-ice]]/Table1[[#This Row],[Families, total]]</f>
        <v>0</v>
      </c>
      <c r="I85" s="2">
        <f>Table1[[#This Row],[majority-water]]/Table1[[#This Row],[Families, total]]</f>
        <v>0.31296928115252076</v>
      </c>
      <c r="J85" s="2">
        <f>Table1[[#This Row],[water-only]]/Table1[[#This Row],[Families, total]]</f>
        <v>5.5667740153866496E-2</v>
      </c>
      <c r="K85">
        <v>211616</v>
      </c>
      <c r="L85">
        <v>128553</v>
      </c>
      <c r="M85">
        <v>81536</v>
      </c>
    </row>
    <row r="86" spans="1:13" x14ac:dyDescent="0.2">
      <c r="A86">
        <v>2013</v>
      </c>
      <c r="B86" t="s">
        <v>63</v>
      </c>
      <c r="C86">
        <v>22094.5</v>
      </c>
      <c r="G86" s="2">
        <f>Table1[[#This Row],[ice-only]]/Table1[[#This Row],[Families, total]]</f>
        <v>0.14621274286621844</v>
      </c>
      <c r="H86" s="2">
        <f>Table1[[#This Row],[majority-ice]]/Table1[[#This Row],[Families, total]]</f>
        <v>0</v>
      </c>
      <c r="I86" s="2">
        <f>Table1[[#This Row],[majority-water]]/Table1[[#This Row],[Families, total]]</f>
        <v>0</v>
      </c>
      <c r="J86" s="2">
        <f>Table1[[#This Row],[water-only]]/Table1[[#This Row],[Families, total]]</f>
        <v>0</v>
      </c>
      <c r="K86">
        <v>198361</v>
      </c>
      <c r="L86">
        <v>151112</v>
      </c>
      <c r="M86">
        <v>103863</v>
      </c>
    </row>
    <row r="87" spans="1:13" x14ac:dyDescent="0.2">
      <c r="A87">
        <v>2013</v>
      </c>
      <c r="B87" t="s">
        <v>49</v>
      </c>
      <c r="F87">
        <v>32006.5</v>
      </c>
      <c r="G87" s="2">
        <f>Table1[[#This Row],[ice-only]]/Table1[[#This Row],[Families, total]]</f>
        <v>0</v>
      </c>
      <c r="H87" s="2">
        <f>Table1[[#This Row],[majority-ice]]/Table1[[#This Row],[Families, total]]</f>
        <v>0</v>
      </c>
      <c r="I87" s="2">
        <f>Table1[[#This Row],[majority-water]]/Table1[[#This Row],[Families, total]]</f>
        <v>0</v>
      </c>
      <c r="J87" s="2">
        <f>Table1[[#This Row],[water-only]]/Table1[[#This Row],[Families, total]]</f>
        <v>0.13696370343109984</v>
      </c>
      <c r="K87">
        <v>376591</v>
      </c>
      <c r="L87">
        <v>233686</v>
      </c>
      <c r="M87">
        <v>150174</v>
      </c>
    </row>
    <row r="88" spans="1:13" x14ac:dyDescent="0.2">
      <c r="A88">
        <v>2013</v>
      </c>
      <c r="B88" t="s">
        <v>50</v>
      </c>
      <c r="F88">
        <v>48678.13</v>
      </c>
      <c r="G88" s="2">
        <f>Table1[[#This Row],[ice-only]]/Table1[[#This Row],[Families, total]]</f>
        <v>0</v>
      </c>
      <c r="H88" s="2">
        <f>Table1[[#This Row],[majority-ice]]/Table1[[#This Row],[Families, total]]</f>
        <v>0</v>
      </c>
      <c r="I88" s="2">
        <f>Table1[[#This Row],[majority-water]]/Table1[[#This Row],[Families, total]]</f>
        <v>0</v>
      </c>
      <c r="J88" s="2">
        <f>Table1[[#This Row],[water-only]]/Table1[[#This Row],[Families, total]]</f>
        <v>0.24928754692245056</v>
      </c>
      <c r="K88">
        <v>325815</v>
      </c>
      <c r="L88">
        <v>195269</v>
      </c>
      <c r="M88">
        <v>136471</v>
      </c>
    </row>
    <row r="89" spans="1:13" x14ac:dyDescent="0.2">
      <c r="A89">
        <v>2013</v>
      </c>
      <c r="B89" t="s">
        <v>51</v>
      </c>
      <c r="D89">
        <v>137999.5</v>
      </c>
      <c r="E89">
        <v>141127</v>
      </c>
      <c r="F89">
        <v>118243.25</v>
      </c>
      <c r="G89" s="2">
        <f>Table1[[#This Row],[ice-only]]/Table1[[#This Row],[Families, total]]</f>
        <v>0</v>
      </c>
      <c r="H89" s="2">
        <f>Table1[[#This Row],[majority-ice]]/Table1[[#This Row],[Families, total]]</f>
        <v>0.64825932345908666</v>
      </c>
      <c r="I89" s="2">
        <f>Table1[[#This Row],[majority-water]]/Table1[[#This Row],[Families, total]]</f>
        <v>0.66295090592219919</v>
      </c>
      <c r="J89" s="2">
        <f>Table1[[#This Row],[water-only]]/Table1[[#This Row],[Families, total]]</f>
        <v>0.5554533838789536</v>
      </c>
      <c r="K89">
        <v>260835</v>
      </c>
      <c r="L89">
        <v>212877</v>
      </c>
      <c r="M89">
        <v>129471</v>
      </c>
    </row>
    <row r="90" spans="1:13" x14ac:dyDescent="0.2">
      <c r="A90">
        <v>2013</v>
      </c>
      <c r="B90" t="s">
        <v>52</v>
      </c>
      <c r="C90">
        <v>20884</v>
      </c>
      <c r="D90">
        <v>82688</v>
      </c>
      <c r="E90">
        <v>132577</v>
      </c>
      <c r="F90">
        <v>53049.5</v>
      </c>
      <c r="G90" s="2">
        <f>Table1[[#This Row],[ice-only]]/Table1[[#This Row],[Families, total]]</f>
        <v>9.826146281788882E-2</v>
      </c>
      <c r="H90" s="2">
        <f>Table1[[#This Row],[majority-ice]]/Table1[[#This Row],[Families, total]]</f>
        <v>0.38905592020137858</v>
      </c>
      <c r="I90" s="2">
        <f>Table1[[#This Row],[majority-water]]/Table1[[#This Row],[Families, total]]</f>
        <v>0.6237890229844496</v>
      </c>
      <c r="J90" s="2">
        <f>Table1[[#This Row],[water-only]]/Table1[[#This Row],[Families, total]]</f>
        <v>0.24960359470204907</v>
      </c>
      <c r="K90">
        <v>311776</v>
      </c>
      <c r="L90">
        <v>212535</v>
      </c>
      <c r="M90">
        <v>131272</v>
      </c>
    </row>
    <row r="91" spans="1:13" x14ac:dyDescent="0.2">
      <c r="A91">
        <v>2013</v>
      </c>
      <c r="B91" t="s">
        <v>53</v>
      </c>
      <c r="C91">
        <v>22676</v>
      </c>
      <c r="D91">
        <v>54076.5</v>
      </c>
      <c r="E91">
        <v>108578</v>
      </c>
      <c r="F91">
        <v>75529</v>
      </c>
      <c r="G91" s="2">
        <f>Table1[[#This Row],[ice-only]]/Table1[[#This Row],[Families, total]]</f>
        <v>0.1578899727751899</v>
      </c>
      <c r="H91" s="2">
        <f>Table1[[#This Row],[majority-ice]]/Table1[[#This Row],[Families, total]]</f>
        <v>0.37652747895473443</v>
      </c>
      <c r="I91" s="2">
        <f>Table1[[#This Row],[majority-water]]/Table1[[#This Row],[Families, total]]</f>
        <v>0.75601417639727331</v>
      </c>
      <c r="J91" s="2">
        <f>Table1[[#This Row],[water-only]]/Table1[[#This Row],[Families, total]]</f>
        <v>0.52589838391856236</v>
      </c>
      <c r="K91">
        <v>231096</v>
      </c>
      <c r="L91">
        <v>143619</v>
      </c>
      <c r="M91">
        <v>87633</v>
      </c>
    </row>
    <row r="92" spans="1:13" x14ac:dyDescent="0.2">
      <c r="A92">
        <v>2013</v>
      </c>
      <c r="B92" t="s">
        <v>54</v>
      </c>
      <c r="C92">
        <v>9218</v>
      </c>
      <c r="D92">
        <v>81658.565000000002</v>
      </c>
      <c r="E92">
        <v>141270.38</v>
      </c>
      <c r="F92">
        <v>53033.13</v>
      </c>
      <c r="G92" s="2">
        <f>Table1[[#This Row],[ice-only]]/Table1[[#This Row],[Families, total]]</f>
        <v>4.1121862216333648E-2</v>
      </c>
      <c r="H92" s="2">
        <f>Table1[[#This Row],[majority-ice]]/Table1[[#This Row],[Families, total]]</f>
        <v>0.36428208491142605</v>
      </c>
      <c r="I92" s="2">
        <f>Table1[[#This Row],[majority-water]]/Table1[[#This Row],[Families, total]]</f>
        <v>0.63021274697429996</v>
      </c>
      <c r="J92" s="2">
        <f>Table1[[#This Row],[water-only]]/Table1[[#This Row],[Families, total]]</f>
        <v>0.23658288834464206</v>
      </c>
      <c r="K92">
        <v>347940</v>
      </c>
      <c r="L92">
        <v>224163</v>
      </c>
      <c r="M92">
        <v>134378</v>
      </c>
    </row>
    <row r="93" spans="1:13" x14ac:dyDescent="0.2">
      <c r="A93">
        <v>2014</v>
      </c>
      <c r="B93" t="s">
        <v>9</v>
      </c>
      <c r="E93">
        <v>219756.25</v>
      </c>
      <c r="F93">
        <v>35714</v>
      </c>
      <c r="G93" s="2">
        <f>Table1[[#This Row],[ice-only]]/Table1[[#This Row],[Families, total]]</f>
        <v>0</v>
      </c>
      <c r="H93" s="2">
        <f>Table1[[#This Row],[majority-ice]]/Table1[[#This Row],[Families, total]]</f>
        <v>0</v>
      </c>
      <c r="I93" s="2">
        <f>Table1[[#This Row],[majority-water]]/Table1[[#This Row],[Families, total]]</f>
        <v>1.1811803943068455</v>
      </c>
      <c r="J93" s="2">
        <f>Table1[[#This Row],[water-only]]/Table1[[#This Row],[Families, total]]</f>
        <v>0.19196121431028551</v>
      </c>
      <c r="K93">
        <v>303997</v>
      </c>
      <c r="L93">
        <v>186048</v>
      </c>
      <c r="M93">
        <v>130026</v>
      </c>
    </row>
    <row r="94" spans="1:13" x14ac:dyDescent="0.2">
      <c r="A94">
        <v>2014</v>
      </c>
      <c r="B94" t="s">
        <v>10</v>
      </c>
      <c r="D94">
        <v>32701.5</v>
      </c>
      <c r="E94">
        <v>190261</v>
      </c>
      <c r="F94">
        <v>110709.75</v>
      </c>
      <c r="G94" s="2">
        <f>Table1[[#This Row],[ice-only]]/Table1[[#This Row],[Families, total]]</f>
        <v>0</v>
      </c>
      <c r="H94" s="2">
        <f>Table1[[#This Row],[majority-ice]]/Table1[[#This Row],[Families, total]]</f>
        <v>0.20873120228764011</v>
      </c>
      <c r="I94" s="2">
        <f>Table1[[#This Row],[majority-water]]/Table1[[#This Row],[Families, total]]</f>
        <v>1.2144215793908137</v>
      </c>
      <c r="J94" s="2">
        <f>Table1[[#This Row],[water-only]]/Table1[[#This Row],[Families, total]]</f>
        <v>0.70665196466413049</v>
      </c>
      <c r="K94">
        <v>270139</v>
      </c>
      <c r="L94">
        <v>156668</v>
      </c>
      <c r="M94">
        <v>108529</v>
      </c>
    </row>
    <row r="95" spans="1:13" x14ac:dyDescent="0.2">
      <c r="A95">
        <v>2014</v>
      </c>
      <c r="B95" t="s">
        <v>11</v>
      </c>
      <c r="F95">
        <v>222116</v>
      </c>
      <c r="G95" s="2">
        <f>Table1[[#This Row],[ice-only]]/Table1[[#This Row],[Families, total]]</f>
        <v>0</v>
      </c>
      <c r="H95" s="2">
        <f>Table1[[#This Row],[majority-ice]]/Table1[[#This Row],[Families, total]]</f>
        <v>0</v>
      </c>
      <c r="I95" s="2">
        <f>Table1[[#This Row],[majority-water]]/Table1[[#This Row],[Families, total]]</f>
        <v>0</v>
      </c>
      <c r="J95" s="2">
        <f>Table1[[#This Row],[water-only]]/Table1[[#This Row],[Families, total]]</f>
        <v>1.201939414928733</v>
      </c>
      <c r="K95">
        <v>287809</v>
      </c>
      <c r="L95">
        <v>184798</v>
      </c>
      <c r="M95">
        <v>124204</v>
      </c>
    </row>
    <row r="96" spans="1:13" x14ac:dyDescent="0.2">
      <c r="A96">
        <v>2014</v>
      </c>
      <c r="B96" t="s">
        <v>55</v>
      </c>
      <c r="F96">
        <v>88168</v>
      </c>
      <c r="G96" s="2">
        <f>Table1[[#This Row],[ice-only]]/Table1[[#This Row],[Families, total]]</f>
        <v>0</v>
      </c>
      <c r="H96" s="2">
        <f>Table1[[#This Row],[majority-ice]]/Table1[[#This Row],[Families, total]]</f>
        <v>0</v>
      </c>
      <c r="I96" s="2">
        <f>Table1[[#This Row],[majority-water]]/Table1[[#This Row],[Families, total]]</f>
        <v>0</v>
      </c>
      <c r="J96" s="2">
        <f>Table1[[#This Row],[water-only]]/Table1[[#This Row],[Families, total]]</f>
        <v>0.47248719212878609</v>
      </c>
      <c r="K96">
        <v>253721</v>
      </c>
      <c r="L96">
        <v>186604</v>
      </c>
      <c r="M96">
        <v>99150</v>
      </c>
    </row>
    <row r="97" spans="1:13" x14ac:dyDescent="0.2">
      <c r="A97">
        <v>2014</v>
      </c>
      <c r="B97" t="s">
        <v>12</v>
      </c>
      <c r="F97" s="1" t="s">
        <v>64</v>
      </c>
      <c r="G97" s="3">
        <f>Table1[[#This Row],[ice-only]]/Table1[[#This Row],[Families, total]]</f>
        <v>0</v>
      </c>
      <c r="H97" s="3">
        <f>Table1[[#This Row],[majority-ice]]/Table1[[#This Row],[Families, total]]</f>
        <v>0</v>
      </c>
      <c r="I97" s="3">
        <f>Table1[[#This Row],[majority-water]]/Table1[[#This Row],[Families, total]]</f>
        <v>0</v>
      </c>
      <c r="J97" s="3">
        <f>Table1[[#This Row],[water-only]]/Table1[[#This Row],[Families, total]]</f>
        <v>0.93917225983943242</v>
      </c>
      <c r="K97">
        <v>233554</v>
      </c>
      <c r="L97">
        <v>168658</v>
      </c>
      <c r="M97">
        <v>112415</v>
      </c>
    </row>
    <row r="98" spans="1:13" x14ac:dyDescent="0.2">
      <c r="A98">
        <v>2014</v>
      </c>
      <c r="B98" t="s">
        <v>13</v>
      </c>
      <c r="F98">
        <v>46781.375</v>
      </c>
      <c r="G98" s="2">
        <f>Table1[[#This Row],[ice-only]]/Table1[[#This Row],[Families, total]]</f>
        <v>0</v>
      </c>
      <c r="H98" s="2">
        <f>Table1[[#This Row],[majority-ice]]/Table1[[#This Row],[Families, total]]</f>
        <v>0</v>
      </c>
      <c r="I98" s="2">
        <f>Table1[[#This Row],[majority-water]]/Table1[[#This Row],[Families, total]]</f>
        <v>0</v>
      </c>
      <c r="J98" s="2">
        <f>Table1[[#This Row],[water-only]]/Table1[[#This Row],[Families, total]]</f>
        <v>0.27339143266224469</v>
      </c>
      <c r="K98">
        <v>257027</v>
      </c>
      <c r="L98">
        <v>171115</v>
      </c>
      <c r="M98">
        <v>79067</v>
      </c>
    </row>
    <row r="99" spans="1:13" x14ac:dyDescent="0.2">
      <c r="A99">
        <v>2014</v>
      </c>
      <c r="B99" t="s">
        <v>15</v>
      </c>
      <c r="C99">
        <v>38557.315000000002</v>
      </c>
      <c r="D99">
        <v>98733.5</v>
      </c>
      <c r="E99">
        <v>224203.5</v>
      </c>
      <c r="F99">
        <v>28953.5</v>
      </c>
      <c r="G99" s="2">
        <f>Table1[[#This Row],[ice-only]]/Table1[[#This Row],[Families, total]]</f>
        <v>0.21614177443676461</v>
      </c>
      <c r="H99" s="2">
        <f>Table1[[#This Row],[majority-ice]]/Table1[[#This Row],[Families, total]]</f>
        <v>0.55347302804545129</v>
      </c>
      <c r="I99" s="2">
        <f>Table1[[#This Row],[majority-water]]/Table1[[#This Row],[Families, total]]</f>
        <v>1.2568235709600928</v>
      </c>
      <c r="J99" s="2">
        <f>Table1[[#This Row],[water-only]]/Table1[[#This Row],[Families, total]]</f>
        <v>0.16230541120809019</v>
      </c>
      <c r="K99">
        <v>227048</v>
      </c>
      <c r="L99">
        <v>178389</v>
      </c>
      <c r="M99">
        <v>109455</v>
      </c>
    </row>
    <row r="100" spans="1:13" x14ac:dyDescent="0.2">
      <c r="A100">
        <v>2014</v>
      </c>
      <c r="B100" t="s">
        <v>16</v>
      </c>
      <c r="D100">
        <v>153729.75</v>
      </c>
      <c r="E100">
        <v>236143.875</v>
      </c>
      <c r="F100">
        <v>22530.75</v>
      </c>
      <c r="G100" s="2">
        <f>Table1[[#This Row],[ice-only]]/Table1[[#This Row],[Families, total]]</f>
        <v>0</v>
      </c>
      <c r="H100" s="2">
        <f>Table1[[#This Row],[majority-ice]]/Table1[[#This Row],[Families, total]]</f>
        <v>0.77888722254029219</v>
      </c>
      <c r="I100" s="2">
        <f>Table1[[#This Row],[majority-water]]/Table1[[#This Row],[Families, total]]</f>
        <v>1.1964466664302253</v>
      </c>
      <c r="J100" s="2">
        <f>Table1[[#This Row],[water-only]]/Table1[[#This Row],[Families, total]]</f>
        <v>0.11415430838370379</v>
      </c>
      <c r="K100">
        <v>279106</v>
      </c>
      <c r="L100">
        <v>197371</v>
      </c>
      <c r="M100">
        <v>113897</v>
      </c>
    </row>
    <row r="101" spans="1:13" x14ac:dyDescent="0.2">
      <c r="A101">
        <v>2014</v>
      </c>
      <c r="B101" t="s">
        <v>17</v>
      </c>
      <c r="E101">
        <v>458944.75</v>
      </c>
      <c r="F101">
        <v>427296.25</v>
      </c>
      <c r="G101" s="2">
        <f>Table1[[#This Row],[ice-only]]/Table1[[#This Row],[Families, total]]</f>
        <v>0</v>
      </c>
      <c r="H101" s="2">
        <f>Table1[[#This Row],[majority-ice]]/Table1[[#This Row],[Families, total]]</f>
        <v>0</v>
      </c>
      <c r="I101" s="2">
        <f>Table1[[#This Row],[majority-water]]/Table1[[#This Row],[Families, total]]</f>
        <v>2.6534733464384828</v>
      </c>
      <c r="J101" s="2">
        <f>Table1[[#This Row],[water-only]]/Table1[[#This Row],[Families, total]]</f>
        <v>2.4704917321924142</v>
      </c>
      <c r="K101">
        <v>249697</v>
      </c>
      <c r="L101">
        <v>172960</v>
      </c>
      <c r="M101">
        <v>132572</v>
      </c>
    </row>
    <row r="102" spans="1:13" x14ac:dyDescent="0.2">
      <c r="A102">
        <v>2014</v>
      </c>
      <c r="B102" t="s">
        <v>18</v>
      </c>
      <c r="C102">
        <v>162178.5</v>
      </c>
      <c r="D102">
        <v>153797.875</v>
      </c>
      <c r="E102">
        <v>161424.25</v>
      </c>
      <c r="G102" s="2">
        <f>Table1[[#This Row],[ice-only]]/Table1[[#This Row],[Families, total]]</f>
        <v>0.85944695576600016</v>
      </c>
      <c r="H102" s="2">
        <f>Table1[[#This Row],[majority-ice]]/Table1[[#This Row],[Families, total]]</f>
        <v>0.81503476399171171</v>
      </c>
      <c r="I102" s="2">
        <f>Table1[[#This Row],[majority-water]]/Table1[[#This Row],[Families, total]]</f>
        <v>0.8554498916274953</v>
      </c>
      <c r="J102" s="2">
        <f>Table1[[#This Row],[water-only]]/Table1[[#This Row],[Families, total]]</f>
        <v>0</v>
      </c>
      <c r="K102">
        <v>280629</v>
      </c>
      <c r="L102">
        <v>188701</v>
      </c>
      <c r="M102">
        <v>144439</v>
      </c>
    </row>
    <row r="103" spans="1:13" x14ac:dyDescent="0.2">
      <c r="A103">
        <v>2014</v>
      </c>
      <c r="B103" t="s">
        <v>19</v>
      </c>
      <c r="D103">
        <v>148824.75</v>
      </c>
      <c r="E103">
        <v>264404.5</v>
      </c>
      <c r="F103">
        <v>294813.42499999999</v>
      </c>
      <c r="G103" s="2">
        <f>Table1[[#This Row],[ice-only]]/Table1[[#This Row],[Families, total]]</f>
        <v>0</v>
      </c>
      <c r="H103" s="2">
        <f>Table1[[#This Row],[majority-ice]]/Table1[[#This Row],[Families, total]]</f>
        <v>0.64725267795401265</v>
      </c>
      <c r="I103" s="2">
        <f>Table1[[#This Row],[majority-water]]/Table1[[#This Row],[Families, total]]</f>
        <v>1.1499197592342116</v>
      </c>
      <c r="J103" s="2">
        <f>Table1[[#This Row],[water-only]]/Table1[[#This Row],[Families, total]]</f>
        <v>1.2821710019875354</v>
      </c>
      <c r="K103">
        <v>351875</v>
      </c>
      <c r="L103">
        <v>229933</v>
      </c>
      <c r="M103">
        <v>143798</v>
      </c>
    </row>
    <row r="104" spans="1:13" x14ac:dyDescent="0.2">
      <c r="A104">
        <v>2014</v>
      </c>
      <c r="B104" t="s">
        <v>20</v>
      </c>
      <c r="D104">
        <v>161956</v>
      </c>
      <c r="E104">
        <v>295695.75</v>
      </c>
      <c r="F104">
        <v>15211.625</v>
      </c>
      <c r="G104" s="2">
        <f>Table1[[#This Row],[ice-only]]/Table1[[#This Row],[Families, total]]</f>
        <v>0</v>
      </c>
      <c r="H104" s="2">
        <f>Table1[[#This Row],[majority-ice]]/Table1[[#This Row],[Families, total]]</f>
        <v>0.64208631667419935</v>
      </c>
      <c r="I104" s="2">
        <f>Table1[[#This Row],[majority-water]]/Table1[[#This Row],[Families, total]]</f>
        <v>1.1723072623040509</v>
      </c>
      <c r="J104" s="2">
        <f>Table1[[#This Row],[water-only]]/Table1[[#This Row],[Families, total]]</f>
        <v>6.0307591363575094E-2</v>
      </c>
      <c r="K104">
        <v>403443</v>
      </c>
      <c r="L104">
        <v>252234</v>
      </c>
      <c r="M104">
        <v>162228</v>
      </c>
    </row>
    <row r="105" spans="1:13" x14ac:dyDescent="0.2">
      <c r="A105">
        <v>2014</v>
      </c>
      <c r="B105" t="s">
        <v>21</v>
      </c>
      <c r="F105">
        <v>202597.02499999999</v>
      </c>
      <c r="G105" s="2">
        <f>Table1[[#This Row],[ice-only]]/Table1[[#This Row],[Families, total]]</f>
        <v>0</v>
      </c>
      <c r="H105" s="2">
        <f>Table1[[#This Row],[majority-ice]]/Table1[[#This Row],[Families, total]]</f>
        <v>0</v>
      </c>
      <c r="I105" s="2">
        <f>Table1[[#This Row],[majority-water]]/Table1[[#This Row],[Families, total]]</f>
        <v>0</v>
      </c>
      <c r="J105" s="2">
        <f>Table1[[#This Row],[water-only]]/Table1[[#This Row],[Families, total]]</f>
        <v>1.0793201408570758</v>
      </c>
      <c r="K105">
        <v>271048</v>
      </c>
      <c r="L105">
        <v>187708</v>
      </c>
      <c r="M105">
        <v>126071</v>
      </c>
    </row>
    <row r="106" spans="1:13" x14ac:dyDescent="0.2">
      <c r="A106">
        <v>2014</v>
      </c>
      <c r="B106" t="s">
        <v>22</v>
      </c>
      <c r="F106">
        <v>78252.375</v>
      </c>
      <c r="G106" s="2">
        <f>Table1[[#This Row],[ice-only]]/Table1[[#This Row],[Families, total]]</f>
        <v>0</v>
      </c>
      <c r="H106" s="2">
        <f>Table1[[#This Row],[majority-ice]]/Table1[[#This Row],[Families, total]]</f>
        <v>0</v>
      </c>
      <c r="I106" s="2">
        <f>Table1[[#This Row],[majority-water]]/Table1[[#This Row],[Families, total]]</f>
        <v>0</v>
      </c>
      <c r="J106" s="2">
        <f>Table1[[#This Row],[water-only]]/Table1[[#This Row],[Families, total]]</f>
        <v>0.47377156124938702</v>
      </c>
      <c r="K106">
        <v>269805</v>
      </c>
      <c r="L106">
        <v>165169</v>
      </c>
      <c r="M106">
        <v>105101</v>
      </c>
    </row>
    <row r="107" spans="1:13" x14ac:dyDescent="0.2">
      <c r="A107">
        <v>2014</v>
      </c>
      <c r="B107" t="s">
        <v>23</v>
      </c>
      <c r="E107">
        <v>121813</v>
      </c>
      <c r="F107">
        <v>44214.875</v>
      </c>
      <c r="G107" s="2">
        <f>Table1[[#This Row],[ice-only]]/Table1[[#This Row],[Families, total]]</f>
        <v>0</v>
      </c>
      <c r="H107" s="2">
        <f>Table1[[#This Row],[majority-ice]]/Table1[[#This Row],[Families, total]]</f>
        <v>0</v>
      </c>
      <c r="I107" s="2">
        <f>Table1[[#This Row],[majority-water]]/Table1[[#This Row],[Families, total]]</f>
        <v>0.76435043421514981</v>
      </c>
      <c r="J107" s="2">
        <f>Table1[[#This Row],[water-only]]/Table1[[#This Row],[Families, total]]</f>
        <v>0.27743885221625419</v>
      </c>
      <c r="K107">
        <v>211208</v>
      </c>
      <c r="L107">
        <v>159368</v>
      </c>
      <c r="M107">
        <v>101243</v>
      </c>
    </row>
    <row r="108" spans="1:13" x14ac:dyDescent="0.2">
      <c r="A108">
        <v>2014</v>
      </c>
      <c r="B108" t="s">
        <v>56</v>
      </c>
      <c r="F108">
        <v>154273.25</v>
      </c>
      <c r="G108" s="2">
        <f>Table1[[#This Row],[ice-only]]/Table1[[#This Row],[Families, total]]</f>
        <v>0</v>
      </c>
      <c r="H108" s="2">
        <f>Table1[[#This Row],[majority-ice]]/Table1[[#This Row],[Families, total]]</f>
        <v>0</v>
      </c>
      <c r="I108" s="2">
        <f>Table1[[#This Row],[majority-water]]/Table1[[#This Row],[Families, total]]</f>
        <v>0</v>
      </c>
      <c r="J108" s="2">
        <f>Table1[[#This Row],[water-only]]/Table1[[#This Row],[Families, total]]</f>
        <v>0.92265931042731975</v>
      </c>
      <c r="K108">
        <v>249145</v>
      </c>
      <c r="L108">
        <v>167205</v>
      </c>
      <c r="M108">
        <v>111140</v>
      </c>
    </row>
    <row r="109" spans="1:13" x14ac:dyDescent="0.2">
      <c r="A109">
        <v>2014</v>
      </c>
      <c r="B109" t="s">
        <v>24</v>
      </c>
      <c r="F109">
        <v>190949</v>
      </c>
      <c r="G109" s="2">
        <f>Table1[[#This Row],[ice-only]]/Table1[[#This Row],[Families, total]]</f>
        <v>0</v>
      </c>
      <c r="H109" s="2">
        <f>Table1[[#This Row],[majority-ice]]/Table1[[#This Row],[Families, total]]</f>
        <v>0</v>
      </c>
      <c r="I109" s="2">
        <f>Table1[[#This Row],[majority-water]]/Table1[[#This Row],[Families, total]]</f>
        <v>0</v>
      </c>
      <c r="J109" s="2">
        <f>Table1[[#This Row],[water-only]]/Table1[[#This Row],[Families, total]]</f>
        <v>1.0996769196215179</v>
      </c>
      <c r="K109">
        <v>237360</v>
      </c>
      <c r="L109">
        <v>173641</v>
      </c>
      <c r="M109">
        <v>105940</v>
      </c>
    </row>
    <row r="110" spans="1:13" x14ac:dyDescent="0.2">
      <c r="A110">
        <v>2014</v>
      </c>
      <c r="B110" t="s">
        <v>25</v>
      </c>
      <c r="C110">
        <v>59359.875</v>
      </c>
      <c r="D110">
        <v>128608.5</v>
      </c>
      <c r="E110">
        <v>113815.25</v>
      </c>
      <c r="F110">
        <v>3718</v>
      </c>
      <c r="G110" s="2">
        <f>Table1[[#This Row],[ice-only]]/Table1[[#This Row],[Families, total]]</f>
        <v>0.39809986721034418</v>
      </c>
      <c r="H110" s="2">
        <f>Table1[[#This Row],[majority-ice]]/Table1[[#This Row],[Families, total]]</f>
        <v>0.86251911366258016</v>
      </c>
      <c r="I110" s="2">
        <f>Table1[[#This Row],[majority-water]]/Table1[[#This Row],[Families, total]]</f>
        <v>0.76330746841215769</v>
      </c>
      <c r="J110" s="2">
        <f>Table1[[#This Row],[water-only]]/Table1[[#This Row],[Families, total]]</f>
        <v>2.4934946481744776E-2</v>
      </c>
      <c r="K110">
        <v>219051</v>
      </c>
      <c r="L110">
        <v>149108</v>
      </c>
      <c r="M110">
        <v>80773</v>
      </c>
    </row>
    <row r="111" spans="1:13" x14ac:dyDescent="0.2">
      <c r="A111">
        <v>2014</v>
      </c>
      <c r="B111" t="s">
        <v>26</v>
      </c>
      <c r="F111">
        <v>89130</v>
      </c>
      <c r="G111" s="2">
        <f>Table1[[#This Row],[ice-only]]/Table1[[#This Row],[Families, total]]</f>
        <v>0</v>
      </c>
      <c r="H111" s="2">
        <f>Table1[[#This Row],[majority-ice]]/Table1[[#This Row],[Families, total]]</f>
        <v>0</v>
      </c>
      <c r="I111" s="2">
        <f>Table1[[#This Row],[majority-water]]/Table1[[#This Row],[Families, total]]</f>
        <v>0</v>
      </c>
      <c r="J111" s="2">
        <f>Table1[[#This Row],[water-only]]/Table1[[#This Row],[Families, total]]</f>
        <v>0.41106314682605566</v>
      </c>
      <c r="K111">
        <v>329694</v>
      </c>
      <c r="L111">
        <v>216828</v>
      </c>
      <c r="M111">
        <v>146453</v>
      </c>
    </row>
    <row r="112" spans="1:13" x14ac:dyDescent="0.2">
      <c r="A112">
        <v>2014</v>
      </c>
      <c r="B112" t="s">
        <v>28</v>
      </c>
      <c r="C112">
        <v>12713.25</v>
      </c>
      <c r="D112">
        <v>72600.25</v>
      </c>
      <c r="E112">
        <v>147975.625</v>
      </c>
      <c r="F112">
        <v>77410</v>
      </c>
      <c r="G112" s="2">
        <f>Table1[[#This Row],[ice-only]]/Table1[[#This Row],[Families, total]]</f>
        <v>5.7219981816708822E-2</v>
      </c>
      <c r="H112" s="2">
        <f>Table1[[#This Row],[majority-ice]]/Table1[[#This Row],[Families, total]]</f>
        <v>0.32676026860861818</v>
      </c>
      <c r="I112" s="2">
        <f>Table1[[#This Row],[majority-water]]/Table1[[#This Row],[Families, total]]</f>
        <v>0.66601086046574431</v>
      </c>
      <c r="J112" s="2">
        <f>Table1[[#This Row],[water-only]]/Table1[[#This Row],[Families, total]]</f>
        <v>0.34840806185919654</v>
      </c>
      <c r="K112">
        <v>271327</v>
      </c>
      <c r="L112">
        <v>222182</v>
      </c>
      <c r="M112">
        <v>132083</v>
      </c>
    </row>
    <row r="113" spans="1:13" x14ac:dyDescent="0.2">
      <c r="A113">
        <v>2014</v>
      </c>
      <c r="B113" t="s">
        <v>29</v>
      </c>
      <c r="E113">
        <v>11293.7</v>
      </c>
      <c r="F113">
        <v>12526.35</v>
      </c>
      <c r="G113" s="2">
        <f>Table1[[#This Row],[ice-only]]/Table1[[#This Row],[Families, total]]</f>
        <v>0</v>
      </c>
      <c r="H113" s="2">
        <f>Table1[[#This Row],[majority-ice]]/Table1[[#This Row],[Families, total]]</f>
        <v>0</v>
      </c>
      <c r="I113" s="2">
        <f>Table1[[#This Row],[majority-water]]/Table1[[#This Row],[Families, total]]</f>
        <v>6.5736720177879196E-2</v>
      </c>
      <c r="J113" s="2">
        <f>Table1[[#This Row],[water-only]]/Table1[[#This Row],[Families, total]]</f>
        <v>7.2911549341684034E-2</v>
      </c>
      <c r="K113">
        <v>283079</v>
      </c>
      <c r="L113">
        <v>171802</v>
      </c>
      <c r="M113">
        <v>117850</v>
      </c>
    </row>
    <row r="114" spans="1:13" x14ac:dyDescent="0.2">
      <c r="A114">
        <v>2014</v>
      </c>
      <c r="B114" t="s">
        <v>65</v>
      </c>
      <c r="F114">
        <v>123936.5</v>
      </c>
      <c r="G114" s="2">
        <f>Table1[[#This Row],[ice-only]]/Table1[[#This Row],[Families, total]]</f>
        <v>0</v>
      </c>
      <c r="H114" s="2">
        <f>Table1[[#This Row],[majority-ice]]/Table1[[#This Row],[Families, total]]</f>
        <v>0</v>
      </c>
      <c r="I114" s="2">
        <f>Table1[[#This Row],[majority-water]]/Table1[[#This Row],[Families, total]]</f>
        <v>0</v>
      </c>
      <c r="J114" s="2">
        <f>Table1[[#This Row],[water-only]]/Table1[[#This Row],[Families, total]]</f>
        <v>0.71611033749544983</v>
      </c>
      <c r="K114">
        <v>225205</v>
      </c>
      <c r="L114">
        <v>173069</v>
      </c>
      <c r="M114">
        <v>136140</v>
      </c>
    </row>
    <row r="115" spans="1:13" x14ac:dyDescent="0.2">
      <c r="A115">
        <v>2014</v>
      </c>
      <c r="B115" t="s">
        <v>30</v>
      </c>
      <c r="F115">
        <v>95623.5</v>
      </c>
      <c r="G115" s="2">
        <f>Table1[[#This Row],[ice-only]]/Table1[[#This Row],[Families, total]]</f>
        <v>0</v>
      </c>
      <c r="H115" s="2">
        <f>Table1[[#This Row],[majority-ice]]/Table1[[#This Row],[Families, total]]</f>
        <v>0</v>
      </c>
      <c r="I115" s="2">
        <f>Table1[[#This Row],[majority-water]]/Table1[[#This Row],[Families, total]]</f>
        <v>0</v>
      </c>
      <c r="J115" s="2">
        <f>Table1[[#This Row],[water-only]]/Table1[[#This Row],[Families, total]]</f>
        <v>0.51712697322524648</v>
      </c>
      <c r="K115">
        <v>284845</v>
      </c>
      <c r="L115">
        <v>184913</v>
      </c>
      <c r="M115">
        <v>122111</v>
      </c>
    </row>
    <row r="116" spans="1:13" x14ac:dyDescent="0.2">
      <c r="A116">
        <v>2014</v>
      </c>
      <c r="B116" t="s">
        <v>31</v>
      </c>
      <c r="E116">
        <v>1308</v>
      </c>
      <c r="F116">
        <v>109421.5</v>
      </c>
      <c r="G116" s="2">
        <f>Table1[[#This Row],[ice-only]]/Table1[[#This Row],[Families, total]]</f>
        <v>0</v>
      </c>
      <c r="H116" s="2">
        <f>Table1[[#This Row],[majority-ice]]/Table1[[#This Row],[Families, total]]</f>
        <v>0</v>
      </c>
      <c r="I116" s="2">
        <f>Table1[[#This Row],[majority-water]]/Table1[[#This Row],[Families, total]]</f>
        <v>8.2045363307908462E-3</v>
      </c>
      <c r="J116" s="2">
        <f>Table1[[#This Row],[water-only]]/Table1[[#This Row],[Families, total]]</f>
        <v>0.68635525391409069</v>
      </c>
      <c r="K116">
        <v>262068</v>
      </c>
      <c r="L116">
        <v>159424</v>
      </c>
      <c r="M116">
        <v>88257</v>
      </c>
    </row>
    <row r="117" spans="1:13" x14ac:dyDescent="0.2">
      <c r="A117">
        <v>2014</v>
      </c>
      <c r="B117" t="s">
        <v>32</v>
      </c>
      <c r="D117">
        <v>16972.5</v>
      </c>
      <c r="E117">
        <v>112595.75</v>
      </c>
      <c r="F117">
        <v>19458.25</v>
      </c>
      <c r="G117" s="2">
        <f>Table1[[#This Row],[ice-only]]/Table1[[#This Row],[Families, total]]</f>
        <v>0</v>
      </c>
      <c r="H117" s="2">
        <f>Table1[[#This Row],[majority-ice]]/Table1[[#This Row],[Families, total]]</f>
        <v>0.13078304154851436</v>
      </c>
      <c r="I117" s="2">
        <f>Table1[[#This Row],[majority-water]]/Table1[[#This Row],[Families, total]]</f>
        <v>0.86761612316607073</v>
      </c>
      <c r="J117" s="2">
        <f>Table1[[#This Row],[water-only]]/Table1[[#This Row],[Families, total]]</f>
        <v>0.14993719948218467</v>
      </c>
      <c r="K117">
        <v>161746</v>
      </c>
      <c r="L117">
        <v>129776</v>
      </c>
      <c r="M117">
        <v>97806</v>
      </c>
    </row>
    <row r="118" spans="1:13" x14ac:dyDescent="0.2">
      <c r="A118">
        <v>2014</v>
      </c>
      <c r="B118" t="s">
        <v>33</v>
      </c>
      <c r="C118">
        <v>13983.75</v>
      </c>
      <c r="D118">
        <v>94374.75</v>
      </c>
      <c r="G118" s="2">
        <f>Table1[[#This Row],[ice-only]]/Table1[[#This Row],[Families, total]]</f>
        <v>7.0954328423338625E-2</v>
      </c>
      <c r="H118" s="2">
        <f>Table1[[#This Row],[majority-ice]]/Table1[[#This Row],[Families, total]]</f>
        <v>0.47886275186344701</v>
      </c>
      <c r="I118" s="2">
        <f>Table1[[#This Row],[majority-water]]/Table1[[#This Row],[Families, total]]</f>
        <v>0</v>
      </c>
      <c r="J118" s="2">
        <f>Table1[[#This Row],[water-only]]/Table1[[#This Row],[Families, total]]</f>
        <v>0</v>
      </c>
      <c r="K118">
        <v>231190</v>
      </c>
      <c r="L118">
        <v>197081</v>
      </c>
      <c r="M118">
        <v>162972</v>
      </c>
    </row>
    <row r="119" spans="1:13" x14ac:dyDescent="0.2">
      <c r="A119">
        <v>2014</v>
      </c>
      <c r="B119" t="s">
        <v>34</v>
      </c>
      <c r="C119">
        <v>53677.5</v>
      </c>
      <c r="D119">
        <v>76937</v>
      </c>
      <c r="E119">
        <v>85414</v>
      </c>
      <c r="F119">
        <v>11008.625</v>
      </c>
      <c r="G119" s="2">
        <f>Table1[[#This Row],[ice-only]]/Table1[[#This Row],[Families, total]]</f>
        <v>0.2886538895879715</v>
      </c>
      <c r="H119" s="2">
        <f>Table1[[#This Row],[majority-ice]]/Table1[[#This Row],[Families, total]]</f>
        <v>0.41373320857397905</v>
      </c>
      <c r="I119" s="2">
        <f>Table1[[#This Row],[majority-water]]/Table1[[#This Row],[Families, total]]</f>
        <v>0.45931877090525819</v>
      </c>
      <c r="J119" s="2">
        <f>Table1[[#This Row],[water-only]]/Table1[[#This Row],[Families, total]]</f>
        <v>5.9199523548328116E-2</v>
      </c>
      <c r="K119">
        <v>284240</v>
      </c>
      <c r="L119">
        <v>185958</v>
      </c>
      <c r="M119">
        <v>118947</v>
      </c>
    </row>
    <row r="120" spans="1:13" x14ac:dyDescent="0.2">
      <c r="A120">
        <v>2014</v>
      </c>
      <c r="B120" t="s">
        <v>35</v>
      </c>
      <c r="E120">
        <v>298761.13</v>
      </c>
      <c r="F120">
        <v>178290.88500000001</v>
      </c>
      <c r="G120" s="2">
        <f>Table1[[#This Row],[ice-only]]/Table1[[#This Row],[Families, total]]</f>
        <v>0</v>
      </c>
      <c r="H120" s="2">
        <f>Table1[[#This Row],[majority-ice]]/Table1[[#This Row],[Families, total]]</f>
        <v>0</v>
      </c>
      <c r="I120" s="2">
        <f>Table1[[#This Row],[majority-water]]/Table1[[#This Row],[Families, total]]</f>
        <v>1.0441921661418232</v>
      </c>
      <c r="J120" s="2">
        <f>Table1[[#This Row],[water-only]]/Table1[[#This Row],[Families, total]]</f>
        <v>0.62313978197730302</v>
      </c>
      <c r="K120">
        <v>460281</v>
      </c>
      <c r="L120">
        <v>286117</v>
      </c>
      <c r="M120">
        <v>187599</v>
      </c>
    </row>
    <row r="121" spans="1:13" x14ac:dyDescent="0.2">
      <c r="A121">
        <v>2014</v>
      </c>
      <c r="B121" t="s">
        <v>36</v>
      </c>
      <c r="E121">
        <v>297</v>
      </c>
      <c r="F121">
        <v>192478</v>
      </c>
      <c r="G121" s="2">
        <f>Table1[[#This Row],[ice-only]]/Table1[[#This Row],[Families, total]]</f>
        <v>0</v>
      </c>
      <c r="H121" s="2">
        <f>Table1[[#This Row],[majority-ice]]/Table1[[#This Row],[Families, total]]</f>
        <v>0</v>
      </c>
      <c r="I121" s="2">
        <f>Table1[[#This Row],[majority-water]]/Table1[[#This Row],[Families, total]]</f>
        <v>2.1129766647694933E-3</v>
      </c>
      <c r="J121" s="2">
        <f>Table1[[#This Row],[water-only]]/Table1[[#This Row],[Families, total]]</f>
        <v>1.3693653955606147</v>
      </c>
      <c r="K121">
        <v>219747</v>
      </c>
      <c r="L121">
        <v>140560</v>
      </c>
      <c r="M121">
        <v>106623</v>
      </c>
    </row>
    <row r="122" spans="1:13" x14ac:dyDescent="0.2">
      <c r="A122">
        <v>2014</v>
      </c>
      <c r="B122" t="s">
        <v>37</v>
      </c>
      <c r="F122">
        <v>199916.465</v>
      </c>
      <c r="G122" s="2">
        <f>Table1[[#This Row],[ice-only]]/Table1[[#This Row],[Families, total]]</f>
        <v>0</v>
      </c>
      <c r="H122" s="2">
        <f>Table1[[#This Row],[majority-ice]]/Table1[[#This Row],[Families, total]]</f>
        <v>0</v>
      </c>
      <c r="I122" s="2">
        <f>Table1[[#This Row],[majority-water]]/Table1[[#This Row],[Families, total]]</f>
        <v>0</v>
      </c>
      <c r="J122" s="2">
        <f>Table1[[#This Row],[water-only]]/Table1[[#This Row],[Families, total]]</f>
        <v>1.033453772390085</v>
      </c>
      <c r="K122">
        <v>309666</v>
      </c>
      <c r="L122">
        <v>193445</v>
      </c>
      <c r="M122">
        <v>125180</v>
      </c>
    </row>
    <row r="123" spans="1:13" x14ac:dyDescent="0.2">
      <c r="A123">
        <v>2014</v>
      </c>
      <c r="B123" t="s">
        <v>58</v>
      </c>
      <c r="C123" s="1" t="s">
        <v>66</v>
      </c>
      <c r="G123" s="2">
        <f>Table1[[#This Row],[ice-only]]/Table1[[#This Row],[Families, total]]</f>
        <v>0.1390934343585358</v>
      </c>
      <c r="H123" s="2">
        <f>Table1[[#This Row],[majority-ice]]/Table1[[#This Row],[Families, total]]</f>
        <v>0</v>
      </c>
      <c r="I123" s="2">
        <f>Table1[[#This Row],[majority-water]]/Table1[[#This Row],[Families, total]]</f>
        <v>0</v>
      </c>
      <c r="J123" s="2">
        <f>Table1[[#This Row],[water-only]]/Table1[[#This Row],[Families, total]]</f>
        <v>0</v>
      </c>
      <c r="K123">
        <v>273812</v>
      </c>
      <c r="L123">
        <v>167219</v>
      </c>
      <c r="M123">
        <v>107636</v>
      </c>
    </row>
    <row r="124" spans="1:13" x14ac:dyDescent="0.2">
      <c r="A124">
        <v>2014</v>
      </c>
      <c r="B124" t="s">
        <v>38</v>
      </c>
      <c r="C124">
        <v>34344.75</v>
      </c>
      <c r="D124">
        <v>157330.5</v>
      </c>
      <c r="E124">
        <v>134229</v>
      </c>
      <c r="F124">
        <v>72296.125</v>
      </c>
      <c r="G124" s="2">
        <f>Table1[[#This Row],[ice-only]]/Table1[[#This Row],[Families, total]]</f>
        <v>0.20610271305036637</v>
      </c>
      <c r="H124" s="2">
        <f>Table1[[#This Row],[majority-ice]]/Table1[[#This Row],[Families, total]]</f>
        <v>0.94413972719471428</v>
      </c>
      <c r="I124" s="2">
        <f>Table1[[#This Row],[majority-water]]/Table1[[#This Row],[Families, total]]</f>
        <v>0.80550771428057055</v>
      </c>
      <c r="J124" s="2">
        <f>Table1[[#This Row],[water-only]]/Table1[[#This Row],[Families, total]]</f>
        <v>0.43384876889563667</v>
      </c>
      <c r="K124">
        <v>247914</v>
      </c>
      <c r="L124">
        <v>166639</v>
      </c>
      <c r="M124">
        <v>119063</v>
      </c>
    </row>
    <row r="125" spans="1:13" x14ac:dyDescent="0.2">
      <c r="A125">
        <v>2014</v>
      </c>
      <c r="B125" t="s">
        <v>39</v>
      </c>
      <c r="F125">
        <v>114166.5</v>
      </c>
      <c r="G125" s="2">
        <f>Table1[[#This Row],[ice-only]]/Table1[[#This Row],[Families, total]]</f>
        <v>0</v>
      </c>
      <c r="H125" s="2">
        <f>Table1[[#This Row],[majority-ice]]/Table1[[#This Row],[Families, total]]</f>
        <v>0</v>
      </c>
      <c r="I125" s="2">
        <f>Table1[[#This Row],[majority-water]]/Table1[[#This Row],[Families, total]]</f>
        <v>0</v>
      </c>
      <c r="J125" s="2">
        <f>Table1[[#This Row],[water-only]]/Table1[[#This Row],[Families, total]]</f>
        <v>0.55625852660300135</v>
      </c>
      <c r="K125">
        <v>345586</v>
      </c>
      <c r="L125">
        <v>205240</v>
      </c>
      <c r="M125">
        <v>137399</v>
      </c>
    </row>
    <row r="126" spans="1:13" x14ac:dyDescent="0.2">
      <c r="A126">
        <v>2014</v>
      </c>
      <c r="B126" t="s">
        <v>40</v>
      </c>
      <c r="D126">
        <v>35536</v>
      </c>
      <c r="E126">
        <v>192720.375</v>
      </c>
      <c r="F126">
        <v>41313</v>
      </c>
      <c r="G126" s="2">
        <f>Table1[[#This Row],[ice-only]]/Table1[[#This Row],[Families, total]]</f>
        <v>0</v>
      </c>
      <c r="H126" s="2">
        <f>Table1[[#This Row],[majority-ice]]/Table1[[#This Row],[Families, total]]</f>
        <v>0.17062057376065298</v>
      </c>
      <c r="I126" s="2">
        <f>Table1[[#This Row],[majority-water]]/Table1[[#This Row],[Families, total]]</f>
        <v>0.9253168887288441</v>
      </c>
      <c r="J126" s="2">
        <f>Table1[[#This Row],[water-only]]/Table1[[#This Row],[Families, total]]</f>
        <v>0.1983579402232625</v>
      </c>
      <c r="K126">
        <v>305621</v>
      </c>
      <c r="L126">
        <v>208275</v>
      </c>
      <c r="M126">
        <v>128713</v>
      </c>
    </row>
    <row r="127" spans="1:13" x14ac:dyDescent="0.2">
      <c r="A127">
        <v>2014</v>
      </c>
      <c r="B127" t="s">
        <v>60</v>
      </c>
      <c r="F127">
        <v>70246.75</v>
      </c>
      <c r="G127" s="2">
        <f>Table1[[#This Row],[ice-only]]/Table1[[#This Row],[Families, total]]</f>
        <v>0</v>
      </c>
      <c r="H127" s="2">
        <f>Table1[[#This Row],[majority-ice]]/Table1[[#This Row],[Families, total]]</f>
        <v>0</v>
      </c>
      <c r="I127" s="2">
        <f>Table1[[#This Row],[majority-water]]/Table1[[#This Row],[Families, total]]</f>
        <v>0</v>
      </c>
      <c r="J127" s="2">
        <f>Table1[[#This Row],[water-only]]/Table1[[#This Row],[Families, total]]</f>
        <v>0.42862917742102791</v>
      </c>
      <c r="K127" t="s">
        <v>61</v>
      </c>
      <c r="L127">
        <v>163887</v>
      </c>
      <c r="M127">
        <v>104770</v>
      </c>
    </row>
    <row r="128" spans="1:13" x14ac:dyDescent="0.2">
      <c r="A128">
        <v>2014</v>
      </c>
      <c r="B128" t="s">
        <v>41</v>
      </c>
      <c r="E128">
        <v>296184</v>
      </c>
      <c r="F128">
        <v>58052</v>
      </c>
      <c r="G128" s="2">
        <f>Table1[[#This Row],[ice-only]]/Table1[[#This Row],[Families, total]]</f>
        <v>0</v>
      </c>
      <c r="H128" s="2">
        <f>Table1[[#This Row],[majority-ice]]/Table1[[#This Row],[Families, total]]</f>
        <v>0</v>
      </c>
      <c r="I128" s="2">
        <f>Table1[[#This Row],[majority-water]]/Table1[[#This Row],[Families, total]]</f>
        <v>1.3769083437157148</v>
      </c>
      <c r="J128" s="2">
        <f>Table1[[#This Row],[water-only]]/Table1[[#This Row],[Families, total]]</f>
        <v>0.26987373784331592</v>
      </c>
      <c r="K128">
        <v>321809</v>
      </c>
      <c r="L128">
        <v>215108</v>
      </c>
      <c r="M128">
        <v>130484</v>
      </c>
    </row>
    <row r="129" spans="1:13" x14ac:dyDescent="0.2">
      <c r="A129">
        <v>2014</v>
      </c>
      <c r="B129" t="s">
        <v>42</v>
      </c>
      <c r="C129">
        <v>8258.5</v>
      </c>
      <c r="E129">
        <v>101650.5</v>
      </c>
      <c r="F129">
        <v>106741</v>
      </c>
      <c r="G129" s="2" t="e">
        <f>Table1[[#This Row],[ice-only]]/Table1[[#This Row],[Families, total]]</f>
        <v>#VALUE!</v>
      </c>
      <c r="H129" s="2" t="e">
        <f>Table1[[#This Row],[majority-ice]]/Table1[[#This Row],[Families, total]]</f>
        <v>#VALUE!</v>
      </c>
      <c r="I129" s="2" t="e">
        <f>Table1[[#This Row],[majority-water]]/Table1[[#This Row],[Families, total]]</f>
        <v>#VALUE!</v>
      </c>
      <c r="J129" s="2" t="e">
        <f>Table1[[#This Row],[water-only]]/Table1[[#This Row],[Families, total]]</f>
        <v>#VALUE!</v>
      </c>
      <c r="K129" t="s">
        <v>43</v>
      </c>
      <c r="L129" t="s">
        <v>43</v>
      </c>
      <c r="M129" t="s">
        <v>43</v>
      </c>
    </row>
    <row r="130" spans="1:13" x14ac:dyDescent="0.2">
      <c r="A130">
        <v>2014</v>
      </c>
      <c r="B130" t="s">
        <v>44</v>
      </c>
      <c r="F130">
        <v>284731.75</v>
      </c>
      <c r="G130" s="2">
        <f>Table1[[#This Row],[ice-only]]/Table1[[#This Row],[Families, total]]</f>
        <v>0</v>
      </c>
      <c r="H130" s="2">
        <f>Table1[[#This Row],[majority-ice]]/Table1[[#This Row],[Families, total]]</f>
        <v>0</v>
      </c>
      <c r="I130" s="2">
        <f>Table1[[#This Row],[majority-water]]/Table1[[#This Row],[Families, total]]</f>
        <v>0</v>
      </c>
      <c r="J130" s="2">
        <f>Table1[[#This Row],[water-only]]/Table1[[#This Row],[Families, total]]</f>
        <v>1.4769393365666417</v>
      </c>
      <c r="K130">
        <v>307686</v>
      </c>
      <c r="L130">
        <v>192785</v>
      </c>
      <c r="M130">
        <v>139270</v>
      </c>
    </row>
    <row r="131" spans="1:13" x14ac:dyDescent="0.2">
      <c r="A131">
        <v>2014</v>
      </c>
      <c r="B131" t="s">
        <v>62</v>
      </c>
      <c r="C131">
        <v>12406</v>
      </c>
      <c r="G131" s="2">
        <f>Table1[[#This Row],[ice-only]]/Table1[[#This Row],[Families, total]]</f>
        <v>9.0002901915264069E-2</v>
      </c>
      <c r="H131" s="2">
        <f>Table1[[#This Row],[majority-ice]]/Table1[[#This Row],[Families, total]]</f>
        <v>0</v>
      </c>
      <c r="I131" s="2">
        <f>Table1[[#This Row],[majority-water]]/Table1[[#This Row],[Families, total]]</f>
        <v>0</v>
      </c>
      <c r="J131" s="2">
        <f>Table1[[#This Row],[water-only]]/Table1[[#This Row],[Families, total]]</f>
        <v>0</v>
      </c>
      <c r="K131">
        <v>199261</v>
      </c>
      <c r="L131">
        <v>137840</v>
      </c>
      <c r="M131" t="s">
        <v>61</v>
      </c>
    </row>
    <row r="132" spans="1:13" x14ac:dyDescent="0.2">
      <c r="A132">
        <v>2014</v>
      </c>
      <c r="B132" t="s">
        <v>45</v>
      </c>
      <c r="C132">
        <v>156384.25</v>
      </c>
      <c r="D132">
        <v>138861.25</v>
      </c>
      <c r="E132">
        <v>225151.875</v>
      </c>
      <c r="F132">
        <v>51564</v>
      </c>
      <c r="G132" s="2">
        <f>Table1[[#This Row],[ice-only]]/Table1[[#This Row],[Families, total]]</f>
        <v>0.68499152434724331</v>
      </c>
      <c r="H132" s="2">
        <f>Table1[[#This Row],[majority-ice]]/Table1[[#This Row],[Families, total]]</f>
        <v>0.60823758984848952</v>
      </c>
      <c r="I132" s="2">
        <f>Table1[[#This Row],[majority-water]]/Table1[[#This Row],[Families, total]]</f>
        <v>0.98620625840447484</v>
      </c>
      <c r="J132" s="2">
        <f>Table1[[#This Row],[water-only]]/Table1[[#This Row],[Families, total]]</f>
        <v>0.22585972028155812</v>
      </c>
      <c r="K132">
        <v>334556</v>
      </c>
      <c r="L132">
        <v>228301</v>
      </c>
      <c r="M132">
        <v>134796</v>
      </c>
    </row>
    <row r="133" spans="1:13" x14ac:dyDescent="0.2">
      <c r="A133">
        <v>2014</v>
      </c>
      <c r="B133" t="s">
        <v>47</v>
      </c>
      <c r="E133">
        <v>292647.61</v>
      </c>
      <c r="F133">
        <v>205921.96</v>
      </c>
      <c r="G133" s="2">
        <f>Table1[[#This Row],[ice-only]]/Table1[[#This Row],[Families, total]]</f>
        <v>0</v>
      </c>
      <c r="H133" s="2">
        <f>Table1[[#This Row],[majority-ice]]/Table1[[#This Row],[Families, total]]</f>
        <v>0</v>
      </c>
      <c r="I133" s="2">
        <f>Table1[[#This Row],[majority-water]]/Table1[[#This Row],[Families, total]]</f>
        <v>1.4512867039926207</v>
      </c>
      <c r="J133" s="2">
        <f>Table1[[#This Row],[water-only]]/Table1[[#This Row],[Families, total]]</f>
        <v>1.0212002162194329</v>
      </c>
      <c r="K133">
        <v>319924</v>
      </c>
      <c r="L133">
        <v>201647</v>
      </c>
      <c r="M133">
        <v>110251</v>
      </c>
    </row>
    <row r="134" spans="1:13" x14ac:dyDescent="0.2">
      <c r="A134">
        <v>2014</v>
      </c>
      <c r="B134" t="s">
        <v>67</v>
      </c>
      <c r="C134">
        <v>3570</v>
      </c>
      <c r="G134" s="2">
        <f>Table1[[#This Row],[ice-only]]/Table1[[#This Row],[Families, total]]</f>
        <v>2.9369662865886766E-2</v>
      </c>
      <c r="H134" s="2">
        <f>Table1[[#This Row],[majority-ice]]/Table1[[#This Row],[Families, total]]</f>
        <v>0</v>
      </c>
      <c r="I134" s="2">
        <f>Table1[[#This Row],[majority-water]]/Table1[[#This Row],[Families, total]]</f>
        <v>0</v>
      </c>
      <c r="J134" s="2">
        <f>Table1[[#This Row],[water-only]]/Table1[[#This Row],[Families, total]]</f>
        <v>0</v>
      </c>
      <c r="K134">
        <v>183155</v>
      </c>
      <c r="L134">
        <v>121554</v>
      </c>
      <c r="M134">
        <v>93834</v>
      </c>
    </row>
    <row r="135" spans="1:13" x14ac:dyDescent="0.2">
      <c r="A135">
        <v>2014</v>
      </c>
      <c r="B135" t="s">
        <v>48</v>
      </c>
      <c r="F135">
        <v>16655.63</v>
      </c>
      <c r="G135" s="2">
        <f>Table1[[#This Row],[ice-only]]/Table1[[#This Row],[Families, total]]</f>
        <v>0</v>
      </c>
      <c r="H135" s="2">
        <f>Table1[[#This Row],[majority-ice]]/Table1[[#This Row],[Families, total]]</f>
        <v>0</v>
      </c>
      <c r="I135" s="2">
        <f>Table1[[#This Row],[majority-water]]/Table1[[#This Row],[Families, total]]</f>
        <v>0</v>
      </c>
      <c r="J135" s="2">
        <f>Table1[[#This Row],[water-only]]/Table1[[#This Row],[Families, total]]</f>
        <v>0.12429018103667001</v>
      </c>
      <c r="K135">
        <v>216834</v>
      </c>
      <c r="L135">
        <v>134006</v>
      </c>
      <c r="M135">
        <v>81605</v>
      </c>
    </row>
    <row r="136" spans="1:13" x14ac:dyDescent="0.2">
      <c r="A136">
        <v>2014</v>
      </c>
      <c r="B136" t="s">
        <v>63</v>
      </c>
      <c r="C136">
        <v>33897.5</v>
      </c>
      <c r="G136" s="2">
        <f>Table1[[#This Row],[ice-only]]/Table1[[#This Row],[Families, total]]</f>
        <v>0.23222396536250847</v>
      </c>
      <c r="H136" s="2">
        <f>Table1[[#This Row],[majority-ice]]/Table1[[#This Row],[Families, total]]</f>
        <v>0</v>
      </c>
      <c r="I136" s="2">
        <f>Table1[[#This Row],[majority-water]]/Table1[[#This Row],[Families, total]]</f>
        <v>0</v>
      </c>
      <c r="J136" s="2">
        <f>Table1[[#This Row],[water-only]]/Table1[[#This Row],[Families, total]]</f>
        <v>0</v>
      </c>
      <c r="K136">
        <v>187501</v>
      </c>
      <c r="L136">
        <v>145969</v>
      </c>
      <c r="M136">
        <v>94053</v>
      </c>
    </row>
    <row r="137" spans="1:13" x14ac:dyDescent="0.2">
      <c r="A137">
        <v>2014</v>
      </c>
      <c r="B137" t="s">
        <v>49</v>
      </c>
      <c r="F137">
        <v>137288.065</v>
      </c>
      <c r="G137" s="2">
        <f>Table1[[#This Row],[ice-only]]/Table1[[#This Row],[Families, total]]</f>
        <v>0</v>
      </c>
      <c r="H137" s="2">
        <f>Table1[[#This Row],[majority-ice]]/Table1[[#This Row],[Families, total]]</f>
        <v>0</v>
      </c>
      <c r="I137" s="2">
        <f>Table1[[#This Row],[majority-water]]/Table1[[#This Row],[Families, total]]</f>
        <v>0</v>
      </c>
      <c r="J137" s="2">
        <f>Table1[[#This Row],[water-only]]/Table1[[#This Row],[Families, total]]</f>
        <v>0.57519477880518355</v>
      </c>
      <c r="K137">
        <v>380285</v>
      </c>
      <c r="L137">
        <v>238681</v>
      </c>
      <c r="M137">
        <v>153081</v>
      </c>
    </row>
    <row r="138" spans="1:13" x14ac:dyDescent="0.2">
      <c r="A138">
        <v>2014</v>
      </c>
      <c r="B138" t="s">
        <v>51</v>
      </c>
      <c r="D138">
        <v>133210.875</v>
      </c>
      <c r="E138">
        <v>239118.375</v>
      </c>
      <c r="F138">
        <v>27609.25</v>
      </c>
      <c r="G138" s="2">
        <f>Table1[[#This Row],[ice-only]]/Table1[[#This Row],[Families, total]]</f>
        <v>0</v>
      </c>
      <c r="H138" s="2">
        <f>Table1[[#This Row],[majority-ice]]/Table1[[#This Row],[Families, total]]</f>
        <v>0.59042924513666961</v>
      </c>
      <c r="I138" s="2">
        <f>Table1[[#This Row],[majority-water]]/Table1[[#This Row],[Families, total]]</f>
        <v>1.0598420110186733</v>
      </c>
      <c r="J138" s="2">
        <f>Table1[[#This Row],[water-only]]/Table1[[#This Row],[Families, total]]</f>
        <v>0.12237220599511561</v>
      </c>
      <c r="K138">
        <v>288094</v>
      </c>
      <c r="L138">
        <v>225617</v>
      </c>
      <c r="M138">
        <v>125110</v>
      </c>
    </row>
    <row r="139" spans="1:13" x14ac:dyDescent="0.2">
      <c r="A139">
        <v>2014</v>
      </c>
      <c r="B139" t="s">
        <v>52</v>
      </c>
      <c r="C139">
        <v>35297.625</v>
      </c>
      <c r="D139">
        <v>89626.5</v>
      </c>
      <c r="E139">
        <v>130490.25</v>
      </c>
      <c r="F139">
        <v>31629</v>
      </c>
      <c r="G139" s="2">
        <f>Table1[[#This Row],[ice-only]]/Table1[[#This Row],[Families, total]]</f>
        <v>0.16620110745412683</v>
      </c>
      <c r="H139" s="2">
        <f>Table1[[#This Row],[majority-ice]]/Table1[[#This Row],[Families, total]]</f>
        <v>0.42201206333959573</v>
      </c>
      <c r="I139" s="2">
        <f>Table1[[#This Row],[majority-water]]/Table1[[#This Row],[Families, total]]</f>
        <v>0.61442162360685382</v>
      </c>
      <c r="J139" s="2">
        <f>Table1[[#This Row],[water-only]]/Table1[[#This Row],[Families, total]]</f>
        <v>0.14892715381464269</v>
      </c>
      <c r="K139">
        <v>318799</v>
      </c>
      <c r="L139">
        <v>212379</v>
      </c>
      <c r="M139">
        <v>124564</v>
      </c>
    </row>
    <row r="140" spans="1:13" x14ac:dyDescent="0.2">
      <c r="A140">
        <v>2014</v>
      </c>
      <c r="B140" t="s">
        <v>53</v>
      </c>
      <c r="C140">
        <v>39657.75</v>
      </c>
      <c r="D140">
        <v>93206.5</v>
      </c>
      <c r="E140">
        <v>130489.75</v>
      </c>
      <c r="G140" s="2">
        <f>Table1[[#This Row],[ice-only]]/Table1[[#This Row],[Families, total]]</f>
        <v>0.28996154099247634</v>
      </c>
      <c r="H140" s="2">
        <f>Table1[[#This Row],[majority-ice]]/Table1[[#This Row],[Families, total]]</f>
        <v>0.68148849519993571</v>
      </c>
      <c r="I140" s="2">
        <f>Table1[[#This Row],[majority-water]]/Table1[[#This Row],[Families, total]]</f>
        <v>0.95408864581886244</v>
      </c>
      <c r="J140" s="2">
        <f>Table1[[#This Row],[water-only]]/Table1[[#This Row],[Families, total]]</f>
        <v>0</v>
      </c>
      <c r="K140">
        <v>228195</v>
      </c>
      <c r="L140">
        <v>136769</v>
      </c>
      <c r="M140">
        <v>87539</v>
      </c>
    </row>
    <row r="141" spans="1:13" x14ac:dyDescent="0.2">
      <c r="A141">
        <v>2014</v>
      </c>
      <c r="B141" t="s">
        <v>54</v>
      </c>
      <c r="C141">
        <v>24634.5</v>
      </c>
      <c r="D141">
        <v>122205.375</v>
      </c>
      <c r="E141">
        <v>126890</v>
      </c>
      <c r="F141">
        <v>6189.75</v>
      </c>
      <c r="G141" s="2">
        <f>Table1[[#This Row],[ice-only]]/Table1[[#This Row],[Families, total]]</f>
        <v>0.11306816356317671</v>
      </c>
      <c r="H141" s="2">
        <f>Table1[[#This Row],[majority-ice]]/Table1[[#This Row],[Families, total]]</f>
        <v>0.56090187861735963</v>
      </c>
      <c r="I141" s="2">
        <f>Table1[[#This Row],[majority-water]]/Table1[[#This Row],[Families, total]]</f>
        <v>0.5824035103018731</v>
      </c>
      <c r="J141" s="2">
        <f>Table1[[#This Row],[water-only]]/Table1[[#This Row],[Families, total]]</f>
        <v>2.840989934503128E-2</v>
      </c>
      <c r="K141">
        <v>338408</v>
      </c>
      <c r="L141">
        <v>217873</v>
      </c>
      <c r="M141">
        <v>133853</v>
      </c>
    </row>
    <row r="142" spans="1:13" x14ac:dyDescent="0.2">
      <c r="A142">
        <v>2015</v>
      </c>
      <c r="B142" t="s">
        <v>9</v>
      </c>
      <c r="D142">
        <v>13230</v>
      </c>
      <c r="F142">
        <v>48280.75</v>
      </c>
      <c r="G142" s="2">
        <f>Table1[[#This Row],[ice-only]]/Table1[[#This Row],[Families, total]]</f>
        <v>0</v>
      </c>
      <c r="H142" s="2">
        <f>Table1[[#This Row],[majority-ice]]/Table1[[#This Row],[Families, total]]</f>
        <v>6.8927430825097294E-2</v>
      </c>
      <c r="I142" s="2">
        <f>Table1[[#This Row],[majority-water]]/Table1[[#This Row],[Families, total]]</f>
        <v>0</v>
      </c>
      <c r="J142" s="2">
        <f>Table1[[#This Row],[water-only]]/Table1[[#This Row],[Families, total]]</f>
        <v>0.25153953558645625</v>
      </c>
      <c r="K142">
        <v>321258</v>
      </c>
      <c r="L142">
        <v>191941</v>
      </c>
      <c r="M142">
        <v>127580</v>
      </c>
    </row>
    <row r="143" spans="1:13" x14ac:dyDescent="0.2">
      <c r="A143">
        <v>2015</v>
      </c>
      <c r="B143" t="s">
        <v>10</v>
      </c>
      <c r="F143">
        <v>120251</v>
      </c>
      <c r="G143" s="2">
        <f>Table1[[#This Row],[ice-only]]/Table1[[#This Row],[Families, total]]</f>
        <v>0</v>
      </c>
      <c r="H143" s="2">
        <f>Table1[[#This Row],[majority-ice]]/Table1[[#This Row],[Families, total]]</f>
        <v>0</v>
      </c>
      <c r="I143" s="2">
        <f>Table1[[#This Row],[majority-water]]/Table1[[#This Row],[Families, total]]</f>
        <v>0</v>
      </c>
      <c r="J143" s="2">
        <f>Table1[[#This Row],[water-only]]/Table1[[#This Row],[Families, total]]</f>
        <v>0.71614636063699277</v>
      </c>
      <c r="K143">
        <v>289043</v>
      </c>
      <c r="L143">
        <v>167914</v>
      </c>
      <c r="M143">
        <v>118705</v>
      </c>
    </row>
    <row r="144" spans="1:13" x14ac:dyDescent="0.2">
      <c r="A144">
        <v>2015</v>
      </c>
      <c r="B144" t="s">
        <v>68</v>
      </c>
      <c r="F144">
        <v>20811.25</v>
      </c>
      <c r="G144" s="2">
        <f>Table1[[#This Row],[ice-only]]/Table1[[#This Row],[Families, total]]</f>
        <v>0</v>
      </c>
      <c r="H144" s="2">
        <f>Table1[[#This Row],[majority-ice]]/Table1[[#This Row],[Families, total]]</f>
        <v>0</v>
      </c>
      <c r="I144" s="2">
        <f>Table1[[#This Row],[majority-water]]/Table1[[#This Row],[Families, total]]</f>
        <v>0</v>
      </c>
      <c r="J144" s="2">
        <f>Table1[[#This Row],[water-only]]/Table1[[#This Row],[Families, total]]</f>
        <v>0.14589540467594378</v>
      </c>
      <c r="K144">
        <v>236888</v>
      </c>
      <c r="L144">
        <v>142645</v>
      </c>
      <c r="M144">
        <v>101293</v>
      </c>
    </row>
    <row r="145" spans="1:13" x14ac:dyDescent="0.2">
      <c r="A145">
        <v>2015</v>
      </c>
      <c r="B145" t="s">
        <v>11</v>
      </c>
      <c r="F145">
        <v>150780.5</v>
      </c>
      <c r="G145" s="2">
        <f>Table1[[#This Row],[ice-only]]/Table1[[#This Row],[Families, total]]</f>
        <v>0</v>
      </c>
      <c r="H145" s="2">
        <f>Table1[[#This Row],[majority-ice]]/Table1[[#This Row],[Families, total]]</f>
        <v>0</v>
      </c>
      <c r="I145" s="2">
        <f>Table1[[#This Row],[majority-water]]/Table1[[#This Row],[Families, total]]</f>
        <v>0</v>
      </c>
      <c r="J145" s="2">
        <f>Table1[[#This Row],[water-only]]/Table1[[#This Row],[Families, total]]</f>
        <v>0.77052267407990349</v>
      </c>
      <c r="K145">
        <v>296755</v>
      </c>
      <c r="L145">
        <v>195686</v>
      </c>
      <c r="M145">
        <v>115528</v>
      </c>
    </row>
    <row r="146" spans="1:13" x14ac:dyDescent="0.2">
      <c r="A146">
        <v>2015</v>
      </c>
      <c r="B146" t="s">
        <v>55</v>
      </c>
      <c r="F146">
        <v>162479.5</v>
      </c>
      <c r="G146" s="2">
        <f>Table1[[#This Row],[ice-only]]/Table1[[#This Row],[Families, total]]</f>
        <v>0</v>
      </c>
      <c r="H146" s="2">
        <f>Table1[[#This Row],[majority-ice]]/Table1[[#This Row],[Families, total]]</f>
        <v>0</v>
      </c>
      <c r="I146" s="2">
        <f>Table1[[#This Row],[majority-water]]/Table1[[#This Row],[Families, total]]</f>
        <v>0</v>
      </c>
      <c r="J146" s="2">
        <f>Table1[[#This Row],[water-only]]/Table1[[#This Row],[Families, total]]</f>
        <v>0.85369948088522729</v>
      </c>
      <c r="K146">
        <v>268002</v>
      </c>
      <c r="L146">
        <v>190324</v>
      </c>
      <c r="M146">
        <v>93227</v>
      </c>
    </row>
    <row r="147" spans="1:13" x14ac:dyDescent="0.2">
      <c r="A147">
        <v>2015</v>
      </c>
      <c r="B147" t="s">
        <v>12</v>
      </c>
      <c r="F147">
        <v>99998.875</v>
      </c>
      <c r="G147" s="2">
        <f>Table1[[#This Row],[ice-only]]/Table1[[#This Row],[Families, total]]</f>
        <v>0</v>
      </c>
      <c r="H147" s="2">
        <f>Table1[[#This Row],[majority-ice]]/Table1[[#This Row],[Families, total]]</f>
        <v>0</v>
      </c>
      <c r="I147" s="2">
        <f>Table1[[#This Row],[majority-water]]/Table1[[#This Row],[Families, total]]</f>
        <v>0</v>
      </c>
      <c r="J147" s="2">
        <f>Table1[[#This Row],[water-only]]/Table1[[#This Row],[Families, total]]</f>
        <v>0.60918833878563028</v>
      </c>
      <c r="K147">
        <v>241407</v>
      </c>
      <c r="L147">
        <v>164151</v>
      </c>
      <c r="M147">
        <v>105846</v>
      </c>
    </row>
    <row r="148" spans="1:13" x14ac:dyDescent="0.2">
      <c r="A148">
        <v>2015</v>
      </c>
      <c r="B148" t="s">
        <v>13</v>
      </c>
      <c r="F148">
        <v>69523.75</v>
      </c>
      <c r="G148" s="2">
        <f>Table1[[#This Row],[ice-only]]/Table1[[#This Row],[Families, total]]</f>
        <v>0</v>
      </c>
      <c r="H148" s="2">
        <f>Table1[[#This Row],[majority-ice]]/Table1[[#This Row],[Families, total]]</f>
        <v>0</v>
      </c>
      <c r="I148" s="2">
        <f>Table1[[#This Row],[majority-water]]/Table1[[#This Row],[Families, total]]</f>
        <v>0</v>
      </c>
      <c r="J148" s="2">
        <f>Table1[[#This Row],[water-only]]/Table1[[#This Row],[Families, total]]</f>
        <v>0.44708944521970639</v>
      </c>
      <c r="K148">
        <v>267445</v>
      </c>
      <c r="L148">
        <v>155503</v>
      </c>
      <c r="M148">
        <v>68436</v>
      </c>
    </row>
    <row r="149" spans="1:13" x14ac:dyDescent="0.2">
      <c r="A149">
        <v>2015</v>
      </c>
      <c r="B149" t="s">
        <v>15</v>
      </c>
      <c r="F149">
        <v>47503.13</v>
      </c>
      <c r="G149" s="2">
        <f>Table1[[#This Row],[ice-only]]/Table1[[#This Row],[Families, total]]</f>
        <v>0</v>
      </c>
      <c r="H149" s="2">
        <f>Table1[[#This Row],[majority-ice]]/Table1[[#This Row],[Families, total]]</f>
        <v>0</v>
      </c>
      <c r="I149" s="2">
        <f>Table1[[#This Row],[majority-water]]/Table1[[#This Row],[Families, total]]</f>
        <v>0</v>
      </c>
      <c r="J149" s="2">
        <f>Table1[[#This Row],[water-only]]/Table1[[#This Row],[Families, total]]</f>
        <v>0.23852700449907607</v>
      </c>
      <c r="K149">
        <v>271322</v>
      </c>
      <c r="L149">
        <v>199152</v>
      </c>
      <c r="M149">
        <v>122736</v>
      </c>
    </row>
    <row r="150" spans="1:13" x14ac:dyDescent="0.2">
      <c r="A150">
        <v>2015</v>
      </c>
      <c r="B150" t="s">
        <v>16</v>
      </c>
      <c r="D150">
        <v>113811.375</v>
      </c>
      <c r="E150">
        <v>272601.25</v>
      </c>
      <c r="F150">
        <v>39130.5</v>
      </c>
      <c r="G150" s="2">
        <f>Table1[[#This Row],[ice-only]]/Table1[[#This Row],[Families, total]]</f>
        <v>0</v>
      </c>
      <c r="H150" s="2">
        <f>Table1[[#This Row],[majority-ice]]/Table1[[#This Row],[Families, total]]</f>
        <v>0.55045427284906578</v>
      </c>
      <c r="I150" s="2">
        <f>Table1[[#This Row],[majority-water]]/Table1[[#This Row],[Families, total]]</f>
        <v>1.3184492573479267</v>
      </c>
      <c r="J150" s="2">
        <f>Table1[[#This Row],[water-only]]/Table1[[#This Row],[Families, total]]</f>
        <v>0.18925657407900018</v>
      </c>
      <c r="K150">
        <v>286000</v>
      </c>
      <c r="L150">
        <v>206759</v>
      </c>
      <c r="M150">
        <v>124147</v>
      </c>
    </row>
    <row r="151" spans="1:13" x14ac:dyDescent="0.2">
      <c r="A151">
        <v>2015</v>
      </c>
      <c r="B151" t="s">
        <v>17</v>
      </c>
      <c r="F151">
        <v>245368.25</v>
      </c>
      <c r="G151" s="2">
        <f>Table1[[#This Row],[ice-only]]/Table1[[#This Row],[Families, total]]</f>
        <v>0</v>
      </c>
      <c r="H151" s="2">
        <f>Table1[[#This Row],[majority-ice]]/Table1[[#This Row],[Families, total]]</f>
        <v>0</v>
      </c>
      <c r="I151" s="2">
        <f>Table1[[#This Row],[majority-water]]/Table1[[#This Row],[Families, total]]</f>
        <v>0</v>
      </c>
      <c r="J151" s="2">
        <f>Table1[[#This Row],[water-only]]/Table1[[#This Row],[Families, total]]</f>
        <v>1.3781636149179959</v>
      </c>
      <c r="K151">
        <v>286240</v>
      </c>
      <c r="L151">
        <v>178040</v>
      </c>
      <c r="M151">
        <v>130996</v>
      </c>
    </row>
    <row r="152" spans="1:13" x14ac:dyDescent="0.2">
      <c r="A152">
        <v>2015</v>
      </c>
      <c r="B152" t="s">
        <v>18</v>
      </c>
      <c r="D152">
        <v>41608.5</v>
      </c>
      <c r="E152">
        <v>15759</v>
      </c>
      <c r="F152">
        <v>143174</v>
      </c>
      <c r="G152" s="2">
        <f>Table1[[#This Row],[ice-only]]/Table1[[#This Row],[Families, total]]</f>
        <v>0</v>
      </c>
      <c r="H152" s="2">
        <f>Table1[[#This Row],[majority-ice]]/Table1[[#This Row],[Families, total]]</f>
        <v>0.20289604189727561</v>
      </c>
      <c r="I152" s="2">
        <f>Table1[[#This Row],[majority-water]]/Table1[[#This Row],[Families, total]]</f>
        <v>7.6845806127574079E-2</v>
      </c>
      <c r="J152" s="2">
        <f>Table1[[#This Row],[water-only]]/Table1[[#This Row],[Families, total]]</f>
        <v>0.69816114261750695</v>
      </c>
      <c r="K152">
        <v>331351</v>
      </c>
      <c r="L152">
        <v>205073</v>
      </c>
      <c r="M152">
        <v>141934</v>
      </c>
    </row>
    <row r="153" spans="1:13" x14ac:dyDescent="0.2">
      <c r="A153">
        <v>2015</v>
      </c>
      <c r="B153" t="s">
        <v>19</v>
      </c>
      <c r="D153">
        <v>84851.25</v>
      </c>
      <c r="E153">
        <v>179256.5</v>
      </c>
      <c r="F153">
        <v>293719</v>
      </c>
      <c r="G153" s="2">
        <f>Table1[[#This Row],[ice-only]]/Table1[[#This Row],[Families, total]]</f>
        <v>0</v>
      </c>
      <c r="H153" s="2">
        <f>Table1[[#This Row],[majority-ice]]/Table1[[#This Row],[Families, total]]</f>
        <v>0.37002372303358294</v>
      </c>
      <c r="I153" s="2">
        <f>Table1[[#This Row],[majority-water]]/Table1[[#This Row],[Families, total]]</f>
        <v>0.78171102379716806</v>
      </c>
      <c r="J153" s="2">
        <f>Table1[[#This Row],[water-only]]/Table1[[#This Row],[Families, total]]</f>
        <v>1.2808650185554242</v>
      </c>
      <c r="K153">
        <v>355646</v>
      </c>
      <c r="L153">
        <v>229313</v>
      </c>
      <c r="M153">
        <v>142179</v>
      </c>
    </row>
    <row r="154" spans="1:13" x14ac:dyDescent="0.2">
      <c r="A154">
        <v>2015</v>
      </c>
      <c r="B154" t="s">
        <v>20</v>
      </c>
      <c r="C154">
        <v>50386.5</v>
      </c>
      <c r="D154">
        <v>219812.5</v>
      </c>
      <c r="E154">
        <v>286056.75</v>
      </c>
      <c r="F154">
        <v>11739</v>
      </c>
      <c r="G154" s="2">
        <f>Table1[[#This Row],[ice-only]]/Table1[[#This Row],[Families, total]]</f>
        <v>0.21767201344398412</v>
      </c>
      <c r="H154" s="2">
        <f>Table1[[#This Row],[majority-ice]]/Table1[[#This Row],[Families, total]]</f>
        <v>0.94960017971392652</v>
      </c>
      <c r="I154" s="2">
        <f>Table1[[#This Row],[majority-water]]/Table1[[#This Row],[Families, total]]</f>
        <v>1.2357784075445288</v>
      </c>
      <c r="J154" s="2">
        <f>Table1[[#This Row],[water-only]]/Table1[[#This Row],[Families, total]]</f>
        <v>5.0713023643613457E-2</v>
      </c>
      <c r="K154">
        <v>336189</v>
      </c>
      <c r="L154">
        <v>231479</v>
      </c>
      <c r="M154">
        <v>126770</v>
      </c>
    </row>
    <row r="155" spans="1:13" x14ac:dyDescent="0.2">
      <c r="A155">
        <v>2015</v>
      </c>
      <c r="B155" t="s">
        <v>21</v>
      </c>
      <c r="F155">
        <v>165685.13</v>
      </c>
      <c r="G155" s="2">
        <f>Table1[[#This Row],[ice-only]]/Table1[[#This Row],[Families, total]]</f>
        <v>0</v>
      </c>
      <c r="H155" s="2">
        <f>Table1[[#This Row],[majority-ice]]/Table1[[#This Row],[Families, total]]</f>
        <v>0</v>
      </c>
      <c r="I155" s="2">
        <f>Table1[[#This Row],[majority-water]]/Table1[[#This Row],[Families, total]]</f>
        <v>0</v>
      </c>
      <c r="J155" s="2">
        <f>Table1[[#This Row],[water-only]]/Table1[[#This Row],[Families, total]]</f>
        <v>0.80776700875118834</v>
      </c>
      <c r="K155">
        <v>283123</v>
      </c>
      <c r="L155">
        <v>205115</v>
      </c>
      <c r="M155">
        <v>153600</v>
      </c>
    </row>
    <row r="156" spans="1:13" x14ac:dyDescent="0.2">
      <c r="A156">
        <v>2015</v>
      </c>
      <c r="B156" t="s">
        <v>22</v>
      </c>
      <c r="F156">
        <v>110853.25</v>
      </c>
      <c r="G156" s="2">
        <f>Table1[[#This Row],[ice-only]]/Table1[[#This Row],[Families, total]]</f>
        <v>0</v>
      </c>
      <c r="H156" s="2">
        <f>Table1[[#This Row],[majority-ice]]/Table1[[#This Row],[Families, total]]</f>
        <v>0</v>
      </c>
      <c r="I156" s="2">
        <f>Table1[[#This Row],[majority-water]]/Table1[[#This Row],[Families, total]]</f>
        <v>0</v>
      </c>
      <c r="J156" s="2">
        <f>Table1[[#This Row],[water-only]]/Table1[[#This Row],[Families, total]]</f>
        <v>0.6457044583464393</v>
      </c>
      <c r="K156">
        <v>268315</v>
      </c>
      <c r="L156">
        <v>171678</v>
      </c>
      <c r="M156">
        <v>108280</v>
      </c>
    </row>
    <row r="157" spans="1:13" x14ac:dyDescent="0.2">
      <c r="A157">
        <v>2015</v>
      </c>
      <c r="B157" t="s">
        <v>69</v>
      </c>
      <c r="F157">
        <v>104802.5</v>
      </c>
      <c r="G157" s="2">
        <f>Table1[[#This Row],[ice-only]]/Table1[[#This Row],[Families, total]]</f>
        <v>0</v>
      </c>
      <c r="H157" s="2">
        <f>Table1[[#This Row],[majority-ice]]/Table1[[#This Row],[Families, total]]</f>
        <v>0</v>
      </c>
      <c r="I157" s="2">
        <f>Table1[[#This Row],[majority-water]]/Table1[[#This Row],[Families, total]]</f>
        <v>0</v>
      </c>
      <c r="J157" s="2">
        <f>Table1[[#This Row],[water-only]]/Table1[[#This Row],[Families, total]]</f>
        <v>0.52771973111105519</v>
      </c>
      <c r="K157">
        <v>306403</v>
      </c>
      <c r="L157">
        <v>198595</v>
      </c>
      <c r="M157">
        <v>90787</v>
      </c>
    </row>
    <row r="158" spans="1:13" x14ac:dyDescent="0.2">
      <c r="A158">
        <v>2015</v>
      </c>
      <c r="B158" t="s">
        <v>23</v>
      </c>
      <c r="D158">
        <v>174269.25</v>
      </c>
      <c r="E158">
        <v>179094.75</v>
      </c>
      <c r="F158">
        <v>39979</v>
      </c>
      <c r="G158" s="2">
        <f>Table1[[#This Row],[ice-only]]/Table1[[#This Row],[Families, total]]</f>
        <v>0</v>
      </c>
      <c r="H158" s="2">
        <f>Table1[[#This Row],[majority-ice]]/Table1[[#This Row],[Families, total]]</f>
        <v>1.1803101315976621</v>
      </c>
      <c r="I158" s="2">
        <f>Table1[[#This Row],[majority-water]]/Table1[[#This Row],[Families, total]]</f>
        <v>1.2129928139413602</v>
      </c>
      <c r="J158" s="2">
        <f>Table1[[#This Row],[water-only]]/Table1[[#This Row],[Families, total]]</f>
        <v>0.2707742114638293</v>
      </c>
      <c r="K158">
        <v>221433</v>
      </c>
      <c r="L158">
        <v>147647</v>
      </c>
      <c r="M158">
        <v>83570</v>
      </c>
    </row>
    <row r="159" spans="1:13" x14ac:dyDescent="0.2">
      <c r="A159">
        <v>2015</v>
      </c>
      <c r="B159" t="s">
        <v>56</v>
      </c>
      <c r="F159">
        <v>138684.95000000001</v>
      </c>
      <c r="G159" s="2">
        <f>Table1[[#This Row],[ice-only]]/Table1[[#This Row],[Families, total]]</f>
        <v>0</v>
      </c>
      <c r="H159" s="2">
        <f>Table1[[#This Row],[majority-ice]]/Table1[[#This Row],[Families, total]]</f>
        <v>0</v>
      </c>
      <c r="I159" s="2">
        <f>Table1[[#This Row],[majority-water]]/Table1[[#This Row],[Families, total]]</f>
        <v>0</v>
      </c>
      <c r="J159" s="2">
        <f>Table1[[#This Row],[water-only]]/Table1[[#This Row],[Families, total]]</f>
        <v>0.86143465864975499</v>
      </c>
      <c r="K159">
        <v>238108</v>
      </c>
      <c r="L159">
        <v>160993</v>
      </c>
      <c r="M159">
        <v>117406</v>
      </c>
    </row>
    <row r="160" spans="1:13" x14ac:dyDescent="0.2">
      <c r="A160">
        <v>2015</v>
      </c>
      <c r="B160" t="s">
        <v>24</v>
      </c>
      <c r="F160">
        <v>235703.5</v>
      </c>
      <c r="G160" s="2">
        <f>Table1[[#This Row],[ice-only]]/Table1[[#This Row],[Families, total]]</f>
        <v>0</v>
      </c>
      <c r="H160" s="2">
        <f>Table1[[#This Row],[majority-ice]]/Table1[[#This Row],[Families, total]]</f>
        <v>0</v>
      </c>
      <c r="I160" s="2">
        <f>Table1[[#This Row],[majority-water]]/Table1[[#This Row],[Families, total]]</f>
        <v>0</v>
      </c>
      <c r="J160" s="2">
        <f>Table1[[#This Row],[water-only]]/Table1[[#This Row],[Families, total]]</f>
        <v>1.3950667337456719</v>
      </c>
      <c r="K160">
        <v>241679</v>
      </c>
      <c r="L160">
        <v>168955</v>
      </c>
      <c r="M160">
        <v>105321</v>
      </c>
    </row>
    <row r="161" spans="1:13" x14ac:dyDescent="0.2">
      <c r="A161">
        <v>2015</v>
      </c>
      <c r="B161" t="s">
        <v>25</v>
      </c>
      <c r="C161">
        <v>12185.25</v>
      </c>
      <c r="D161">
        <v>124008.75</v>
      </c>
      <c r="E161">
        <v>40293</v>
      </c>
      <c r="F161">
        <v>12094</v>
      </c>
      <c r="G161" s="2">
        <f>Table1[[#This Row],[ice-only]]/Table1[[#This Row],[Families, total]]</f>
        <v>7.7999078240719999E-2</v>
      </c>
      <c r="H161" s="2">
        <f>Table1[[#This Row],[majority-ice]]/Table1[[#This Row],[Families, total]]</f>
        <v>0.79379316745933692</v>
      </c>
      <c r="I161" s="2">
        <f>Table1[[#This Row],[majority-water]]/Table1[[#This Row],[Families, total]]</f>
        <v>0.25791976853600301</v>
      </c>
      <c r="J161" s="2">
        <f>Table1[[#This Row],[water-only]]/Table1[[#This Row],[Families, total]]</f>
        <v>7.7414977308078836E-2</v>
      </c>
      <c r="K161">
        <v>223122</v>
      </c>
      <c r="L161">
        <v>156223</v>
      </c>
      <c r="M161">
        <v>86139</v>
      </c>
    </row>
    <row r="162" spans="1:13" x14ac:dyDescent="0.2">
      <c r="A162">
        <v>2015</v>
      </c>
      <c r="B162" t="s">
        <v>26</v>
      </c>
      <c r="F162">
        <v>65339.815000000002</v>
      </c>
      <c r="G162" s="2">
        <f>Table1[[#This Row],[ice-only]]/Table1[[#This Row],[Families, total]]</f>
        <v>0</v>
      </c>
      <c r="H162" s="2">
        <f>Table1[[#This Row],[majority-ice]]/Table1[[#This Row],[Families, total]]</f>
        <v>0</v>
      </c>
      <c r="I162" s="2">
        <f>Table1[[#This Row],[majority-water]]/Table1[[#This Row],[Families, total]]</f>
        <v>0</v>
      </c>
      <c r="J162" s="2">
        <f>Table1[[#This Row],[water-only]]/Table1[[#This Row],[Families, total]]</f>
        <v>0.28412444720810198</v>
      </c>
      <c r="K162">
        <v>347801</v>
      </c>
      <c r="L162">
        <v>229969</v>
      </c>
      <c r="M162">
        <v>154393</v>
      </c>
    </row>
    <row r="163" spans="1:13" x14ac:dyDescent="0.2">
      <c r="A163">
        <v>2015</v>
      </c>
      <c r="B163" t="s">
        <v>28</v>
      </c>
      <c r="C163">
        <v>12120.5</v>
      </c>
      <c r="D163">
        <v>101022.25</v>
      </c>
      <c r="E163">
        <v>259168.5</v>
      </c>
      <c r="F163">
        <v>1449</v>
      </c>
      <c r="G163" s="2">
        <f>Table1[[#This Row],[ice-only]]/Table1[[#This Row],[Families, total]]</f>
        <v>6.6646321681705464E-2</v>
      </c>
      <c r="H163" s="2">
        <f>Table1[[#This Row],[majority-ice]]/Table1[[#This Row],[Families, total]]</f>
        <v>0.55548544783710818</v>
      </c>
      <c r="I163" s="2">
        <f>Table1[[#This Row],[majority-water]]/Table1[[#This Row],[Families, total]]</f>
        <v>1.4250754688969169</v>
      </c>
      <c r="J163" s="2">
        <f>Table1[[#This Row],[water-only]]/Table1[[#This Row],[Families, total]]</f>
        <v>7.9675360023754149E-3</v>
      </c>
      <c r="K163">
        <v>244196</v>
      </c>
      <c r="L163">
        <v>181863</v>
      </c>
      <c r="M163">
        <v>103947</v>
      </c>
    </row>
    <row r="164" spans="1:13" x14ac:dyDescent="0.2">
      <c r="A164">
        <v>2015</v>
      </c>
      <c r="B164" t="s">
        <v>29</v>
      </c>
      <c r="F164">
        <v>20273.974999999999</v>
      </c>
      <c r="G164" s="2">
        <f>Table1[[#This Row],[ice-only]]/Table1[[#This Row],[Families, total]]</f>
        <v>0</v>
      </c>
      <c r="H164" s="2">
        <f>Table1[[#This Row],[majority-ice]]/Table1[[#This Row],[Families, total]]</f>
        <v>0</v>
      </c>
      <c r="I164" s="2">
        <f>Table1[[#This Row],[majority-water]]/Table1[[#This Row],[Families, total]]</f>
        <v>0</v>
      </c>
      <c r="J164" s="2">
        <f>Table1[[#This Row],[water-only]]/Table1[[#This Row],[Families, total]]</f>
        <v>0.11391729551443774</v>
      </c>
      <c r="K164">
        <v>288858</v>
      </c>
      <c r="L164">
        <v>177971</v>
      </c>
      <c r="M164">
        <v>125144</v>
      </c>
    </row>
    <row r="165" spans="1:13" x14ac:dyDescent="0.2">
      <c r="A165">
        <v>2015</v>
      </c>
      <c r="B165" t="s">
        <v>30</v>
      </c>
      <c r="F165">
        <v>153211.625</v>
      </c>
      <c r="G165" s="2">
        <f>Table1[[#This Row],[ice-only]]/Table1[[#This Row],[Families, total]]</f>
        <v>0</v>
      </c>
      <c r="H165" s="2">
        <f>Table1[[#This Row],[majority-ice]]/Table1[[#This Row],[Families, total]]</f>
        <v>0</v>
      </c>
      <c r="I165" s="2">
        <f>Table1[[#This Row],[majority-water]]/Table1[[#This Row],[Families, total]]</f>
        <v>0</v>
      </c>
      <c r="J165" s="2">
        <f>Table1[[#This Row],[water-only]]/Table1[[#This Row],[Families, total]]</f>
        <v>0.78263032206982863</v>
      </c>
      <c r="K165">
        <v>300159</v>
      </c>
      <c r="L165">
        <v>195765</v>
      </c>
      <c r="M165">
        <v>127270</v>
      </c>
    </row>
    <row r="166" spans="1:13" x14ac:dyDescent="0.2">
      <c r="A166">
        <v>2015</v>
      </c>
      <c r="B166" t="s">
        <v>31</v>
      </c>
      <c r="F166">
        <v>152937.25</v>
      </c>
      <c r="G166" s="2">
        <f>Table1[[#This Row],[ice-only]]/Table1[[#This Row],[Families, total]]</f>
        <v>0</v>
      </c>
      <c r="H166" s="2">
        <f>Table1[[#This Row],[majority-ice]]/Table1[[#This Row],[Families, total]]</f>
        <v>0</v>
      </c>
      <c r="I166" s="2">
        <f>Table1[[#This Row],[majority-water]]/Table1[[#This Row],[Families, total]]</f>
        <v>0</v>
      </c>
      <c r="J166" s="2">
        <f>Table1[[#This Row],[water-only]]/Table1[[#This Row],[Families, total]]</f>
        <v>0.94710889409083587</v>
      </c>
      <c r="K166">
        <v>256477</v>
      </c>
      <c r="L166">
        <v>161478</v>
      </c>
      <c r="M166">
        <v>98574</v>
      </c>
    </row>
    <row r="167" spans="1:13" x14ac:dyDescent="0.2">
      <c r="A167">
        <v>2015</v>
      </c>
      <c r="B167" t="s">
        <v>32</v>
      </c>
      <c r="D167">
        <v>112488.75</v>
      </c>
      <c r="E167">
        <v>145806</v>
      </c>
      <c r="F167">
        <v>69678.5</v>
      </c>
      <c r="G167" s="2">
        <f>Table1[[#This Row],[ice-only]]/Table1[[#This Row],[Families, total]]</f>
        <v>0</v>
      </c>
      <c r="H167" s="2">
        <f>Table1[[#This Row],[majority-ice]]/Table1[[#This Row],[Families, total]]</f>
        <v>0.72370283398205038</v>
      </c>
      <c r="I167" s="2">
        <f>Table1[[#This Row],[majority-water]]/Table1[[#This Row],[Families, total]]</f>
        <v>0.93805127545276157</v>
      </c>
      <c r="J167" s="2">
        <f>Table1[[#This Row],[water-only]]/Table1[[#This Row],[Families, total]]</f>
        <v>0.44828063177534017</v>
      </c>
      <c r="K167">
        <v>245181</v>
      </c>
      <c r="L167">
        <v>155435</v>
      </c>
      <c r="M167">
        <v>100206</v>
      </c>
    </row>
    <row r="168" spans="1:13" x14ac:dyDescent="0.2">
      <c r="A168">
        <v>2015</v>
      </c>
      <c r="B168" t="s">
        <v>33</v>
      </c>
      <c r="C168">
        <v>19385</v>
      </c>
      <c r="D168">
        <v>80614.5</v>
      </c>
      <c r="E168">
        <v>142442.5</v>
      </c>
      <c r="G168" s="2">
        <f>Table1[[#This Row],[ice-only]]/Table1[[#This Row],[Families, total]]</f>
        <v>0.11343753474518249</v>
      </c>
      <c r="H168" s="2">
        <f>Table1[[#This Row],[majority-ice]]/Table1[[#This Row],[Families, total]]</f>
        <v>0.47174156021230401</v>
      </c>
      <c r="I168" s="2">
        <f>Table1[[#This Row],[majority-water]]/Table1[[#This Row],[Families, total]]</f>
        <v>0.83354790007431812</v>
      </c>
      <c r="J168" s="2">
        <f>Table1[[#This Row],[water-only]]/Table1[[#This Row],[Families, total]]</f>
        <v>0</v>
      </c>
      <c r="K168">
        <v>256777</v>
      </c>
      <c r="L168">
        <v>170887</v>
      </c>
      <c r="M168">
        <v>127941</v>
      </c>
    </row>
    <row r="169" spans="1:13" x14ac:dyDescent="0.2">
      <c r="A169">
        <v>2015</v>
      </c>
      <c r="B169" t="s">
        <v>34</v>
      </c>
      <c r="D169">
        <v>133260.375</v>
      </c>
      <c r="E169">
        <v>64535.75</v>
      </c>
      <c r="F169">
        <v>22656.5</v>
      </c>
      <c r="G169" s="2">
        <f>Table1[[#This Row],[ice-only]]/Table1[[#This Row],[Families, total]]</f>
        <v>0</v>
      </c>
      <c r="H169" s="2">
        <f>Table1[[#This Row],[majority-ice]]/Table1[[#This Row],[Families, total]]</f>
        <v>0.56450951860512399</v>
      </c>
      <c r="I169" s="2">
        <f>Table1[[#This Row],[majority-water]]/Table1[[#This Row],[Families, total]]</f>
        <v>0.27338243018842345</v>
      </c>
      <c r="J169" s="2">
        <f>Table1[[#This Row],[water-only]]/Table1[[#This Row],[Families, total]]</f>
        <v>9.5976091229497087E-2</v>
      </c>
      <c r="K169">
        <v>352298</v>
      </c>
      <c r="L169">
        <v>236064</v>
      </c>
      <c r="M169">
        <v>132744</v>
      </c>
    </row>
    <row r="170" spans="1:13" x14ac:dyDescent="0.2">
      <c r="A170">
        <v>2015</v>
      </c>
      <c r="B170" t="s">
        <v>35</v>
      </c>
      <c r="D170">
        <v>52532</v>
      </c>
      <c r="F170">
        <v>207570.5</v>
      </c>
      <c r="G170" s="2">
        <f>Table1[[#This Row],[ice-only]]/Table1[[#This Row],[Families, total]]</f>
        <v>0</v>
      </c>
      <c r="H170" s="2">
        <f>Table1[[#This Row],[majority-ice]]/Table1[[#This Row],[Families, total]]</f>
        <v>0.17577872733417432</v>
      </c>
      <c r="I170" s="2">
        <f>Table1[[#This Row],[majority-water]]/Table1[[#This Row],[Families, total]]</f>
        <v>0</v>
      </c>
      <c r="J170" s="2">
        <f>Table1[[#This Row],[water-only]]/Table1[[#This Row],[Families, total]]</f>
        <v>0.69455719032434005</v>
      </c>
      <c r="K170">
        <v>483244</v>
      </c>
      <c r="L170">
        <v>298853</v>
      </c>
      <c r="M170">
        <v>194367</v>
      </c>
    </row>
    <row r="171" spans="1:13" x14ac:dyDescent="0.2">
      <c r="A171">
        <v>2015</v>
      </c>
      <c r="B171" t="s">
        <v>36</v>
      </c>
      <c r="E171">
        <v>166290</v>
      </c>
      <c r="F171">
        <v>74834</v>
      </c>
      <c r="G171" s="2">
        <f>Table1[[#This Row],[ice-only]]/Table1[[#This Row],[Families, total]]</f>
        <v>0</v>
      </c>
      <c r="H171" s="2">
        <f>Table1[[#This Row],[majority-ice]]/Table1[[#This Row],[Families, total]]</f>
        <v>0</v>
      </c>
      <c r="I171" s="2">
        <f>Table1[[#This Row],[majority-water]]/Table1[[#This Row],[Families, total]]</f>
        <v>0.97405678336916224</v>
      </c>
      <c r="J171" s="2">
        <f>Table1[[#This Row],[water-only]]/Table1[[#This Row],[Families, total]]</f>
        <v>0.43834605404202226</v>
      </c>
      <c r="K171">
        <v>286919</v>
      </c>
      <c r="L171">
        <v>170719</v>
      </c>
      <c r="M171">
        <v>131986</v>
      </c>
    </row>
    <row r="172" spans="1:13" x14ac:dyDescent="0.2">
      <c r="A172">
        <v>2015</v>
      </c>
      <c r="B172" t="s">
        <v>37</v>
      </c>
      <c r="F172">
        <v>78493.8</v>
      </c>
      <c r="G172" s="2">
        <f>Table1[[#This Row],[ice-only]]/Table1[[#This Row],[Families, total]]</f>
        <v>0</v>
      </c>
      <c r="H172" s="2">
        <f>Table1[[#This Row],[majority-ice]]/Table1[[#This Row],[Families, total]]</f>
        <v>0</v>
      </c>
      <c r="I172" s="2">
        <f>Table1[[#This Row],[majority-water]]/Table1[[#This Row],[Families, total]]</f>
        <v>0</v>
      </c>
      <c r="J172" s="2">
        <f>Table1[[#This Row],[water-only]]/Table1[[#This Row],[Families, total]]</f>
        <v>0.39849625587003429</v>
      </c>
      <c r="K172">
        <v>319897</v>
      </c>
      <c r="L172">
        <v>196975</v>
      </c>
      <c r="M172">
        <v>131433</v>
      </c>
    </row>
    <row r="173" spans="1:13" x14ac:dyDescent="0.2">
      <c r="A173">
        <v>2015</v>
      </c>
      <c r="B173" t="s">
        <v>58</v>
      </c>
      <c r="C173">
        <v>15783</v>
      </c>
      <c r="D173">
        <v>32897.75</v>
      </c>
      <c r="G173" s="2">
        <f>Table1[[#This Row],[ice-only]]/Table1[[#This Row],[Families, total]]</f>
        <v>9.3615431154133594E-2</v>
      </c>
      <c r="H173" s="2">
        <f>Table1[[#This Row],[majority-ice]]/Table1[[#This Row],[Families, total]]</f>
        <v>0.19513001648931752</v>
      </c>
      <c r="I173" s="2">
        <f>Table1[[#This Row],[majority-water]]/Table1[[#This Row],[Families, total]]</f>
        <v>0</v>
      </c>
      <c r="J173" s="2">
        <f>Table1[[#This Row],[water-only]]/Table1[[#This Row],[Families, total]]</f>
        <v>0</v>
      </c>
      <c r="K173">
        <v>264406</v>
      </c>
      <c r="L173">
        <v>168594</v>
      </c>
      <c r="M173">
        <v>111612</v>
      </c>
    </row>
    <row r="174" spans="1:13" x14ac:dyDescent="0.2">
      <c r="A174">
        <v>2015</v>
      </c>
      <c r="B174" t="s">
        <v>38</v>
      </c>
      <c r="C174">
        <v>17834.125</v>
      </c>
      <c r="D174">
        <v>65309.875</v>
      </c>
      <c r="E174">
        <v>160613.25</v>
      </c>
      <c r="F174">
        <v>139760</v>
      </c>
      <c r="G174" s="2">
        <f>Table1[[#This Row],[ice-only]]/Table1[[#This Row],[Families, total]]</f>
        <v>8.8026283316880546E-2</v>
      </c>
      <c r="H174" s="2">
        <f>Table1[[#This Row],[majority-ice]]/Table1[[#This Row],[Families, total]]</f>
        <v>0.32235871174728531</v>
      </c>
      <c r="I174" s="2">
        <f>Table1[[#This Row],[majority-water]]/Table1[[#This Row],[Families, total]]</f>
        <v>0.79276036525172755</v>
      </c>
      <c r="J174" s="2">
        <f>Table1[[#This Row],[water-only]]/Table1[[#This Row],[Families, total]]</f>
        <v>0.68983218163869697</v>
      </c>
      <c r="K174">
        <v>318510</v>
      </c>
      <c r="L174">
        <v>202600</v>
      </c>
      <c r="M174">
        <v>123054</v>
      </c>
    </row>
    <row r="175" spans="1:13" x14ac:dyDescent="0.2">
      <c r="A175">
        <v>2015</v>
      </c>
      <c r="B175" t="s">
        <v>39</v>
      </c>
      <c r="F175">
        <v>62764</v>
      </c>
      <c r="G175" s="2">
        <f>Table1[[#This Row],[ice-only]]/Table1[[#This Row],[Families, total]]</f>
        <v>0</v>
      </c>
      <c r="H175" s="2">
        <f>Table1[[#This Row],[majority-ice]]/Table1[[#This Row],[Families, total]]</f>
        <v>0</v>
      </c>
      <c r="I175" s="2">
        <f>Table1[[#This Row],[majority-water]]/Table1[[#This Row],[Families, total]]</f>
        <v>0</v>
      </c>
      <c r="J175" s="2">
        <f>Table1[[#This Row],[water-only]]/Table1[[#This Row],[Families, total]]</f>
        <v>0.28763513544478408</v>
      </c>
      <c r="K175">
        <v>368971</v>
      </c>
      <c r="L175">
        <v>218207</v>
      </c>
      <c r="M175">
        <v>144942</v>
      </c>
    </row>
    <row r="176" spans="1:13" x14ac:dyDescent="0.2">
      <c r="A176">
        <v>2015</v>
      </c>
      <c r="B176" t="s">
        <v>40</v>
      </c>
      <c r="F176">
        <v>168060.25</v>
      </c>
      <c r="G176" s="2">
        <f>Table1[[#This Row],[ice-only]]/Table1[[#This Row],[Families, total]]</f>
        <v>0</v>
      </c>
      <c r="H176" s="2">
        <f>Table1[[#This Row],[majority-ice]]/Table1[[#This Row],[Families, total]]</f>
        <v>0</v>
      </c>
      <c r="I176" s="2">
        <f>Table1[[#This Row],[majority-water]]/Table1[[#This Row],[Families, total]]</f>
        <v>0</v>
      </c>
      <c r="J176" s="2">
        <f>Table1[[#This Row],[water-only]]/Table1[[#This Row],[Families, total]]</f>
        <v>0.78736659389260044</v>
      </c>
      <c r="K176">
        <v>306131</v>
      </c>
      <c r="L176">
        <v>213446</v>
      </c>
      <c r="M176">
        <v>131279</v>
      </c>
    </row>
    <row r="177" spans="1:13" x14ac:dyDescent="0.2">
      <c r="A177">
        <v>2015</v>
      </c>
      <c r="B177" t="s">
        <v>60</v>
      </c>
      <c r="F177">
        <v>198968.875</v>
      </c>
      <c r="G177" s="2">
        <f>Table1[[#This Row],[ice-only]]/Table1[[#This Row],[Families, total]]</f>
        <v>0</v>
      </c>
      <c r="H177" s="2">
        <f>Table1[[#This Row],[majority-ice]]/Table1[[#This Row],[Families, total]]</f>
        <v>0</v>
      </c>
      <c r="I177" s="2">
        <f>Table1[[#This Row],[majority-water]]/Table1[[#This Row],[Families, total]]</f>
        <v>0</v>
      </c>
      <c r="J177" s="2">
        <f>Table1[[#This Row],[water-only]]/Table1[[#This Row],[Families, total]]</f>
        <v>1.699397644385986</v>
      </c>
      <c r="K177" t="s">
        <v>61</v>
      </c>
      <c r="L177">
        <v>117082</v>
      </c>
      <c r="M177">
        <v>52060</v>
      </c>
    </row>
    <row r="178" spans="1:13" x14ac:dyDescent="0.2">
      <c r="A178">
        <v>2015</v>
      </c>
      <c r="B178" t="s">
        <v>41</v>
      </c>
      <c r="E178">
        <v>200459.71</v>
      </c>
      <c r="F178">
        <v>151239</v>
      </c>
      <c r="G178" s="2">
        <f>Table1[[#This Row],[ice-only]]/Table1[[#This Row],[Families, total]]</f>
        <v>0</v>
      </c>
      <c r="H178" s="2">
        <f>Table1[[#This Row],[majority-ice]]/Table1[[#This Row],[Families, total]]</f>
        <v>0</v>
      </c>
      <c r="I178" s="2">
        <f>Table1[[#This Row],[majority-water]]/Table1[[#This Row],[Families, total]]</f>
        <v>1.0479635622239067</v>
      </c>
      <c r="J178" s="2">
        <f>Table1[[#This Row],[water-only]]/Table1[[#This Row],[Families, total]]</f>
        <v>0.79064746320934731</v>
      </c>
      <c r="K178">
        <v>278467</v>
      </c>
      <c r="L178">
        <v>191285</v>
      </c>
      <c r="M178">
        <v>122141</v>
      </c>
    </row>
    <row r="179" spans="1:13" x14ac:dyDescent="0.2">
      <c r="A179">
        <v>2015</v>
      </c>
      <c r="B179" t="s">
        <v>42</v>
      </c>
      <c r="E179">
        <v>147878.75</v>
      </c>
      <c r="F179">
        <v>53557</v>
      </c>
      <c r="G179" s="2" t="e">
        <f>Table1[[#This Row],[ice-only]]/Table1[[#This Row],[Families, total]]</f>
        <v>#VALUE!</v>
      </c>
      <c r="H179" s="2" t="e">
        <f>Table1[[#This Row],[majority-ice]]/Table1[[#This Row],[Families, total]]</f>
        <v>#VALUE!</v>
      </c>
      <c r="I179" s="2" t="e">
        <f>Table1[[#This Row],[majority-water]]/Table1[[#This Row],[Families, total]]</f>
        <v>#VALUE!</v>
      </c>
      <c r="J179" s="2" t="e">
        <f>Table1[[#This Row],[water-only]]/Table1[[#This Row],[Families, total]]</f>
        <v>#VALUE!</v>
      </c>
      <c r="K179" t="s">
        <v>43</v>
      </c>
      <c r="L179" t="s">
        <v>43</v>
      </c>
      <c r="M179" t="s">
        <v>43</v>
      </c>
    </row>
    <row r="180" spans="1:13" x14ac:dyDescent="0.2">
      <c r="A180">
        <v>2015</v>
      </c>
      <c r="B180" t="s">
        <v>44</v>
      </c>
      <c r="F180">
        <v>305293.25</v>
      </c>
      <c r="G180" s="2">
        <f>Table1[[#This Row],[ice-only]]/Table1[[#This Row],[Families, total]]</f>
        <v>0</v>
      </c>
      <c r="H180" s="2">
        <f>Table1[[#This Row],[majority-ice]]/Table1[[#This Row],[Families, total]]</f>
        <v>0</v>
      </c>
      <c r="I180" s="2">
        <f>Table1[[#This Row],[majority-water]]/Table1[[#This Row],[Families, total]]</f>
        <v>0</v>
      </c>
      <c r="J180" s="2">
        <f>Table1[[#This Row],[water-only]]/Table1[[#This Row],[Families, total]]</f>
        <v>1.4185632373509036</v>
      </c>
      <c r="K180">
        <v>341309</v>
      </c>
      <c r="L180">
        <v>215213</v>
      </c>
      <c r="M180">
        <v>131796</v>
      </c>
    </row>
    <row r="181" spans="1:13" x14ac:dyDescent="0.2">
      <c r="A181">
        <v>2015</v>
      </c>
      <c r="B181" t="s">
        <v>62</v>
      </c>
      <c r="C181">
        <v>4648.875</v>
      </c>
      <c r="D181">
        <v>57982</v>
      </c>
      <c r="G181" s="2">
        <f>Table1[[#This Row],[ice-only]]/Table1[[#This Row],[Families, total]]</f>
        <v>3.1664850321833603E-2</v>
      </c>
      <c r="H181" s="2">
        <f>Table1[[#This Row],[majority-ice]]/Table1[[#This Row],[Families, total]]</f>
        <v>0.3949323979157443</v>
      </c>
      <c r="I181" s="2">
        <f>Table1[[#This Row],[majority-water]]/Table1[[#This Row],[Families, total]]</f>
        <v>0</v>
      </c>
      <c r="J181" s="2">
        <f>Table1[[#This Row],[water-only]]/Table1[[#This Row],[Families, total]]</f>
        <v>0</v>
      </c>
      <c r="K181">
        <v>178660</v>
      </c>
      <c r="L181">
        <v>146815</v>
      </c>
      <c r="M181" t="s">
        <v>61</v>
      </c>
    </row>
    <row r="182" spans="1:13" x14ac:dyDescent="0.2">
      <c r="A182">
        <v>2015</v>
      </c>
      <c r="B182" t="s">
        <v>45</v>
      </c>
      <c r="C182">
        <v>103043.25</v>
      </c>
      <c r="D182">
        <v>101864.25</v>
      </c>
      <c r="E182">
        <v>221316.25</v>
      </c>
      <c r="F182">
        <v>61108.19</v>
      </c>
      <c r="G182" s="2">
        <f>Table1[[#This Row],[ice-only]]/Table1[[#This Row],[Families, total]]</f>
        <v>0.40376183348484374</v>
      </c>
      <c r="H182" s="2">
        <f>Table1[[#This Row],[majority-ice]]/Table1[[#This Row],[Families, total]]</f>
        <v>0.3991420723488292</v>
      </c>
      <c r="I182" s="2">
        <f>Table1[[#This Row],[majority-water]]/Table1[[#This Row],[Families, total]]</f>
        <v>0.86719950001567347</v>
      </c>
      <c r="J182" s="2">
        <f>Table1[[#This Row],[water-only]]/Table1[[#This Row],[Families, total]]</f>
        <v>0.23944464907056207</v>
      </c>
      <c r="K182">
        <v>354733</v>
      </c>
      <c r="L182">
        <v>255208</v>
      </c>
      <c r="M182">
        <v>142701</v>
      </c>
    </row>
    <row r="183" spans="1:13" x14ac:dyDescent="0.2">
      <c r="A183">
        <v>2015</v>
      </c>
      <c r="B183" t="s">
        <v>47</v>
      </c>
      <c r="E183">
        <v>185791.5</v>
      </c>
      <c r="F183">
        <v>175258</v>
      </c>
      <c r="G183" s="2">
        <f>Table1[[#This Row],[ice-only]]/Table1[[#This Row],[Families, total]]</f>
        <v>0</v>
      </c>
      <c r="H183" s="2">
        <f>Table1[[#This Row],[majority-ice]]/Table1[[#This Row],[Families, total]]</f>
        <v>0</v>
      </c>
      <c r="I183" s="2">
        <f>Table1[[#This Row],[majority-water]]/Table1[[#This Row],[Families, total]]</f>
        <v>0.86573705179282867</v>
      </c>
      <c r="J183" s="2">
        <f>Table1[[#This Row],[water-only]]/Table1[[#This Row],[Families, total]]</f>
        <v>0.81665385242655109</v>
      </c>
      <c r="K183">
        <v>313829</v>
      </c>
      <c r="L183">
        <v>214605</v>
      </c>
      <c r="M183">
        <v>122824</v>
      </c>
    </row>
    <row r="184" spans="1:13" x14ac:dyDescent="0.2">
      <c r="A184">
        <v>2015</v>
      </c>
      <c r="B184" t="s">
        <v>70</v>
      </c>
      <c r="F184">
        <v>527354.89</v>
      </c>
      <c r="G184" s="2">
        <f>Table1[[#This Row],[ice-only]]/Table1[[#This Row],[Families, total]]</f>
        <v>0</v>
      </c>
      <c r="H184" s="2">
        <f>Table1[[#This Row],[majority-ice]]/Table1[[#This Row],[Families, total]]</f>
        <v>0</v>
      </c>
      <c r="I184" s="2">
        <f>Table1[[#This Row],[majority-water]]/Table1[[#This Row],[Families, total]]</f>
        <v>0</v>
      </c>
      <c r="J184" s="2">
        <f>Table1[[#This Row],[water-only]]/Table1[[#This Row],[Families, total]]</f>
        <v>2.2629080899233189</v>
      </c>
      <c r="K184">
        <v>310498</v>
      </c>
      <c r="L184">
        <v>233043</v>
      </c>
      <c r="M184">
        <v>158816</v>
      </c>
    </row>
    <row r="185" spans="1:13" x14ac:dyDescent="0.2">
      <c r="A185">
        <v>2015</v>
      </c>
      <c r="B185" t="s">
        <v>67</v>
      </c>
      <c r="C185">
        <v>1085</v>
      </c>
      <c r="G185" s="2">
        <f>Table1[[#This Row],[ice-only]]/Table1[[#This Row],[Families, total]]</f>
        <v>8.4948795841032227E-3</v>
      </c>
      <c r="H185" s="2">
        <f>Table1[[#This Row],[majority-ice]]/Table1[[#This Row],[Families, total]]</f>
        <v>0</v>
      </c>
      <c r="I185" s="2">
        <f>Table1[[#This Row],[majority-water]]/Table1[[#This Row],[Families, total]]</f>
        <v>0</v>
      </c>
      <c r="J185" s="2">
        <f>Table1[[#This Row],[water-only]]/Table1[[#This Row],[Families, total]]</f>
        <v>0</v>
      </c>
      <c r="K185">
        <v>193917</v>
      </c>
      <c r="L185">
        <v>127724</v>
      </c>
      <c r="M185">
        <v>82216</v>
      </c>
    </row>
    <row r="186" spans="1:13" x14ac:dyDescent="0.2">
      <c r="A186">
        <v>2015</v>
      </c>
      <c r="B186" t="s">
        <v>48</v>
      </c>
      <c r="F186">
        <v>9248.5</v>
      </c>
      <c r="G186" s="2">
        <f>Table1[[#This Row],[ice-only]]/Table1[[#This Row],[Families, total]]</f>
        <v>0</v>
      </c>
      <c r="H186" s="2">
        <f>Table1[[#This Row],[majority-ice]]/Table1[[#This Row],[Families, total]]</f>
        <v>0</v>
      </c>
      <c r="I186" s="2">
        <f>Table1[[#This Row],[majority-water]]/Table1[[#This Row],[Families, total]]</f>
        <v>0</v>
      </c>
      <c r="J186" s="2">
        <f>Table1[[#This Row],[water-only]]/Table1[[#This Row],[Families, total]]</f>
        <v>6.7288244110414272E-2</v>
      </c>
      <c r="K186">
        <v>216957</v>
      </c>
      <c r="L186">
        <v>137446</v>
      </c>
      <c r="M186">
        <v>83378</v>
      </c>
    </row>
    <row r="187" spans="1:13" x14ac:dyDescent="0.2">
      <c r="A187">
        <v>2015</v>
      </c>
      <c r="B187" t="s">
        <v>63</v>
      </c>
      <c r="C187">
        <v>25344</v>
      </c>
      <c r="D187">
        <v>40335.5</v>
      </c>
      <c r="G187" s="2">
        <f>Table1[[#This Row],[ice-only]]/Table1[[#This Row],[Families, total]]</f>
        <v>0.17825668005373585</v>
      </c>
      <c r="H187" s="2">
        <f>Table1[[#This Row],[majority-ice]]/Table1[[#This Row],[Families, total]]</f>
        <v>0.28369919185240933</v>
      </c>
      <c r="I187" s="2">
        <f>Table1[[#This Row],[majority-water]]/Table1[[#This Row],[Families, total]]</f>
        <v>0</v>
      </c>
      <c r="J187" s="2">
        <f>Table1[[#This Row],[water-only]]/Table1[[#This Row],[Families, total]]</f>
        <v>0</v>
      </c>
      <c r="K187">
        <v>180300</v>
      </c>
      <c r="L187">
        <v>142177</v>
      </c>
      <c r="M187">
        <v>104053</v>
      </c>
    </row>
    <row r="188" spans="1:13" x14ac:dyDescent="0.2">
      <c r="A188">
        <v>2015</v>
      </c>
      <c r="B188" t="s">
        <v>49</v>
      </c>
      <c r="F188" s="1" t="s">
        <v>71</v>
      </c>
      <c r="G188" s="3">
        <f>Table1[[#This Row],[ice-only]]/Table1[[#This Row],[Families, total]]</f>
        <v>0</v>
      </c>
      <c r="H188" s="3">
        <f>Table1[[#This Row],[majority-ice]]/Table1[[#This Row],[Families, total]]</f>
        <v>0</v>
      </c>
      <c r="I188" s="3">
        <f>Table1[[#This Row],[majority-water]]/Table1[[#This Row],[Families, total]]</f>
        <v>0</v>
      </c>
      <c r="J188" s="3">
        <f>Table1[[#This Row],[water-only]]/Table1[[#This Row],[Families, total]]</f>
        <v>0.32558537382823521</v>
      </c>
      <c r="K188">
        <v>399129</v>
      </c>
      <c r="L188">
        <v>250797</v>
      </c>
      <c r="M188">
        <v>157884</v>
      </c>
    </row>
    <row r="189" spans="1:13" x14ac:dyDescent="0.2">
      <c r="A189">
        <v>2015</v>
      </c>
      <c r="B189" t="s">
        <v>51</v>
      </c>
      <c r="C189">
        <v>33734.25</v>
      </c>
      <c r="D189">
        <v>149371.5</v>
      </c>
      <c r="E189">
        <v>216044.75</v>
      </c>
      <c r="F189">
        <v>17981.875</v>
      </c>
      <c r="G189" s="2">
        <f>Table1[[#This Row],[ice-only]]/Table1[[#This Row],[Families, total]]</f>
        <v>0.14478902437454128</v>
      </c>
      <c r="H189" s="2">
        <f>Table1[[#This Row],[majority-ice]]/Table1[[#This Row],[Families, total]]</f>
        <v>0.6411096661215766</v>
      </c>
      <c r="I189" s="2">
        <f>Table1[[#This Row],[majority-water]]/Table1[[#This Row],[Families, total]]</f>
        <v>0.92727446360128585</v>
      </c>
      <c r="J189" s="2">
        <f>Table1[[#This Row],[water-only]]/Table1[[#This Row],[Families, total]]</f>
        <v>7.7179072831764589E-2</v>
      </c>
      <c r="K189">
        <v>312139</v>
      </c>
      <c r="L189">
        <v>232989</v>
      </c>
      <c r="M189">
        <v>117307</v>
      </c>
    </row>
    <row r="190" spans="1:13" x14ac:dyDescent="0.2">
      <c r="A190">
        <v>2015</v>
      </c>
      <c r="B190" t="s">
        <v>52</v>
      </c>
      <c r="C190">
        <v>49617.5</v>
      </c>
      <c r="D190">
        <v>130772.75</v>
      </c>
      <c r="E190">
        <v>159389.14000000001</v>
      </c>
      <c r="F190">
        <v>42795.75</v>
      </c>
      <c r="G190" s="2">
        <f>Table1[[#This Row],[ice-only]]/Table1[[#This Row],[Families, total]]</f>
        <v>0.22965323483943828</v>
      </c>
      <c r="H190" s="2">
        <f>Table1[[#This Row],[majority-ice]]/Table1[[#This Row],[Families, total]]</f>
        <v>0.60527807862849103</v>
      </c>
      <c r="I190" s="2">
        <f>Table1[[#This Row],[majority-water]]/Table1[[#This Row],[Families, total]]</f>
        <v>0.73772825312190482</v>
      </c>
      <c r="J190" s="2">
        <f>Table1[[#This Row],[water-only]]/Table1[[#This Row],[Families, total]]</f>
        <v>0.19807895248410121</v>
      </c>
      <c r="K190">
        <v>321870</v>
      </c>
      <c r="L190">
        <v>216054</v>
      </c>
      <c r="M190">
        <v>126844</v>
      </c>
    </row>
    <row r="191" spans="1:13" x14ac:dyDescent="0.2">
      <c r="A191">
        <v>2015</v>
      </c>
      <c r="B191" t="s">
        <v>53</v>
      </c>
      <c r="D191">
        <v>95153.25</v>
      </c>
      <c r="E191">
        <v>130269.5</v>
      </c>
      <c r="F191">
        <v>23378</v>
      </c>
      <c r="G191" s="2">
        <f>Table1[[#This Row],[ice-only]]/Table1[[#This Row],[Families, total]]</f>
        <v>0</v>
      </c>
      <c r="H191" s="2">
        <f>Table1[[#This Row],[majority-ice]]/Table1[[#This Row],[Families, total]]</f>
        <v>0.61750533768568328</v>
      </c>
      <c r="I191" s="2">
        <f>Table1[[#This Row],[majority-water]]/Table1[[#This Row],[Families, total]]</f>
        <v>0.84539531321993866</v>
      </c>
      <c r="J191" s="2">
        <f>Table1[[#This Row],[water-only]]/Table1[[#This Row],[Families, total]]</f>
        <v>0.15171357556800114</v>
      </c>
      <c r="K191">
        <v>258388</v>
      </c>
      <c r="L191">
        <v>154093</v>
      </c>
      <c r="M191">
        <v>91081</v>
      </c>
    </row>
    <row r="192" spans="1:13" x14ac:dyDescent="0.2">
      <c r="A192">
        <v>2015</v>
      </c>
      <c r="B192" t="s">
        <v>54</v>
      </c>
      <c r="C192">
        <v>70069.5</v>
      </c>
      <c r="D192">
        <v>99637.25</v>
      </c>
      <c r="E192">
        <v>184173.875</v>
      </c>
      <c r="F192">
        <v>47853.875</v>
      </c>
      <c r="G192" s="2">
        <f>Table1[[#This Row],[ice-only]]/Table1[[#This Row],[Families, total]]</f>
        <v>0.30933849563382398</v>
      </c>
      <c r="H192" s="2">
        <f>Table1[[#This Row],[majority-ice]]/Table1[[#This Row],[Families, total]]</f>
        <v>0.43987236991974005</v>
      </c>
      <c r="I192" s="2">
        <f>Table1[[#This Row],[majority-water]]/Table1[[#This Row],[Families, total]]</f>
        <v>0.81307943438374675</v>
      </c>
      <c r="J192" s="2">
        <f>Table1[[#This Row],[water-only]]/Table1[[#This Row],[Families, total]]</f>
        <v>0.21126232815631704</v>
      </c>
      <c r="K192">
        <v>354187</v>
      </c>
      <c r="L192">
        <v>226514</v>
      </c>
      <c r="M192">
        <v>136003</v>
      </c>
    </row>
    <row r="193" spans="1:13" x14ac:dyDescent="0.2">
      <c r="A193">
        <v>2016</v>
      </c>
      <c r="B193" t="s">
        <v>9</v>
      </c>
      <c r="C193">
        <v>14335.5</v>
      </c>
      <c r="F193">
        <v>67448.62</v>
      </c>
      <c r="G193" s="2">
        <f>Table1[[#This Row],[ice-only]]/Table1[[#This Row],[Families, total]]</f>
        <v>7.2023211414790997E-2</v>
      </c>
      <c r="H193" s="2">
        <f>Table1[[#This Row],[majority-ice]]/Table1[[#This Row],[Families, total]]</f>
        <v>0</v>
      </c>
      <c r="I193" s="2">
        <f>Table1[[#This Row],[majority-water]]/Table1[[#This Row],[Families, total]]</f>
        <v>0</v>
      </c>
      <c r="J193" s="2">
        <f>Table1[[#This Row],[water-only]]/Table1[[#This Row],[Families, total]]</f>
        <v>0.33886967443729898</v>
      </c>
      <c r="K193">
        <v>327801</v>
      </c>
      <c r="L193">
        <v>199040</v>
      </c>
      <c r="M193">
        <v>133697</v>
      </c>
    </row>
    <row r="194" spans="1:13" x14ac:dyDescent="0.2">
      <c r="A194">
        <v>2016</v>
      </c>
      <c r="B194" t="s">
        <v>10</v>
      </c>
      <c r="C194">
        <v>25097</v>
      </c>
      <c r="D194">
        <v>27427</v>
      </c>
      <c r="E194">
        <v>159038.5</v>
      </c>
      <c r="F194">
        <v>146206.375</v>
      </c>
      <c r="G194" s="2">
        <f>Table1[[#This Row],[ice-only]]/Table1[[#This Row],[Families, total]]</f>
        <v>0.12894392067202712</v>
      </c>
      <c r="H194" s="2">
        <f>Table1[[#This Row],[majority-ice]]/Table1[[#This Row],[Families, total]]</f>
        <v>0.14091504611195313</v>
      </c>
      <c r="I194" s="2">
        <f>Table1[[#This Row],[majority-water]]/Table1[[#This Row],[Families, total]]</f>
        <v>0.81711151642818614</v>
      </c>
      <c r="J194" s="2">
        <f>Table1[[#This Row],[water-only]]/Table1[[#This Row],[Families, total]]</f>
        <v>0.75118234130552064</v>
      </c>
      <c r="K194">
        <v>341317</v>
      </c>
      <c r="L194">
        <v>194635</v>
      </c>
      <c r="M194">
        <v>143098</v>
      </c>
    </row>
    <row r="195" spans="1:13" x14ac:dyDescent="0.2">
      <c r="A195">
        <v>2016</v>
      </c>
      <c r="B195" t="s">
        <v>11</v>
      </c>
      <c r="F195">
        <v>210873.75</v>
      </c>
      <c r="G195" s="2">
        <f>Table1[[#This Row],[ice-only]]/Table1[[#This Row],[Families, total]]</f>
        <v>0</v>
      </c>
      <c r="H195" s="2">
        <f>Table1[[#This Row],[majority-ice]]/Table1[[#This Row],[Families, total]]</f>
        <v>0</v>
      </c>
      <c r="I195" s="2">
        <f>Table1[[#This Row],[majority-water]]/Table1[[#This Row],[Families, total]]</f>
        <v>0</v>
      </c>
      <c r="J195" s="2">
        <f>Table1[[#This Row],[water-only]]/Table1[[#This Row],[Families, total]]</f>
        <v>0.99705314969006653</v>
      </c>
      <c r="K195">
        <v>318476</v>
      </c>
      <c r="L195">
        <v>211497</v>
      </c>
      <c r="M195">
        <v>104518</v>
      </c>
    </row>
    <row r="196" spans="1:13" x14ac:dyDescent="0.2">
      <c r="A196">
        <v>2016</v>
      </c>
      <c r="B196" t="s">
        <v>55</v>
      </c>
      <c r="F196">
        <v>170597.7</v>
      </c>
      <c r="G196" s="2">
        <f>Table1[[#This Row],[ice-only]]/Table1[[#This Row],[Families, total]]</f>
        <v>0</v>
      </c>
      <c r="H196" s="2">
        <f>Table1[[#This Row],[majority-ice]]/Table1[[#This Row],[Families, total]]</f>
        <v>0</v>
      </c>
      <c r="I196" s="2">
        <f>Table1[[#This Row],[majority-water]]/Table1[[#This Row],[Families, total]]</f>
        <v>0</v>
      </c>
      <c r="J196" s="2">
        <f>Table1[[#This Row],[water-only]]/Table1[[#This Row],[Families, total]]</f>
        <v>0.83895281933256627</v>
      </c>
      <c r="K196">
        <v>277395</v>
      </c>
      <c r="L196">
        <v>203346</v>
      </c>
      <c r="M196">
        <v>100127</v>
      </c>
    </row>
    <row r="197" spans="1:13" x14ac:dyDescent="0.2">
      <c r="A197">
        <v>2016</v>
      </c>
      <c r="B197" t="s">
        <v>12</v>
      </c>
      <c r="F197">
        <v>45985.125</v>
      </c>
      <c r="G197" s="2">
        <f>Table1[[#This Row],[ice-only]]/Table1[[#This Row],[Families, total]]</f>
        <v>0</v>
      </c>
      <c r="H197" s="2">
        <f>Table1[[#This Row],[majority-ice]]/Table1[[#This Row],[Families, total]]</f>
        <v>0</v>
      </c>
      <c r="I197" s="2">
        <f>Table1[[#This Row],[majority-water]]/Table1[[#This Row],[Families, total]]</f>
        <v>0</v>
      </c>
      <c r="J197" s="2">
        <f>Table1[[#This Row],[water-only]]/Table1[[#This Row],[Families, total]]</f>
        <v>0.23657455280663034</v>
      </c>
      <c r="K197">
        <v>263334</v>
      </c>
      <c r="L197">
        <v>194379</v>
      </c>
      <c r="M197">
        <v>122218</v>
      </c>
    </row>
    <row r="198" spans="1:13" x14ac:dyDescent="0.2">
      <c r="A198">
        <v>2016</v>
      </c>
      <c r="B198" t="s">
        <v>13</v>
      </c>
      <c r="F198">
        <v>65207.87</v>
      </c>
      <c r="G198" s="2">
        <f>Table1[[#This Row],[ice-only]]/Table1[[#This Row],[Families, total]]</f>
        <v>0</v>
      </c>
      <c r="H198" s="2">
        <f>Table1[[#This Row],[majority-ice]]/Table1[[#This Row],[Families, total]]</f>
        <v>0</v>
      </c>
      <c r="I198" s="2">
        <f>Table1[[#This Row],[majority-water]]/Table1[[#This Row],[Families, total]]</f>
        <v>0</v>
      </c>
      <c r="J198" s="2">
        <f>Table1[[#This Row],[water-only]]/Table1[[#This Row],[Families, total]]</f>
        <v>0.36382838523213579</v>
      </c>
      <c r="K198">
        <v>266957</v>
      </c>
      <c r="L198">
        <v>179227</v>
      </c>
      <c r="M198">
        <v>59594</v>
      </c>
    </row>
    <row r="199" spans="1:13" x14ac:dyDescent="0.2">
      <c r="A199">
        <v>2016</v>
      </c>
      <c r="B199" t="s">
        <v>15</v>
      </c>
      <c r="C199">
        <v>31491.75</v>
      </c>
      <c r="D199">
        <v>67498.95</v>
      </c>
      <c r="G199" s="2">
        <f>Table1[[#This Row],[ice-only]]/Table1[[#This Row],[Families, total]]</f>
        <v>0.15359506611195381</v>
      </c>
      <c r="H199" s="2">
        <f>Table1[[#This Row],[majority-ice]]/Table1[[#This Row],[Families, total]]</f>
        <v>0.32921338724388016</v>
      </c>
      <c r="I199" s="2">
        <f>Table1[[#This Row],[majority-water]]/Table1[[#This Row],[Families, total]]</f>
        <v>0</v>
      </c>
      <c r="J199" s="2">
        <f>Table1[[#This Row],[water-only]]/Table1[[#This Row],[Families, total]]</f>
        <v>0</v>
      </c>
      <c r="K199">
        <v>333767</v>
      </c>
      <c r="L199">
        <v>205031</v>
      </c>
      <c r="M199">
        <v>114159</v>
      </c>
    </row>
    <row r="200" spans="1:13" x14ac:dyDescent="0.2">
      <c r="A200">
        <v>2016</v>
      </c>
      <c r="B200" t="s">
        <v>16</v>
      </c>
      <c r="C200">
        <v>22971</v>
      </c>
      <c r="D200">
        <v>210914.5</v>
      </c>
      <c r="E200">
        <v>276764</v>
      </c>
      <c r="F200">
        <v>61775.5</v>
      </c>
      <c r="G200" s="2">
        <f>Table1[[#This Row],[ice-only]]/Table1[[#This Row],[Families, total]]</f>
        <v>0.10620610577612154</v>
      </c>
      <c r="H200" s="2">
        <f>Table1[[#This Row],[majority-ice]]/Table1[[#This Row],[Families, total]]</f>
        <v>0.97516031939043957</v>
      </c>
      <c r="I200" s="2">
        <f>Table1[[#This Row],[majority-water]]/Table1[[#This Row],[Families, total]]</f>
        <v>1.2796145861748509</v>
      </c>
      <c r="J200" s="2">
        <f>Table1[[#This Row],[water-only]]/Table1[[#This Row],[Families, total]]</f>
        <v>0.28561818324725941</v>
      </c>
      <c r="K200">
        <v>286789</v>
      </c>
      <c r="L200">
        <v>216287</v>
      </c>
      <c r="M200">
        <v>133251</v>
      </c>
    </row>
    <row r="201" spans="1:13" x14ac:dyDescent="0.2">
      <c r="A201">
        <v>2016</v>
      </c>
      <c r="B201" t="s">
        <v>17</v>
      </c>
      <c r="C201">
        <v>49281.25</v>
      </c>
      <c r="E201">
        <v>246767.5</v>
      </c>
      <c r="F201">
        <v>138870.5</v>
      </c>
      <c r="G201" s="2">
        <f>Table1[[#This Row],[ice-only]]/Table1[[#This Row],[Families, total]]</f>
        <v>0.24008130794226112</v>
      </c>
      <c r="H201" s="2">
        <f>Table1[[#This Row],[majority-ice]]/Table1[[#This Row],[Families, total]]</f>
        <v>0</v>
      </c>
      <c r="I201" s="2">
        <f>Table1[[#This Row],[majority-water]]/Table1[[#This Row],[Families, total]]</f>
        <v>1.202166425519684</v>
      </c>
      <c r="J201" s="2">
        <f>Table1[[#This Row],[water-only]]/Table1[[#This Row],[Families, total]]</f>
        <v>0.67652933467791043</v>
      </c>
      <c r="K201">
        <v>371140</v>
      </c>
      <c r="L201">
        <v>205269</v>
      </c>
      <c r="M201">
        <v>122333</v>
      </c>
    </row>
    <row r="202" spans="1:13" x14ac:dyDescent="0.2">
      <c r="A202">
        <v>2016</v>
      </c>
      <c r="B202" t="s">
        <v>18</v>
      </c>
      <c r="C202">
        <v>8167</v>
      </c>
      <c r="D202">
        <v>197083</v>
      </c>
      <c r="E202">
        <v>146672</v>
      </c>
      <c r="F202">
        <v>21233.5</v>
      </c>
      <c r="G202" s="2">
        <f>Table1[[#This Row],[ice-only]]/Table1[[#This Row],[Families, total]]</f>
        <v>3.603591678249167E-2</v>
      </c>
      <c r="H202" s="2">
        <f>Table1[[#This Row],[majority-ice]]/Table1[[#This Row],[Families, total]]</f>
        <v>0.86960531250689432</v>
      </c>
      <c r="I202" s="2">
        <f>Table1[[#This Row],[majority-water]]/Table1[[#This Row],[Families, total]]</f>
        <v>0.64717276678359481</v>
      </c>
      <c r="J202" s="2">
        <f>Table1[[#This Row],[water-only]]/Table1[[#This Row],[Families, total]]</f>
        <v>9.3690294967679305E-2</v>
      </c>
      <c r="K202">
        <v>379729</v>
      </c>
      <c r="L202">
        <v>226635</v>
      </c>
      <c r="M202">
        <v>143708</v>
      </c>
    </row>
    <row r="203" spans="1:13" x14ac:dyDescent="0.2">
      <c r="A203">
        <v>2016</v>
      </c>
      <c r="B203" t="s">
        <v>19</v>
      </c>
      <c r="D203">
        <v>84490.25</v>
      </c>
      <c r="E203">
        <v>201532.375</v>
      </c>
      <c r="F203">
        <v>152167</v>
      </c>
      <c r="G203" s="2">
        <f>Table1[[#This Row],[ice-only]]/Table1[[#This Row],[Families, total]]</f>
        <v>0</v>
      </c>
      <c r="H203" s="2">
        <f>Table1[[#This Row],[majority-ice]]/Table1[[#This Row],[Families, total]]</f>
        <v>0.33775429437184445</v>
      </c>
      <c r="I203" s="2">
        <f>Table1[[#This Row],[majority-water]]/Table1[[#This Row],[Families, total]]</f>
        <v>0.80563645049229871</v>
      </c>
      <c r="J203" s="2">
        <f>Table1[[#This Row],[water-only]]/Table1[[#This Row],[Families, total]]</f>
        <v>0.60829572301751333</v>
      </c>
      <c r="K203">
        <v>390339</v>
      </c>
      <c r="L203">
        <v>250153</v>
      </c>
      <c r="M203">
        <v>150472</v>
      </c>
    </row>
    <row r="204" spans="1:13" x14ac:dyDescent="0.2">
      <c r="A204">
        <v>2016</v>
      </c>
      <c r="B204" t="s">
        <v>20</v>
      </c>
      <c r="C204">
        <v>107044.55</v>
      </c>
      <c r="D204">
        <v>118315.3</v>
      </c>
      <c r="E204">
        <v>212149.56</v>
      </c>
      <c r="F204">
        <v>7020</v>
      </c>
      <c r="G204" s="2">
        <f>Table1[[#This Row],[ice-only]]/Table1[[#This Row],[Families, total]]</f>
        <v>0.40712030913053238</v>
      </c>
      <c r="H204" s="2">
        <f>Table1[[#This Row],[majority-ice]]/Table1[[#This Row],[Families, total]]</f>
        <v>0.44998611803096633</v>
      </c>
      <c r="I204" s="2">
        <f>Table1[[#This Row],[majority-water]]/Table1[[#This Row],[Families, total]]</f>
        <v>0.80686400614609921</v>
      </c>
      <c r="J204" s="2">
        <f>Table1[[#This Row],[water-only]]/Table1[[#This Row],[Families, total]]</f>
        <v>2.6699019894953428E-2</v>
      </c>
      <c r="K204">
        <v>365850</v>
      </c>
      <c r="L204">
        <v>262931</v>
      </c>
      <c r="M204">
        <v>165729</v>
      </c>
    </row>
    <row r="205" spans="1:13" x14ac:dyDescent="0.2">
      <c r="A205">
        <v>2016</v>
      </c>
      <c r="B205" t="s">
        <v>21</v>
      </c>
      <c r="F205">
        <v>114048.375</v>
      </c>
      <c r="G205" s="2">
        <f>Table1[[#This Row],[ice-only]]/Table1[[#This Row],[Families, total]]</f>
        <v>0</v>
      </c>
      <c r="H205" s="2">
        <f>Table1[[#This Row],[majority-ice]]/Table1[[#This Row],[Families, total]]</f>
        <v>0</v>
      </c>
      <c r="I205" s="2">
        <f>Table1[[#This Row],[majority-water]]/Table1[[#This Row],[Families, total]]</f>
        <v>0</v>
      </c>
      <c r="J205" s="2">
        <f>Table1[[#This Row],[water-only]]/Table1[[#This Row],[Families, total]]</f>
        <v>0.51435002908903948</v>
      </c>
      <c r="K205">
        <v>310231</v>
      </c>
      <c r="L205">
        <v>221733</v>
      </c>
      <c r="M205">
        <v>161840</v>
      </c>
    </row>
    <row r="206" spans="1:13" x14ac:dyDescent="0.2">
      <c r="A206">
        <v>2016</v>
      </c>
      <c r="B206" t="s">
        <v>22</v>
      </c>
      <c r="F206">
        <v>30896.18</v>
      </c>
      <c r="G206" s="2">
        <f>Table1[[#This Row],[ice-only]]/Table1[[#This Row],[Families, total]]</f>
        <v>0</v>
      </c>
      <c r="H206" s="2">
        <f>Table1[[#This Row],[majority-ice]]/Table1[[#This Row],[Families, total]]</f>
        <v>0</v>
      </c>
      <c r="I206" s="2">
        <f>Table1[[#This Row],[majority-water]]/Table1[[#This Row],[Families, total]]</f>
        <v>0</v>
      </c>
      <c r="J206" s="2">
        <f>Table1[[#This Row],[water-only]]/Table1[[#This Row],[Families, total]]</f>
        <v>0.16986656403771613</v>
      </c>
      <c r="K206">
        <v>276485</v>
      </c>
      <c r="L206">
        <v>181885</v>
      </c>
      <c r="M206">
        <v>117126</v>
      </c>
    </row>
    <row r="207" spans="1:13" x14ac:dyDescent="0.2">
      <c r="A207">
        <v>2016</v>
      </c>
      <c r="B207" t="s">
        <v>69</v>
      </c>
      <c r="E207">
        <v>131440</v>
      </c>
      <c r="F207">
        <v>48099.375</v>
      </c>
      <c r="G207" s="2">
        <f>Table1[[#This Row],[ice-only]]/Table1[[#This Row],[Families, total]]</f>
        <v>0</v>
      </c>
      <c r="H207" s="2">
        <f>Table1[[#This Row],[majority-ice]]/Table1[[#This Row],[Families, total]]</f>
        <v>0</v>
      </c>
      <c r="I207" s="2">
        <f>Table1[[#This Row],[majority-water]]/Table1[[#This Row],[Families, total]]</f>
        <v>0.65591113462047079</v>
      </c>
      <c r="J207" s="2">
        <f>Table1[[#This Row],[water-only]]/Table1[[#This Row],[Families, total]]</f>
        <v>0.24002522543202606</v>
      </c>
      <c r="K207">
        <v>323076</v>
      </c>
      <c r="L207">
        <v>200393</v>
      </c>
      <c r="M207">
        <v>98158</v>
      </c>
    </row>
    <row r="208" spans="1:13" x14ac:dyDescent="0.2">
      <c r="A208">
        <v>2016</v>
      </c>
      <c r="B208" t="s">
        <v>23</v>
      </c>
      <c r="D208">
        <v>70321.845000000001</v>
      </c>
      <c r="E208" s="1" t="s">
        <v>72</v>
      </c>
      <c r="F208">
        <v>31305.634999999998</v>
      </c>
      <c r="G208" s="2">
        <f>Table1[[#This Row],[ice-only]]/Table1[[#This Row],[Families, total]]</f>
        <v>0</v>
      </c>
      <c r="H208" s="2">
        <f>Table1[[#This Row],[majority-ice]]/Table1[[#This Row],[Families, total]]</f>
        <v>0.46863734205896468</v>
      </c>
      <c r="I208" s="2">
        <f>Table1[[#This Row],[majority-water]]/Table1[[#This Row],[Families, total]]</f>
        <v>0.55819154182438491</v>
      </c>
      <c r="J208" s="2">
        <f>Table1[[#This Row],[water-only]]/Table1[[#This Row],[Families, total]]</f>
        <v>0.20862634616409872</v>
      </c>
      <c r="K208">
        <v>211380</v>
      </c>
      <c r="L208">
        <v>150056</v>
      </c>
      <c r="M208">
        <v>104419</v>
      </c>
    </row>
    <row r="209" spans="1:13" x14ac:dyDescent="0.2">
      <c r="A209">
        <v>2016</v>
      </c>
      <c r="B209" t="s">
        <v>56</v>
      </c>
      <c r="F209">
        <v>103416.05</v>
      </c>
      <c r="G209" s="2">
        <f>Table1[[#This Row],[ice-only]]/Table1[[#This Row],[Families, total]]</f>
        <v>0</v>
      </c>
      <c r="H209" s="2">
        <f>Table1[[#This Row],[majority-ice]]/Table1[[#This Row],[Families, total]]</f>
        <v>0</v>
      </c>
      <c r="I209" s="2">
        <f>Table1[[#This Row],[majority-water]]/Table1[[#This Row],[Families, total]]</f>
        <v>0</v>
      </c>
      <c r="J209" s="2">
        <f>Table1[[#This Row],[water-only]]/Table1[[#This Row],[Families, total]]</f>
        <v>0.63408084808946885</v>
      </c>
      <c r="K209">
        <v>237732</v>
      </c>
      <c r="L209">
        <v>163096</v>
      </c>
      <c r="M209">
        <v>122669</v>
      </c>
    </row>
    <row r="210" spans="1:13" x14ac:dyDescent="0.2">
      <c r="A210">
        <v>2016</v>
      </c>
      <c r="B210" t="s">
        <v>24</v>
      </c>
      <c r="F210">
        <v>78382.5</v>
      </c>
      <c r="G210" s="2">
        <f>Table1[[#This Row],[ice-only]]/Table1[[#This Row],[Families, total]]</f>
        <v>0</v>
      </c>
      <c r="H210" s="2">
        <f>Table1[[#This Row],[majority-ice]]/Table1[[#This Row],[Families, total]]</f>
        <v>0</v>
      </c>
      <c r="I210" s="2">
        <f>Table1[[#This Row],[majority-water]]/Table1[[#This Row],[Families, total]]</f>
        <v>0</v>
      </c>
      <c r="J210" s="2">
        <f>Table1[[#This Row],[water-only]]/Table1[[#This Row],[Families, total]]</f>
        <v>0.35844945145904122</v>
      </c>
      <c r="K210">
        <v>304009</v>
      </c>
      <c r="L210">
        <v>218671</v>
      </c>
      <c r="M210">
        <v>133334</v>
      </c>
    </row>
    <row r="211" spans="1:13" x14ac:dyDescent="0.2">
      <c r="A211">
        <v>2016</v>
      </c>
      <c r="B211" t="s">
        <v>25</v>
      </c>
      <c r="C211">
        <v>31060</v>
      </c>
      <c r="D211">
        <v>109108.69500000001</v>
      </c>
      <c r="E211">
        <v>131903.01</v>
      </c>
      <c r="F211">
        <v>19158.625</v>
      </c>
      <c r="G211" s="2">
        <f>Table1[[#This Row],[ice-only]]/Table1[[#This Row],[Families, total]]</f>
        <v>0.18490846852210149</v>
      </c>
      <c r="H211" s="2">
        <f>Table1[[#This Row],[majority-ice]]/Table1[[#This Row],[Families, total]]</f>
        <v>0.64955317755618402</v>
      </c>
      <c r="I211" s="2">
        <f>Table1[[#This Row],[majority-water]]/Table1[[#This Row],[Families, total]]</f>
        <v>0.78525381753237089</v>
      </c>
      <c r="J211" s="2">
        <f>Table1[[#This Row],[water-only]]/Table1[[#This Row],[Families, total]]</f>
        <v>0.11405640720345289</v>
      </c>
      <c r="K211">
        <v>238017</v>
      </c>
      <c r="L211">
        <v>167975</v>
      </c>
      <c r="M211">
        <v>97119</v>
      </c>
    </row>
    <row r="212" spans="1:13" x14ac:dyDescent="0.2">
      <c r="A212">
        <v>2016</v>
      </c>
      <c r="B212" t="s">
        <v>26</v>
      </c>
      <c r="F212">
        <v>3813.25</v>
      </c>
      <c r="G212" s="2">
        <f>Table1[[#This Row],[ice-only]]/Table1[[#This Row],[Families, total]]</f>
        <v>0</v>
      </c>
      <c r="H212" s="2">
        <f>Table1[[#This Row],[majority-ice]]/Table1[[#This Row],[Families, total]]</f>
        <v>0</v>
      </c>
      <c r="I212" s="2">
        <f>Table1[[#This Row],[majority-water]]/Table1[[#This Row],[Families, total]]</f>
        <v>0</v>
      </c>
      <c r="J212" s="2">
        <f>Table1[[#This Row],[water-only]]/Table1[[#This Row],[Families, total]]</f>
        <v>1.5680964893883879E-2</v>
      </c>
      <c r="K212">
        <v>378120</v>
      </c>
      <c r="L212">
        <v>243177</v>
      </c>
      <c r="M212">
        <v>163566</v>
      </c>
    </row>
    <row r="213" spans="1:13" x14ac:dyDescent="0.2">
      <c r="A213">
        <v>2016</v>
      </c>
      <c r="B213" t="s">
        <v>28</v>
      </c>
      <c r="C213" s="1" t="s">
        <v>73</v>
      </c>
      <c r="D213">
        <v>195390.94</v>
      </c>
      <c r="E213" s="1" t="s">
        <v>74</v>
      </c>
      <c r="F213">
        <v>14927.5</v>
      </c>
      <c r="G213" s="2">
        <f>Table1[[#This Row],[ice-only]]/Table1[[#This Row],[Families, total]]</f>
        <v>5.6607818853696083E-2</v>
      </c>
      <c r="H213" s="2">
        <f>Table1[[#This Row],[majority-ice]]/Table1[[#This Row],[Families, total]]</f>
        <v>0.97969294177225341</v>
      </c>
      <c r="I213" s="2">
        <f>Table1[[#This Row],[majority-water]]/Table1[[#This Row],[Families, total]]</f>
        <v>0.78006360276973641</v>
      </c>
      <c r="J213" s="2">
        <f>Table1[[#This Row],[water-only]]/Table1[[#This Row],[Families, total]]</f>
        <v>7.4846696516764358E-2</v>
      </c>
      <c r="K213">
        <v>286729</v>
      </c>
      <c r="L213">
        <v>199441</v>
      </c>
      <c r="M213">
        <v>104217</v>
      </c>
    </row>
    <row r="214" spans="1:13" x14ac:dyDescent="0.2">
      <c r="A214">
        <v>2016</v>
      </c>
      <c r="B214" t="s">
        <v>29</v>
      </c>
      <c r="F214">
        <v>26581</v>
      </c>
      <c r="G214" s="2">
        <f>Table1[[#This Row],[ice-only]]/Table1[[#This Row],[Families, total]]</f>
        <v>0</v>
      </c>
      <c r="H214" s="2">
        <f>Table1[[#This Row],[majority-ice]]/Table1[[#This Row],[Families, total]]</f>
        <v>0</v>
      </c>
      <c r="I214" s="2">
        <f>Table1[[#This Row],[majority-water]]/Table1[[#This Row],[Families, total]]</f>
        <v>0</v>
      </c>
      <c r="J214" s="2">
        <f>Table1[[#This Row],[water-only]]/Table1[[#This Row],[Families, total]]</f>
        <v>0.14079739815349412</v>
      </c>
      <c r="K214">
        <v>305005</v>
      </c>
      <c r="L214">
        <v>188789</v>
      </c>
      <c r="M214">
        <v>132824</v>
      </c>
    </row>
    <row r="215" spans="1:13" x14ac:dyDescent="0.2">
      <c r="A215">
        <v>2016</v>
      </c>
      <c r="B215" t="s">
        <v>30</v>
      </c>
      <c r="F215">
        <v>64735.625</v>
      </c>
      <c r="G215" s="2">
        <f>Table1[[#This Row],[ice-only]]/Table1[[#This Row],[Families, total]]</f>
        <v>0</v>
      </c>
      <c r="H215" s="2">
        <f>Table1[[#This Row],[majority-ice]]/Table1[[#This Row],[Families, total]]</f>
        <v>0</v>
      </c>
      <c r="I215" s="2">
        <f>Table1[[#This Row],[majority-water]]/Table1[[#This Row],[Families, total]]</f>
        <v>0</v>
      </c>
      <c r="J215" s="2">
        <f>Table1[[#This Row],[water-only]]/Table1[[#This Row],[Families, total]]</f>
        <v>0.33263259444238913</v>
      </c>
      <c r="K215">
        <v>311773</v>
      </c>
      <c r="L215">
        <v>194616</v>
      </c>
      <c r="M215">
        <v>126275</v>
      </c>
    </row>
    <row r="216" spans="1:13" x14ac:dyDescent="0.2">
      <c r="A216">
        <v>2016</v>
      </c>
      <c r="B216" t="s">
        <v>31</v>
      </c>
      <c r="F216">
        <v>47811.75</v>
      </c>
      <c r="G216" s="2">
        <f>Table1[[#This Row],[ice-only]]/Table1[[#This Row],[Families, total]]</f>
        <v>0</v>
      </c>
      <c r="H216" s="2">
        <f>Table1[[#This Row],[majority-ice]]/Table1[[#This Row],[Families, total]]</f>
        <v>0</v>
      </c>
      <c r="I216" s="2">
        <f>Table1[[#This Row],[majority-water]]/Table1[[#This Row],[Families, total]]</f>
        <v>0</v>
      </c>
      <c r="J216" s="2">
        <f>Table1[[#This Row],[water-only]]/Table1[[#This Row],[Families, total]]</f>
        <v>0.27897278058173119</v>
      </c>
      <c r="K216">
        <v>278933</v>
      </c>
      <c r="L216">
        <v>171385</v>
      </c>
      <c r="M216">
        <v>102444</v>
      </c>
    </row>
    <row r="217" spans="1:13" x14ac:dyDescent="0.2">
      <c r="A217">
        <v>2016</v>
      </c>
      <c r="B217" t="s">
        <v>32</v>
      </c>
      <c r="D217">
        <v>121947.5</v>
      </c>
      <c r="E217">
        <v>162682.75</v>
      </c>
      <c r="F217">
        <v>53356</v>
      </c>
      <c r="G217" s="2">
        <f>Table1[[#This Row],[ice-only]]/Table1[[#This Row],[Families, total]]</f>
        <v>0</v>
      </c>
      <c r="H217" s="2">
        <f>Table1[[#This Row],[majority-ice]]/Table1[[#This Row],[Families, total]]</f>
        <v>0.75228868243451652</v>
      </c>
      <c r="I217" s="2">
        <f>Table1[[#This Row],[majority-water]]/Table1[[#This Row],[Families, total]]</f>
        <v>1.0035826208189904</v>
      </c>
      <c r="J217" s="2">
        <f>Table1[[#This Row],[water-only]]/Table1[[#This Row],[Families, total]]</f>
        <v>0.32915078160664274</v>
      </c>
      <c r="K217">
        <v>261091</v>
      </c>
      <c r="L217">
        <v>162102</v>
      </c>
      <c r="M217">
        <v>108800</v>
      </c>
    </row>
    <row r="218" spans="1:13" x14ac:dyDescent="0.2">
      <c r="A218">
        <v>2016</v>
      </c>
      <c r="B218" t="s">
        <v>33</v>
      </c>
      <c r="D218">
        <v>108127.97500000001</v>
      </c>
      <c r="E218">
        <v>44946.71</v>
      </c>
      <c r="G218" s="2">
        <f>Table1[[#This Row],[ice-only]]/Table1[[#This Row],[Families, total]]</f>
        <v>0</v>
      </c>
      <c r="H218" s="2">
        <f>Table1[[#This Row],[majority-ice]]/Table1[[#This Row],[Families, total]]</f>
        <v>0.44457042829713139</v>
      </c>
      <c r="I218" s="2">
        <f>Table1[[#This Row],[majority-water]]/Table1[[#This Row],[Families, total]]</f>
        <v>0.18479933722283209</v>
      </c>
      <c r="J218" s="2">
        <f>Table1[[#This Row],[water-only]]/Table1[[#This Row],[Families, total]]</f>
        <v>0</v>
      </c>
      <c r="K218">
        <v>323561</v>
      </c>
      <c r="L218">
        <v>243219</v>
      </c>
      <c r="M218">
        <v>171804</v>
      </c>
    </row>
    <row r="219" spans="1:13" x14ac:dyDescent="0.2">
      <c r="A219">
        <v>2016</v>
      </c>
      <c r="B219" t="s">
        <v>34</v>
      </c>
      <c r="D219">
        <v>64723</v>
      </c>
      <c r="E219">
        <v>38218</v>
      </c>
      <c r="F219">
        <v>11184.25</v>
      </c>
      <c r="G219" s="2">
        <f>Table1[[#This Row],[ice-only]]/Table1[[#This Row],[Families, total]]</f>
        <v>0</v>
      </c>
      <c r="H219" s="2">
        <f>Table1[[#This Row],[majority-ice]]/Table1[[#This Row],[Families, total]]</f>
        <v>0.28931264611354729</v>
      </c>
      <c r="I219" s="2">
        <f>Table1[[#This Row],[majority-water]]/Table1[[#This Row],[Families, total]]</f>
        <v>0.17083495371301624</v>
      </c>
      <c r="J219" s="2">
        <f>Table1[[#This Row],[water-only]]/Table1[[#This Row],[Families, total]]</f>
        <v>4.9993741981914329E-2</v>
      </c>
      <c r="K219">
        <v>352870</v>
      </c>
      <c r="L219">
        <v>223713</v>
      </c>
      <c r="M219">
        <v>112168</v>
      </c>
    </row>
    <row r="220" spans="1:13" x14ac:dyDescent="0.2">
      <c r="A220">
        <v>2016</v>
      </c>
      <c r="B220" t="s">
        <v>35</v>
      </c>
      <c r="F220">
        <v>154390.75</v>
      </c>
      <c r="G220" s="2">
        <f>Table1[[#This Row],[ice-only]]/Table1[[#This Row],[Families, total]]</f>
        <v>0</v>
      </c>
      <c r="H220" s="2">
        <f>Table1[[#This Row],[majority-ice]]/Table1[[#This Row],[Families, total]]</f>
        <v>0</v>
      </c>
      <c r="I220" s="2">
        <f>Table1[[#This Row],[majority-water]]/Table1[[#This Row],[Families, total]]</f>
        <v>0</v>
      </c>
      <c r="J220" s="2">
        <f>Table1[[#This Row],[water-only]]/Table1[[#This Row],[Families, total]]</f>
        <v>0.50256914808774655</v>
      </c>
      <c r="K220">
        <v>496786</v>
      </c>
      <c r="L220">
        <v>307203</v>
      </c>
      <c r="M220">
        <v>202332</v>
      </c>
    </row>
    <row r="221" spans="1:13" x14ac:dyDescent="0.2">
      <c r="A221">
        <v>2016</v>
      </c>
      <c r="B221" t="s">
        <v>36</v>
      </c>
      <c r="E221">
        <v>77963.75</v>
      </c>
      <c r="F221">
        <v>29862</v>
      </c>
      <c r="G221" s="2">
        <f>Table1[[#This Row],[ice-only]]/Table1[[#This Row],[Families, total]]</f>
        <v>0</v>
      </c>
      <c r="H221" s="2">
        <f>Table1[[#This Row],[majority-ice]]/Table1[[#This Row],[Families, total]]</f>
        <v>0</v>
      </c>
      <c r="I221" s="2">
        <f>Table1[[#This Row],[majority-water]]/Table1[[#This Row],[Families, total]]</f>
        <v>0.48729475664560323</v>
      </c>
      <c r="J221" s="2">
        <f>Table1[[#This Row],[water-only]]/Table1[[#This Row],[Families, total]]</f>
        <v>0.18664566574787647</v>
      </c>
      <c r="K221">
        <v>255308</v>
      </c>
      <c r="L221">
        <v>159993</v>
      </c>
      <c r="M221">
        <v>121868</v>
      </c>
    </row>
    <row r="222" spans="1:13" x14ac:dyDescent="0.2">
      <c r="A222">
        <v>2016</v>
      </c>
      <c r="B222" t="s">
        <v>37</v>
      </c>
      <c r="F222" s="1" t="s">
        <v>75</v>
      </c>
      <c r="G222" s="3">
        <f>Table1[[#This Row],[ice-only]]/Table1[[#This Row],[Families, total]]</f>
        <v>0</v>
      </c>
      <c r="H222" s="3">
        <f>Table1[[#This Row],[majority-ice]]/Table1[[#This Row],[Families, total]]</f>
        <v>0</v>
      </c>
      <c r="I222" s="3">
        <f>Table1[[#This Row],[majority-water]]/Table1[[#This Row],[Families, total]]</f>
        <v>0</v>
      </c>
      <c r="J222" s="3">
        <f>Table1[[#This Row],[water-only]]/Table1[[#This Row],[Families, total]]</f>
        <v>0.54662624672184368</v>
      </c>
      <c r="K222">
        <v>323223</v>
      </c>
      <c r="L222">
        <v>195613</v>
      </c>
      <c r="M222">
        <v>128902</v>
      </c>
    </row>
    <row r="223" spans="1:13" x14ac:dyDescent="0.2">
      <c r="A223">
        <v>2016</v>
      </c>
      <c r="B223" t="s">
        <v>58</v>
      </c>
      <c r="C223">
        <v>38018</v>
      </c>
      <c r="G223" s="2">
        <f>Table1[[#This Row],[ice-only]]/Table1[[#This Row],[Families, total]]</f>
        <v>0.23846202094963306</v>
      </c>
      <c r="H223" s="2">
        <f>Table1[[#This Row],[majority-ice]]/Table1[[#This Row],[Families, total]]</f>
        <v>0</v>
      </c>
      <c r="I223" s="2">
        <f>Table1[[#This Row],[majority-water]]/Table1[[#This Row],[Families, total]]</f>
        <v>0</v>
      </c>
      <c r="J223" s="2">
        <f>Table1[[#This Row],[water-only]]/Table1[[#This Row],[Families, total]]</f>
        <v>0</v>
      </c>
      <c r="K223">
        <v>275238</v>
      </c>
      <c r="L223">
        <v>159430</v>
      </c>
      <c r="M223">
        <v>99549</v>
      </c>
    </row>
    <row r="224" spans="1:13" x14ac:dyDescent="0.2">
      <c r="A224">
        <v>2016</v>
      </c>
      <c r="B224" t="s">
        <v>38</v>
      </c>
      <c r="C224">
        <v>75290.75</v>
      </c>
      <c r="D224">
        <v>178199</v>
      </c>
      <c r="E224">
        <v>220344.375</v>
      </c>
      <c r="F224">
        <v>25341.5</v>
      </c>
      <c r="G224" s="2">
        <f>Table1[[#This Row],[ice-only]]/Table1[[#This Row],[Families, total]]</f>
        <v>0.37129644241485765</v>
      </c>
      <c r="H224" s="2">
        <f>Table1[[#This Row],[majority-ice]]/Table1[[#This Row],[Families, total]]</f>
        <v>0.87878862598506746</v>
      </c>
      <c r="I224" s="2">
        <f>Table1[[#This Row],[majority-water]]/Table1[[#This Row],[Families, total]]</f>
        <v>1.0866286036946808</v>
      </c>
      <c r="J224" s="2">
        <f>Table1[[#This Row],[water-only]]/Table1[[#This Row],[Families, total]]</f>
        <v>0.12497164386669166</v>
      </c>
      <c r="K224">
        <v>296747</v>
      </c>
      <c r="L224">
        <v>202778</v>
      </c>
      <c r="M224">
        <v>128803</v>
      </c>
    </row>
    <row r="225" spans="1:13" x14ac:dyDescent="0.2">
      <c r="A225">
        <v>2016</v>
      </c>
      <c r="B225" t="s">
        <v>39</v>
      </c>
      <c r="F225">
        <v>108794.5</v>
      </c>
      <c r="G225" s="2">
        <f>Table1[[#This Row],[ice-only]]/Table1[[#This Row],[Families, total]]</f>
        <v>0</v>
      </c>
      <c r="H225" s="2">
        <f>Table1[[#This Row],[majority-ice]]/Table1[[#This Row],[Families, total]]</f>
        <v>0</v>
      </c>
      <c r="I225" s="2">
        <f>Table1[[#This Row],[majority-water]]/Table1[[#This Row],[Families, total]]</f>
        <v>0</v>
      </c>
      <c r="J225" s="2">
        <f>Table1[[#This Row],[water-only]]/Table1[[#This Row],[Families, total]]</f>
        <v>0.48431893658128333</v>
      </c>
      <c r="K225">
        <v>383266</v>
      </c>
      <c r="L225">
        <v>224634</v>
      </c>
      <c r="M225">
        <v>148432</v>
      </c>
    </row>
    <row r="226" spans="1:13" x14ac:dyDescent="0.2">
      <c r="A226">
        <v>2016</v>
      </c>
      <c r="B226" t="s">
        <v>40</v>
      </c>
      <c r="C226">
        <v>19812</v>
      </c>
      <c r="D226">
        <v>53951.75</v>
      </c>
      <c r="E226">
        <v>132234.04999999999</v>
      </c>
      <c r="F226">
        <v>105714.75</v>
      </c>
      <c r="G226" s="2">
        <f>Table1[[#This Row],[ice-only]]/Table1[[#This Row],[Families, total]]</f>
        <v>8.6762690116357996E-2</v>
      </c>
      <c r="H226" s="2">
        <f>Table1[[#This Row],[majority-ice]]/Table1[[#This Row],[Families, total]]</f>
        <v>0.2362708947347677</v>
      </c>
      <c r="I226" s="2">
        <f>Table1[[#This Row],[majority-water]]/Table1[[#This Row],[Families, total]]</f>
        <v>0.57909256526251707</v>
      </c>
      <c r="J226" s="2">
        <f>Table1[[#This Row],[water-only]]/Table1[[#This Row],[Families, total]]</f>
        <v>0.4629565967584422</v>
      </c>
      <c r="K226">
        <v>328400</v>
      </c>
      <c r="L226">
        <v>228347</v>
      </c>
      <c r="M226">
        <v>138620</v>
      </c>
    </row>
    <row r="227" spans="1:13" x14ac:dyDescent="0.2">
      <c r="A227">
        <v>2016</v>
      </c>
      <c r="B227" t="s">
        <v>60</v>
      </c>
      <c r="F227">
        <v>150331.74</v>
      </c>
      <c r="G227" s="2">
        <f>Table1[[#This Row],[ice-only]]/Table1[[#This Row],[Families, total]]</f>
        <v>0</v>
      </c>
      <c r="H227" s="2">
        <f>Table1[[#This Row],[majority-ice]]/Table1[[#This Row],[Families, total]]</f>
        <v>0</v>
      </c>
      <c r="I227" s="2">
        <f>Table1[[#This Row],[majority-water]]/Table1[[#This Row],[Families, total]]</f>
        <v>0</v>
      </c>
      <c r="J227" s="2">
        <f>Table1[[#This Row],[water-only]]/Table1[[#This Row],[Families, total]]</f>
        <v>0.95574943417338443</v>
      </c>
      <c r="K227" t="s">
        <v>61</v>
      </c>
      <c r="L227">
        <v>157292</v>
      </c>
      <c r="M227">
        <v>96083</v>
      </c>
    </row>
    <row r="228" spans="1:13" x14ac:dyDescent="0.2">
      <c r="A228">
        <v>2016</v>
      </c>
      <c r="B228" t="s">
        <v>41</v>
      </c>
      <c r="E228">
        <v>247083.75</v>
      </c>
      <c r="F228">
        <v>62012.5</v>
      </c>
      <c r="G228" s="2">
        <f>Table1[[#This Row],[ice-only]]/Table1[[#This Row],[Families, total]]</f>
        <v>0</v>
      </c>
      <c r="H228" s="2">
        <f>Table1[[#This Row],[majority-ice]]/Table1[[#This Row],[Families, total]]</f>
        <v>0</v>
      </c>
      <c r="I228" s="2">
        <f>Table1[[#This Row],[majority-water]]/Table1[[#This Row],[Families, total]]</f>
        <v>0.99248358137012715</v>
      </c>
      <c r="J228" s="2">
        <f>Table1[[#This Row],[water-only]]/Table1[[#This Row],[Families, total]]</f>
        <v>0.2490912012211042</v>
      </c>
      <c r="K228">
        <v>354119</v>
      </c>
      <c r="L228">
        <v>248955</v>
      </c>
      <c r="M228">
        <v>129451</v>
      </c>
    </row>
    <row r="229" spans="1:13" x14ac:dyDescent="0.2">
      <c r="A229">
        <v>2016</v>
      </c>
      <c r="B229" t="s">
        <v>42</v>
      </c>
      <c r="E229">
        <v>149682.25</v>
      </c>
      <c r="F229">
        <v>38028.875</v>
      </c>
      <c r="G229" s="2" t="e">
        <f>Table1[[#This Row],[ice-only]]/Table1[[#This Row],[Families, total]]</f>
        <v>#VALUE!</v>
      </c>
      <c r="H229" s="2" t="e">
        <f>Table1[[#This Row],[majority-ice]]/Table1[[#This Row],[Families, total]]</f>
        <v>#VALUE!</v>
      </c>
      <c r="I229" s="2" t="e">
        <f>Table1[[#This Row],[majority-water]]/Table1[[#This Row],[Families, total]]</f>
        <v>#VALUE!</v>
      </c>
      <c r="J229" s="2" t="e">
        <f>Table1[[#This Row],[water-only]]/Table1[[#This Row],[Families, total]]</f>
        <v>#VALUE!</v>
      </c>
      <c r="K229" t="s">
        <v>43</v>
      </c>
      <c r="L229" t="s">
        <v>43</v>
      </c>
      <c r="M229" t="s">
        <v>43</v>
      </c>
    </row>
    <row r="230" spans="1:13" x14ac:dyDescent="0.2">
      <c r="A230">
        <v>2016</v>
      </c>
      <c r="B230" t="s">
        <v>44</v>
      </c>
      <c r="F230">
        <v>319851.90000000002</v>
      </c>
      <c r="G230" s="2">
        <f>Table1[[#This Row],[ice-only]]/Table1[[#This Row],[Families, total]]</f>
        <v>0</v>
      </c>
      <c r="H230" s="2">
        <f>Table1[[#This Row],[majority-ice]]/Table1[[#This Row],[Families, total]]</f>
        <v>0</v>
      </c>
      <c r="I230" s="2">
        <f>Table1[[#This Row],[majority-water]]/Table1[[#This Row],[Families, total]]</f>
        <v>0</v>
      </c>
      <c r="J230" s="2">
        <f>Table1[[#This Row],[water-only]]/Table1[[#This Row],[Families, total]]</f>
        <v>1.7339435665302363</v>
      </c>
      <c r="K230">
        <v>306081</v>
      </c>
      <c r="L230">
        <v>184465</v>
      </c>
      <c r="M230">
        <v>116286</v>
      </c>
    </row>
    <row r="231" spans="1:13" x14ac:dyDescent="0.2">
      <c r="A231">
        <v>2016</v>
      </c>
      <c r="B231" t="s">
        <v>62</v>
      </c>
      <c r="C231">
        <v>4820.625</v>
      </c>
      <c r="G231" s="2">
        <f>Table1[[#This Row],[ice-only]]/Table1[[#This Row],[Families, total]]</f>
        <v>3.2964694056183158E-2</v>
      </c>
      <c r="H231" s="2">
        <f>Table1[[#This Row],[majority-ice]]/Table1[[#This Row],[Families, total]]</f>
        <v>0</v>
      </c>
      <c r="I231" s="2">
        <f>Table1[[#This Row],[majority-water]]/Table1[[#This Row],[Families, total]]</f>
        <v>0</v>
      </c>
      <c r="J231" s="2">
        <f>Table1[[#This Row],[water-only]]/Table1[[#This Row],[Families, total]]</f>
        <v>0</v>
      </c>
      <c r="K231">
        <v>226372</v>
      </c>
      <c r="L231">
        <v>146236</v>
      </c>
      <c r="M231">
        <v>79456</v>
      </c>
    </row>
    <row r="232" spans="1:13" x14ac:dyDescent="0.2">
      <c r="A232">
        <v>2016</v>
      </c>
      <c r="B232" t="s">
        <v>45</v>
      </c>
      <c r="C232">
        <v>38435</v>
      </c>
      <c r="D232">
        <v>161549.785</v>
      </c>
      <c r="E232">
        <v>199307.19</v>
      </c>
      <c r="F232">
        <v>36499.949999999997</v>
      </c>
      <c r="G232" s="2">
        <f>Table1[[#This Row],[ice-only]]/Table1[[#This Row],[Families, total]]</f>
        <v>0.13198152567690538</v>
      </c>
      <c r="H232" s="2">
        <f>Table1[[#This Row],[majority-ice]]/Table1[[#This Row],[Families, total]]</f>
        <v>0.55474403791013516</v>
      </c>
      <c r="I232" s="2">
        <f>Table1[[#This Row],[majority-water]]/Table1[[#This Row],[Families, total]]</f>
        <v>0.68439877753549783</v>
      </c>
      <c r="J232" s="2">
        <f>Table1[[#This Row],[water-only]]/Table1[[#This Row],[Families, total]]</f>
        <v>0.1253367786686812</v>
      </c>
      <c r="K232">
        <v>404657</v>
      </c>
      <c r="L232">
        <v>291215</v>
      </c>
      <c r="M232">
        <v>177772</v>
      </c>
    </row>
    <row r="233" spans="1:13" x14ac:dyDescent="0.2">
      <c r="A233">
        <v>2016</v>
      </c>
      <c r="B233" t="s">
        <v>47</v>
      </c>
      <c r="C233">
        <v>6384</v>
      </c>
      <c r="D233">
        <v>173069</v>
      </c>
      <c r="E233">
        <v>203420.5</v>
      </c>
      <c r="F233">
        <v>71160.625</v>
      </c>
      <c r="G233" s="2">
        <f>Table1[[#This Row],[ice-only]]/Table1[[#This Row],[Families, total]]</f>
        <v>2.436027565575084E-2</v>
      </c>
      <c r="H233" s="2">
        <f>Table1[[#This Row],[majority-ice]]/Table1[[#This Row],[Families, total]]</f>
        <v>0.66040234139491583</v>
      </c>
      <c r="I233" s="2">
        <f>Table1[[#This Row],[majority-water]]/Table1[[#This Row],[Families, total]]</f>
        <v>0.77621858615768546</v>
      </c>
      <c r="J233" s="2">
        <f>Table1[[#This Row],[water-only]]/Table1[[#This Row],[Families, total]]</f>
        <v>0.2715370364717285</v>
      </c>
      <c r="K233">
        <v>380611</v>
      </c>
      <c r="L233">
        <v>262066</v>
      </c>
      <c r="M233">
        <v>149929</v>
      </c>
    </row>
    <row r="234" spans="1:13" x14ac:dyDescent="0.2">
      <c r="A234">
        <v>2016</v>
      </c>
      <c r="B234" t="s">
        <v>70</v>
      </c>
      <c r="F234">
        <v>478711.46</v>
      </c>
      <c r="G234" s="2">
        <f>Table1[[#This Row],[ice-only]]/Table1[[#This Row],[Families, total]]</f>
        <v>0</v>
      </c>
      <c r="H234" s="2">
        <f>Table1[[#This Row],[majority-ice]]/Table1[[#This Row],[Families, total]]</f>
        <v>0</v>
      </c>
      <c r="I234" s="2">
        <f>Table1[[#This Row],[majority-water]]/Table1[[#This Row],[Families, total]]</f>
        <v>0</v>
      </c>
      <c r="J234" s="2">
        <f>Table1[[#This Row],[water-only]]/Table1[[#This Row],[Families, total]]</f>
        <v>1.9743121210871448</v>
      </c>
      <c r="K234">
        <v>341730</v>
      </c>
      <c r="L234">
        <v>242470</v>
      </c>
      <c r="M234">
        <v>157390</v>
      </c>
    </row>
    <row r="235" spans="1:13" x14ac:dyDescent="0.2">
      <c r="A235">
        <v>2016</v>
      </c>
      <c r="B235" t="s">
        <v>48</v>
      </c>
      <c r="F235">
        <v>56991</v>
      </c>
      <c r="G235" s="2">
        <f>Table1[[#This Row],[ice-only]]/Table1[[#This Row],[Families, total]]</f>
        <v>0</v>
      </c>
      <c r="H235" s="2">
        <f>Table1[[#This Row],[majority-ice]]/Table1[[#This Row],[Families, total]]</f>
        <v>0</v>
      </c>
      <c r="I235" s="2">
        <f>Table1[[#This Row],[majority-water]]/Table1[[#This Row],[Families, total]]</f>
        <v>0</v>
      </c>
      <c r="J235" s="2">
        <f>Table1[[#This Row],[water-only]]/Table1[[#This Row],[Families, total]]</f>
        <v>0.36250357790287185</v>
      </c>
      <c r="K235">
        <v>241866</v>
      </c>
      <c r="L235">
        <v>157215</v>
      </c>
      <c r="M235">
        <v>81029</v>
      </c>
    </row>
    <row r="236" spans="1:13" x14ac:dyDescent="0.2">
      <c r="A236">
        <v>2016</v>
      </c>
      <c r="B236" t="s">
        <v>63</v>
      </c>
      <c r="C236">
        <v>12847.75</v>
      </c>
      <c r="G236" s="2">
        <f>Table1[[#This Row],[ice-only]]/Table1[[#This Row],[Families, total]]</f>
        <v>8.5174123746196331E-2</v>
      </c>
      <c r="H236" s="2">
        <f>Table1[[#This Row],[majority-ice]]/Table1[[#This Row],[Families, total]]</f>
        <v>0</v>
      </c>
      <c r="I236" s="2">
        <f>Table1[[#This Row],[majority-water]]/Table1[[#This Row],[Families, total]]</f>
        <v>0</v>
      </c>
      <c r="J236" s="2">
        <f>Table1[[#This Row],[water-only]]/Table1[[#This Row],[Families, total]]</f>
        <v>0</v>
      </c>
      <c r="K236">
        <v>185905</v>
      </c>
      <c r="L236">
        <v>150841</v>
      </c>
      <c r="M236">
        <v>119283</v>
      </c>
    </row>
    <row r="237" spans="1:13" x14ac:dyDescent="0.2">
      <c r="A237">
        <v>2016</v>
      </c>
      <c r="B237" t="s">
        <v>49</v>
      </c>
      <c r="F237" s="1" t="s">
        <v>76</v>
      </c>
      <c r="G237" s="3">
        <f>Table1[[#This Row],[ice-only]]/Table1[[#This Row],[Families, total]]</f>
        <v>0</v>
      </c>
      <c r="H237" s="3">
        <f>Table1[[#This Row],[majority-ice]]/Table1[[#This Row],[Families, total]]</f>
        <v>0</v>
      </c>
      <c r="I237" s="3">
        <f>Table1[[#This Row],[majority-water]]/Table1[[#This Row],[Families, total]]</f>
        <v>0</v>
      </c>
      <c r="J237" s="3">
        <f>Table1[[#This Row],[water-only]]/Table1[[#This Row],[Families, total]]</f>
        <v>0.31495524289381116</v>
      </c>
      <c r="K237">
        <v>414647</v>
      </c>
      <c r="L237">
        <v>262975</v>
      </c>
      <c r="M237">
        <v>167187</v>
      </c>
    </row>
    <row r="238" spans="1:13" x14ac:dyDescent="0.2">
      <c r="A238">
        <v>2016</v>
      </c>
      <c r="B238" t="s">
        <v>50</v>
      </c>
      <c r="F238">
        <v>7562.5</v>
      </c>
      <c r="G238" s="2">
        <f>Table1[[#This Row],[ice-only]]/Table1[[#This Row],[Families, total]]</f>
        <v>0</v>
      </c>
      <c r="H238" s="2">
        <f>Table1[[#This Row],[majority-ice]]/Table1[[#This Row],[Families, total]]</f>
        <v>0</v>
      </c>
      <c r="I238" s="2">
        <f>Table1[[#This Row],[majority-water]]/Table1[[#This Row],[Families, total]]</f>
        <v>0</v>
      </c>
      <c r="J238" s="2">
        <f>Table1[[#This Row],[water-only]]/Table1[[#This Row],[Families, total]]</f>
        <v>3.9152494110947164E-2</v>
      </c>
      <c r="K238">
        <v>338179</v>
      </c>
      <c r="L238">
        <v>193155</v>
      </c>
      <c r="M238">
        <v>132081</v>
      </c>
    </row>
    <row r="239" spans="1:13" x14ac:dyDescent="0.2">
      <c r="A239">
        <v>2016</v>
      </c>
      <c r="B239" t="s">
        <v>51</v>
      </c>
      <c r="D239">
        <v>185812.32</v>
      </c>
      <c r="E239">
        <v>280095.8</v>
      </c>
      <c r="G239" s="2">
        <f>Table1[[#This Row],[ice-only]]/Table1[[#This Row],[Families, total]]</f>
        <v>0</v>
      </c>
      <c r="H239" s="2">
        <f>Table1[[#This Row],[majority-ice]]/Table1[[#This Row],[Families, total]]</f>
        <v>0.71000676334040236</v>
      </c>
      <c r="I239" s="2">
        <f>Table1[[#This Row],[majority-water]]/Table1[[#This Row],[Families, total]]</f>
        <v>1.0702730173286716</v>
      </c>
      <c r="J239" s="2">
        <f>Table1[[#This Row],[water-only]]/Table1[[#This Row],[Families, total]]</f>
        <v>0</v>
      </c>
      <c r="K239">
        <v>353059</v>
      </c>
      <c r="L239">
        <v>261705</v>
      </c>
      <c r="M239">
        <v>134462</v>
      </c>
    </row>
    <row r="240" spans="1:13" x14ac:dyDescent="0.2">
      <c r="A240">
        <v>2016</v>
      </c>
      <c r="B240" t="s">
        <v>52</v>
      </c>
      <c r="C240">
        <v>27611.51</v>
      </c>
      <c r="D240">
        <v>105383.405</v>
      </c>
      <c r="E240">
        <v>127498.185</v>
      </c>
      <c r="F240">
        <v>41222.800000000003</v>
      </c>
      <c r="G240" s="2">
        <f>Table1[[#This Row],[ice-only]]/Table1[[#This Row],[Families, total]]</f>
        <v>0.12424521000386979</v>
      </c>
      <c r="H240" s="2">
        <f>Table1[[#This Row],[majority-ice]]/Table1[[#This Row],[Families, total]]</f>
        <v>0.47420018988993584</v>
      </c>
      <c r="I240" s="2">
        <f>Table1[[#This Row],[majority-water]]/Table1[[#This Row],[Families, total]]</f>
        <v>0.57371142579443291</v>
      </c>
      <c r="J240" s="2">
        <f>Table1[[#This Row],[water-only]]/Table1[[#This Row],[Families, total]]</f>
        <v>0.1854927688832492</v>
      </c>
      <c r="K240">
        <v>332805</v>
      </c>
      <c r="L240">
        <v>222234</v>
      </c>
      <c r="M240">
        <v>123279</v>
      </c>
    </row>
    <row r="241" spans="1:13" x14ac:dyDescent="0.2">
      <c r="A241">
        <v>2016</v>
      </c>
      <c r="B241" t="s">
        <v>53</v>
      </c>
      <c r="C241">
        <v>10326.5</v>
      </c>
      <c r="D241">
        <v>75621.25</v>
      </c>
      <c r="E241" s="1" t="s">
        <v>77</v>
      </c>
      <c r="F241">
        <v>42642.97</v>
      </c>
      <c r="G241" s="2">
        <f>Table1[[#This Row],[ice-only]]/Table1[[#This Row],[Families, total]]</f>
        <v>6.9253777387315488E-2</v>
      </c>
      <c r="H241" s="2">
        <f>Table1[[#This Row],[majority-ice]]/Table1[[#This Row],[Families, total]]</f>
        <v>0.50714736002038752</v>
      </c>
      <c r="I241" s="2">
        <f>Table1[[#This Row],[majority-water]]/Table1[[#This Row],[Families, total]]</f>
        <v>0.74034387134416635</v>
      </c>
      <c r="J241" s="2">
        <f>Table1[[#This Row],[water-only]]/Table1[[#This Row],[Families, total]]</f>
        <v>0.28598138299655962</v>
      </c>
      <c r="K241">
        <v>237436</v>
      </c>
      <c r="L241">
        <v>149111</v>
      </c>
      <c r="M241">
        <v>93691</v>
      </c>
    </row>
    <row r="242" spans="1:13" x14ac:dyDescent="0.2">
      <c r="A242">
        <v>2016</v>
      </c>
      <c r="B242" t="s">
        <v>54</v>
      </c>
      <c r="C242">
        <v>11730</v>
      </c>
      <c r="D242">
        <v>192375.5</v>
      </c>
      <c r="E242">
        <v>206136.25</v>
      </c>
      <c r="F242">
        <v>53272.05</v>
      </c>
      <c r="G242" s="2">
        <f>Table1[[#This Row],[ice-only]]/Table1[[#This Row],[Families, total]]</f>
        <v>4.9170226233342697E-2</v>
      </c>
      <c r="H242" s="2">
        <f>Table1[[#This Row],[majority-ice]]/Table1[[#This Row],[Families, total]]</f>
        <v>0.80640638164982248</v>
      </c>
      <c r="I242" s="2">
        <f>Table1[[#This Row],[majority-water]]/Table1[[#This Row],[Families, total]]</f>
        <v>0.86408917710084299</v>
      </c>
      <c r="J242" s="2">
        <f>Table1[[#This Row],[water-only]]/Table1[[#This Row],[Families, total]]</f>
        <v>0.22330765135668745</v>
      </c>
      <c r="K242">
        <v>375999</v>
      </c>
      <c r="L242">
        <v>238559</v>
      </c>
      <c r="M242">
        <v>135479</v>
      </c>
    </row>
    <row r="243" spans="1:13" x14ac:dyDescent="0.2">
      <c r="A243">
        <v>2017</v>
      </c>
      <c r="B243" t="s">
        <v>9</v>
      </c>
      <c r="E243">
        <v>5800</v>
      </c>
      <c r="F243">
        <v>46859</v>
      </c>
      <c r="G243" s="2">
        <f>Table1[[#This Row],[ice-only]]/Table1[[#This Row],[Families, total]]</f>
        <v>0</v>
      </c>
      <c r="H243" s="2">
        <f>Table1[[#This Row],[majority-ice]]/Table1[[#This Row],[Families, total]]</f>
        <v>0</v>
      </c>
      <c r="I243" s="2">
        <f>Table1[[#This Row],[majority-water]]/Table1[[#This Row],[Families, total]]</f>
        <v>2.9316026768565134E-2</v>
      </c>
      <c r="J243" s="2">
        <f>Table1[[#This Row],[water-only]]/Table1[[#This Row],[Families, total]]</f>
        <v>0.23684822385313681</v>
      </c>
      <c r="K243">
        <v>322011</v>
      </c>
      <c r="L243">
        <v>197844</v>
      </c>
      <c r="M243">
        <v>135648</v>
      </c>
    </row>
    <row r="244" spans="1:13" x14ac:dyDescent="0.2">
      <c r="A244">
        <v>2017</v>
      </c>
      <c r="B244" t="s">
        <v>10</v>
      </c>
      <c r="E244">
        <v>88771</v>
      </c>
      <c r="F244">
        <v>88949</v>
      </c>
      <c r="G244" s="2">
        <f>Table1[[#This Row],[ice-only]]/Table1[[#This Row],[Families, total]]</f>
        <v>0</v>
      </c>
      <c r="H244" s="2">
        <f>Table1[[#This Row],[majority-ice]]/Table1[[#This Row],[Families, total]]</f>
        <v>0</v>
      </c>
      <c r="I244" s="2">
        <f>Table1[[#This Row],[majority-water]]/Table1[[#This Row],[Families, total]]</f>
        <v>0.51153048288579006</v>
      </c>
      <c r="J244" s="2">
        <f>Table1[[#This Row],[water-only]]/Table1[[#This Row],[Families, total]]</f>
        <v>0.51255618301256189</v>
      </c>
      <c r="K244">
        <v>310588</v>
      </c>
      <c r="L244">
        <v>173540</v>
      </c>
      <c r="M244">
        <v>121685</v>
      </c>
    </row>
    <row r="245" spans="1:13" x14ac:dyDescent="0.2">
      <c r="A245">
        <v>2017</v>
      </c>
      <c r="B245" t="s">
        <v>11</v>
      </c>
      <c r="F245">
        <v>49970</v>
      </c>
      <c r="G245" s="2">
        <f>Table1[[#This Row],[ice-only]]/Table1[[#This Row],[Families, total]]</f>
        <v>0</v>
      </c>
      <c r="H245" s="2">
        <f>Table1[[#This Row],[majority-ice]]/Table1[[#This Row],[Families, total]]</f>
        <v>0</v>
      </c>
      <c r="I245" s="2">
        <f>Table1[[#This Row],[majority-water]]/Table1[[#This Row],[Families, total]]</f>
        <v>0</v>
      </c>
      <c r="J245" s="2">
        <f>Table1[[#This Row],[water-only]]/Table1[[#This Row],[Families, total]]</f>
        <v>0.20575894456408503</v>
      </c>
      <c r="K245">
        <v>319958</v>
      </c>
      <c r="L245">
        <v>242857</v>
      </c>
      <c r="M245">
        <v>169610</v>
      </c>
    </row>
    <row r="246" spans="1:13" x14ac:dyDescent="0.2">
      <c r="A246">
        <v>2017</v>
      </c>
      <c r="B246" t="s">
        <v>55</v>
      </c>
      <c r="F246">
        <v>75825.925000000003</v>
      </c>
      <c r="G246" s="2">
        <f>Table1[[#This Row],[ice-only]]/Table1[[#This Row],[Families, total]]</f>
        <v>0</v>
      </c>
      <c r="H246" s="2">
        <f>Table1[[#This Row],[majority-ice]]/Table1[[#This Row],[Families, total]]</f>
        <v>0</v>
      </c>
      <c r="I246" s="2">
        <f>Table1[[#This Row],[majority-water]]/Table1[[#This Row],[Families, total]]</f>
        <v>0</v>
      </c>
      <c r="J246" s="2">
        <f>Table1[[#This Row],[water-only]]/Table1[[#This Row],[Families, total]]</f>
        <v>0.36206375013727937</v>
      </c>
      <c r="K246">
        <v>313028</v>
      </c>
      <c r="L246">
        <v>209427</v>
      </c>
      <c r="M246">
        <v>105826</v>
      </c>
    </row>
    <row r="247" spans="1:13" x14ac:dyDescent="0.2">
      <c r="A247">
        <v>2017</v>
      </c>
      <c r="B247" t="s">
        <v>12</v>
      </c>
      <c r="F247">
        <v>58281.324999999997</v>
      </c>
      <c r="G247" s="2">
        <f>Table1[[#This Row],[ice-only]]/Table1[[#This Row],[Families, total]]</f>
        <v>0</v>
      </c>
      <c r="H247" s="2">
        <f>Table1[[#This Row],[majority-ice]]/Table1[[#This Row],[Families, total]]</f>
        <v>0</v>
      </c>
      <c r="I247" s="2">
        <f>Table1[[#This Row],[majority-water]]/Table1[[#This Row],[Families, total]]</f>
        <v>0</v>
      </c>
      <c r="J247" s="2">
        <f>Table1[[#This Row],[water-only]]/Table1[[#This Row],[Families, total]]</f>
        <v>0.31595472755758669</v>
      </c>
      <c r="K247">
        <v>273190</v>
      </c>
      <c r="L247">
        <v>184461</v>
      </c>
      <c r="M247">
        <v>113131</v>
      </c>
    </row>
    <row r="248" spans="1:13" x14ac:dyDescent="0.2">
      <c r="A248">
        <v>2017</v>
      </c>
      <c r="B248" t="s">
        <v>13</v>
      </c>
      <c r="F248">
        <v>23097.200000000001</v>
      </c>
      <c r="G248" s="2">
        <f>Table1[[#This Row],[ice-only]]/Table1[[#This Row],[Families, total]]</f>
        <v>0</v>
      </c>
      <c r="H248" s="2">
        <f>Table1[[#This Row],[majority-ice]]/Table1[[#This Row],[Families, total]]</f>
        <v>0</v>
      </c>
      <c r="I248" s="2">
        <f>Table1[[#This Row],[majority-water]]/Table1[[#This Row],[Families, total]]</f>
        <v>0</v>
      </c>
      <c r="J248" s="2">
        <f>Table1[[#This Row],[water-only]]/Table1[[#This Row],[Families, total]]</f>
        <v>0.15132606530740605</v>
      </c>
      <c r="K248">
        <v>259283</v>
      </c>
      <c r="L248">
        <v>152632</v>
      </c>
      <c r="M248">
        <v>76452</v>
      </c>
    </row>
    <row r="249" spans="1:13" x14ac:dyDescent="0.2">
      <c r="A249">
        <v>2017</v>
      </c>
      <c r="B249" t="s">
        <v>15</v>
      </c>
      <c r="E249">
        <v>85402.92</v>
      </c>
      <c r="F249">
        <v>65487.76</v>
      </c>
      <c r="G249" s="2">
        <f>Table1[[#This Row],[ice-only]]/Table1[[#This Row],[Families, total]]</f>
        <v>0</v>
      </c>
      <c r="H249" s="2">
        <f>Table1[[#This Row],[majority-ice]]/Table1[[#This Row],[Families, total]]</f>
        <v>0</v>
      </c>
      <c r="I249" s="2">
        <f>Table1[[#This Row],[majority-water]]/Table1[[#This Row],[Families, total]]</f>
        <v>0.43461161095957335</v>
      </c>
      <c r="J249" s="2">
        <f>Table1[[#This Row],[water-only]]/Table1[[#This Row],[Families, total]]</f>
        <v>0.3332642592517201</v>
      </c>
      <c r="K249">
        <v>277521</v>
      </c>
      <c r="L249">
        <v>196504</v>
      </c>
      <c r="M249">
        <v>98125</v>
      </c>
    </row>
    <row r="250" spans="1:13" x14ac:dyDescent="0.2">
      <c r="A250">
        <v>2017</v>
      </c>
      <c r="B250" t="s">
        <v>16</v>
      </c>
      <c r="C250">
        <v>67629.850000000006</v>
      </c>
      <c r="D250">
        <v>168755.34</v>
      </c>
      <c r="E250">
        <v>292732.17</v>
      </c>
      <c r="F250">
        <v>41254.32</v>
      </c>
      <c r="G250" s="2">
        <f>Table1[[#This Row],[ice-only]]/Table1[[#This Row],[Families, total]]</f>
        <v>0.33892029366809495</v>
      </c>
      <c r="H250" s="2">
        <f>Table1[[#This Row],[majority-ice]]/Table1[[#This Row],[Families, total]]</f>
        <v>0.84570066902202512</v>
      </c>
      <c r="I250" s="2">
        <f>Table1[[#This Row],[majority-water]]/Table1[[#This Row],[Families, total]]</f>
        <v>1.4669982710666767</v>
      </c>
      <c r="J250" s="2">
        <f>Table1[[#This Row],[water-only]]/Table1[[#This Row],[Families, total]]</f>
        <v>0.20674193790874237</v>
      </c>
      <c r="K250">
        <v>280338</v>
      </c>
      <c r="L250">
        <v>199545</v>
      </c>
      <c r="M250">
        <v>114346</v>
      </c>
    </row>
    <row r="251" spans="1:13" x14ac:dyDescent="0.2">
      <c r="A251">
        <v>2017</v>
      </c>
      <c r="B251" t="s">
        <v>17</v>
      </c>
      <c r="F251">
        <v>35234.720000000001</v>
      </c>
      <c r="G251" s="2">
        <f>Table1[[#This Row],[ice-only]]/Table1[[#This Row],[Families, total]]</f>
        <v>0</v>
      </c>
      <c r="H251" s="2">
        <f>Table1[[#This Row],[majority-ice]]/Table1[[#This Row],[Families, total]]</f>
        <v>0</v>
      </c>
      <c r="I251" s="2">
        <f>Table1[[#This Row],[majority-water]]/Table1[[#This Row],[Families, total]]</f>
        <v>0</v>
      </c>
      <c r="J251" s="2">
        <f>Table1[[#This Row],[water-only]]/Table1[[#This Row],[Families, total]]</f>
        <v>0.15572668611332097</v>
      </c>
      <c r="K251">
        <v>303786</v>
      </c>
      <c r="L251">
        <v>226260</v>
      </c>
      <c r="M251">
        <v>183973</v>
      </c>
    </row>
    <row r="252" spans="1:13" x14ac:dyDescent="0.2">
      <c r="A252">
        <v>2017</v>
      </c>
      <c r="B252" t="s">
        <v>18</v>
      </c>
      <c r="D252">
        <v>26410.400000000001</v>
      </c>
      <c r="E252">
        <v>69263.070000000007</v>
      </c>
      <c r="F252">
        <v>28624.560000000001</v>
      </c>
      <c r="G252" s="2">
        <f>Table1[[#This Row],[ice-only]]/Table1[[#This Row],[Families, total]]</f>
        <v>0</v>
      </c>
      <c r="H252" s="2">
        <f>Table1[[#This Row],[majority-ice]]/Table1[[#This Row],[Families, total]]</f>
        <v>0.17660031160355469</v>
      </c>
      <c r="I252" s="2">
        <f>Table1[[#This Row],[majority-water]]/Table1[[#This Row],[Families, total]]</f>
        <v>0.46314632662204364</v>
      </c>
      <c r="J252" s="2">
        <f>Table1[[#This Row],[water-only]]/Table1[[#This Row],[Families, total]]</f>
        <v>0.19140589372045283</v>
      </c>
      <c r="K252" t="s">
        <v>43</v>
      </c>
      <c r="L252">
        <v>149549</v>
      </c>
      <c r="M252">
        <v>149549</v>
      </c>
    </row>
    <row r="253" spans="1:13" x14ac:dyDescent="0.2">
      <c r="A253">
        <v>2017</v>
      </c>
      <c r="B253" t="s">
        <v>19</v>
      </c>
      <c r="D253">
        <v>47644.59</v>
      </c>
      <c r="E253">
        <v>284696.61499999999</v>
      </c>
      <c r="F253">
        <v>174657.78</v>
      </c>
      <c r="G253" s="2">
        <f>Table1[[#This Row],[ice-only]]/Table1[[#This Row],[Families, total]]</f>
        <v>0</v>
      </c>
      <c r="H253" s="2">
        <f>Table1[[#This Row],[majority-ice]]/Table1[[#This Row],[Families, total]]</f>
        <v>0.1938529235852012</v>
      </c>
      <c r="I253" s="2">
        <f>Table1[[#This Row],[majority-water]]/Table1[[#This Row],[Families, total]]</f>
        <v>1.1583533650422944</v>
      </c>
      <c r="J253" s="2">
        <f>Table1[[#This Row],[water-only]]/Table1[[#This Row],[Families, total]]</f>
        <v>0.71063516927946879</v>
      </c>
      <c r="K253">
        <v>386603</v>
      </c>
      <c r="L253">
        <v>245777</v>
      </c>
      <c r="M253">
        <v>149120</v>
      </c>
    </row>
    <row r="254" spans="1:13" x14ac:dyDescent="0.2">
      <c r="A254">
        <v>2017</v>
      </c>
      <c r="B254" t="s">
        <v>20</v>
      </c>
      <c r="C254" s="1" t="s">
        <v>78</v>
      </c>
      <c r="D254">
        <v>181591.05</v>
      </c>
      <c r="E254">
        <v>260338.625</v>
      </c>
      <c r="F254">
        <v>42554.05</v>
      </c>
      <c r="G254" s="2">
        <f>Table1[[#This Row],[ice-only]]/Table1[[#This Row],[Families, total]]</f>
        <v>0.11367848273966687</v>
      </c>
      <c r="H254" s="2">
        <f>Table1[[#This Row],[majority-ice]]/Table1[[#This Row],[Families, total]]</f>
        <v>0.89119192980045336</v>
      </c>
      <c r="I254" s="2">
        <f>Table1[[#This Row],[majority-water]]/Table1[[#This Row],[Families, total]]</f>
        <v>1.2776603341152915</v>
      </c>
      <c r="J254" s="2">
        <f>Table1[[#This Row],[water-only]]/Table1[[#This Row],[Families, total]]</f>
        <v>0.20884193323583397</v>
      </c>
      <c r="K254">
        <v>292709</v>
      </c>
      <c r="L254">
        <v>203762</v>
      </c>
      <c r="M254">
        <v>127832</v>
      </c>
    </row>
    <row r="255" spans="1:13" x14ac:dyDescent="0.2">
      <c r="A255">
        <v>2017</v>
      </c>
      <c r="B255" t="s">
        <v>21</v>
      </c>
      <c r="F255">
        <v>79581.2</v>
      </c>
      <c r="G255" s="2">
        <f>Table1[[#This Row],[ice-only]]/Table1[[#This Row],[Families, total]]</f>
        <v>0</v>
      </c>
      <c r="H255" s="2">
        <f>Table1[[#This Row],[majority-ice]]/Table1[[#This Row],[Families, total]]</f>
        <v>0</v>
      </c>
      <c r="I255" s="2">
        <f>Table1[[#This Row],[majority-water]]/Table1[[#This Row],[Families, total]]</f>
        <v>0</v>
      </c>
      <c r="J255" s="2">
        <f>Table1[[#This Row],[water-only]]/Table1[[#This Row],[Families, total]]</f>
        <v>0.40572844440818989</v>
      </c>
      <c r="K255">
        <v>279730</v>
      </c>
      <c r="L255">
        <v>196144</v>
      </c>
      <c r="M255">
        <v>138623</v>
      </c>
    </row>
    <row r="256" spans="1:13" x14ac:dyDescent="0.2">
      <c r="A256">
        <v>2017</v>
      </c>
      <c r="B256" t="s">
        <v>22</v>
      </c>
      <c r="F256">
        <v>53282.14</v>
      </c>
      <c r="G256" s="2">
        <f>Table1[[#This Row],[ice-only]]/Table1[[#This Row],[Families, total]]</f>
        <v>0</v>
      </c>
      <c r="H256" s="2">
        <f>Table1[[#This Row],[majority-ice]]/Table1[[#This Row],[Families, total]]</f>
        <v>0</v>
      </c>
      <c r="I256" s="2">
        <f>Table1[[#This Row],[majority-water]]/Table1[[#This Row],[Families, total]]</f>
        <v>0</v>
      </c>
      <c r="J256" s="2">
        <f>Table1[[#This Row],[water-only]]/Table1[[#This Row],[Families, total]]</f>
        <v>0.29241839176344037</v>
      </c>
      <c r="K256">
        <v>282281</v>
      </c>
      <c r="L256">
        <v>182212</v>
      </c>
      <c r="M256">
        <v>109007</v>
      </c>
    </row>
    <row r="257" spans="1:13" x14ac:dyDescent="0.2">
      <c r="A257">
        <v>2017</v>
      </c>
      <c r="B257" t="s">
        <v>69</v>
      </c>
      <c r="F257">
        <v>109453.28</v>
      </c>
      <c r="G257" s="2">
        <f>Table1[[#This Row],[ice-only]]/Table1[[#This Row],[Families, total]]</f>
        <v>0</v>
      </c>
      <c r="H257" s="2">
        <f>Table1[[#This Row],[majority-ice]]/Table1[[#This Row],[Families, total]]</f>
        <v>0</v>
      </c>
      <c r="I257" s="2">
        <f>Table1[[#This Row],[majority-water]]/Table1[[#This Row],[Families, total]]</f>
        <v>0</v>
      </c>
      <c r="J257" s="2">
        <f>Table1[[#This Row],[water-only]]/Table1[[#This Row],[Families, total]]</f>
        <v>0.57083622784783716</v>
      </c>
      <c r="K257" t="s">
        <v>61</v>
      </c>
      <c r="L257">
        <v>191742</v>
      </c>
      <c r="M257">
        <v>137678</v>
      </c>
    </row>
    <row r="258" spans="1:13" x14ac:dyDescent="0.2">
      <c r="A258">
        <v>2017</v>
      </c>
      <c r="B258" t="s">
        <v>23</v>
      </c>
      <c r="D258">
        <v>96439.17</v>
      </c>
      <c r="E258">
        <v>113034.59</v>
      </c>
      <c r="F258">
        <v>54893.84</v>
      </c>
      <c r="G258" s="2">
        <f>Table1[[#This Row],[ice-only]]/Table1[[#This Row],[Families, total]]</f>
        <v>0</v>
      </c>
      <c r="H258" s="2">
        <f>Table1[[#This Row],[majority-ice]]/Table1[[#This Row],[Families, total]]</f>
        <v>0.71160215164841656</v>
      </c>
      <c r="I258" s="2">
        <f>Table1[[#This Row],[majority-water]]/Table1[[#This Row],[Families, total]]</f>
        <v>0.83405588678020126</v>
      </c>
      <c r="J258" s="2">
        <f>Table1[[#This Row],[water-only]]/Table1[[#This Row],[Families, total]]</f>
        <v>0.40504884743661634</v>
      </c>
      <c r="K258">
        <v>204499</v>
      </c>
      <c r="L258">
        <v>135524</v>
      </c>
      <c r="M258">
        <v>91631</v>
      </c>
    </row>
    <row r="259" spans="1:13" x14ac:dyDescent="0.2">
      <c r="A259">
        <v>2017</v>
      </c>
      <c r="B259" t="s">
        <v>56</v>
      </c>
      <c r="F259">
        <v>99312.5</v>
      </c>
      <c r="G259" s="2">
        <f>Table1[[#This Row],[ice-only]]/Table1[[#This Row],[Families, total]]</f>
        <v>0</v>
      </c>
      <c r="H259" s="2">
        <f>Table1[[#This Row],[majority-ice]]/Table1[[#This Row],[Families, total]]</f>
        <v>0</v>
      </c>
      <c r="I259" s="2">
        <f>Table1[[#This Row],[majority-water]]/Table1[[#This Row],[Families, total]]</f>
        <v>0</v>
      </c>
      <c r="J259" s="2">
        <f>Table1[[#This Row],[water-only]]/Table1[[#This Row],[Families, total]]</f>
        <v>0.5330068428820609</v>
      </c>
      <c r="K259">
        <v>255858</v>
      </c>
      <c r="L259">
        <v>186325</v>
      </c>
      <c r="M259">
        <v>142409</v>
      </c>
    </row>
    <row r="260" spans="1:13" x14ac:dyDescent="0.2">
      <c r="A260">
        <v>2017</v>
      </c>
      <c r="B260" t="s">
        <v>24</v>
      </c>
      <c r="F260">
        <v>80225</v>
      </c>
      <c r="G260" s="2">
        <f>Table1[[#This Row],[ice-only]]/Table1[[#This Row],[Families, total]]</f>
        <v>0</v>
      </c>
      <c r="H260" s="2">
        <f>Table1[[#This Row],[majority-ice]]/Table1[[#This Row],[Families, total]]</f>
        <v>0</v>
      </c>
      <c r="I260" s="2">
        <f>Table1[[#This Row],[majority-water]]/Table1[[#This Row],[Families, total]]</f>
        <v>0</v>
      </c>
      <c r="J260" s="2">
        <f>Table1[[#This Row],[water-only]]/Table1[[#This Row],[Families, total]]</f>
        <v>0.47735075537149757</v>
      </c>
      <c r="K260">
        <v>261630</v>
      </c>
      <c r="L260">
        <v>168063</v>
      </c>
      <c r="M260">
        <v>99446</v>
      </c>
    </row>
    <row r="261" spans="1:13" x14ac:dyDescent="0.2">
      <c r="A261">
        <v>2017</v>
      </c>
      <c r="B261" t="s">
        <v>25</v>
      </c>
      <c r="C261">
        <v>54235.49</v>
      </c>
      <c r="D261">
        <v>126982.77499999999</v>
      </c>
      <c r="E261">
        <v>89928.21</v>
      </c>
      <c r="F261" s="1" t="s">
        <v>79</v>
      </c>
      <c r="G261" s="3">
        <f>Table1[[#This Row],[ice-only]]/Table1[[#This Row],[Families, total]]</f>
        <v>0.34270515680191083</v>
      </c>
      <c r="H261" s="3">
        <f>Table1[[#This Row],[majority-ice]]/Table1[[#This Row],[Families, total]]</f>
        <v>0.80238330689953674</v>
      </c>
      <c r="I261" s="3">
        <f>Table1[[#This Row],[majority-water]]/Table1[[#This Row],[Families, total]]</f>
        <v>0.56824159436865351</v>
      </c>
      <c r="J261" s="3">
        <f>Table1[[#This Row],[water-only]]/Table1[[#This Row],[Families, total]]</f>
        <v>0.14501788230536342</v>
      </c>
      <c r="K261">
        <v>223372</v>
      </c>
      <c r="L261">
        <v>158257</v>
      </c>
      <c r="M261">
        <v>95439</v>
      </c>
    </row>
    <row r="262" spans="1:13" x14ac:dyDescent="0.2">
      <c r="A262">
        <v>2017</v>
      </c>
      <c r="B262" t="s">
        <v>57</v>
      </c>
      <c r="F262">
        <v>9295</v>
      </c>
      <c r="G262" s="2">
        <f>Table1[[#This Row],[ice-only]]/Table1[[#This Row],[Families, total]]</f>
        <v>0</v>
      </c>
      <c r="H262" s="2">
        <f>Table1[[#This Row],[majority-ice]]/Table1[[#This Row],[Families, total]]</f>
        <v>0</v>
      </c>
      <c r="I262" s="2">
        <f>Table1[[#This Row],[majority-water]]/Table1[[#This Row],[Families, total]]</f>
        <v>0</v>
      </c>
      <c r="J262" s="2">
        <f>Table1[[#This Row],[water-only]]/Table1[[#This Row],[Families, total]]</f>
        <v>5.0739115245207217E-2</v>
      </c>
      <c r="K262">
        <v>289586</v>
      </c>
      <c r="L262">
        <v>183192</v>
      </c>
      <c r="M262">
        <v>116497</v>
      </c>
    </row>
    <row r="263" spans="1:13" x14ac:dyDescent="0.2">
      <c r="A263">
        <v>2017</v>
      </c>
      <c r="B263" t="s">
        <v>26</v>
      </c>
      <c r="F263">
        <v>18816.2</v>
      </c>
      <c r="G263" s="2">
        <f>Table1[[#This Row],[ice-only]]/Table1[[#This Row],[Families, total]]</f>
        <v>0</v>
      </c>
      <c r="H263" s="2">
        <f>Table1[[#This Row],[majority-ice]]/Table1[[#This Row],[Families, total]]</f>
        <v>0</v>
      </c>
      <c r="I263" s="2">
        <f>Table1[[#This Row],[majority-water]]/Table1[[#This Row],[Families, total]]</f>
        <v>0</v>
      </c>
      <c r="J263" s="2">
        <f>Table1[[#This Row],[water-only]]/Table1[[#This Row],[Families, total]]</f>
        <v>7.7312975342780962E-2</v>
      </c>
      <c r="K263">
        <v>383867</v>
      </c>
      <c r="L263">
        <v>243377</v>
      </c>
      <c r="M263">
        <v>162999</v>
      </c>
    </row>
    <row r="264" spans="1:13" x14ac:dyDescent="0.2">
      <c r="A264">
        <v>2017</v>
      </c>
      <c r="B264" t="s">
        <v>28</v>
      </c>
      <c r="C264">
        <v>26357.494999999999</v>
      </c>
      <c r="D264">
        <v>176762.66</v>
      </c>
      <c r="E264">
        <v>194099.3</v>
      </c>
      <c r="F264">
        <v>151832.98000000001</v>
      </c>
      <c r="G264" s="2">
        <f>Table1[[#This Row],[ice-only]]/Table1[[#This Row],[Families, total]]</f>
        <v>0.16310835731303566</v>
      </c>
      <c r="H264" s="2">
        <f>Table1[[#This Row],[majority-ice]]/Table1[[#This Row],[Families, total]]</f>
        <v>1.0938621863300226</v>
      </c>
      <c r="I264" s="2">
        <f>Table1[[#This Row],[majority-water]]/Table1[[#This Row],[Families, total]]</f>
        <v>1.2011466938952318</v>
      </c>
      <c r="J264" s="2">
        <f>Table1[[#This Row],[water-only]]/Table1[[#This Row],[Families, total]]</f>
        <v>0.93958959126210595</v>
      </c>
      <c r="K264">
        <v>233129</v>
      </c>
      <c r="L264">
        <v>161595</v>
      </c>
      <c r="M264">
        <v>107945</v>
      </c>
    </row>
    <row r="265" spans="1:13" x14ac:dyDescent="0.2">
      <c r="A265">
        <v>2017</v>
      </c>
      <c r="B265" t="s">
        <v>29</v>
      </c>
      <c r="F265">
        <v>52195.37</v>
      </c>
      <c r="G265" s="2">
        <f>Table1[[#This Row],[ice-only]]/Table1[[#This Row],[Families, total]]</f>
        <v>0</v>
      </c>
      <c r="H265" s="2">
        <f>Table1[[#This Row],[majority-ice]]/Table1[[#This Row],[Families, total]]</f>
        <v>0</v>
      </c>
      <c r="I265" s="2">
        <f>Table1[[#This Row],[majority-water]]/Table1[[#This Row],[Families, total]]</f>
        <v>0</v>
      </c>
      <c r="J265" s="2">
        <f>Table1[[#This Row],[water-only]]/Table1[[#This Row],[Families, total]]</f>
        <v>0.2747804456891968</v>
      </c>
      <c r="K265">
        <v>306845</v>
      </c>
      <c r="L265">
        <v>189953</v>
      </c>
      <c r="M265">
        <v>132847</v>
      </c>
    </row>
    <row r="266" spans="1:13" x14ac:dyDescent="0.2">
      <c r="A266">
        <v>2017</v>
      </c>
      <c r="B266" t="s">
        <v>30</v>
      </c>
      <c r="F266" s="1" t="s">
        <v>80</v>
      </c>
      <c r="G266" s="3">
        <f>Table1[[#This Row],[ice-only]]/Table1[[#This Row],[Families, total]]</f>
        <v>0</v>
      </c>
      <c r="H266" s="3">
        <f>Table1[[#This Row],[majority-ice]]/Table1[[#This Row],[Families, total]]</f>
        <v>0</v>
      </c>
      <c r="I266" s="3">
        <f>Table1[[#This Row],[majority-water]]/Table1[[#This Row],[Families, total]]</f>
        <v>0</v>
      </c>
      <c r="J266" s="3">
        <f>Table1[[#This Row],[water-only]]/Table1[[#This Row],[Families, total]]</f>
        <v>0.28375415315740338</v>
      </c>
      <c r="K266">
        <v>321914</v>
      </c>
      <c r="L266">
        <v>199246</v>
      </c>
      <c r="M266">
        <v>129112</v>
      </c>
    </row>
    <row r="267" spans="1:13" x14ac:dyDescent="0.2">
      <c r="A267">
        <v>2017</v>
      </c>
      <c r="B267" t="s">
        <v>31</v>
      </c>
      <c r="F267">
        <v>56574.06</v>
      </c>
      <c r="G267" s="2">
        <f>Table1[[#This Row],[ice-only]]/Table1[[#This Row],[Families, total]]</f>
        <v>0</v>
      </c>
      <c r="H267" s="2">
        <f>Table1[[#This Row],[majority-ice]]/Table1[[#This Row],[Families, total]]</f>
        <v>0</v>
      </c>
      <c r="I267" s="2">
        <f>Table1[[#This Row],[majority-water]]/Table1[[#This Row],[Families, total]]</f>
        <v>0</v>
      </c>
      <c r="J267" s="2">
        <f>Table1[[#This Row],[water-only]]/Table1[[#This Row],[Families, total]]</f>
        <v>0.31952095064357078</v>
      </c>
      <c r="K267">
        <v>276717</v>
      </c>
      <c r="L267">
        <v>177059</v>
      </c>
      <c r="M267">
        <v>96177</v>
      </c>
    </row>
    <row r="268" spans="1:13" x14ac:dyDescent="0.2">
      <c r="A268">
        <v>2017</v>
      </c>
      <c r="B268" t="s">
        <v>32</v>
      </c>
      <c r="D268">
        <v>15794.2</v>
      </c>
      <c r="E268">
        <v>125465.045</v>
      </c>
      <c r="F268">
        <v>96500.17</v>
      </c>
      <c r="G268" s="2">
        <f>Table1[[#This Row],[ice-only]]/Table1[[#This Row],[Families, total]]</f>
        <v>0</v>
      </c>
      <c r="H268" s="2">
        <f>Table1[[#This Row],[majority-ice]]/Table1[[#This Row],[Families, total]]</f>
        <v>9.2105201772801501E-2</v>
      </c>
      <c r="I268" s="2">
        <f>Table1[[#This Row],[majority-water]]/Table1[[#This Row],[Families, total]]</f>
        <v>0.73165993118731043</v>
      </c>
      <c r="J268" s="2">
        <f>Table1[[#This Row],[water-only]]/Table1[[#This Row],[Families, total]]</f>
        <v>0.56274883368322837</v>
      </c>
      <c r="K268">
        <v>248035</v>
      </c>
      <c r="L268">
        <v>171480</v>
      </c>
      <c r="M268">
        <v>94925</v>
      </c>
    </row>
    <row r="269" spans="1:13" x14ac:dyDescent="0.2">
      <c r="A269">
        <v>2017</v>
      </c>
      <c r="B269" t="s">
        <v>33</v>
      </c>
      <c r="C269">
        <v>59862.82</v>
      </c>
      <c r="D269">
        <v>170210.36499999999</v>
      </c>
      <c r="E269" s="1" t="s">
        <v>81</v>
      </c>
      <c r="G269" s="2">
        <f>Table1[[#This Row],[ice-only]]/Table1[[#This Row],[Families, total]]</f>
        <v>0.23886748785967096</v>
      </c>
      <c r="H269" s="2">
        <f>Table1[[#This Row],[majority-ice]]/Table1[[#This Row],[Families, total]]</f>
        <v>0.67918154031546896</v>
      </c>
      <c r="I269" s="2">
        <f>Table1[[#This Row],[majority-water]]/Table1[[#This Row],[Families, total]]</f>
        <v>0.54530758825430647</v>
      </c>
      <c r="J269" s="2">
        <f>Table1[[#This Row],[water-only]]/Table1[[#This Row],[Families, total]]</f>
        <v>0</v>
      </c>
      <c r="K269">
        <v>280476</v>
      </c>
      <c r="L269">
        <v>250611</v>
      </c>
      <c r="M269">
        <v>207946</v>
      </c>
    </row>
    <row r="270" spans="1:13" x14ac:dyDescent="0.2">
      <c r="A270">
        <v>2017</v>
      </c>
      <c r="B270" t="s">
        <v>34</v>
      </c>
      <c r="E270">
        <v>14105.43</v>
      </c>
      <c r="G270" s="2" t="e">
        <f>Table1[[#This Row],[ice-only]]/Table1[[#This Row],[Families, total]]</f>
        <v>#VALUE!</v>
      </c>
      <c r="H270" s="2" t="e">
        <f>Table1[[#This Row],[majority-ice]]/Table1[[#This Row],[Families, total]]</f>
        <v>#VALUE!</v>
      </c>
      <c r="I270" s="2" t="e">
        <f>Table1[[#This Row],[majority-water]]/Table1[[#This Row],[Families, total]]</f>
        <v>#VALUE!</v>
      </c>
      <c r="J270" s="2" t="e">
        <f>Table1[[#This Row],[water-only]]/Table1[[#This Row],[Families, total]]</f>
        <v>#VALUE!</v>
      </c>
      <c r="K270" t="s">
        <v>61</v>
      </c>
      <c r="L270" t="s">
        <v>61</v>
      </c>
      <c r="M270" t="s">
        <v>61</v>
      </c>
    </row>
    <row r="271" spans="1:13" x14ac:dyDescent="0.2">
      <c r="A271">
        <v>2017</v>
      </c>
      <c r="B271" t="s">
        <v>35</v>
      </c>
      <c r="D271">
        <v>153151.76999999999</v>
      </c>
      <c r="E271" s="1" t="s">
        <v>82</v>
      </c>
      <c r="F271">
        <v>161098.27499999999</v>
      </c>
      <c r="G271" s="2">
        <f>Table1[[#This Row],[ice-only]]/Table1[[#This Row],[Families, total]]</f>
        <v>0</v>
      </c>
      <c r="H271" s="2">
        <f>Table1[[#This Row],[majority-ice]]/Table1[[#This Row],[Families, total]]</f>
        <v>0.48533020452399206</v>
      </c>
      <c r="I271" s="2">
        <f>Table1[[#This Row],[majority-water]]/Table1[[#This Row],[Families, total]]</f>
        <v>0.36049484728832687</v>
      </c>
      <c r="J271" s="2">
        <f>Table1[[#This Row],[water-only]]/Table1[[#This Row],[Families, total]]</f>
        <v>0.51051227650984587</v>
      </c>
      <c r="K271">
        <v>513757</v>
      </c>
      <c r="L271">
        <v>315562</v>
      </c>
      <c r="M271">
        <v>207799</v>
      </c>
    </row>
    <row r="272" spans="1:13" x14ac:dyDescent="0.2">
      <c r="A272">
        <v>2017</v>
      </c>
      <c r="B272" t="s">
        <v>36</v>
      </c>
      <c r="F272">
        <v>45983.92</v>
      </c>
      <c r="G272" s="2">
        <f>Table1[[#This Row],[ice-only]]/Table1[[#This Row],[Families, total]]</f>
        <v>0</v>
      </c>
      <c r="H272" s="2">
        <f>Table1[[#This Row],[majority-ice]]/Table1[[#This Row],[Families, total]]</f>
        <v>0</v>
      </c>
      <c r="I272" s="2">
        <f>Table1[[#This Row],[majority-water]]/Table1[[#This Row],[Families, total]]</f>
        <v>0</v>
      </c>
      <c r="J272" s="2">
        <f>Table1[[#This Row],[water-only]]/Table1[[#This Row],[Families, total]]</f>
        <v>0.28823899607607156</v>
      </c>
      <c r="K272" t="s">
        <v>61</v>
      </c>
      <c r="L272">
        <v>159534</v>
      </c>
      <c r="M272">
        <v>118088</v>
      </c>
    </row>
    <row r="273" spans="1:13" x14ac:dyDescent="0.2">
      <c r="A273">
        <v>2017</v>
      </c>
      <c r="B273" t="s">
        <v>37</v>
      </c>
      <c r="F273">
        <v>38337.17</v>
      </c>
      <c r="G273" s="2">
        <f>Table1[[#This Row],[ice-only]]/Table1[[#This Row],[Families, total]]</f>
        <v>0</v>
      </c>
      <c r="H273" s="2">
        <f>Table1[[#This Row],[majority-ice]]/Table1[[#This Row],[Families, total]]</f>
        <v>0</v>
      </c>
      <c r="I273" s="2">
        <f>Table1[[#This Row],[majority-water]]/Table1[[#This Row],[Families, total]]</f>
        <v>0</v>
      </c>
      <c r="J273" s="2">
        <f>Table1[[#This Row],[water-only]]/Table1[[#This Row],[Families, total]]</f>
        <v>0.19075401662876845</v>
      </c>
      <c r="K273">
        <v>324339</v>
      </c>
      <c r="L273">
        <v>200977</v>
      </c>
      <c r="M273">
        <v>137497</v>
      </c>
    </row>
    <row r="274" spans="1:13" x14ac:dyDescent="0.2">
      <c r="A274">
        <v>2017</v>
      </c>
      <c r="B274" t="s">
        <v>58</v>
      </c>
      <c r="C274" s="1" t="s">
        <v>83</v>
      </c>
      <c r="G274" s="2">
        <f>Table1[[#This Row],[ice-only]]/Table1[[#This Row],[Families, total]]</f>
        <v>0.19000017527357282</v>
      </c>
      <c r="H274" s="2">
        <f>Table1[[#This Row],[majority-ice]]/Table1[[#This Row],[Families, total]]</f>
        <v>0</v>
      </c>
      <c r="I274" s="2">
        <f>Table1[[#This Row],[majority-water]]/Table1[[#This Row],[Families, total]]</f>
        <v>0</v>
      </c>
      <c r="J274" s="2">
        <f>Table1[[#This Row],[water-only]]/Table1[[#This Row],[Families, total]]</f>
        <v>0</v>
      </c>
      <c r="K274">
        <v>274429</v>
      </c>
      <c r="L274">
        <v>171161</v>
      </c>
      <c r="M274">
        <v>108873</v>
      </c>
    </row>
    <row r="275" spans="1:13" x14ac:dyDescent="0.2">
      <c r="A275">
        <v>2017</v>
      </c>
      <c r="B275" t="s">
        <v>38</v>
      </c>
      <c r="C275">
        <v>124482</v>
      </c>
      <c r="D275">
        <v>199637.26</v>
      </c>
      <c r="E275">
        <v>203328.255</v>
      </c>
      <c r="F275">
        <v>19271.68</v>
      </c>
      <c r="G275" s="2">
        <f>Table1[[#This Row],[ice-only]]/Table1[[#This Row],[Families, total]]</f>
        <v>0.60086595131557985</v>
      </c>
      <c r="H275" s="2">
        <f>Table1[[#This Row],[majority-ice]]/Table1[[#This Row],[Families, total]]</f>
        <v>0.96363516129187965</v>
      </c>
      <c r="I275" s="2">
        <f>Table1[[#This Row],[majority-water]]/Table1[[#This Row],[Families, total]]</f>
        <v>0.98145133730107015</v>
      </c>
      <c r="J275" s="2">
        <f>Table1[[#This Row],[water-only]]/Table1[[#This Row],[Families, total]]</f>
        <v>9.3023058246569257E-2</v>
      </c>
      <c r="K275">
        <v>293383</v>
      </c>
      <c r="L275">
        <v>207171</v>
      </c>
      <c r="M275">
        <v>117040</v>
      </c>
    </row>
    <row r="276" spans="1:13" x14ac:dyDescent="0.2">
      <c r="A276">
        <v>2017</v>
      </c>
      <c r="B276" t="s">
        <v>39</v>
      </c>
      <c r="F276">
        <v>49087.13</v>
      </c>
      <c r="G276" s="2">
        <f>Table1[[#This Row],[ice-only]]/Table1[[#This Row],[Families, total]]</f>
        <v>0</v>
      </c>
      <c r="H276" s="2">
        <f>Table1[[#This Row],[majority-ice]]/Table1[[#This Row],[Families, total]]</f>
        <v>0</v>
      </c>
      <c r="I276" s="2">
        <f>Table1[[#This Row],[majority-water]]/Table1[[#This Row],[Families, total]]</f>
        <v>0</v>
      </c>
      <c r="J276" s="2">
        <f>Table1[[#This Row],[water-only]]/Table1[[#This Row],[Families, total]]</f>
        <v>0.21584065815682668</v>
      </c>
      <c r="K276">
        <v>400569</v>
      </c>
      <c r="L276">
        <v>227423</v>
      </c>
      <c r="M276">
        <v>147874</v>
      </c>
    </row>
    <row r="277" spans="1:13" x14ac:dyDescent="0.2">
      <c r="A277">
        <v>2017</v>
      </c>
      <c r="B277" t="s">
        <v>40</v>
      </c>
      <c r="C277">
        <v>22681.705000000002</v>
      </c>
      <c r="D277">
        <v>41448.31</v>
      </c>
      <c r="E277">
        <v>139518.54</v>
      </c>
      <c r="F277">
        <v>23214.67</v>
      </c>
      <c r="G277" s="2">
        <f>Table1[[#This Row],[ice-only]]/Table1[[#This Row],[Families, total]]</f>
        <v>9.968315182518965E-2</v>
      </c>
      <c r="H277" s="2">
        <f>Table1[[#This Row],[majority-ice]]/Table1[[#This Row],[Families, total]]</f>
        <v>0.18215994690996667</v>
      </c>
      <c r="I277" s="2">
        <f>Table1[[#This Row],[majority-water]]/Table1[[#This Row],[Families, total]]</f>
        <v>0.6131658887746223</v>
      </c>
      <c r="J277" s="2">
        <f>Table1[[#This Row],[water-only]]/Table1[[#This Row],[Families, total]]</f>
        <v>0.10202546387856093</v>
      </c>
      <c r="K277">
        <v>334169</v>
      </c>
      <c r="L277">
        <v>227538</v>
      </c>
      <c r="M277">
        <v>141427</v>
      </c>
    </row>
    <row r="278" spans="1:13" x14ac:dyDescent="0.2">
      <c r="A278">
        <v>2017</v>
      </c>
      <c r="B278" t="s">
        <v>60</v>
      </c>
      <c r="F278">
        <v>60286</v>
      </c>
      <c r="G278" s="2">
        <f>Table1[[#This Row],[ice-only]]/Table1[[#This Row],[Families, total]]</f>
        <v>0</v>
      </c>
      <c r="H278" s="2">
        <f>Table1[[#This Row],[majority-ice]]/Table1[[#This Row],[Families, total]]</f>
        <v>0</v>
      </c>
      <c r="I278" s="2">
        <f>Table1[[#This Row],[majority-water]]/Table1[[#This Row],[Families, total]]</f>
        <v>0</v>
      </c>
      <c r="J278" s="2">
        <f>Table1[[#This Row],[water-only]]/Table1[[#This Row],[Families, total]]</f>
        <v>0.28962767235166947</v>
      </c>
      <c r="K278" t="s">
        <v>61</v>
      </c>
      <c r="L278">
        <v>208150</v>
      </c>
      <c r="M278">
        <v>91747</v>
      </c>
    </row>
    <row r="279" spans="1:13" x14ac:dyDescent="0.2">
      <c r="A279">
        <v>2017</v>
      </c>
      <c r="B279" t="s">
        <v>41</v>
      </c>
      <c r="D279">
        <v>3770</v>
      </c>
      <c r="E279">
        <v>258939.23499999999</v>
      </c>
      <c r="F279">
        <v>174918.75</v>
      </c>
      <c r="G279" s="2">
        <f>Table1[[#This Row],[ice-only]]/Table1[[#This Row],[Families, total]]</f>
        <v>0</v>
      </c>
      <c r="H279" s="2">
        <f>Table1[[#This Row],[majority-ice]]/Table1[[#This Row],[Families, total]]</f>
        <v>1.7200474495848161E-2</v>
      </c>
      <c r="I279" s="2">
        <f>Table1[[#This Row],[majority-water]]/Table1[[#This Row],[Families, total]]</f>
        <v>1.1813999224381786</v>
      </c>
      <c r="J279" s="2">
        <f>Table1[[#This Row],[water-only]]/Table1[[#This Row],[Families, total]]</f>
        <v>0.79805981385162883</v>
      </c>
      <c r="K279">
        <v>309919</v>
      </c>
      <c r="L279">
        <v>219180</v>
      </c>
      <c r="M279">
        <v>132071</v>
      </c>
    </row>
    <row r="280" spans="1:13" x14ac:dyDescent="0.2">
      <c r="A280">
        <v>2017</v>
      </c>
      <c r="B280" t="s">
        <v>42</v>
      </c>
      <c r="C280">
        <v>2515.5</v>
      </c>
      <c r="E280">
        <v>69030.44</v>
      </c>
      <c r="F280">
        <v>33734.199999999997</v>
      </c>
      <c r="G280" s="2" t="e">
        <f>Table1[[#This Row],[ice-only]]/Table1[[#This Row],[Families, total]]</f>
        <v>#VALUE!</v>
      </c>
      <c r="H280" s="2" t="e">
        <f>Table1[[#This Row],[majority-ice]]/Table1[[#This Row],[Families, total]]</f>
        <v>#VALUE!</v>
      </c>
      <c r="I280" s="2" t="e">
        <f>Table1[[#This Row],[majority-water]]/Table1[[#This Row],[Families, total]]</f>
        <v>#VALUE!</v>
      </c>
      <c r="J280" s="2" t="e">
        <f>Table1[[#This Row],[water-only]]/Table1[[#This Row],[Families, total]]</f>
        <v>#VALUE!</v>
      </c>
      <c r="K280" t="s">
        <v>43</v>
      </c>
      <c r="L280" t="s">
        <v>43</v>
      </c>
      <c r="M280" t="s">
        <v>43</v>
      </c>
    </row>
    <row r="281" spans="1:13" x14ac:dyDescent="0.2">
      <c r="A281">
        <v>2017</v>
      </c>
      <c r="B281" t="s">
        <v>44</v>
      </c>
      <c r="F281">
        <v>141793.04999999999</v>
      </c>
      <c r="G281" s="2">
        <f>Table1[[#This Row],[ice-only]]/Table1[[#This Row],[Families, total]]</f>
        <v>0</v>
      </c>
      <c r="H281" s="2">
        <f>Table1[[#This Row],[majority-ice]]/Table1[[#This Row],[Families, total]]</f>
        <v>0</v>
      </c>
      <c r="I281" s="2">
        <f>Table1[[#This Row],[majority-water]]/Table1[[#This Row],[Families, total]]</f>
        <v>0</v>
      </c>
      <c r="J281" s="2">
        <f>Table1[[#This Row],[water-only]]/Table1[[#This Row],[Families, total]]</f>
        <v>0.73474754122146102</v>
      </c>
      <c r="K281">
        <v>321169</v>
      </c>
      <c r="L281">
        <v>192982</v>
      </c>
      <c r="M281">
        <v>119732</v>
      </c>
    </row>
    <row r="282" spans="1:13" x14ac:dyDescent="0.2">
      <c r="A282">
        <v>2017</v>
      </c>
      <c r="B282" t="s">
        <v>62</v>
      </c>
      <c r="C282" s="1" t="s">
        <v>84</v>
      </c>
      <c r="G282" s="2">
        <f>Table1[[#This Row],[ice-only]]/Table1[[#This Row],[Families, total]]</f>
        <v>0.12386140827079674</v>
      </c>
      <c r="H282" s="2">
        <f>Table1[[#This Row],[majority-ice]]/Table1[[#This Row],[Families, total]]</f>
        <v>0</v>
      </c>
      <c r="I282" s="2">
        <f>Table1[[#This Row],[majority-water]]/Table1[[#This Row],[Families, total]]</f>
        <v>0</v>
      </c>
      <c r="J282" s="2">
        <f>Table1[[#This Row],[water-only]]/Table1[[#This Row],[Families, total]]</f>
        <v>0</v>
      </c>
      <c r="K282" t="s">
        <v>61</v>
      </c>
      <c r="L282">
        <v>125260</v>
      </c>
      <c r="M282">
        <v>75670</v>
      </c>
    </row>
    <row r="283" spans="1:13" x14ac:dyDescent="0.2">
      <c r="A283">
        <v>2017</v>
      </c>
      <c r="B283" t="s">
        <v>45</v>
      </c>
      <c r="C283">
        <v>187040.8</v>
      </c>
      <c r="D283" s="1" t="s">
        <v>85</v>
      </c>
      <c r="E283" s="1" t="s">
        <v>86</v>
      </c>
      <c r="F283">
        <v>99458.3</v>
      </c>
      <c r="G283" s="2">
        <f>Table1[[#This Row],[ice-only]]/Table1[[#This Row],[Families, total]]</f>
        <v>0.67878585530135871</v>
      </c>
      <c r="H283" s="2">
        <f>Table1[[#This Row],[majority-ice]]/Table1[[#This Row],[Families, total]]</f>
        <v>0.82760635016258266</v>
      </c>
      <c r="I283" s="2">
        <f>Table1[[#This Row],[majority-water]]/Table1[[#This Row],[Families, total]]</f>
        <v>0.94565983915921492</v>
      </c>
      <c r="J283" s="2">
        <f>Table1[[#This Row],[water-only]]/Table1[[#This Row],[Families, total]]</f>
        <v>0.36094203634885613</v>
      </c>
      <c r="K283">
        <v>378069</v>
      </c>
      <c r="L283">
        <v>275552</v>
      </c>
      <c r="M283">
        <v>146860</v>
      </c>
    </row>
    <row r="284" spans="1:13" x14ac:dyDescent="0.2">
      <c r="A284">
        <v>2017</v>
      </c>
      <c r="B284" t="s">
        <v>47</v>
      </c>
      <c r="C284">
        <v>89070</v>
      </c>
      <c r="E284">
        <v>169133.655</v>
      </c>
      <c r="F284">
        <v>136244.37</v>
      </c>
      <c r="G284" s="2">
        <f>Table1[[#This Row],[ice-only]]/Table1[[#This Row],[Families, total]]</f>
        <v>0.41104804098020215</v>
      </c>
      <c r="H284" s="2">
        <f>Table1[[#This Row],[majority-ice]]/Table1[[#This Row],[Families, total]]</f>
        <v>0</v>
      </c>
      <c r="I284" s="2">
        <f>Table1[[#This Row],[majority-water]]/Table1[[#This Row],[Families, total]]</f>
        <v>0.78053281185103141</v>
      </c>
      <c r="J284" s="2">
        <f>Table1[[#This Row],[water-only]]/Table1[[#This Row],[Families, total]]</f>
        <v>0.62875245742766162</v>
      </c>
      <c r="K284">
        <v>330299</v>
      </c>
      <c r="L284">
        <v>216690</v>
      </c>
      <c r="M284">
        <v>130791</v>
      </c>
    </row>
    <row r="285" spans="1:13" x14ac:dyDescent="0.2">
      <c r="A285">
        <v>2017</v>
      </c>
      <c r="B285" t="s">
        <v>70</v>
      </c>
      <c r="F285" s="1" t="s">
        <v>87</v>
      </c>
      <c r="G285" s="3">
        <f>Table1[[#This Row],[ice-only]]/Table1[[#This Row],[Families, total]]</f>
        <v>0</v>
      </c>
      <c r="H285" s="3">
        <f>Table1[[#This Row],[majority-ice]]/Table1[[#This Row],[Families, total]]</f>
        <v>0</v>
      </c>
      <c r="I285" s="3">
        <f>Table1[[#This Row],[majority-water]]/Table1[[#This Row],[Families, total]]</f>
        <v>0</v>
      </c>
      <c r="J285" s="3">
        <f>Table1[[#This Row],[water-only]]/Table1[[#This Row],[Families, total]]</f>
        <v>1.084739253589162</v>
      </c>
      <c r="K285">
        <v>323526</v>
      </c>
      <c r="L285">
        <v>237242</v>
      </c>
      <c r="M285">
        <v>154554</v>
      </c>
    </row>
    <row r="286" spans="1:13" x14ac:dyDescent="0.2">
      <c r="A286">
        <v>2017</v>
      </c>
      <c r="B286" t="s">
        <v>67</v>
      </c>
      <c r="C286">
        <v>6403.6450000000004</v>
      </c>
      <c r="F286">
        <v>4705.3500000000004</v>
      </c>
      <c r="G286" s="2">
        <f>Table1[[#This Row],[ice-only]]/Table1[[#This Row],[Families, total]]</f>
        <v>4.6498580422170109E-2</v>
      </c>
      <c r="H286" s="2">
        <f>Table1[[#This Row],[majority-ice]]/Table1[[#This Row],[Families, total]]</f>
        <v>0</v>
      </c>
      <c r="I286" s="2">
        <f>Table1[[#This Row],[majority-water]]/Table1[[#This Row],[Families, total]]</f>
        <v>0</v>
      </c>
      <c r="J286" s="2">
        <f>Table1[[#This Row],[water-only]]/Table1[[#This Row],[Families, total]]</f>
        <v>3.4166805840963717E-2</v>
      </c>
      <c r="K286">
        <v>197837</v>
      </c>
      <c r="L286">
        <v>137717</v>
      </c>
      <c r="M286">
        <v>95280</v>
      </c>
    </row>
    <row r="287" spans="1:13" x14ac:dyDescent="0.2">
      <c r="A287">
        <v>2017</v>
      </c>
      <c r="B287" t="s">
        <v>48</v>
      </c>
      <c r="F287">
        <v>100284.25</v>
      </c>
      <c r="G287" s="2">
        <f>Table1[[#This Row],[ice-only]]/Table1[[#This Row],[Families, total]]</f>
        <v>0</v>
      </c>
      <c r="H287" s="2">
        <f>Table1[[#This Row],[majority-ice]]/Table1[[#This Row],[Families, total]]</f>
        <v>0</v>
      </c>
      <c r="I287" s="2">
        <f>Table1[[#This Row],[majority-water]]/Table1[[#This Row],[Families, total]]</f>
        <v>0</v>
      </c>
      <c r="J287" s="2">
        <f>Table1[[#This Row],[water-only]]/Table1[[#This Row],[Families, total]]</f>
        <v>0.63104002668025849</v>
      </c>
      <c r="K287">
        <v>258298</v>
      </c>
      <c r="L287">
        <v>158919</v>
      </c>
      <c r="M287">
        <v>90595</v>
      </c>
    </row>
    <row r="288" spans="1:13" x14ac:dyDescent="0.2">
      <c r="A288">
        <v>2017</v>
      </c>
      <c r="B288" t="s">
        <v>63</v>
      </c>
      <c r="C288">
        <v>30219.75</v>
      </c>
      <c r="G288" s="2">
        <f>Table1[[#This Row],[ice-only]]/Table1[[#This Row],[Families, total]]</f>
        <v>0.16917700472490316</v>
      </c>
      <c r="H288" s="2">
        <f>Table1[[#This Row],[majority-ice]]/Table1[[#This Row],[Families, total]]</f>
        <v>0</v>
      </c>
      <c r="I288" s="2">
        <f>Table1[[#This Row],[majority-water]]/Table1[[#This Row],[Families, total]]</f>
        <v>0</v>
      </c>
      <c r="J288" s="2">
        <f>Table1[[#This Row],[water-only]]/Table1[[#This Row],[Families, total]]</f>
        <v>0</v>
      </c>
      <c r="K288">
        <v>212642</v>
      </c>
      <c r="L288">
        <v>178628</v>
      </c>
      <c r="M288">
        <v>144614</v>
      </c>
    </row>
    <row r="289" spans="1:13" x14ac:dyDescent="0.2">
      <c r="A289">
        <v>2017</v>
      </c>
      <c r="B289" t="s">
        <v>49</v>
      </c>
      <c r="F289">
        <v>106574.33</v>
      </c>
      <c r="G289" s="2">
        <f>Table1[[#This Row],[ice-only]]/Table1[[#This Row],[Families, total]]</f>
        <v>0</v>
      </c>
      <c r="H289" s="2">
        <f>Table1[[#This Row],[majority-ice]]/Table1[[#This Row],[Families, total]]</f>
        <v>0</v>
      </c>
      <c r="I289" s="2">
        <f>Table1[[#This Row],[majority-water]]/Table1[[#This Row],[Families, total]]</f>
        <v>0</v>
      </c>
      <c r="J289" s="2">
        <f>Table1[[#This Row],[water-only]]/Table1[[#This Row],[Families, total]]</f>
        <v>0.40363713144090746</v>
      </c>
      <c r="K289">
        <v>412763</v>
      </c>
      <c r="L289">
        <v>264035</v>
      </c>
      <c r="M289">
        <v>170500</v>
      </c>
    </row>
    <row r="290" spans="1:13" x14ac:dyDescent="0.2">
      <c r="A290">
        <v>2017</v>
      </c>
      <c r="B290" t="s">
        <v>50</v>
      </c>
      <c r="F290">
        <v>8170</v>
      </c>
      <c r="G290" s="2">
        <f>Table1[[#This Row],[ice-only]]/Table1[[#This Row],[Families, total]]</f>
        <v>0</v>
      </c>
      <c r="H290" s="2">
        <f>Table1[[#This Row],[majority-ice]]/Table1[[#This Row],[Families, total]]</f>
        <v>0</v>
      </c>
      <c r="I290" s="2">
        <f>Table1[[#This Row],[majority-water]]/Table1[[#This Row],[Families, total]]</f>
        <v>0</v>
      </c>
      <c r="J290" s="2">
        <f>Table1[[#This Row],[water-only]]/Table1[[#This Row],[Families, total]]</f>
        <v>4.1438425644146883E-2</v>
      </c>
      <c r="K290">
        <v>340493</v>
      </c>
      <c r="L290">
        <v>197160</v>
      </c>
      <c r="M290">
        <v>137813</v>
      </c>
    </row>
    <row r="291" spans="1:13" x14ac:dyDescent="0.2">
      <c r="A291">
        <v>2017</v>
      </c>
      <c r="B291" t="s">
        <v>51</v>
      </c>
      <c r="C291">
        <v>160727.07</v>
      </c>
      <c r="D291">
        <v>117136.34</v>
      </c>
      <c r="E291">
        <v>292249.34999999998</v>
      </c>
      <c r="F291">
        <v>80691.565000000002</v>
      </c>
      <c r="G291" s="2">
        <f>Table1[[#This Row],[ice-only]]/Table1[[#This Row],[Families, total]]</f>
        <v>0.69048252604446358</v>
      </c>
      <c r="H291" s="2">
        <f>Table1[[#This Row],[majority-ice]]/Table1[[#This Row],[Families, total]]</f>
        <v>0.50321701213618297</v>
      </c>
      <c r="I291" s="2">
        <f>Table1[[#This Row],[majority-water]]/Table1[[#This Row],[Families, total]]</f>
        <v>1.25550144989797</v>
      </c>
      <c r="J291" s="2">
        <f>Table1[[#This Row],[water-only]]/Table1[[#This Row],[Families, total]]</f>
        <v>0.3466504779293309</v>
      </c>
      <c r="K291">
        <v>309142</v>
      </c>
      <c r="L291">
        <v>232775</v>
      </c>
      <c r="M291">
        <v>138590</v>
      </c>
    </row>
    <row r="292" spans="1:13" x14ac:dyDescent="0.2">
      <c r="A292">
        <v>2017</v>
      </c>
      <c r="B292" t="s">
        <v>52</v>
      </c>
      <c r="C292">
        <v>28563.759999999998</v>
      </c>
      <c r="D292" s="1" t="s">
        <v>88</v>
      </c>
      <c r="E292">
        <v>132158.625</v>
      </c>
      <c r="F292">
        <v>43251.3</v>
      </c>
      <c r="G292" s="2">
        <f>Table1[[#This Row],[ice-only]]/Table1[[#This Row],[Families, total]]</f>
        <v>0.12996582931035267</v>
      </c>
      <c r="H292" s="2">
        <f>Table1[[#This Row],[majority-ice]]/Table1[[#This Row],[Families, total]]</f>
        <v>0.40554340951592238</v>
      </c>
      <c r="I292" s="2">
        <f>Table1[[#This Row],[majority-water]]/Table1[[#This Row],[Families, total]]</f>
        <v>0.60132508110420013</v>
      </c>
      <c r="J292" s="2">
        <f>Table1[[#This Row],[water-only]]/Table1[[#This Row],[Families, total]]</f>
        <v>0.19679450720951502</v>
      </c>
      <c r="K292">
        <v>334769</v>
      </c>
      <c r="L292">
        <v>219779</v>
      </c>
      <c r="M292">
        <v>125353</v>
      </c>
    </row>
    <row r="293" spans="1:13" x14ac:dyDescent="0.2">
      <c r="A293">
        <v>2017</v>
      </c>
      <c r="B293" t="s">
        <v>53</v>
      </c>
      <c r="D293">
        <v>130100.81</v>
      </c>
      <c r="E293">
        <v>118170.24000000001</v>
      </c>
      <c r="F293">
        <v>58586.26</v>
      </c>
      <c r="G293" s="2">
        <f>Table1[[#This Row],[ice-only]]/Table1[[#This Row],[Families, total]]</f>
        <v>0</v>
      </c>
      <c r="H293" s="2">
        <f>Table1[[#This Row],[majority-ice]]/Table1[[#This Row],[Families, total]]</f>
        <v>0.86648957355125311</v>
      </c>
      <c r="I293" s="2">
        <f>Table1[[#This Row],[majority-water]]/Table1[[#This Row],[Families, total]]</f>
        <v>0.78703031029591008</v>
      </c>
      <c r="J293" s="2">
        <f>Table1[[#This Row],[water-only]]/Table1[[#This Row],[Families, total]]</f>
        <v>0.39019267784238115</v>
      </c>
      <c r="K293">
        <v>229144</v>
      </c>
      <c r="L293">
        <v>150147</v>
      </c>
      <c r="M293">
        <v>98009</v>
      </c>
    </row>
    <row r="294" spans="1:13" x14ac:dyDescent="0.2">
      <c r="A294">
        <v>2017</v>
      </c>
      <c r="B294" t="s">
        <v>54</v>
      </c>
      <c r="C294">
        <v>74410.28</v>
      </c>
      <c r="D294" s="1" t="s">
        <v>89</v>
      </c>
      <c r="E294">
        <v>185493.15</v>
      </c>
      <c r="F294" s="1" t="s">
        <v>90</v>
      </c>
      <c r="G294" s="3">
        <f>Table1[[#This Row],[ice-only]]/Table1[[#This Row],[Families, total]]</f>
        <v>0.31369740813814267</v>
      </c>
      <c r="H294" s="3">
        <f>Table1[[#This Row],[majority-ice]]/Table1[[#This Row],[Families, total]]</f>
        <v>0.85133241850896268</v>
      </c>
      <c r="I294" s="3">
        <f>Table1[[#This Row],[majority-water]]/Table1[[#This Row],[Families, total]]</f>
        <v>0.78199840643496732</v>
      </c>
      <c r="J294" s="3">
        <f>Table1[[#This Row],[water-only]]/Table1[[#This Row],[Families, total]]</f>
        <v>5.7108227517242538E-2</v>
      </c>
      <c r="K294">
        <v>370523</v>
      </c>
      <c r="L294">
        <v>237204</v>
      </c>
      <c r="M294">
        <v>142726</v>
      </c>
    </row>
    <row r="295" spans="1:13" x14ac:dyDescent="0.2">
      <c r="A295">
        <v>2018</v>
      </c>
      <c r="B295" t="s">
        <v>9</v>
      </c>
      <c r="F295">
        <v>37297</v>
      </c>
      <c r="G295" s="2">
        <f>Table1[[#This Row],[ice-only]]/Table1[[#This Row],[Families, total]]</f>
        <v>0</v>
      </c>
      <c r="H295" s="2">
        <f>Table1[[#This Row],[majority-ice]]/Table1[[#This Row],[Families, total]]</f>
        <v>0</v>
      </c>
      <c r="I295" s="2">
        <f>Table1[[#This Row],[majority-water]]/Table1[[#This Row],[Families, total]]</f>
        <v>0</v>
      </c>
      <c r="J295" s="2">
        <f>Table1[[#This Row],[water-only]]/Table1[[#This Row],[Families, total]]</f>
        <v>0.18667540891709544</v>
      </c>
      <c r="K295">
        <v>326898</v>
      </c>
      <c r="L295">
        <v>199796</v>
      </c>
      <c r="M295">
        <v>137156</v>
      </c>
    </row>
    <row r="296" spans="1:13" x14ac:dyDescent="0.2">
      <c r="A296">
        <v>2018</v>
      </c>
      <c r="B296" t="s">
        <v>10</v>
      </c>
      <c r="F296">
        <v>20547</v>
      </c>
      <c r="G296" s="2">
        <f>Table1[[#This Row],[ice-only]]/Table1[[#This Row],[Families, total]]</f>
        <v>0</v>
      </c>
      <c r="H296" s="2">
        <f>Table1[[#This Row],[majority-ice]]/Table1[[#This Row],[Families, total]]</f>
        <v>0</v>
      </c>
      <c r="I296" s="2">
        <f>Table1[[#This Row],[majority-water]]/Table1[[#This Row],[Families, total]]</f>
        <v>0</v>
      </c>
      <c r="J296" s="2">
        <f>Table1[[#This Row],[water-only]]/Table1[[#This Row],[Families, total]]</f>
        <v>0.12313030346612973</v>
      </c>
      <c r="K296">
        <v>288211</v>
      </c>
      <c r="L296">
        <v>166872</v>
      </c>
      <c r="M296">
        <v>119203</v>
      </c>
    </row>
    <row r="297" spans="1:13" x14ac:dyDescent="0.2">
      <c r="A297">
        <v>2018</v>
      </c>
      <c r="B297" t="s">
        <v>11</v>
      </c>
      <c r="F297">
        <v>11149.465</v>
      </c>
      <c r="G297" s="2">
        <f>Table1[[#This Row],[ice-only]]/Table1[[#This Row],[Families, total]]</f>
        <v>0</v>
      </c>
      <c r="H297" s="2">
        <f>Table1[[#This Row],[majority-ice]]/Table1[[#This Row],[Families, total]]</f>
        <v>0</v>
      </c>
      <c r="I297" s="2">
        <f>Table1[[#This Row],[majority-water]]/Table1[[#This Row],[Families, total]]</f>
        <v>0</v>
      </c>
      <c r="J297" s="2">
        <f>Table1[[#This Row],[water-only]]/Table1[[#This Row],[Families, total]]</f>
        <v>5.1816764340919551E-2</v>
      </c>
      <c r="K297">
        <v>293761</v>
      </c>
      <c r="L297">
        <v>215171</v>
      </c>
      <c r="M297">
        <v>143726</v>
      </c>
    </row>
    <row r="298" spans="1:13" x14ac:dyDescent="0.2">
      <c r="A298">
        <v>2018</v>
      </c>
      <c r="B298" t="s">
        <v>55</v>
      </c>
      <c r="F298">
        <v>126956</v>
      </c>
      <c r="G298" s="2">
        <f>Table1[[#This Row],[ice-only]]/Table1[[#This Row],[Families, total]]</f>
        <v>0</v>
      </c>
      <c r="H298" s="2">
        <f>Table1[[#This Row],[majority-ice]]/Table1[[#This Row],[Families, total]]</f>
        <v>0</v>
      </c>
      <c r="I298" s="2">
        <f>Table1[[#This Row],[majority-water]]/Table1[[#This Row],[Families, total]]</f>
        <v>0</v>
      </c>
      <c r="J298" s="2">
        <f>Table1[[#This Row],[water-only]]/Table1[[#This Row],[Families, total]]</f>
        <v>0.65171146383031153</v>
      </c>
      <c r="K298">
        <v>285167</v>
      </c>
      <c r="L298">
        <v>194804</v>
      </c>
      <c r="M298">
        <v>108287</v>
      </c>
    </row>
    <row r="299" spans="1:13" x14ac:dyDescent="0.2">
      <c r="A299">
        <v>2018</v>
      </c>
      <c r="B299" t="s">
        <v>12</v>
      </c>
      <c r="F299">
        <v>28208.75</v>
      </c>
      <c r="G299" s="2">
        <f>Table1[[#This Row],[ice-only]]/Table1[[#This Row],[Families, total]]</f>
        <v>0</v>
      </c>
      <c r="H299" s="2">
        <f>Table1[[#This Row],[majority-ice]]/Table1[[#This Row],[Families, total]]</f>
        <v>0</v>
      </c>
      <c r="I299" s="2">
        <f>Table1[[#This Row],[majority-water]]/Table1[[#This Row],[Families, total]]</f>
        <v>0</v>
      </c>
      <c r="J299" s="2">
        <f>Table1[[#This Row],[water-only]]/Table1[[#This Row],[Families, total]]</f>
        <v>0.15658218292229384</v>
      </c>
      <c r="K299">
        <v>266979</v>
      </c>
      <c r="L299">
        <v>180153</v>
      </c>
      <c r="M299">
        <v>106947</v>
      </c>
    </row>
    <row r="300" spans="1:13" x14ac:dyDescent="0.2">
      <c r="A300">
        <v>2018</v>
      </c>
      <c r="B300" t="s">
        <v>91</v>
      </c>
      <c r="F300">
        <v>43671.5</v>
      </c>
      <c r="G300" s="2">
        <f>Table1[[#This Row],[ice-only]]/Table1[[#This Row],[Families, total]]</f>
        <v>0</v>
      </c>
      <c r="H300" s="2">
        <f>Table1[[#This Row],[majority-ice]]/Table1[[#This Row],[Families, total]]</f>
        <v>0</v>
      </c>
      <c r="I300" s="2">
        <f>Table1[[#This Row],[majority-water]]/Table1[[#This Row],[Families, total]]</f>
        <v>0</v>
      </c>
      <c r="J300" s="2">
        <f>Table1[[#This Row],[water-only]]/Table1[[#This Row],[Families, total]]</f>
        <v>0.2452256481382695</v>
      </c>
      <c r="K300">
        <v>308377</v>
      </c>
      <c r="L300">
        <v>178087</v>
      </c>
      <c r="M300">
        <v>112942</v>
      </c>
    </row>
    <row r="301" spans="1:13" x14ac:dyDescent="0.2">
      <c r="A301">
        <v>2018</v>
      </c>
      <c r="B301" t="s">
        <v>13</v>
      </c>
      <c r="F301" s="1" t="s">
        <v>92</v>
      </c>
      <c r="G301" s="3">
        <f>Table1[[#This Row],[ice-only]]/Table1[[#This Row],[Families, total]]</f>
        <v>0</v>
      </c>
      <c r="H301" s="3">
        <f>Table1[[#This Row],[majority-ice]]/Table1[[#This Row],[Families, total]]</f>
        <v>0</v>
      </c>
      <c r="I301" s="3">
        <f>Table1[[#This Row],[majority-water]]/Table1[[#This Row],[Families, total]]</f>
        <v>0</v>
      </c>
      <c r="J301" s="3">
        <f>Table1[[#This Row],[water-only]]/Table1[[#This Row],[Families, total]]</f>
        <v>4.9565776409494423E-2</v>
      </c>
      <c r="K301">
        <v>213672</v>
      </c>
      <c r="L301">
        <v>139997</v>
      </c>
      <c r="M301">
        <v>77374</v>
      </c>
    </row>
    <row r="302" spans="1:13" x14ac:dyDescent="0.2">
      <c r="A302">
        <v>2018</v>
      </c>
      <c r="B302" t="s">
        <v>15</v>
      </c>
      <c r="E302" s="1" t="s">
        <v>93</v>
      </c>
      <c r="F302">
        <v>25083</v>
      </c>
      <c r="G302" s="2">
        <f>Table1[[#This Row],[ice-only]]/Table1[[#This Row],[Families, total]]</f>
        <v>0</v>
      </c>
      <c r="H302" s="2">
        <f>Table1[[#This Row],[majority-ice]]/Table1[[#This Row],[Families, total]]</f>
        <v>0</v>
      </c>
      <c r="I302" s="2">
        <f>Table1[[#This Row],[majority-water]]/Table1[[#This Row],[Families, total]]</f>
        <v>0.25429936017383908</v>
      </c>
      <c r="J302" s="2">
        <f>Table1[[#This Row],[water-only]]/Table1[[#This Row],[Families, total]]</f>
        <v>0.12616949357155791</v>
      </c>
      <c r="K302">
        <v>261070</v>
      </c>
      <c r="L302">
        <v>198804</v>
      </c>
      <c r="M302">
        <v>118748</v>
      </c>
    </row>
    <row r="303" spans="1:13" x14ac:dyDescent="0.2">
      <c r="A303">
        <v>2018</v>
      </c>
      <c r="B303" t="s">
        <v>16</v>
      </c>
      <c r="C303">
        <v>71537.5</v>
      </c>
      <c r="D303" s="1" t="s">
        <v>94</v>
      </c>
      <c r="E303">
        <v>251054.35</v>
      </c>
      <c r="F303">
        <v>28904</v>
      </c>
      <c r="G303" s="2">
        <f>Table1[[#This Row],[ice-only]]/Table1[[#This Row],[Families, total]]</f>
        <v>0.37149407738605267</v>
      </c>
      <c r="H303" s="2">
        <f>Table1[[#This Row],[majority-ice]]/Table1[[#This Row],[Families, total]]</f>
        <v>1.1441434669491657</v>
      </c>
      <c r="I303" s="2">
        <f>Table1[[#This Row],[majority-water]]/Table1[[#This Row],[Families, total]]</f>
        <v>1.303724677644664</v>
      </c>
      <c r="J303" s="2">
        <f>Table1[[#This Row],[water-only]]/Table1[[#This Row],[Families, total]]</f>
        <v>0.15009840730758645</v>
      </c>
      <c r="K303">
        <v>274086</v>
      </c>
      <c r="L303">
        <v>192567</v>
      </c>
      <c r="M303">
        <v>112558</v>
      </c>
    </row>
    <row r="304" spans="1:13" x14ac:dyDescent="0.2">
      <c r="A304">
        <v>2018</v>
      </c>
      <c r="B304" t="s">
        <v>17</v>
      </c>
      <c r="F304">
        <v>161290.28</v>
      </c>
      <c r="G304" s="2">
        <f>Table1[[#This Row],[ice-only]]/Table1[[#This Row],[Families, total]]</f>
        <v>0</v>
      </c>
      <c r="H304" s="2">
        <f>Table1[[#This Row],[majority-ice]]/Table1[[#This Row],[Families, total]]</f>
        <v>0</v>
      </c>
      <c r="I304" s="2">
        <f>Table1[[#This Row],[majority-water]]/Table1[[#This Row],[Families, total]]</f>
        <v>0</v>
      </c>
      <c r="J304" s="2">
        <f>Table1[[#This Row],[water-only]]/Table1[[#This Row],[Families, total]]</f>
        <v>0.75466267399695874</v>
      </c>
      <c r="K304">
        <v>336050</v>
      </c>
      <c r="L304">
        <v>213725</v>
      </c>
      <c r="M304">
        <v>155474</v>
      </c>
    </row>
    <row r="305" spans="1:13" x14ac:dyDescent="0.2">
      <c r="A305">
        <v>2018</v>
      </c>
      <c r="B305" t="s">
        <v>19</v>
      </c>
      <c r="C305" s="1" t="s">
        <v>95</v>
      </c>
      <c r="D305">
        <v>16460.5</v>
      </c>
      <c r="E305">
        <v>267298.57500000001</v>
      </c>
      <c r="F305">
        <v>175863.86</v>
      </c>
      <c r="G305" s="2">
        <f>Table1[[#This Row],[ice-only]]/Table1[[#This Row],[Families, total]]</f>
        <v>1.3724337083573259E-2</v>
      </c>
      <c r="H305" s="2">
        <f>Table1[[#This Row],[majority-ice]]/Table1[[#This Row],[Families, total]]</f>
        <v>6.6760084684582374E-2</v>
      </c>
      <c r="I305" s="2">
        <f>Table1[[#This Row],[majority-water]]/Table1[[#This Row],[Families, total]]</f>
        <v>1.0841028828448829</v>
      </c>
      <c r="J305" s="2">
        <f>Table1[[#This Row],[water-only]]/Table1[[#This Row],[Families, total]]</f>
        <v>0.71326424996552584</v>
      </c>
      <c r="K305">
        <v>386040</v>
      </c>
      <c r="L305">
        <v>246562</v>
      </c>
      <c r="M305">
        <v>153788</v>
      </c>
    </row>
    <row r="306" spans="1:13" x14ac:dyDescent="0.2">
      <c r="A306">
        <v>2018</v>
      </c>
      <c r="B306" t="s">
        <v>20</v>
      </c>
      <c r="C306">
        <v>44494.375</v>
      </c>
      <c r="D306">
        <v>264470.01</v>
      </c>
      <c r="E306">
        <v>231058.64</v>
      </c>
      <c r="F306">
        <v>7441.5</v>
      </c>
      <c r="G306" s="2">
        <f>Table1[[#This Row],[ice-only]]/Table1[[#This Row],[Families, total]]</f>
        <v>0.18316698707789081</v>
      </c>
      <c r="H306" s="2">
        <f>Table1[[#This Row],[majority-ice]]/Table1[[#This Row],[Families, total]]</f>
        <v>1.0887258199302643</v>
      </c>
      <c r="I306" s="2">
        <f>Table1[[#This Row],[majority-water]]/Table1[[#This Row],[Families, total]]</f>
        <v>0.95118349065730279</v>
      </c>
      <c r="J306" s="2">
        <f>Table1[[#This Row],[water-only]]/Table1[[#This Row],[Families, total]]</f>
        <v>3.0633920227896773E-2</v>
      </c>
      <c r="K306">
        <v>349046</v>
      </c>
      <c r="L306">
        <v>242917</v>
      </c>
      <c r="M306">
        <v>123522</v>
      </c>
    </row>
    <row r="307" spans="1:13" x14ac:dyDescent="0.2">
      <c r="A307">
        <v>2018</v>
      </c>
      <c r="B307" t="s">
        <v>21</v>
      </c>
      <c r="F307">
        <v>27296.25</v>
      </c>
      <c r="G307" s="2">
        <f>Table1[[#This Row],[ice-only]]/Table1[[#This Row],[Families, total]]</f>
        <v>0</v>
      </c>
      <c r="H307" s="2">
        <f>Table1[[#This Row],[majority-ice]]/Table1[[#This Row],[Families, total]]</f>
        <v>0</v>
      </c>
      <c r="I307" s="2">
        <f>Table1[[#This Row],[majority-water]]/Table1[[#This Row],[Families, total]]</f>
        <v>0</v>
      </c>
      <c r="J307" s="2">
        <f>Table1[[#This Row],[water-only]]/Table1[[#This Row],[Families, total]]</f>
        <v>0.13456703394217259</v>
      </c>
      <c r="K307">
        <v>293460</v>
      </c>
      <c r="L307">
        <v>202845</v>
      </c>
      <c r="M307">
        <v>143058</v>
      </c>
    </row>
    <row r="308" spans="1:13" x14ac:dyDescent="0.2">
      <c r="A308">
        <v>2018</v>
      </c>
      <c r="B308" t="s">
        <v>22</v>
      </c>
      <c r="F308">
        <v>33510</v>
      </c>
      <c r="G308" s="2">
        <f>Table1[[#This Row],[ice-only]]/Table1[[#This Row],[Families, total]]</f>
        <v>0</v>
      </c>
      <c r="H308" s="2">
        <f>Table1[[#This Row],[majority-ice]]/Table1[[#This Row],[Families, total]]</f>
        <v>0</v>
      </c>
      <c r="I308" s="2">
        <f>Table1[[#This Row],[majority-water]]/Table1[[#This Row],[Families, total]]</f>
        <v>0</v>
      </c>
      <c r="J308" s="2">
        <f>Table1[[#This Row],[water-only]]/Table1[[#This Row],[Families, total]]</f>
        <v>0.18267453840744435</v>
      </c>
      <c r="K308">
        <v>271281</v>
      </c>
      <c r="L308">
        <v>183441</v>
      </c>
      <c r="M308">
        <v>115258</v>
      </c>
    </row>
    <row r="309" spans="1:13" x14ac:dyDescent="0.2">
      <c r="A309">
        <v>2018</v>
      </c>
      <c r="B309" t="s">
        <v>69</v>
      </c>
      <c r="F309">
        <v>26654</v>
      </c>
      <c r="G309" s="2">
        <f>Table1[[#This Row],[ice-only]]/Table1[[#This Row],[Families, total]]</f>
        <v>0</v>
      </c>
      <c r="H309" s="2">
        <f>Table1[[#This Row],[majority-ice]]/Table1[[#This Row],[Families, total]]</f>
        <v>0</v>
      </c>
      <c r="I309" s="2">
        <f>Table1[[#This Row],[majority-water]]/Table1[[#This Row],[Families, total]]</f>
        <v>0</v>
      </c>
      <c r="J309" s="2">
        <f>Table1[[#This Row],[water-only]]/Table1[[#This Row],[Families, total]]</f>
        <v>0.17521002327018392</v>
      </c>
      <c r="K309" t="s">
        <v>61</v>
      </c>
      <c r="L309">
        <v>152126</v>
      </c>
      <c r="M309">
        <v>123377</v>
      </c>
    </row>
    <row r="310" spans="1:13" x14ac:dyDescent="0.2">
      <c r="A310">
        <v>2018</v>
      </c>
      <c r="B310" t="s">
        <v>23</v>
      </c>
      <c r="D310">
        <v>56697.75</v>
      </c>
      <c r="E310">
        <v>178231.06</v>
      </c>
      <c r="F310">
        <v>57004.15</v>
      </c>
      <c r="G310" s="2">
        <f>Table1[[#This Row],[ice-only]]/Table1[[#This Row],[Families, total]]</f>
        <v>0</v>
      </c>
      <c r="H310" s="2">
        <f>Table1[[#This Row],[majority-ice]]/Table1[[#This Row],[Families, total]]</f>
        <v>0.37981316737898418</v>
      </c>
      <c r="I310" s="2">
        <f>Table1[[#This Row],[majority-water]]/Table1[[#This Row],[Families, total]]</f>
        <v>1.1939539650852771</v>
      </c>
      <c r="J310" s="2">
        <f>Table1[[#This Row],[water-only]]/Table1[[#This Row],[Families, total]]</f>
        <v>0.38186571363496297</v>
      </c>
      <c r="K310">
        <v>222678</v>
      </c>
      <c r="L310">
        <v>149278</v>
      </c>
      <c r="M310">
        <v>104600</v>
      </c>
    </row>
    <row r="311" spans="1:13" x14ac:dyDescent="0.2">
      <c r="A311">
        <v>2018</v>
      </c>
      <c r="B311" t="s">
        <v>56</v>
      </c>
      <c r="F311">
        <v>12320</v>
      </c>
      <c r="G311" s="2">
        <f>Table1[[#This Row],[ice-only]]/Table1[[#This Row],[Families, total]]</f>
        <v>0</v>
      </c>
      <c r="H311" s="2">
        <f>Table1[[#This Row],[majority-ice]]/Table1[[#This Row],[Families, total]]</f>
        <v>0</v>
      </c>
      <c r="I311" s="2">
        <f>Table1[[#This Row],[majority-water]]/Table1[[#This Row],[Families, total]]</f>
        <v>0</v>
      </c>
      <c r="J311" s="2">
        <f>Table1[[#This Row],[water-only]]/Table1[[#This Row],[Families, total]]</f>
        <v>7.796382782144258E-2</v>
      </c>
      <c r="K311">
        <v>253420</v>
      </c>
      <c r="L311">
        <v>158022</v>
      </c>
      <c r="M311">
        <v>117138</v>
      </c>
    </row>
    <row r="312" spans="1:13" x14ac:dyDescent="0.2">
      <c r="A312">
        <v>2018</v>
      </c>
      <c r="B312" t="s">
        <v>24</v>
      </c>
      <c r="F312">
        <v>97359.8</v>
      </c>
      <c r="G312" s="2">
        <f>Table1[[#This Row],[ice-only]]/Table1[[#This Row],[Families, total]]</f>
        <v>0</v>
      </c>
      <c r="H312" s="2">
        <f>Table1[[#This Row],[majority-ice]]/Table1[[#This Row],[Families, total]]</f>
        <v>0</v>
      </c>
      <c r="I312" s="2">
        <f>Table1[[#This Row],[majority-water]]/Table1[[#This Row],[Families, total]]</f>
        <v>0</v>
      </c>
      <c r="J312" s="2">
        <f>Table1[[#This Row],[water-only]]/Table1[[#This Row],[Families, total]]</f>
        <v>0.48867306118966236</v>
      </c>
      <c r="K312">
        <v>289232</v>
      </c>
      <c r="L312">
        <v>199233</v>
      </c>
      <c r="M312">
        <v>109234</v>
      </c>
    </row>
    <row r="313" spans="1:13" x14ac:dyDescent="0.2">
      <c r="A313">
        <v>2018</v>
      </c>
      <c r="B313" t="s">
        <v>25</v>
      </c>
      <c r="C313">
        <v>71620.345000000001</v>
      </c>
      <c r="D313">
        <v>131417.21</v>
      </c>
      <c r="E313">
        <v>74871.5</v>
      </c>
      <c r="F313" s="1" t="s">
        <v>96</v>
      </c>
      <c r="G313" s="3">
        <f>Table1[[#This Row],[ice-only]]/Table1[[#This Row],[Families, total]]</f>
        <v>0.3896857554817999</v>
      </c>
      <c r="H313" s="3">
        <f>Table1[[#This Row],[majority-ice]]/Table1[[#This Row],[Families, total]]</f>
        <v>0.71504004570433644</v>
      </c>
      <c r="I313" s="3">
        <f>Table1[[#This Row],[majority-water]]/Table1[[#This Row],[Families, total]]</f>
        <v>0.4073752652483813</v>
      </c>
      <c r="J313" s="3">
        <f>Table1[[#This Row],[water-only]]/Table1[[#This Row],[Families, total]]</f>
        <v>0.12622816801784645</v>
      </c>
      <c r="K313">
        <v>268979</v>
      </c>
      <c r="L313">
        <v>183790</v>
      </c>
      <c r="M313">
        <v>107215</v>
      </c>
    </row>
    <row r="314" spans="1:13" x14ac:dyDescent="0.2">
      <c r="A314">
        <v>2018</v>
      </c>
      <c r="B314" t="s">
        <v>57</v>
      </c>
      <c r="F314">
        <v>64854.5</v>
      </c>
      <c r="G314" s="2">
        <f>Table1[[#This Row],[ice-only]]/Table1[[#This Row],[Families, total]]</f>
        <v>0</v>
      </c>
      <c r="H314" s="2">
        <f>Table1[[#This Row],[majority-ice]]/Table1[[#This Row],[Families, total]]</f>
        <v>0</v>
      </c>
      <c r="I314" s="2">
        <f>Table1[[#This Row],[majority-water]]/Table1[[#This Row],[Families, total]]</f>
        <v>0</v>
      </c>
      <c r="J314" s="2">
        <f>Table1[[#This Row],[water-only]]/Table1[[#This Row],[Families, total]]</f>
        <v>0.36028476353960082</v>
      </c>
      <c r="K314">
        <v>260555</v>
      </c>
      <c r="L314">
        <v>180009</v>
      </c>
      <c r="M314">
        <v>124460</v>
      </c>
    </row>
    <row r="315" spans="1:13" x14ac:dyDescent="0.2">
      <c r="A315">
        <v>2018</v>
      </c>
      <c r="B315" t="s">
        <v>26</v>
      </c>
      <c r="F315">
        <v>17076</v>
      </c>
      <c r="G315" s="2">
        <f>Table1[[#This Row],[ice-only]]/Table1[[#This Row],[Families, total]]</f>
        <v>0</v>
      </c>
      <c r="H315" s="2">
        <f>Table1[[#This Row],[majority-ice]]/Table1[[#This Row],[Families, total]]</f>
        <v>0</v>
      </c>
      <c r="I315" s="2">
        <f>Table1[[#This Row],[majority-water]]/Table1[[#This Row],[Families, total]]</f>
        <v>0</v>
      </c>
      <c r="J315" s="2">
        <f>Table1[[#This Row],[water-only]]/Table1[[#This Row],[Families, total]]</f>
        <v>7.3309892714088845E-2</v>
      </c>
      <c r="K315">
        <v>375432</v>
      </c>
      <c r="L315">
        <v>232929</v>
      </c>
      <c r="M315">
        <v>159851</v>
      </c>
    </row>
    <row r="316" spans="1:13" x14ac:dyDescent="0.2">
      <c r="A316">
        <v>2018</v>
      </c>
      <c r="B316" t="s">
        <v>28</v>
      </c>
      <c r="C316">
        <v>54709.25</v>
      </c>
      <c r="D316">
        <v>52124.03</v>
      </c>
      <c r="E316">
        <v>185279.495</v>
      </c>
      <c r="F316">
        <v>3933</v>
      </c>
      <c r="G316" s="2">
        <f>Table1[[#This Row],[ice-only]]/Table1[[#This Row],[Families, total]]</f>
        <v>0.36498382200873947</v>
      </c>
      <c r="H316" s="2">
        <f>Table1[[#This Row],[majority-ice]]/Table1[[#This Row],[Families, total]]</f>
        <v>0.34773694919777176</v>
      </c>
      <c r="I316" s="2">
        <f>Table1[[#This Row],[majority-water]]/Table1[[#This Row],[Families, total]]</f>
        <v>1.2360618766469862</v>
      </c>
      <c r="J316" s="2">
        <f>Table1[[#This Row],[water-only]]/Table1[[#This Row],[Families, total]]</f>
        <v>2.6238366856799759E-2</v>
      </c>
      <c r="K316">
        <v>257960</v>
      </c>
      <c r="L316">
        <v>149895</v>
      </c>
      <c r="M316">
        <v>85056</v>
      </c>
    </row>
    <row r="317" spans="1:13" x14ac:dyDescent="0.2">
      <c r="A317">
        <v>2018</v>
      </c>
      <c r="B317" t="s">
        <v>29</v>
      </c>
      <c r="E317">
        <v>19858.45</v>
      </c>
      <c r="F317">
        <v>31981.63</v>
      </c>
      <c r="G317" s="2">
        <f>Table1[[#This Row],[ice-only]]/Table1[[#This Row],[Families, total]]</f>
        <v>0</v>
      </c>
      <c r="H317" s="2">
        <f>Table1[[#This Row],[majority-ice]]/Table1[[#This Row],[Families, total]]</f>
        <v>0</v>
      </c>
      <c r="I317" s="2">
        <f>Table1[[#This Row],[majority-water]]/Table1[[#This Row],[Families, total]]</f>
        <v>0.10099245803095107</v>
      </c>
      <c r="J317" s="2">
        <f>Table1[[#This Row],[water-only]]/Table1[[#This Row],[Families, total]]</f>
        <v>0.16264630046838527</v>
      </c>
      <c r="K317">
        <v>318155</v>
      </c>
      <c r="L317">
        <v>196633</v>
      </c>
      <c r="M317">
        <v>137467</v>
      </c>
    </row>
    <row r="318" spans="1:13" x14ac:dyDescent="0.2">
      <c r="A318">
        <v>2018</v>
      </c>
      <c r="B318" t="s">
        <v>30</v>
      </c>
      <c r="F318">
        <v>29045</v>
      </c>
      <c r="G318" s="2">
        <f>Table1[[#This Row],[ice-only]]/Table1[[#This Row],[Families, total]]</f>
        <v>0</v>
      </c>
      <c r="H318" s="2">
        <f>Table1[[#This Row],[majority-ice]]/Table1[[#This Row],[Families, total]]</f>
        <v>0</v>
      </c>
      <c r="I318" s="2">
        <f>Table1[[#This Row],[majority-water]]/Table1[[#This Row],[Families, total]]</f>
        <v>0</v>
      </c>
      <c r="J318" s="2">
        <f>Table1[[#This Row],[water-only]]/Table1[[#This Row],[Families, total]]</f>
        <v>0.14688182700865765</v>
      </c>
      <c r="K318">
        <v>324011</v>
      </c>
      <c r="L318">
        <v>197744</v>
      </c>
      <c r="M318">
        <v>130648</v>
      </c>
    </row>
    <row r="319" spans="1:13" x14ac:dyDescent="0.2">
      <c r="A319">
        <v>2018</v>
      </c>
      <c r="B319" t="s">
        <v>97</v>
      </c>
      <c r="F319">
        <v>804</v>
      </c>
      <c r="G319" s="2">
        <f>Table1[[#This Row],[ice-only]]/Table1[[#This Row],[Families, total]]</f>
        <v>0</v>
      </c>
      <c r="H319" s="2">
        <f>Table1[[#This Row],[majority-ice]]/Table1[[#This Row],[Families, total]]</f>
        <v>0</v>
      </c>
      <c r="I319" s="2">
        <f>Table1[[#This Row],[majority-water]]/Table1[[#This Row],[Families, total]]</f>
        <v>0</v>
      </c>
      <c r="J319" s="2">
        <f>Table1[[#This Row],[water-only]]/Table1[[#This Row],[Families, total]]</f>
        <v>3.3220257746228634E-3</v>
      </c>
      <c r="K319">
        <v>329051</v>
      </c>
      <c r="L319">
        <v>242021</v>
      </c>
      <c r="M319">
        <v>207209</v>
      </c>
    </row>
    <row r="320" spans="1:13" x14ac:dyDescent="0.2">
      <c r="A320">
        <v>2018</v>
      </c>
      <c r="B320" t="s">
        <v>31</v>
      </c>
      <c r="F320">
        <v>31900.25</v>
      </c>
      <c r="G320" s="2">
        <f>Table1[[#This Row],[ice-only]]/Table1[[#This Row],[Families, total]]</f>
        <v>0</v>
      </c>
      <c r="H320" s="2">
        <f>Table1[[#This Row],[majority-ice]]/Table1[[#This Row],[Families, total]]</f>
        <v>0</v>
      </c>
      <c r="I320" s="2">
        <f>Table1[[#This Row],[majority-water]]/Table1[[#This Row],[Families, total]]</f>
        <v>0</v>
      </c>
      <c r="J320" s="2">
        <f>Table1[[#This Row],[water-only]]/Table1[[#This Row],[Families, total]]</f>
        <v>0.20164124574123121</v>
      </c>
      <c r="K320">
        <v>251474</v>
      </c>
      <c r="L320">
        <v>158203</v>
      </c>
      <c r="M320">
        <v>95596</v>
      </c>
    </row>
    <row r="321" spans="1:13" x14ac:dyDescent="0.2">
      <c r="A321">
        <v>2018</v>
      </c>
      <c r="B321" t="s">
        <v>32</v>
      </c>
      <c r="D321">
        <v>270228.5</v>
      </c>
      <c r="E321">
        <v>139554</v>
      </c>
      <c r="F321">
        <v>24850.924999999999</v>
      </c>
      <c r="G321" s="2">
        <f>Table1[[#This Row],[ice-only]]/Table1[[#This Row],[Families, total]]</f>
        <v>0</v>
      </c>
      <c r="H321" s="2">
        <f>Table1[[#This Row],[majority-ice]]/Table1[[#This Row],[Families, total]]</f>
        <v>1.6757005636754867</v>
      </c>
      <c r="I321" s="2">
        <f>Table1[[#This Row],[majority-water]]/Table1[[#This Row],[Families, total]]</f>
        <v>0.86538139560841609</v>
      </c>
      <c r="J321" s="2">
        <f>Table1[[#This Row],[water-only]]/Table1[[#This Row],[Families, total]]</f>
        <v>0.15410183985167086</v>
      </c>
      <c r="K321">
        <v>228618</v>
      </c>
      <c r="L321">
        <v>161263</v>
      </c>
      <c r="M321">
        <v>100032</v>
      </c>
    </row>
    <row r="322" spans="1:13" x14ac:dyDescent="0.2">
      <c r="A322">
        <v>2018</v>
      </c>
      <c r="B322" t="s">
        <v>33</v>
      </c>
      <c r="D322" s="1" t="s">
        <v>98</v>
      </c>
      <c r="E322">
        <v>138412.52499999999</v>
      </c>
      <c r="G322" s="2">
        <f>Table1[[#This Row],[ice-only]]/Table1[[#This Row],[Families, total]]</f>
        <v>0</v>
      </c>
      <c r="H322" s="2">
        <f>Table1[[#This Row],[majority-ice]]/Table1[[#This Row],[Families, total]]</f>
        <v>0.43690595995980491</v>
      </c>
      <c r="I322" s="2">
        <f>Table1[[#This Row],[majority-water]]/Table1[[#This Row],[Families, total]]</f>
        <v>0.54969886456153172</v>
      </c>
      <c r="J322" s="2">
        <f>Table1[[#This Row],[water-only]]/Table1[[#This Row],[Families, total]]</f>
        <v>0</v>
      </c>
      <c r="K322">
        <v>273711</v>
      </c>
      <c r="L322">
        <v>251797</v>
      </c>
      <c r="M322">
        <v>220491</v>
      </c>
    </row>
    <row r="323" spans="1:13" x14ac:dyDescent="0.2">
      <c r="A323">
        <v>2018</v>
      </c>
      <c r="B323" t="s">
        <v>35</v>
      </c>
      <c r="E323">
        <v>189600.45</v>
      </c>
      <c r="F323">
        <v>178651.5</v>
      </c>
      <c r="G323" s="2">
        <f>Table1[[#This Row],[ice-only]]/Table1[[#This Row],[Families, total]]</f>
        <v>0</v>
      </c>
      <c r="H323" s="2">
        <f>Table1[[#This Row],[majority-ice]]/Table1[[#This Row],[Families, total]]</f>
        <v>0</v>
      </c>
      <c r="I323" s="2">
        <f>Table1[[#This Row],[majority-water]]/Table1[[#This Row],[Families, total]]</f>
        <v>0.61639639786082356</v>
      </c>
      <c r="J323" s="2">
        <f>Table1[[#This Row],[water-only]]/Table1[[#This Row],[Families, total]]</f>
        <v>0.5808010533331166</v>
      </c>
      <c r="K323">
        <v>493213</v>
      </c>
      <c r="L323">
        <v>307595</v>
      </c>
      <c r="M323">
        <v>206772</v>
      </c>
    </row>
    <row r="324" spans="1:13" x14ac:dyDescent="0.2">
      <c r="A324">
        <v>2018</v>
      </c>
      <c r="B324" t="s">
        <v>36</v>
      </c>
      <c r="E324">
        <v>88288.93</v>
      </c>
      <c r="F324">
        <v>13365.73</v>
      </c>
      <c r="G324" s="2">
        <f>Table1[[#This Row],[ice-only]]/Table1[[#This Row],[Families, total]]</f>
        <v>0</v>
      </c>
      <c r="H324" s="2">
        <f>Table1[[#This Row],[majority-ice]]/Table1[[#This Row],[Families, total]]</f>
        <v>0</v>
      </c>
      <c r="I324" s="2">
        <f>Table1[[#This Row],[majority-water]]/Table1[[#This Row],[Families, total]]</f>
        <v>0.51116500020263889</v>
      </c>
      <c r="J324" s="2">
        <f>Table1[[#This Row],[water-only]]/Table1[[#This Row],[Families, total]]</f>
        <v>7.73833523427956E-2</v>
      </c>
      <c r="K324" t="s">
        <v>61</v>
      </c>
      <c r="L324">
        <v>172721</v>
      </c>
      <c r="M324">
        <v>116325</v>
      </c>
    </row>
    <row r="325" spans="1:13" x14ac:dyDescent="0.2">
      <c r="A325">
        <v>2018</v>
      </c>
      <c r="B325" t="s">
        <v>37</v>
      </c>
      <c r="F325" s="1" t="s">
        <v>99</v>
      </c>
      <c r="G325" s="3">
        <f>Table1[[#This Row],[ice-only]]/Table1[[#This Row],[Families, total]]</f>
        <v>0</v>
      </c>
      <c r="H325" s="3">
        <f>Table1[[#This Row],[majority-ice]]/Table1[[#This Row],[Families, total]]</f>
        <v>0</v>
      </c>
      <c r="I325" s="3">
        <f>Table1[[#This Row],[majority-water]]/Table1[[#This Row],[Families, total]]</f>
        <v>0</v>
      </c>
      <c r="J325" s="3">
        <f>Table1[[#This Row],[water-only]]/Table1[[#This Row],[Families, total]]</f>
        <v>0.42245197449104688</v>
      </c>
      <c r="K325">
        <v>336423</v>
      </c>
      <c r="L325">
        <v>203850</v>
      </c>
      <c r="M325">
        <v>133881</v>
      </c>
    </row>
    <row r="326" spans="1:13" x14ac:dyDescent="0.2">
      <c r="A326">
        <v>2018</v>
      </c>
      <c r="B326" t="s">
        <v>58</v>
      </c>
      <c r="C326">
        <v>44893.974999999999</v>
      </c>
      <c r="G326" s="2">
        <f>Table1[[#This Row],[ice-only]]/Table1[[#This Row],[Families, total]]</f>
        <v>0.24826893512066714</v>
      </c>
      <c r="H326" s="2">
        <f>Table1[[#This Row],[majority-ice]]/Table1[[#This Row],[Families, total]]</f>
        <v>0</v>
      </c>
      <c r="I326" s="2">
        <f>Table1[[#This Row],[majority-water]]/Table1[[#This Row],[Families, total]]</f>
        <v>0</v>
      </c>
      <c r="J326" s="2">
        <f>Table1[[#This Row],[water-only]]/Table1[[#This Row],[Families, total]]</f>
        <v>0</v>
      </c>
      <c r="K326">
        <v>287154</v>
      </c>
      <c r="L326">
        <v>180828</v>
      </c>
      <c r="M326">
        <v>116108</v>
      </c>
    </row>
    <row r="327" spans="1:13" x14ac:dyDescent="0.2">
      <c r="A327">
        <v>2018</v>
      </c>
      <c r="B327" t="s">
        <v>38</v>
      </c>
      <c r="C327">
        <v>31064.5</v>
      </c>
      <c r="D327">
        <v>195385.45</v>
      </c>
      <c r="E327">
        <v>275065.72499999998</v>
      </c>
      <c r="F327">
        <v>44260.5</v>
      </c>
      <c r="G327" s="2">
        <f>Table1[[#This Row],[ice-only]]/Table1[[#This Row],[Families, total]]</f>
        <v>0.14974379492024623</v>
      </c>
      <c r="H327" s="2">
        <f>Table1[[#This Row],[majority-ice]]/Table1[[#This Row],[Families, total]]</f>
        <v>0.94183903668818181</v>
      </c>
      <c r="I327" s="2">
        <f>Table1[[#This Row],[majority-water]]/Table1[[#This Row],[Families, total]]</f>
        <v>1.3259310632390298</v>
      </c>
      <c r="J327" s="2">
        <f>Table1[[#This Row],[water-only]]/Table1[[#This Row],[Families, total]]</f>
        <v>0.21335399684744832</v>
      </c>
      <c r="K327">
        <v>309038</v>
      </c>
      <c r="L327">
        <v>207451</v>
      </c>
      <c r="M327">
        <v>116907</v>
      </c>
    </row>
    <row r="328" spans="1:13" x14ac:dyDescent="0.2">
      <c r="A328">
        <v>2018</v>
      </c>
      <c r="B328" t="s">
        <v>39</v>
      </c>
      <c r="F328">
        <v>50647.78</v>
      </c>
      <c r="G328" s="2">
        <f>Table1[[#This Row],[ice-only]]/Table1[[#This Row],[Families, total]]</f>
        <v>0</v>
      </c>
      <c r="H328" s="2">
        <f>Table1[[#This Row],[majority-ice]]/Table1[[#This Row],[Families, total]]</f>
        <v>0</v>
      </c>
      <c r="I328" s="2">
        <f>Table1[[#This Row],[majority-water]]/Table1[[#This Row],[Families, total]]</f>
        <v>0</v>
      </c>
      <c r="J328" s="2">
        <f>Table1[[#This Row],[water-only]]/Table1[[#This Row],[Families, total]]</f>
        <v>0.22500224345732323</v>
      </c>
      <c r="K328">
        <v>378721</v>
      </c>
      <c r="L328">
        <v>225099</v>
      </c>
      <c r="M328">
        <v>149688</v>
      </c>
    </row>
    <row r="329" spans="1:13" x14ac:dyDescent="0.2">
      <c r="A329">
        <v>2018</v>
      </c>
      <c r="B329" t="s">
        <v>40</v>
      </c>
      <c r="D329">
        <v>24897.91</v>
      </c>
      <c r="E329">
        <v>101546.5</v>
      </c>
      <c r="F329">
        <v>74816</v>
      </c>
      <c r="G329" s="2">
        <f>Table1[[#This Row],[ice-only]]/Table1[[#This Row],[Families, total]]</f>
        <v>0</v>
      </c>
      <c r="H329" s="2">
        <f>Table1[[#This Row],[majority-ice]]/Table1[[#This Row],[Families, total]]</f>
        <v>0.11016628097857108</v>
      </c>
      <c r="I329" s="2">
        <f>Table1[[#This Row],[majority-water]]/Table1[[#This Row],[Families, total]]</f>
        <v>0.44931483210399864</v>
      </c>
      <c r="J329" s="2">
        <f>Table1[[#This Row],[water-only]]/Table1[[#This Row],[Families, total]]</f>
        <v>0.33103985345327275</v>
      </c>
      <c r="K329">
        <v>344071</v>
      </c>
      <c r="L329">
        <v>226003</v>
      </c>
      <c r="M329">
        <v>138417</v>
      </c>
    </row>
    <row r="330" spans="1:13" x14ac:dyDescent="0.2">
      <c r="A330">
        <v>2018</v>
      </c>
      <c r="B330" t="s">
        <v>60</v>
      </c>
      <c r="F330">
        <v>25688.625</v>
      </c>
      <c r="G330" s="2">
        <f>Table1[[#This Row],[ice-only]]/Table1[[#This Row],[Families, total]]</f>
        <v>0</v>
      </c>
      <c r="H330" s="2">
        <f>Table1[[#This Row],[majority-ice]]/Table1[[#This Row],[Families, total]]</f>
        <v>0</v>
      </c>
      <c r="I330" s="2">
        <f>Table1[[#This Row],[majority-water]]/Table1[[#This Row],[Families, total]]</f>
        <v>0</v>
      </c>
      <c r="J330" s="2">
        <f>Table1[[#This Row],[water-only]]/Table1[[#This Row],[Families, total]]</f>
        <v>0.16778107610314288</v>
      </c>
      <c r="K330" t="s">
        <v>61</v>
      </c>
      <c r="L330">
        <v>153108</v>
      </c>
      <c r="M330">
        <v>83581</v>
      </c>
    </row>
    <row r="331" spans="1:13" x14ac:dyDescent="0.2">
      <c r="A331">
        <v>2018</v>
      </c>
      <c r="B331" t="s">
        <v>41</v>
      </c>
      <c r="D331">
        <v>26170.5</v>
      </c>
      <c r="E331">
        <v>285462.46000000002</v>
      </c>
      <c r="F331">
        <v>104068.345</v>
      </c>
      <c r="G331" s="2">
        <f>Table1[[#This Row],[ice-only]]/Table1[[#This Row],[Families, total]]</f>
        <v>0</v>
      </c>
      <c r="H331" s="2">
        <f>Table1[[#This Row],[majority-ice]]/Table1[[#This Row],[Families, total]]</f>
        <v>0.10234485293830096</v>
      </c>
      <c r="I331" s="2">
        <f>Table1[[#This Row],[majority-water]]/Table1[[#This Row],[Families, total]]</f>
        <v>1.1163567179880256</v>
      </c>
      <c r="J331" s="2">
        <f>Table1[[#This Row],[water-only]]/Table1[[#This Row],[Families, total]]</f>
        <v>0.40697959399160766</v>
      </c>
      <c r="K331">
        <v>375866</v>
      </c>
      <c r="L331">
        <v>255709</v>
      </c>
      <c r="M331">
        <v>135551</v>
      </c>
    </row>
    <row r="332" spans="1:13" x14ac:dyDescent="0.2">
      <c r="A332">
        <v>2018</v>
      </c>
      <c r="B332" t="s">
        <v>42</v>
      </c>
      <c r="C332">
        <v>260</v>
      </c>
      <c r="E332">
        <v>123815.88</v>
      </c>
      <c r="F332">
        <v>58392.375</v>
      </c>
      <c r="G332" s="2" t="e">
        <f>Table1[[#This Row],[ice-only]]/Table1[[#This Row],[Families, total]]</f>
        <v>#VALUE!</v>
      </c>
      <c r="H332" s="2" t="e">
        <f>Table1[[#This Row],[majority-ice]]/Table1[[#This Row],[Families, total]]</f>
        <v>#VALUE!</v>
      </c>
      <c r="I332" s="2" t="e">
        <f>Table1[[#This Row],[majority-water]]/Table1[[#This Row],[Families, total]]</f>
        <v>#VALUE!</v>
      </c>
      <c r="J332" s="2" t="e">
        <f>Table1[[#This Row],[water-only]]/Table1[[#This Row],[Families, total]]</f>
        <v>#VALUE!</v>
      </c>
      <c r="K332" t="s">
        <v>43</v>
      </c>
      <c r="L332" t="s">
        <v>43</v>
      </c>
      <c r="M332" t="s">
        <v>43</v>
      </c>
    </row>
    <row r="333" spans="1:13" x14ac:dyDescent="0.2">
      <c r="A333">
        <v>2018</v>
      </c>
      <c r="B333" t="s">
        <v>44</v>
      </c>
      <c r="F333">
        <v>137914.97500000001</v>
      </c>
      <c r="G333" s="2">
        <f>Table1[[#This Row],[ice-only]]/Table1[[#This Row],[Families, total]]</f>
        <v>0</v>
      </c>
      <c r="H333" s="2">
        <f>Table1[[#This Row],[majority-ice]]/Table1[[#This Row],[Families, total]]</f>
        <v>0</v>
      </c>
      <c r="I333" s="2">
        <f>Table1[[#This Row],[majority-water]]/Table1[[#This Row],[Families, total]]</f>
        <v>0</v>
      </c>
      <c r="J333" s="2">
        <f>Table1[[#This Row],[water-only]]/Table1[[#This Row],[Families, total]]</f>
        <v>0.65145498646688993</v>
      </c>
      <c r="K333">
        <v>350010</v>
      </c>
      <c r="L333">
        <v>211703</v>
      </c>
      <c r="M333">
        <v>134345</v>
      </c>
    </row>
    <row r="334" spans="1:13" x14ac:dyDescent="0.2">
      <c r="A334">
        <v>2018</v>
      </c>
      <c r="B334" t="s">
        <v>62</v>
      </c>
      <c r="C334">
        <v>20076</v>
      </c>
      <c r="G334" s="2">
        <f>Table1[[#This Row],[ice-only]]/Table1[[#This Row],[Families, total]]</f>
        <v>0.13022917896457553</v>
      </c>
      <c r="H334" s="2">
        <f>Table1[[#This Row],[majority-ice]]/Table1[[#This Row],[Families, total]]</f>
        <v>0</v>
      </c>
      <c r="I334" s="2">
        <f>Table1[[#This Row],[majority-water]]/Table1[[#This Row],[Families, total]]</f>
        <v>0</v>
      </c>
      <c r="J334" s="2">
        <f>Table1[[#This Row],[water-only]]/Table1[[#This Row],[Families, total]]</f>
        <v>0</v>
      </c>
      <c r="K334">
        <v>248412</v>
      </c>
      <c r="L334">
        <v>154159</v>
      </c>
      <c r="M334">
        <v>75615</v>
      </c>
    </row>
    <row r="335" spans="1:13" x14ac:dyDescent="0.2">
      <c r="A335">
        <v>2018</v>
      </c>
      <c r="B335" t="s">
        <v>45</v>
      </c>
      <c r="C335">
        <v>151023</v>
      </c>
      <c r="D335" s="1" t="s">
        <v>100</v>
      </c>
      <c r="E335">
        <v>209176.42</v>
      </c>
      <c r="F335">
        <v>31977.94</v>
      </c>
      <c r="G335" s="2">
        <f>Table1[[#This Row],[ice-only]]/Table1[[#This Row],[Families, total]]</f>
        <v>0.55511528834031099</v>
      </c>
      <c r="H335" s="2">
        <f>Table1[[#This Row],[majority-ice]]/Table1[[#This Row],[Families, total]]</f>
        <v>0.76797957780905846</v>
      </c>
      <c r="I335" s="2">
        <f>Table1[[#This Row],[majority-water]]/Table1[[#This Row],[Families, total]]</f>
        <v>0.76886983242482276</v>
      </c>
      <c r="J335" s="2">
        <f>Table1[[#This Row],[water-only]]/Table1[[#This Row],[Families, total]]</f>
        <v>0.11754132406076667</v>
      </c>
      <c r="K335">
        <v>373215</v>
      </c>
      <c r="L335">
        <v>272057</v>
      </c>
      <c r="M335">
        <v>130905</v>
      </c>
    </row>
    <row r="336" spans="1:13" x14ac:dyDescent="0.2">
      <c r="A336">
        <v>2018</v>
      </c>
      <c r="B336" t="s">
        <v>47</v>
      </c>
      <c r="E336">
        <v>195346.38</v>
      </c>
      <c r="F336">
        <v>130774.63499999999</v>
      </c>
      <c r="G336" s="2">
        <f>Table1[[#This Row],[ice-only]]/Table1[[#This Row],[Families, total]]</f>
        <v>0</v>
      </c>
      <c r="H336" s="2">
        <f>Table1[[#This Row],[majority-ice]]/Table1[[#This Row],[Families, total]]</f>
        <v>0</v>
      </c>
      <c r="I336" s="2">
        <f>Table1[[#This Row],[majority-water]]/Table1[[#This Row],[Families, total]]</f>
        <v>0.913085289869637</v>
      </c>
      <c r="J336" s="2">
        <f>Table1[[#This Row],[water-only]]/Table1[[#This Row],[Families, total]]</f>
        <v>0.6112649515520634</v>
      </c>
      <c r="K336">
        <v>337039</v>
      </c>
      <c r="L336">
        <v>213941</v>
      </c>
      <c r="M336">
        <v>122407</v>
      </c>
    </row>
    <row r="337" spans="1:13" x14ac:dyDescent="0.2">
      <c r="A337">
        <v>2018</v>
      </c>
      <c r="B337" t="s">
        <v>67</v>
      </c>
      <c r="C337">
        <v>65478.125</v>
      </c>
      <c r="F337">
        <v>6404.75</v>
      </c>
      <c r="G337" s="2">
        <f>Table1[[#This Row],[ice-only]]/Table1[[#This Row],[Families, total]]</f>
        <v>0.46816906191906194</v>
      </c>
      <c r="H337" s="2">
        <f>Table1[[#This Row],[majority-ice]]/Table1[[#This Row],[Families, total]]</f>
        <v>0</v>
      </c>
      <c r="I337" s="2">
        <f>Table1[[#This Row],[majority-water]]/Table1[[#This Row],[Families, total]]</f>
        <v>0</v>
      </c>
      <c r="J337" s="2">
        <f>Table1[[#This Row],[water-only]]/Table1[[#This Row],[Families, total]]</f>
        <v>4.5794008294008294E-2</v>
      </c>
      <c r="K337">
        <v>206569</v>
      </c>
      <c r="L337">
        <v>139860</v>
      </c>
      <c r="M337">
        <v>88848</v>
      </c>
    </row>
    <row r="338" spans="1:13" x14ac:dyDescent="0.2">
      <c r="A338">
        <v>2018</v>
      </c>
      <c r="B338" t="s">
        <v>48</v>
      </c>
      <c r="F338">
        <v>161940</v>
      </c>
      <c r="G338" s="2">
        <f>Table1[[#This Row],[ice-only]]/Table1[[#This Row],[Families, total]]</f>
        <v>0</v>
      </c>
      <c r="H338" s="2">
        <f>Table1[[#This Row],[majority-ice]]/Table1[[#This Row],[Families, total]]</f>
        <v>0</v>
      </c>
      <c r="I338" s="2">
        <f>Table1[[#This Row],[majority-water]]/Table1[[#This Row],[Families, total]]</f>
        <v>0</v>
      </c>
      <c r="J338" s="2">
        <f>Table1[[#This Row],[water-only]]/Table1[[#This Row],[Families, total]]</f>
        <v>0.98058093698341475</v>
      </c>
      <c r="K338">
        <v>284411</v>
      </c>
      <c r="L338">
        <v>165147</v>
      </c>
      <c r="M338">
        <v>80790</v>
      </c>
    </row>
    <row r="339" spans="1:13" x14ac:dyDescent="0.2">
      <c r="A339">
        <v>2018</v>
      </c>
      <c r="B339" t="s">
        <v>63</v>
      </c>
      <c r="C339">
        <v>38058.625</v>
      </c>
      <c r="G339" s="2">
        <f>Table1[[#This Row],[ice-only]]/Table1[[#This Row],[Families, total]]</f>
        <v>0.20605421164903467</v>
      </c>
      <c r="H339" s="2">
        <f>Table1[[#This Row],[majority-ice]]/Table1[[#This Row],[Families, total]]</f>
        <v>0</v>
      </c>
      <c r="I339" s="2">
        <f>Table1[[#This Row],[majority-water]]/Table1[[#This Row],[Families, total]]</f>
        <v>0</v>
      </c>
      <c r="J339" s="2">
        <f>Table1[[#This Row],[water-only]]/Table1[[#This Row],[Families, total]]</f>
        <v>0</v>
      </c>
      <c r="K339">
        <v>203453</v>
      </c>
      <c r="L339">
        <v>184702</v>
      </c>
      <c r="M339">
        <v>153450</v>
      </c>
    </row>
    <row r="340" spans="1:13" x14ac:dyDescent="0.2">
      <c r="A340">
        <v>2018</v>
      </c>
      <c r="B340" t="s">
        <v>49</v>
      </c>
      <c r="E340">
        <v>53260.75</v>
      </c>
      <c r="F340">
        <v>200584.66</v>
      </c>
      <c r="G340" s="2">
        <f>Table1[[#This Row],[ice-only]]/Table1[[#This Row],[Families, total]]</f>
        <v>0</v>
      </c>
      <c r="H340" s="2">
        <f>Table1[[#This Row],[majority-ice]]/Table1[[#This Row],[Families, total]]</f>
        <v>0</v>
      </c>
      <c r="I340" s="2">
        <f>Table1[[#This Row],[majority-water]]/Table1[[#This Row],[Families, total]]</f>
        <v>0.20431389322582005</v>
      </c>
      <c r="J340" s="2">
        <f>Table1[[#This Row],[water-only]]/Table1[[#This Row],[Families, total]]</f>
        <v>0.76946405760297065</v>
      </c>
      <c r="K340">
        <v>415106</v>
      </c>
      <c r="L340">
        <v>260681</v>
      </c>
      <c r="M340">
        <v>169650</v>
      </c>
    </row>
    <row r="341" spans="1:13" x14ac:dyDescent="0.2">
      <c r="A341">
        <v>2018</v>
      </c>
      <c r="B341" t="s">
        <v>50</v>
      </c>
      <c r="F341">
        <v>40647.5</v>
      </c>
      <c r="G341" s="2">
        <f>Table1[[#This Row],[ice-only]]/Table1[[#This Row],[Families, total]]</f>
        <v>0</v>
      </c>
      <c r="H341" s="2">
        <f>Table1[[#This Row],[majority-ice]]/Table1[[#This Row],[Families, total]]</f>
        <v>0</v>
      </c>
      <c r="I341" s="2">
        <f>Table1[[#This Row],[majority-water]]/Table1[[#This Row],[Families, total]]</f>
        <v>0</v>
      </c>
      <c r="J341" s="2">
        <f>Table1[[#This Row],[water-only]]/Table1[[#This Row],[Families, total]]</f>
        <v>0.19846152343845361</v>
      </c>
      <c r="K341">
        <v>341281</v>
      </c>
      <c r="L341">
        <v>204813</v>
      </c>
      <c r="M341">
        <v>143569</v>
      </c>
    </row>
    <row r="342" spans="1:13" x14ac:dyDescent="0.2">
      <c r="A342">
        <v>2018</v>
      </c>
      <c r="B342" t="s">
        <v>51</v>
      </c>
      <c r="C342">
        <v>11105.5</v>
      </c>
      <c r="D342">
        <v>178032.85</v>
      </c>
      <c r="E342">
        <v>338591.9</v>
      </c>
      <c r="F342">
        <v>86127.5</v>
      </c>
      <c r="G342" s="2">
        <f>Table1[[#This Row],[ice-only]]/Table1[[#This Row],[Families, total]]</f>
        <v>4.8936488981523509E-2</v>
      </c>
      <c r="H342" s="2">
        <f>Table1[[#This Row],[majority-ice]]/Table1[[#This Row],[Families, total]]</f>
        <v>0.78450340843494015</v>
      </c>
      <c r="I342" s="2">
        <f>Table1[[#This Row],[majority-water]]/Table1[[#This Row],[Families, total]]</f>
        <v>1.4920083547416245</v>
      </c>
      <c r="J342" s="2">
        <f>Table1[[#This Row],[water-only]]/Table1[[#This Row],[Families, total]]</f>
        <v>0.37952162935087713</v>
      </c>
      <c r="K342">
        <v>316466</v>
      </c>
      <c r="L342">
        <v>226937</v>
      </c>
      <c r="M342">
        <v>129948</v>
      </c>
    </row>
    <row r="343" spans="1:13" x14ac:dyDescent="0.2">
      <c r="A343">
        <v>2018</v>
      </c>
      <c r="B343" t="s">
        <v>52</v>
      </c>
      <c r="C343">
        <v>14383.875</v>
      </c>
      <c r="D343">
        <v>82096.125</v>
      </c>
      <c r="E343" s="1" t="s">
        <v>101</v>
      </c>
      <c r="F343">
        <v>33709.5</v>
      </c>
      <c r="G343" s="2">
        <f>Table1[[#This Row],[ice-only]]/Table1[[#This Row],[Families, total]]</f>
        <v>6.3959318069642626E-2</v>
      </c>
      <c r="H343" s="2">
        <f>Table1[[#This Row],[majority-ice]]/Table1[[#This Row],[Families, total]]</f>
        <v>0.36504851239044694</v>
      </c>
      <c r="I343" s="2">
        <f>Table1[[#This Row],[majority-water]]/Table1[[#This Row],[Families, total]]</f>
        <v>0.55314147742684228</v>
      </c>
      <c r="J343" s="2">
        <f>Table1[[#This Row],[water-only]]/Table1[[#This Row],[Families, total]]</f>
        <v>0.14989261464442774</v>
      </c>
      <c r="K343">
        <v>334713</v>
      </c>
      <c r="L343">
        <v>224891</v>
      </c>
      <c r="M343">
        <v>128744</v>
      </c>
    </row>
    <row r="344" spans="1:13" x14ac:dyDescent="0.2">
      <c r="A344">
        <v>2018</v>
      </c>
      <c r="B344" t="s">
        <v>53</v>
      </c>
      <c r="C344">
        <v>15229.5</v>
      </c>
      <c r="D344">
        <v>100174.2</v>
      </c>
      <c r="E344">
        <v>138405.70000000001</v>
      </c>
      <c r="F344">
        <v>16681.75</v>
      </c>
      <c r="G344" s="2">
        <f>Table1[[#This Row],[ice-only]]/Table1[[#This Row],[Families, total]]</f>
        <v>9.4709642914889119E-2</v>
      </c>
      <c r="H344" s="2">
        <f>Table1[[#This Row],[majority-ice]]/Table1[[#This Row],[Families, total]]</f>
        <v>0.62296613226203656</v>
      </c>
      <c r="I344" s="2">
        <f>Table1[[#This Row],[majority-water]]/Table1[[#This Row],[Families, total]]</f>
        <v>0.86072125968582491</v>
      </c>
      <c r="J344" s="2">
        <f>Table1[[#This Row],[water-only]]/Table1[[#This Row],[Families, total]]</f>
        <v>0.10374093605800923</v>
      </c>
      <c r="K344">
        <v>264604</v>
      </c>
      <c r="L344">
        <v>160802</v>
      </c>
      <c r="M344">
        <v>98521</v>
      </c>
    </row>
    <row r="345" spans="1:13" x14ac:dyDescent="0.2">
      <c r="A345">
        <v>2018</v>
      </c>
      <c r="B345" t="s">
        <v>54</v>
      </c>
      <c r="C345">
        <v>69226.5</v>
      </c>
      <c r="D345">
        <v>245625</v>
      </c>
      <c r="E345">
        <v>255431.45</v>
      </c>
      <c r="F345">
        <v>21946.65</v>
      </c>
      <c r="G345" s="2">
        <f>Table1[[#This Row],[ice-only]]/Table1[[#This Row],[Families, total]]</f>
        <v>0.29864496423671927</v>
      </c>
      <c r="H345" s="2">
        <f>Table1[[#This Row],[majority-ice]]/Table1[[#This Row],[Families, total]]</f>
        <v>1.0596327900535802</v>
      </c>
      <c r="I345" s="2">
        <f>Table1[[#This Row],[majority-water]]/Table1[[#This Row],[Families, total]]</f>
        <v>1.1019380764618081</v>
      </c>
      <c r="J345" s="2">
        <f>Table1[[#This Row],[water-only]]/Table1[[#This Row],[Families, total]]</f>
        <v>9.4678432455285122E-2</v>
      </c>
      <c r="K345">
        <v>363562</v>
      </c>
      <c r="L345">
        <v>231802</v>
      </c>
      <c r="M345">
        <v>144828</v>
      </c>
    </row>
    <row r="346" spans="1:13" x14ac:dyDescent="0.2">
      <c r="A346">
        <v>2019</v>
      </c>
      <c r="B346" t="s">
        <v>9</v>
      </c>
      <c r="D346">
        <v>11650</v>
      </c>
      <c r="F346">
        <v>34620</v>
      </c>
      <c r="G346" s="2">
        <f>Table1[[#This Row],[ice-only]]/Table1[[#This Row],[Families, total]]</f>
        <v>0</v>
      </c>
      <c r="H346" s="2">
        <f>Table1[[#This Row],[majority-ice]]/Table1[[#This Row],[Families, total]]</f>
        <v>5.7064764834389728E-2</v>
      </c>
      <c r="I346" s="2">
        <f>Table1[[#This Row],[majority-water]]/Table1[[#This Row],[Families, total]]</f>
        <v>0</v>
      </c>
      <c r="J346" s="2">
        <f>Table1[[#This Row],[water-only]]/Table1[[#This Row],[Families, total]]</f>
        <v>0.16957786768811781</v>
      </c>
      <c r="K346">
        <v>332887</v>
      </c>
      <c r="L346">
        <v>204154</v>
      </c>
      <c r="M346">
        <v>140090</v>
      </c>
    </row>
    <row r="347" spans="1:13" x14ac:dyDescent="0.2">
      <c r="A347">
        <v>2019</v>
      </c>
      <c r="B347" t="s">
        <v>10</v>
      </c>
      <c r="F347" s="1" t="s">
        <v>102</v>
      </c>
      <c r="G347" s="3">
        <f>Table1[[#This Row],[ice-only]]/Table1[[#This Row],[Families, total]]</f>
        <v>0</v>
      </c>
      <c r="H347" s="3">
        <f>Table1[[#This Row],[majority-ice]]/Table1[[#This Row],[Families, total]]</f>
        <v>0</v>
      </c>
      <c r="I347" s="3">
        <f>Table1[[#This Row],[majority-water]]/Table1[[#This Row],[Families, total]]</f>
        <v>0</v>
      </c>
      <c r="J347" s="3">
        <f>Table1[[#This Row],[water-only]]/Table1[[#This Row],[Families, total]]</f>
        <v>0.10143390739967226</v>
      </c>
      <c r="K347">
        <v>312480</v>
      </c>
      <c r="L347">
        <v>186738</v>
      </c>
      <c r="M347">
        <v>143379</v>
      </c>
    </row>
    <row r="348" spans="1:13" x14ac:dyDescent="0.2">
      <c r="A348">
        <v>2019</v>
      </c>
      <c r="B348" t="s">
        <v>68</v>
      </c>
      <c r="F348">
        <v>75947.55</v>
      </c>
      <c r="G348" s="2">
        <f>Table1[[#This Row],[ice-only]]/Table1[[#This Row],[Families, total]]</f>
        <v>0</v>
      </c>
      <c r="H348" s="2">
        <f>Table1[[#This Row],[majority-ice]]/Table1[[#This Row],[Families, total]]</f>
        <v>0</v>
      </c>
      <c r="I348" s="2">
        <f>Table1[[#This Row],[majority-water]]/Table1[[#This Row],[Families, total]]</f>
        <v>0</v>
      </c>
      <c r="J348" s="2">
        <f>Table1[[#This Row],[water-only]]/Table1[[#This Row],[Families, total]]</f>
        <v>0.54458693953061477</v>
      </c>
      <c r="K348">
        <v>222258</v>
      </c>
      <c r="L348">
        <v>139459</v>
      </c>
      <c r="M348">
        <v>103417</v>
      </c>
    </row>
    <row r="349" spans="1:13" x14ac:dyDescent="0.2">
      <c r="A349">
        <v>2019</v>
      </c>
      <c r="B349" t="s">
        <v>11</v>
      </c>
      <c r="F349" s="1" t="s">
        <v>103</v>
      </c>
      <c r="G349" s="3">
        <f>Table1[[#This Row],[ice-only]]/Table1[[#This Row],[Families, total]]</f>
        <v>0</v>
      </c>
      <c r="H349" s="3">
        <f>Table1[[#This Row],[majority-ice]]/Table1[[#This Row],[Families, total]]</f>
        <v>0</v>
      </c>
      <c r="I349" s="3">
        <f>Table1[[#This Row],[majority-water]]/Table1[[#This Row],[Families, total]]</f>
        <v>0</v>
      </c>
      <c r="J349" s="3">
        <f>Table1[[#This Row],[water-only]]/Table1[[#This Row],[Families, total]]</f>
        <v>1.4250141202350399E-2</v>
      </c>
      <c r="K349">
        <v>327972</v>
      </c>
      <c r="L349">
        <v>201838</v>
      </c>
      <c r="M349">
        <v>134266</v>
      </c>
    </row>
    <row r="350" spans="1:13" x14ac:dyDescent="0.2">
      <c r="A350">
        <v>2019</v>
      </c>
      <c r="B350" t="s">
        <v>55</v>
      </c>
      <c r="F350">
        <v>169777</v>
      </c>
      <c r="G350" s="2">
        <f>Table1[[#This Row],[ice-only]]/Table1[[#This Row],[Families, total]]</f>
        <v>0</v>
      </c>
      <c r="H350" s="2">
        <f>Table1[[#This Row],[majority-ice]]/Table1[[#This Row],[Families, total]]</f>
        <v>0</v>
      </c>
      <c r="I350" s="2">
        <f>Table1[[#This Row],[majority-water]]/Table1[[#This Row],[Families, total]]</f>
        <v>0</v>
      </c>
      <c r="J350" s="2">
        <f>Table1[[#This Row],[water-only]]/Table1[[#This Row],[Families, total]]</f>
        <v>0.80150030213762369</v>
      </c>
      <c r="K350">
        <v>317155</v>
      </c>
      <c r="L350">
        <v>211824</v>
      </c>
      <c r="M350">
        <v>108834</v>
      </c>
    </row>
    <row r="351" spans="1:13" x14ac:dyDescent="0.2">
      <c r="A351">
        <v>2019</v>
      </c>
      <c r="B351" t="s">
        <v>12</v>
      </c>
      <c r="F351">
        <v>77129.75</v>
      </c>
      <c r="G351" s="2">
        <f>Table1[[#This Row],[ice-only]]/Table1[[#This Row],[Families, total]]</f>
        <v>0</v>
      </c>
      <c r="H351" s="2">
        <f>Table1[[#This Row],[majority-ice]]/Table1[[#This Row],[Families, total]]</f>
        <v>0</v>
      </c>
      <c r="I351" s="2">
        <f>Table1[[#This Row],[majority-water]]/Table1[[#This Row],[Families, total]]</f>
        <v>0</v>
      </c>
      <c r="J351" s="2">
        <f>Table1[[#This Row],[water-only]]/Table1[[#This Row],[Families, total]]</f>
        <v>0.43704775072388219</v>
      </c>
      <c r="K351">
        <v>248513</v>
      </c>
      <c r="L351">
        <v>176479</v>
      </c>
      <c r="M351">
        <v>102807</v>
      </c>
    </row>
    <row r="352" spans="1:13" x14ac:dyDescent="0.2">
      <c r="A352">
        <v>2019</v>
      </c>
      <c r="B352" t="s">
        <v>104</v>
      </c>
      <c r="F352">
        <v>4180.5</v>
      </c>
      <c r="G352" s="2">
        <f>Table1[[#This Row],[ice-only]]/Table1[[#This Row],[Families, total]]</f>
        <v>0</v>
      </c>
      <c r="H352" s="2">
        <f>Table1[[#This Row],[majority-ice]]/Table1[[#This Row],[Families, total]]</f>
        <v>0</v>
      </c>
      <c r="I352" s="2">
        <f>Table1[[#This Row],[majority-water]]/Table1[[#This Row],[Families, total]]</f>
        <v>0</v>
      </c>
      <c r="J352" s="2">
        <f>Table1[[#This Row],[water-only]]/Table1[[#This Row],[Families, total]]</f>
        <v>2.4747229588937297E-2</v>
      </c>
      <c r="K352">
        <v>240035</v>
      </c>
      <c r="L352">
        <v>168928</v>
      </c>
      <c r="M352">
        <v>129934</v>
      </c>
    </row>
    <row r="353" spans="1:13" x14ac:dyDescent="0.2">
      <c r="A353">
        <v>2019</v>
      </c>
      <c r="B353" t="s">
        <v>13</v>
      </c>
      <c r="F353">
        <v>10989</v>
      </c>
      <c r="G353" s="2">
        <f>Table1[[#This Row],[ice-only]]/Table1[[#This Row],[Families, total]]</f>
        <v>0</v>
      </c>
      <c r="H353" s="2">
        <f>Table1[[#This Row],[majority-ice]]/Table1[[#This Row],[Families, total]]</f>
        <v>0</v>
      </c>
      <c r="I353" s="2">
        <f>Table1[[#This Row],[majority-water]]/Table1[[#This Row],[Families, total]]</f>
        <v>0</v>
      </c>
      <c r="J353" s="2">
        <f>Table1[[#This Row],[water-only]]/Table1[[#This Row],[Families, total]]</f>
        <v>7.1575587832996806E-2</v>
      </c>
      <c r="K353">
        <v>232561</v>
      </c>
      <c r="L353">
        <v>153530</v>
      </c>
      <c r="M353">
        <v>110422</v>
      </c>
    </row>
    <row r="354" spans="1:13" x14ac:dyDescent="0.2">
      <c r="A354">
        <v>2019</v>
      </c>
      <c r="B354" t="s">
        <v>15</v>
      </c>
      <c r="F354">
        <v>36491.485000000001</v>
      </c>
      <c r="G354" s="2">
        <f>Table1[[#This Row],[ice-only]]/Table1[[#This Row],[Families, total]]</f>
        <v>0</v>
      </c>
      <c r="H354" s="2">
        <f>Table1[[#This Row],[majority-ice]]/Table1[[#This Row],[Families, total]]</f>
        <v>0</v>
      </c>
      <c r="I354" s="2">
        <f>Table1[[#This Row],[majority-water]]/Table1[[#This Row],[Families, total]]</f>
        <v>0</v>
      </c>
      <c r="J354" s="2">
        <f>Table1[[#This Row],[water-only]]/Table1[[#This Row],[Families, total]]</f>
        <v>0.15863380079639708</v>
      </c>
      <c r="K354">
        <v>293793</v>
      </c>
      <c r="L354">
        <v>230036</v>
      </c>
      <c r="M354">
        <v>139714</v>
      </c>
    </row>
    <row r="355" spans="1:13" x14ac:dyDescent="0.2">
      <c r="A355">
        <v>2019</v>
      </c>
      <c r="B355" t="s">
        <v>16</v>
      </c>
      <c r="C355">
        <v>56280</v>
      </c>
      <c r="D355">
        <v>209110</v>
      </c>
      <c r="E355" s="1" t="s">
        <v>105</v>
      </c>
      <c r="F355">
        <v>80324.005000000005</v>
      </c>
      <c r="G355" s="2">
        <f>Table1[[#This Row],[ice-only]]/Table1[[#This Row],[Families, total]]</f>
        <v>0.27313891355939607</v>
      </c>
      <c r="H355" s="2">
        <f>Table1[[#This Row],[majority-ice]]/Table1[[#This Row],[Families, total]]</f>
        <v>1.0148556896660503</v>
      </c>
      <c r="I355" s="2">
        <f>Table1[[#This Row],[majority-water]]/Table1[[#This Row],[Families, total]]</f>
        <v>1.4544552509354571</v>
      </c>
      <c r="J355" s="2">
        <f>Table1[[#This Row],[water-only]]/Table1[[#This Row],[Families, total]]</f>
        <v>0.38982962790404224</v>
      </c>
      <c r="K355">
        <v>299535</v>
      </c>
      <c r="L355">
        <v>206049</v>
      </c>
      <c r="M355">
        <v>109100</v>
      </c>
    </row>
    <row r="356" spans="1:13" x14ac:dyDescent="0.2">
      <c r="A356">
        <v>2019</v>
      </c>
      <c r="B356" t="s">
        <v>17</v>
      </c>
      <c r="E356">
        <v>931426.19</v>
      </c>
      <c r="F356">
        <v>203739.345</v>
      </c>
      <c r="G356" s="2">
        <f>Table1[[#This Row],[ice-only]]/Table1[[#This Row],[Families, total]]</f>
        <v>0</v>
      </c>
      <c r="H356" s="2">
        <f>Table1[[#This Row],[majority-ice]]/Table1[[#This Row],[Families, total]]</f>
        <v>0</v>
      </c>
      <c r="I356" s="2">
        <f>Table1[[#This Row],[majority-water]]/Table1[[#This Row],[Families, total]]</f>
        <v>4.7677181730232743</v>
      </c>
      <c r="J356" s="2">
        <f>Table1[[#This Row],[water-only]]/Table1[[#This Row],[Families, total]]</f>
        <v>1.0428864768300736</v>
      </c>
      <c r="K356">
        <v>328138</v>
      </c>
      <c r="L356">
        <v>195361</v>
      </c>
      <c r="M356">
        <v>138457</v>
      </c>
    </row>
    <row r="357" spans="1:13" x14ac:dyDescent="0.2">
      <c r="A357">
        <v>2019</v>
      </c>
      <c r="B357" t="s">
        <v>19</v>
      </c>
      <c r="C357">
        <v>40040</v>
      </c>
      <c r="D357" s="1" t="s">
        <v>106</v>
      </c>
      <c r="E357">
        <v>211549</v>
      </c>
      <c r="F357" s="1" t="s">
        <v>107</v>
      </c>
      <c r="G357" s="3">
        <f>Table1[[#This Row],[ice-only]]/Table1[[#This Row],[Families, total]]</f>
        <v>0.15530696786805889</v>
      </c>
      <c r="H357" s="3">
        <f>Table1[[#This Row],[majority-ice]]/Table1[[#This Row],[Families, total]]</f>
        <v>0.39582032643942094</v>
      </c>
      <c r="I357" s="3">
        <f>Table1[[#This Row],[majority-water]]/Table1[[#This Row],[Families, total]]</f>
        <v>0.82055528834965008</v>
      </c>
      <c r="J357" s="3">
        <f>Table1[[#This Row],[water-only]]/Table1[[#This Row],[Families, total]]</f>
        <v>0.76546881060617422</v>
      </c>
      <c r="K357">
        <v>412340</v>
      </c>
      <c r="L357">
        <v>257812</v>
      </c>
      <c r="M357">
        <v>160749</v>
      </c>
    </row>
    <row r="358" spans="1:13" x14ac:dyDescent="0.2">
      <c r="A358">
        <v>2019</v>
      </c>
      <c r="B358" t="s">
        <v>20</v>
      </c>
      <c r="C358">
        <v>52602.75</v>
      </c>
      <c r="D358">
        <v>173666.48</v>
      </c>
      <c r="E358">
        <v>211667.34</v>
      </c>
      <c r="F358" s="1" t="s">
        <v>108</v>
      </c>
      <c r="G358" s="3">
        <f>Table1[[#This Row],[ice-only]]/Table1[[#This Row],[Families, total]]</f>
        <v>0.20162808080033731</v>
      </c>
      <c r="H358" s="3">
        <f>Table1[[#This Row],[majority-ice]]/Table1[[#This Row],[Families, total]]</f>
        <v>0.66566936256659903</v>
      </c>
      <c r="I358" s="3">
        <f>Table1[[#This Row],[majority-water]]/Table1[[#This Row],[Families, total]]</f>
        <v>0.81132791597991494</v>
      </c>
      <c r="J358" s="3">
        <f>Table1[[#This Row],[water-only]]/Table1[[#This Row],[Families, total]]</f>
        <v>4.8426999885008627E-2</v>
      </c>
      <c r="K358">
        <v>372093</v>
      </c>
      <c r="L358">
        <v>260890</v>
      </c>
      <c r="M358">
        <v>149687</v>
      </c>
    </row>
    <row r="359" spans="1:13" x14ac:dyDescent="0.2">
      <c r="A359">
        <v>2019</v>
      </c>
      <c r="B359" t="s">
        <v>21</v>
      </c>
      <c r="F359">
        <v>20437</v>
      </c>
      <c r="G359" s="2">
        <f>Table1[[#This Row],[ice-only]]/Table1[[#This Row],[Families, total]]</f>
        <v>0</v>
      </c>
      <c r="H359" s="2">
        <f>Table1[[#This Row],[majority-ice]]/Table1[[#This Row],[Families, total]]</f>
        <v>0</v>
      </c>
      <c r="I359" s="2">
        <f>Table1[[#This Row],[majority-water]]/Table1[[#This Row],[Families, total]]</f>
        <v>0</v>
      </c>
      <c r="J359" s="2">
        <f>Table1[[#This Row],[water-only]]/Table1[[#This Row],[Families, total]]</f>
        <v>0.10055055079679805</v>
      </c>
      <c r="K359">
        <v>304040</v>
      </c>
      <c r="L359">
        <v>203251</v>
      </c>
      <c r="M359">
        <v>130774</v>
      </c>
    </row>
    <row r="360" spans="1:13" x14ac:dyDescent="0.2">
      <c r="A360">
        <v>2019</v>
      </c>
      <c r="B360" t="s">
        <v>22</v>
      </c>
      <c r="F360" s="1" t="s">
        <v>109</v>
      </c>
      <c r="G360" s="3">
        <f>Table1[[#This Row],[ice-only]]/Table1[[#This Row],[Families, total]]</f>
        <v>0</v>
      </c>
      <c r="H360" s="3">
        <f>Table1[[#This Row],[majority-ice]]/Table1[[#This Row],[Families, total]]</f>
        <v>0</v>
      </c>
      <c r="I360" s="3">
        <f>Table1[[#This Row],[majority-water]]/Table1[[#This Row],[Families, total]]</f>
        <v>0</v>
      </c>
      <c r="J360" s="3">
        <f>Table1[[#This Row],[water-only]]/Table1[[#This Row],[Families, total]]</f>
        <v>0.15232481199147865</v>
      </c>
      <c r="K360">
        <v>287768</v>
      </c>
      <c r="L360">
        <v>194805</v>
      </c>
      <c r="M360">
        <v>115123</v>
      </c>
    </row>
    <row r="361" spans="1:13" x14ac:dyDescent="0.2">
      <c r="A361">
        <v>2019</v>
      </c>
      <c r="B361" t="s">
        <v>69</v>
      </c>
      <c r="F361">
        <v>125676</v>
      </c>
      <c r="G361" s="2">
        <f>Table1[[#This Row],[ice-only]]/Table1[[#This Row],[Families, total]]</f>
        <v>0</v>
      </c>
      <c r="H361" s="2">
        <f>Table1[[#This Row],[majority-ice]]/Table1[[#This Row],[Families, total]]</f>
        <v>0</v>
      </c>
      <c r="I361" s="2">
        <f>Table1[[#This Row],[majority-water]]/Table1[[#This Row],[Families, total]]</f>
        <v>0</v>
      </c>
      <c r="J361" s="2">
        <f>Table1[[#This Row],[water-only]]/Table1[[#This Row],[Families, total]]</f>
        <v>0.81151447057456128</v>
      </c>
      <c r="K361" t="s">
        <v>61</v>
      </c>
      <c r="L361">
        <v>154866</v>
      </c>
      <c r="M361">
        <v>114812</v>
      </c>
    </row>
    <row r="362" spans="1:13" x14ac:dyDescent="0.2">
      <c r="A362">
        <v>2019</v>
      </c>
      <c r="B362" t="s">
        <v>23</v>
      </c>
      <c r="D362">
        <v>109997.32</v>
      </c>
      <c r="E362">
        <v>144655.43</v>
      </c>
      <c r="F362">
        <v>48486.11</v>
      </c>
      <c r="G362" s="2">
        <f>Table1[[#This Row],[ice-only]]/Table1[[#This Row],[Families, total]]</f>
        <v>0</v>
      </c>
      <c r="H362" s="2">
        <f>Table1[[#This Row],[majority-ice]]/Table1[[#This Row],[Families, total]]</f>
        <v>0.74979087141454903</v>
      </c>
      <c r="I362" s="2">
        <f>Table1[[#This Row],[majority-water]]/Table1[[#This Row],[Families, total]]</f>
        <v>0.98603603173737586</v>
      </c>
      <c r="J362" s="2">
        <f>Table1[[#This Row],[water-only]]/Table1[[#This Row],[Families, total]]</f>
        <v>0.33050298560366453</v>
      </c>
      <c r="K362">
        <v>238849</v>
      </c>
      <c r="L362">
        <v>146704</v>
      </c>
      <c r="M362">
        <v>98629</v>
      </c>
    </row>
    <row r="363" spans="1:13" x14ac:dyDescent="0.2">
      <c r="A363">
        <v>2019</v>
      </c>
      <c r="B363" t="s">
        <v>24</v>
      </c>
      <c r="F363">
        <v>48582</v>
      </c>
      <c r="G363" s="2">
        <f>Table1[[#This Row],[ice-only]]/Table1[[#This Row],[Families, total]]</f>
        <v>0</v>
      </c>
      <c r="H363" s="2">
        <f>Table1[[#This Row],[majority-ice]]/Table1[[#This Row],[Families, total]]</f>
        <v>0</v>
      </c>
      <c r="I363" s="2">
        <f>Table1[[#This Row],[majority-water]]/Table1[[#This Row],[Families, total]]</f>
        <v>0</v>
      </c>
      <c r="J363" s="2">
        <f>Table1[[#This Row],[water-only]]/Table1[[#This Row],[Families, total]]</f>
        <v>0.25697147935003384</v>
      </c>
      <c r="K363">
        <v>279759</v>
      </c>
      <c r="L363">
        <v>189056</v>
      </c>
      <c r="M363">
        <v>124268</v>
      </c>
    </row>
    <row r="364" spans="1:13" x14ac:dyDescent="0.2">
      <c r="A364">
        <v>2019</v>
      </c>
      <c r="B364" t="s">
        <v>25</v>
      </c>
      <c r="C364">
        <v>61568.75</v>
      </c>
      <c r="D364">
        <v>138279</v>
      </c>
      <c r="E364">
        <v>141843.25</v>
      </c>
      <c r="F364">
        <v>30830</v>
      </c>
      <c r="G364" s="2">
        <f>Table1[[#This Row],[ice-only]]/Table1[[#This Row],[Families, total]]</f>
        <v>0.36660722154077002</v>
      </c>
      <c r="H364" s="2">
        <f>Table1[[#This Row],[majority-ice]]/Table1[[#This Row],[Families, total]]</f>
        <v>0.82337354562884801</v>
      </c>
      <c r="I364" s="2">
        <f>Table1[[#This Row],[majority-water]]/Table1[[#This Row],[Families, total]]</f>
        <v>0.8445966464612783</v>
      </c>
      <c r="J364" s="2">
        <f>Table1[[#This Row],[water-only]]/Table1[[#This Row],[Families, total]]</f>
        <v>0.18357528194257541</v>
      </c>
      <c r="K364">
        <v>248305</v>
      </c>
      <c r="L364">
        <v>167942</v>
      </c>
      <c r="M364">
        <v>104579</v>
      </c>
    </row>
    <row r="365" spans="1:13" x14ac:dyDescent="0.2">
      <c r="A365">
        <v>2019</v>
      </c>
      <c r="B365" t="s">
        <v>57</v>
      </c>
      <c r="F365">
        <v>41980.5</v>
      </c>
      <c r="G365" s="2">
        <f>Table1[[#This Row],[ice-only]]/Table1[[#This Row],[Families, total]]</f>
        <v>0</v>
      </c>
      <c r="H365" s="2">
        <f>Table1[[#This Row],[majority-ice]]/Table1[[#This Row],[Families, total]]</f>
        <v>0</v>
      </c>
      <c r="I365" s="2">
        <f>Table1[[#This Row],[majority-water]]/Table1[[#This Row],[Families, total]]</f>
        <v>0</v>
      </c>
      <c r="J365" s="2">
        <f>Table1[[#This Row],[water-only]]/Table1[[#This Row],[Families, total]]</f>
        <v>0.25267082764058335</v>
      </c>
      <c r="K365">
        <v>243038</v>
      </c>
      <c r="L365">
        <v>166147</v>
      </c>
      <c r="M365">
        <v>117217</v>
      </c>
    </row>
    <row r="366" spans="1:13" x14ac:dyDescent="0.2">
      <c r="A366">
        <v>2019</v>
      </c>
      <c r="B366" t="s">
        <v>26</v>
      </c>
      <c r="F366">
        <v>26334.5</v>
      </c>
      <c r="G366" s="2">
        <f>Table1[[#This Row],[ice-only]]/Table1[[#This Row],[Families, total]]</f>
        <v>0</v>
      </c>
      <c r="H366" s="2">
        <f>Table1[[#This Row],[majority-ice]]/Table1[[#This Row],[Families, total]]</f>
        <v>0</v>
      </c>
      <c r="I366" s="2">
        <f>Table1[[#This Row],[majority-water]]/Table1[[#This Row],[Families, total]]</f>
        <v>0</v>
      </c>
      <c r="J366" s="2">
        <f>Table1[[#This Row],[water-only]]/Table1[[#This Row],[Families, total]]</f>
        <v>0.10916488417980733</v>
      </c>
      <c r="K366">
        <v>379555</v>
      </c>
      <c r="L366">
        <v>241236</v>
      </c>
      <c r="M366">
        <v>163484</v>
      </c>
    </row>
    <row r="367" spans="1:13" x14ac:dyDescent="0.2">
      <c r="A367">
        <v>2019</v>
      </c>
      <c r="B367" t="s">
        <v>28</v>
      </c>
      <c r="C367">
        <v>31623.5</v>
      </c>
      <c r="D367">
        <v>83633.75</v>
      </c>
      <c r="E367">
        <v>218991.37</v>
      </c>
      <c r="F367">
        <v>45480.959999999999</v>
      </c>
      <c r="G367" s="2">
        <f>Table1[[#This Row],[ice-only]]/Table1[[#This Row],[Families, total]]</f>
        <v>0.21127122833740863</v>
      </c>
      <c r="H367" s="2">
        <f>Table1[[#This Row],[majority-ice]]/Table1[[#This Row],[Families, total]]</f>
        <v>0.55874286821394692</v>
      </c>
      <c r="I367" s="2">
        <f>Table1[[#This Row],[majority-water]]/Table1[[#This Row],[Families, total]]</f>
        <v>1.4630441202014939</v>
      </c>
      <c r="J367" s="2">
        <f>Table1[[#This Row],[water-only]]/Table1[[#This Row],[Families, total]]</f>
        <v>0.30385056319397119</v>
      </c>
      <c r="K367">
        <v>219918</v>
      </c>
      <c r="L367">
        <v>149682</v>
      </c>
      <c r="M367">
        <v>95655</v>
      </c>
    </row>
    <row r="368" spans="1:13" x14ac:dyDescent="0.2">
      <c r="A368">
        <v>2019</v>
      </c>
      <c r="B368" t="s">
        <v>29</v>
      </c>
      <c r="F368">
        <v>29155.5</v>
      </c>
      <c r="G368" s="2">
        <f>Table1[[#This Row],[ice-only]]/Table1[[#This Row],[Families, total]]</f>
        <v>0</v>
      </c>
      <c r="H368" s="2">
        <f>Table1[[#This Row],[majority-ice]]/Table1[[#This Row],[Families, total]]</f>
        <v>0</v>
      </c>
      <c r="I368" s="2">
        <f>Table1[[#This Row],[majority-water]]/Table1[[#This Row],[Families, total]]</f>
        <v>0</v>
      </c>
      <c r="J368" s="2">
        <f>Table1[[#This Row],[water-only]]/Table1[[#This Row],[Families, total]]</f>
        <v>0.15360764995653434</v>
      </c>
      <c r="K368">
        <v>312713</v>
      </c>
      <c r="L368">
        <v>189805</v>
      </c>
      <c r="M368">
        <v>133519</v>
      </c>
    </row>
    <row r="369" spans="1:13" x14ac:dyDescent="0.2">
      <c r="A369">
        <v>2019</v>
      </c>
      <c r="B369" t="s">
        <v>30</v>
      </c>
      <c r="F369">
        <v>10569.25</v>
      </c>
      <c r="G369" s="2">
        <f>Table1[[#This Row],[ice-only]]/Table1[[#This Row],[Families, total]]</f>
        <v>0</v>
      </c>
      <c r="H369" s="2">
        <f>Table1[[#This Row],[majority-ice]]/Table1[[#This Row],[Families, total]]</f>
        <v>0</v>
      </c>
      <c r="I369" s="2">
        <f>Table1[[#This Row],[majority-water]]/Table1[[#This Row],[Families, total]]</f>
        <v>0</v>
      </c>
      <c r="J369" s="2">
        <f>Table1[[#This Row],[water-only]]/Table1[[#This Row],[Families, total]]</f>
        <v>5.3483235332813815E-2</v>
      </c>
      <c r="K369">
        <v>317662</v>
      </c>
      <c r="L369">
        <v>197618</v>
      </c>
      <c r="M369">
        <v>136346</v>
      </c>
    </row>
    <row r="370" spans="1:13" x14ac:dyDescent="0.2">
      <c r="A370">
        <v>2019</v>
      </c>
      <c r="B370" t="s">
        <v>31</v>
      </c>
      <c r="F370">
        <v>38102</v>
      </c>
      <c r="G370" s="2">
        <f>Table1[[#This Row],[ice-only]]/Table1[[#This Row],[Families, total]]</f>
        <v>0</v>
      </c>
      <c r="H370" s="2">
        <f>Table1[[#This Row],[majority-ice]]/Table1[[#This Row],[Families, total]]</f>
        <v>0</v>
      </c>
      <c r="I370" s="2">
        <f>Table1[[#This Row],[majority-water]]/Table1[[#This Row],[Families, total]]</f>
        <v>0</v>
      </c>
      <c r="J370" s="2">
        <f>Table1[[#This Row],[water-only]]/Table1[[#This Row],[Families, total]]</f>
        <v>0.21949800388277924</v>
      </c>
      <c r="K370">
        <v>280981</v>
      </c>
      <c r="L370">
        <v>173587</v>
      </c>
      <c r="M370">
        <v>107386</v>
      </c>
    </row>
    <row r="371" spans="1:13" x14ac:dyDescent="0.2">
      <c r="A371">
        <v>2019</v>
      </c>
      <c r="B371" t="s">
        <v>32</v>
      </c>
      <c r="E371">
        <v>113754.255</v>
      </c>
      <c r="F371">
        <v>12898</v>
      </c>
      <c r="G371" s="2">
        <f>Table1[[#This Row],[ice-only]]/Table1[[#This Row],[Families, total]]</f>
        <v>0</v>
      </c>
      <c r="H371" s="2">
        <f>Table1[[#This Row],[majority-ice]]/Table1[[#This Row],[Families, total]]</f>
        <v>0</v>
      </c>
      <c r="I371" s="2">
        <f>Table1[[#This Row],[majority-water]]/Table1[[#This Row],[Families, total]]</f>
        <v>0.72587168344883035</v>
      </c>
      <c r="J371" s="2">
        <f>Table1[[#This Row],[water-only]]/Table1[[#This Row],[Families, total]]</f>
        <v>8.2302793624054016E-2</v>
      </c>
      <c r="K371">
        <v>227779</v>
      </c>
      <c r="L371">
        <v>156714</v>
      </c>
      <c r="M371">
        <v>109337</v>
      </c>
    </row>
    <row r="372" spans="1:13" x14ac:dyDescent="0.2">
      <c r="A372">
        <v>2019</v>
      </c>
      <c r="B372" t="s">
        <v>33</v>
      </c>
      <c r="C372">
        <v>44675.25</v>
      </c>
      <c r="D372">
        <v>201550</v>
      </c>
      <c r="E372">
        <v>186162.74</v>
      </c>
      <c r="F372">
        <v>75760</v>
      </c>
      <c r="G372" s="2">
        <f>Table1[[#This Row],[ice-only]]/Table1[[#This Row],[Families, total]]</f>
        <v>0.17634433431619834</v>
      </c>
      <c r="H372" s="2">
        <f>Table1[[#This Row],[majority-ice]]/Table1[[#This Row],[Families, total]]</f>
        <v>0.79556802886228439</v>
      </c>
      <c r="I372" s="2">
        <f>Table1[[#This Row],[majority-water]]/Table1[[#This Row],[Families, total]]</f>
        <v>0.73483068275565344</v>
      </c>
      <c r="J372" s="2">
        <f>Table1[[#This Row],[water-only]]/Table1[[#This Row],[Families, total]]</f>
        <v>0.29904358157582073</v>
      </c>
      <c r="K372">
        <v>301728</v>
      </c>
      <c r="L372">
        <v>253341</v>
      </c>
      <c r="M372">
        <v>214632</v>
      </c>
    </row>
    <row r="373" spans="1:13" x14ac:dyDescent="0.2">
      <c r="A373">
        <v>2019</v>
      </c>
      <c r="B373" t="s">
        <v>35</v>
      </c>
      <c r="E373">
        <v>93634</v>
      </c>
      <c r="F373">
        <v>94582</v>
      </c>
      <c r="G373" s="2">
        <f>Table1[[#This Row],[ice-only]]/Table1[[#This Row],[Families, total]]</f>
        <v>0</v>
      </c>
      <c r="H373" s="2">
        <f>Table1[[#This Row],[majority-ice]]/Table1[[#This Row],[Families, total]]</f>
        <v>0</v>
      </c>
      <c r="I373" s="2">
        <f>Table1[[#This Row],[majority-water]]/Table1[[#This Row],[Families, total]]</f>
        <v>0.3020948607674166</v>
      </c>
      <c r="J373" s="2">
        <f>Table1[[#This Row],[water-only]]/Table1[[#This Row],[Families, total]]</f>
        <v>0.30515342846726395</v>
      </c>
      <c r="K373">
        <v>508009</v>
      </c>
      <c r="L373">
        <v>309949</v>
      </c>
      <c r="M373">
        <v>205922</v>
      </c>
    </row>
    <row r="374" spans="1:13" x14ac:dyDescent="0.2">
      <c r="A374">
        <v>2019</v>
      </c>
      <c r="B374" t="s">
        <v>36</v>
      </c>
      <c r="E374">
        <v>60741.32</v>
      </c>
      <c r="F374">
        <v>127513.685</v>
      </c>
      <c r="G374" s="2">
        <f>Table1[[#This Row],[ice-only]]/Table1[[#This Row],[Families, total]]</f>
        <v>0</v>
      </c>
      <c r="H374" s="2">
        <f>Table1[[#This Row],[majority-ice]]/Table1[[#This Row],[Families, total]]</f>
        <v>0</v>
      </c>
      <c r="I374" s="2">
        <f>Table1[[#This Row],[majority-water]]/Table1[[#This Row],[Families, total]]</f>
        <v>0.31833571791686976</v>
      </c>
      <c r="J374" s="2">
        <f>Table1[[#This Row],[water-only]]/Table1[[#This Row],[Families, total]]</f>
        <v>0.66827919542579228</v>
      </c>
      <c r="K374" t="s">
        <v>61</v>
      </c>
      <c r="L374">
        <v>190809</v>
      </c>
      <c r="M374">
        <v>141126</v>
      </c>
    </row>
    <row r="375" spans="1:13" x14ac:dyDescent="0.2">
      <c r="A375">
        <v>2019</v>
      </c>
      <c r="B375" t="s">
        <v>37</v>
      </c>
      <c r="F375">
        <v>69566.13</v>
      </c>
      <c r="G375" s="2">
        <f>Table1[[#This Row],[ice-only]]/Table1[[#This Row],[Families, total]]</f>
        <v>0</v>
      </c>
      <c r="H375" s="2">
        <f>Table1[[#This Row],[majority-ice]]/Table1[[#This Row],[Families, total]]</f>
        <v>0</v>
      </c>
      <c r="I375" s="2">
        <f>Table1[[#This Row],[majority-water]]/Table1[[#This Row],[Families, total]]</f>
        <v>0</v>
      </c>
      <c r="J375" s="2">
        <f>Table1[[#This Row],[water-only]]/Table1[[#This Row],[Families, total]]</f>
        <v>0.34220648639608042</v>
      </c>
      <c r="K375">
        <v>342503</v>
      </c>
      <c r="L375">
        <v>203287</v>
      </c>
      <c r="M375">
        <v>134428</v>
      </c>
    </row>
    <row r="376" spans="1:13" x14ac:dyDescent="0.2">
      <c r="A376">
        <v>2019</v>
      </c>
      <c r="B376" t="s">
        <v>58</v>
      </c>
      <c r="C376">
        <v>33019.625</v>
      </c>
      <c r="G376" s="2">
        <f>Table1[[#This Row],[ice-only]]/Table1[[#This Row],[Families, total]]</f>
        <v>0.18275904534711881</v>
      </c>
      <c r="H376" s="2">
        <f>Table1[[#This Row],[majority-ice]]/Table1[[#This Row],[Families, total]]</f>
        <v>0</v>
      </c>
      <c r="I376" s="2">
        <f>Table1[[#This Row],[majority-water]]/Table1[[#This Row],[Families, total]]</f>
        <v>0</v>
      </c>
      <c r="J376" s="2">
        <f>Table1[[#This Row],[water-only]]/Table1[[#This Row],[Families, total]]</f>
        <v>0</v>
      </c>
      <c r="K376">
        <v>289618</v>
      </c>
      <c r="L376">
        <v>180673</v>
      </c>
      <c r="M376">
        <v>116195</v>
      </c>
    </row>
    <row r="377" spans="1:13" x14ac:dyDescent="0.2">
      <c r="A377">
        <v>2019</v>
      </c>
      <c r="B377" t="s">
        <v>38</v>
      </c>
      <c r="C377">
        <v>178982.5</v>
      </c>
      <c r="D377">
        <v>152383.19</v>
      </c>
      <c r="E377">
        <v>261306.38</v>
      </c>
      <c r="F377">
        <v>93694</v>
      </c>
      <c r="G377" s="2">
        <f>Table1[[#This Row],[ice-only]]/Table1[[#This Row],[Families, total]]</f>
        <v>0.79045051251816223</v>
      </c>
      <c r="H377" s="2">
        <f>Table1[[#This Row],[majority-ice]]/Table1[[#This Row],[Families, total]]</f>
        <v>0.67297847909517694</v>
      </c>
      <c r="I377" s="2">
        <f>Table1[[#This Row],[majority-water]]/Table1[[#This Row],[Families, total]]</f>
        <v>1.1540221082802267</v>
      </c>
      <c r="J377" s="2">
        <f>Table1[[#This Row],[water-only]]/Table1[[#This Row],[Families, total]]</f>
        <v>0.41378609819326861</v>
      </c>
      <c r="K377">
        <v>315325</v>
      </c>
      <c r="L377">
        <v>226431</v>
      </c>
      <c r="M377">
        <v>130869</v>
      </c>
    </row>
    <row r="378" spans="1:13" x14ac:dyDescent="0.2">
      <c r="A378">
        <v>2019</v>
      </c>
      <c r="B378" t="s">
        <v>39</v>
      </c>
      <c r="F378">
        <v>79013</v>
      </c>
      <c r="G378" s="2">
        <f>Table1[[#This Row],[ice-only]]/Table1[[#This Row],[Families, total]]</f>
        <v>0</v>
      </c>
      <c r="H378" s="2">
        <f>Table1[[#This Row],[majority-ice]]/Table1[[#This Row],[Families, total]]</f>
        <v>0</v>
      </c>
      <c r="I378" s="2">
        <f>Table1[[#This Row],[majority-water]]/Table1[[#This Row],[Families, total]]</f>
        <v>0</v>
      </c>
      <c r="J378" s="2">
        <f>Table1[[#This Row],[water-only]]/Table1[[#This Row],[Families, total]]</f>
        <v>0.34243007341532966</v>
      </c>
      <c r="K378">
        <v>388598</v>
      </c>
      <c r="L378">
        <v>230742</v>
      </c>
      <c r="M378">
        <v>151280</v>
      </c>
    </row>
    <row r="379" spans="1:13" x14ac:dyDescent="0.2">
      <c r="A379">
        <v>2019</v>
      </c>
      <c r="B379" t="s">
        <v>40</v>
      </c>
      <c r="E379">
        <v>81585</v>
      </c>
      <c r="F379">
        <v>89642</v>
      </c>
      <c r="G379" s="2">
        <f>Table1[[#This Row],[ice-only]]/Table1[[#This Row],[Families, total]]</f>
        <v>0</v>
      </c>
      <c r="H379" s="2">
        <f>Table1[[#This Row],[majority-ice]]/Table1[[#This Row],[Families, total]]</f>
        <v>0</v>
      </c>
      <c r="I379" s="2">
        <f>Table1[[#This Row],[majority-water]]/Table1[[#This Row],[Families, total]]</f>
        <v>0.36109783301465903</v>
      </c>
      <c r="J379" s="2">
        <f>Table1[[#This Row],[water-only]]/Table1[[#This Row],[Families, total]]</f>
        <v>0.3967583740528291</v>
      </c>
      <c r="K379">
        <v>344346</v>
      </c>
      <c r="L379">
        <v>225936</v>
      </c>
      <c r="M379">
        <v>141143</v>
      </c>
    </row>
    <row r="380" spans="1:13" x14ac:dyDescent="0.2">
      <c r="A380">
        <v>2019</v>
      </c>
      <c r="B380" t="s">
        <v>60</v>
      </c>
      <c r="F380">
        <v>209521.715</v>
      </c>
      <c r="G380" s="2">
        <f>Table1[[#This Row],[ice-only]]/Table1[[#This Row],[Families, total]]</f>
        <v>0</v>
      </c>
      <c r="H380" s="2">
        <f>Table1[[#This Row],[majority-ice]]/Table1[[#This Row],[Families, total]]</f>
        <v>0</v>
      </c>
      <c r="I380" s="2">
        <f>Table1[[#This Row],[majority-water]]/Table1[[#This Row],[Families, total]]</f>
        <v>0</v>
      </c>
      <c r="J380" s="2">
        <f>Table1[[#This Row],[water-only]]/Table1[[#This Row],[Families, total]]</f>
        <v>1.5043849893016643</v>
      </c>
      <c r="K380" t="s">
        <v>61</v>
      </c>
      <c r="L380">
        <v>139274</v>
      </c>
      <c r="M380">
        <v>100881</v>
      </c>
    </row>
    <row r="381" spans="1:13" x14ac:dyDescent="0.2">
      <c r="A381">
        <v>2019</v>
      </c>
      <c r="B381" t="s">
        <v>41</v>
      </c>
      <c r="E381">
        <v>244304.5</v>
      </c>
      <c r="F381">
        <v>186705.66</v>
      </c>
      <c r="G381" s="2">
        <f>Table1[[#This Row],[ice-only]]/Table1[[#This Row],[Families, total]]</f>
        <v>0</v>
      </c>
      <c r="H381" s="2">
        <f>Table1[[#This Row],[majority-ice]]/Table1[[#This Row],[Families, total]]</f>
        <v>0</v>
      </c>
      <c r="I381" s="2">
        <f>Table1[[#This Row],[majority-water]]/Table1[[#This Row],[Families, total]]</f>
        <v>1.0506906992146845</v>
      </c>
      <c r="J381" s="2">
        <f>Table1[[#This Row],[water-only]]/Table1[[#This Row],[Families, total]]</f>
        <v>0.80297293112791268</v>
      </c>
      <c r="K381">
        <v>348394</v>
      </c>
      <c r="L381">
        <v>232518</v>
      </c>
      <c r="M381">
        <v>139817</v>
      </c>
    </row>
    <row r="382" spans="1:13" x14ac:dyDescent="0.2">
      <c r="A382">
        <v>2019</v>
      </c>
      <c r="B382" t="s">
        <v>42</v>
      </c>
      <c r="D382">
        <v>203326</v>
      </c>
      <c r="E382">
        <v>83345.5</v>
      </c>
      <c r="F382">
        <v>38584</v>
      </c>
      <c r="G382" s="2" t="e">
        <f>Table1[[#This Row],[ice-only]]/Table1[[#This Row],[Families, total]]</f>
        <v>#VALUE!</v>
      </c>
      <c r="H382" s="2" t="e">
        <f>Table1[[#This Row],[majority-ice]]/Table1[[#This Row],[Families, total]]</f>
        <v>#VALUE!</v>
      </c>
      <c r="I382" s="2" t="e">
        <f>Table1[[#This Row],[majority-water]]/Table1[[#This Row],[Families, total]]</f>
        <v>#VALUE!</v>
      </c>
      <c r="J382" s="2" t="e">
        <f>Table1[[#This Row],[water-only]]/Table1[[#This Row],[Families, total]]</f>
        <v>#VALUE!</v>
      </c>
      <c r="K382" t="s">
        <v>43</v>
      </c>
      <c r="L382" t="s">
        <v>43</v>
      </c>
      <c r="M382" t="s">
        <v>43</v>
      </c>
    </row>
    <row r="383" spans="1:13" x14ac:dyDescent="0.2">
      <c r="A383">
        <v>2019</v>
      </c>
      <c r="B383" t="s">
        <v>44</v>
      </c>
      <c r="F383">
        <v>208044</v>
      </c>
      <c r="G383" s="2">
        <f>Table1[[#This Row],[ice-only]]/Table1[[#This Row],[Families, total]]</f>
        <v>0</v>
      </c>
      <c r="H383" s="2">
        <f>Table1[[#This Row],[majority-ice]]/Table1[[#This Row],[Families, total]]</f>
        <v>0</v>
      </c>
      <c r="I383" s="2">
        <f>Table1[[#This Row],[majority-water]]/Table1[[#This Row],[Families, total]]</f>
        <v>0</v>
      </c>
      <c r="J383" s="2">
        <f>Table1[[#This Row],[water-only]]/Table1[[#This Row],[Families, total]]</f>
        <v>0.97593057347249912</v>
      </c>
      <c r="K383">
        <v>348610</v>
      </c>
      <c r="L383">
        <v>213175</v>
      </c>
      <c r="M383">
        <v>134172</v>
      </c>
    </row>
    <row r="384" spans="1:13" x14ac:dyDescent="0.2">
      <c r="A384">
        <v>2019</v>
      </c>
      <c r="B384" t="s">
        <v>62</v>
      </c>
      <c r="C384">
        <v>19477.5</v>
      </c>
      <c r="G384" s="2">
        <f>Table1[[#This Row],[ice-only]]/Table1[[#This Row],[Families, total]]</f>
        <v>0.12864587461361654</v>
      </c>
      <c r="H384" s="2">
        <f>Table1[[#This Row],[majority-ice]]/Table1[[#This Row],[Families, total]]</f>
        <v>0</v>
      </c>
      <c r="I384" s="2">
        <f>Table1[[#This Row],[majority-water]]/Table1[[#This Row],[Families, total]]</f>
        <v>0</v>
      </c>
      <c r="J384" s="2">
        <f>Table1[[#This Row],[water-only]]/Table1[[#This Row],[Families, total]]</f>
        <v>0</v>
      </c>
      <c r="K384">
        <v>236305</v>
      </c>
      <c r="L384">
        <v>151404</v>
      </c>
      <c r="M384">
        <v>66503</v>
      </c>
    </row>
    <row r="385" spans="1:13" x14ac:dyDescent="0.2">
      <c r="A385">
        <v>2019</v>
      </c>
      <c r="B385" t="s">
        <v>45</v>
      </c>
      <c r="D385">
        <v>202371.03</v>
      </c>
      <c r="E385">
        <v>222640</v>
      </c>
      <c r="F385">
        <v>60472.785000000003</v>
      </c>
      <c r="G385" s="2">
        <f>Table1[[#This Row],[ice-only]]/Table1[[#This Row],[Families, total]]</f>
        <v>0</v>
      </c>
      <c r="H385" s="2">
        <f>Table1[[#This Row],[majority-ice]]/Table1[[#This Row],[Families, total]]</f>
        <v>0.76885183806209445</v>
      </c>
      <c r="I385" s="2">
        <f>Table1[[#This Row],[majority-water]]/Table1[[#This Row],[Families, total]]</f>
        <v>0.84585809157637193</v>
      </c>
      <c r="J385" s="2">
        <f>Table1[[#This Row],[water-only]]/Table1[[#This Row],[Families, total]]</f>
        <v>0.22974934653435256</v>
      </c>
      <c r="K385">
        <v>362328</v>
      </c>
      <c r="L385">
        <v>263212</v>
      </c>
      <c r="M385">
        <v>143007</v>
      </c>
    </row>
    <row r="386" spans="1:13" x14ac:dyDescent="0.2">
      <c r="A386">
        <v>2019</v>
      </c>
      <c r="B386" t="s">
        <v>47</v>
      </c>
      <c r="D386">
        <v>8016.5</v>
      </c>
      <c r="E386">
        <v>115643</v>
      </c>
      <c r="F386">
        <v>109540</v>
      </c>
      <c r="G386" s="2">
        <f>Table1[[#This Row],[ice-only]]/Table1[[#This Row],[Families, total]]</f>
        <v>0</v>
      </c>
      <c r="H386" s="2">
        <f>Table1[[#This Row],[majority-ice]]/Table1[[#This Row],[Families, total]]</f>
        <v>3.6796059909208999E-2</v>
      </c>
      <c r="I386" s="2">
        <f>Table1[[#This Row],[majority-water]]/Table1[[#This Row],[Families, total]]</f>
        <v>0.53080605701748351</v>
      </c>
      <c r="J386" s="2">
        <f>Table1[[#This Row],[water-only]]/Table1[[#This Row],[Families, total]]</f>
        <v>0.50279303966254019</v>
      </c>
      <c r="K386">
        <v>328709</v>
      </c>
      <c r="L386">
        <v>217863</v>
      </c>
      <c r="M386">
        <v>136756</v>
      </c>
    </row>
    <row r="387" spans="1:13" x14ac:dyDescent="0.2">
      <c r="A387">
        <v>2019</v>
      </c>
      <c r="B387" t="s">
        <v>67</v>
      </c>
      <c r="C387">
        <v>9001.5</v>
      </c>
      <c r="G387" s="2">
        <f>Table1[[#This Row],[ice-only]]/Table1[[#This Row],[Families, total]]</f>
        <v>6.2078454090288407E-2</v>
      </c>
      <c r="H387" s="2">
        <f>Table1[[#This Row],[majority-ice]]/Table1[[#This Row],[Families, total]]</f>
        <v>0</v>
      </c>
      <c r="I387" s="2">
        <f>Table1[[#This Row],[majority-water]]/Table1[[#This Row],[Families, total]]</f>
        <v>0</v>
      </c>
      <c r="J387" s="2">
        <f>Table1[[#This Row],[water-only]]/Table1[[#This Row],[Families, total]]</f>
        <v>0</v>
      </c>
      <c r="K387">
        <v>206447</v>
      </c>
      <c r="L387">
        <v>145002</v>
      </c>
      <c r="M387">
        <v>92335</v>
      </c>
    </row>
    <row r="388" spans="1:13" x14ac:dyDescent="0.2">
      <c r="A388">
        <v>2019</v>
      </c>
      <c r="B388" t="s">
        <v>48</v>
      </c>
      <c r="F388">
        <v>183161</v>
      </c>
      <c r="G388" s="2">
        <f>Table1[[#This Row],[ice-only]]/Table1[[#This Row],[Families, total]]</f>
        <v>0</v>
      </c>
      <c r="H388" s="2">
        <f>Table1[[#This Row],[majority-ice]]/Table1[[#This Row],[Families, total]]</f>
        <v>0</v>
      </c>
      <c r="I388" s="2">
        <f>Table1[[#This Row],[majority-water]]/Table1[[#This Row],[Families, total]]</f>
        <v>0</v>
      </c>
      <c r="J388" s="2">
        <f>Table1[[#This Row],[water-only]]/Table1[[#This Row],[Families, total]]</f>
        <v>1.2169680942952441</v>
      </c>
      <c r="K388">
        <v>270063</v>
      </c>
      <c r="L388">
        <v>150506</v>
      </c>
      <c r="M388">
        <v>81530</v>
      </c>
    </row>
    <row r="389" spans="1:13" x14ac:dyDescent="0.2">
      <c r="A389">
        <v>2019</v>
      </c>
      <c r="B389" t="s">
        <v>63</v>
      </c>
      <c r="C389">
        <v>25767.064999999999</v>
      </c>
      <c r="G389" s="2">
        <f>Table1[[#This Row],[ice-only]]/Table1[[#This Row],[Families, total]]</f>
        <v>0.14028847619669846</v>
      </c>
      <c r="H389" s="2">
        <f>Table1[[#This Row],[majority-ice]]/Table1[[#This Row],[Families, total]]</f>
        <v>0</v>
      </c>
      <c r="I389" s="2">
        <f>Table1[[#This Row],[majority-water]]/Table1[[#This Row],[Families, total]]</f>
        <v>0</v>
      </c>
      <c r="J389" s="2">
        <f>Table1[[#This Row],[water-only]]/Table1[[#This Row],[Families, total]]</f>
        <v>0</v>
      </c>
      <c r="K389">
        <v>222090</v>
      </c>
      <c r="L389">
        <v>183672</v>
      </c>
      <c r="M389">
        <v>145254</v>
      </c>
    </row>
    <row r="390" spans="1:13" x14ac:dyDescent="0.2">
      <c r="A390">
        <v>2019</v>
      </c>
      <c r="B390" t="s">
        <v>49</v>
      </c>
      <c r="E390">
        <v>62737.31</v>
      </c>
      <c r="F390">
        <v>1075.7</v>
      </c>
      <c r="G390" s="2">
        <f>Table1[[#This Row],[ice-only]]/Table1[[#This Row],[Families, total]]</f>
        <v>0</v>
      </c>
      <c r="H390" s="2">
        <f>Table1[[#This Row],[majority-ice]]/Table1[[#This Row],[Families, total]]</f>
        <v>0</v>
      </c>
      <c r="I390" s="2">
        <f>Table1[[#This Row],[majority-water]]/Table1[[#This Row],[Families, total]]</f>
        <v>0.24166262851155784</v>
      </c>
      <c r="J390" s="2">
        <f>Table1[[#This Row],[water-only]]/Table1[[#This Row],[Families, total]]</f>
        <v>4.1435708590292254E-3</v>
      </c>
      <c r="K390">
        <v>422565</v>
      </c>
      <c r="L390">
        <v>259607</v>
      </c>
      <c r="M390">
        <v>169695</v>
      </c>
    </row>
    <row r="391" spans="1:13" x14ac:dyDescent="0.2">
      <c r="A391">
        <v>2019</v>
      </c>
      <c r="B391" t="s">
        <v>50</v>
      </c>
      <c r="F391">
        <v>66146.875</v>
      </c>
      <c r="G391" s="2">
        <f>Table1[[#This Row],[ice-only]]/Table1[[#This Row],[Families, total]]</f>
        <v>0</v>
      </c>
      <c r="H391" s="2">
        <f>Table1[[#This Row],[majority-ice]]/Table1[[#This Row],[Families, total]]</f>
        <v>0</v>
      </c>
      <c r="I391" s="2">
        <f>Table1[[#This Row],[majority-water]]/Table1[[#This Row],[Families, total]]</f>
        <v>0</v>
      </c>
      <c r="J391" s="2">
        <f>Table1[[#This Row],[water-only]]/Table1[[#This Row],[Families, total]]</f>
        <v>0.32946264917418766</v>
      </c>
      <c r="K391">
        <v>357134</v>
      </c>
      <c r="L391">
        <v>200772</v>
      </c>
      <c r="M391">
        <v>136569</v>
      </c>
    </row>
    <row r="392" spans="1:13" x14ac:dyDescent="0.2">
      <c r="A392">
        <v>2019</v>
      </c>
      <c r="B392" t="s">
        <v>51</v>
      </c>
      <c r="C392">
        <v>29738.07</v>
      </c>
      <c r="D392">
        <v>188780</v>
      </c>
      <c r="E392">
        <v>341969.5</v>
      </c>
      <c r="F392">
        <v>72143.25</v>
      </c>
      <c r="G392" s="2">
        <f>Table1[[#This Row],[ice-only]]/Table1[[#This Row],[Families, total]]</f>
        <v>0.13233564883831664</v>
      </c>
      <c r="H392" s="2">
        <f>Table1[[#This Row],[majority-ice]]/Table1[[#This Row],[Families, total]]</f>
        <v>0.84007885473729182</v>
      </c>
      <c r="I392" s="2">
        <f>Table1[[#This Row],[majority-water]]/Table1[[#This Row],[Families, total]]</f>
        <v>1.521778503629009</v>
      </c>
      <c r="J392" s="2">
        <f>Table1[[#This Row],[water-only]]/Table1[[#This Row],[Families, total]]</f>
        <v>0.32104046422834054</v>
      </c>
      <c r="K392">
        <v>302699</v>
      </c>
      <c r="L392">
        <v>224717</v>
      </c>
      <c r="M392">
        <v>148788</v>
      </c>
    </row>
    <row r="393" spans="1:13" x14ac:dyDescent="0.2">
      <c r="A393">
        <v>2019</v>
      </c>
      <c r="B393" t="s">
        <v>52</v>
      </c>
      <c r="C393">
        <v>87228.75</v>
      </c>
      <c r="D393">
        <v>72480</v>
      </c>
      <c r="E393">
        <v>140791.78</v>
      </c>
      <c r="F393">
        <v>73329.5</v>
      </c>
      <c r="G393" s="2">
        <f>Table1[[#This Row],[ice-only]]/Table1[[#This Row],[Families, total]]</f>
        <v>0.3687976171349811</v>
      </c>
      <c r="H393" s="2">
        <f>Table1[[#This Row],[majority-ice]]/Table1[[#This Row],[Families, total]]</f>
        <v>0.30644083848436932</v>
      </c>
      <c r="I393" s="2">
        <f>Table1[[#This Row],[majority-water]]/Table1[[#This Row],[Families, total]]</f>
        <v>0.59525870743524911</v>
      </c>
      <c r="J393" s="2">
        <f>Table1[[#This Row],[water-only]]/Table1[[#This Row],[Families, total]]</f>
        <v>0.31003247055242217</v>
      </c>
      <c r="K393">
        <v>361638</v>
      </c>
      <c r="L393">
        <v>236522</v>
      </c>
      <c r="M393">
        <v>135819</v>
      </c>
    </row>
    <row r="394" spans="1:13" x14ac:dyDescent="0.2">
      <c r="A394">
        <v>2019</v>
      </c>
      <c r="B394" t="s">
        <v>53</v>
      </c>
      <c r="C394">
        <v>35560</v>
      </c>
      <c r="D394">
        <v>85299.27</v>
      </c>
      <c r="E394">
        <v>150563.62</v>
      </c>
      <c r="F394">
        <v>47830</v>
      </c>
      <c r="G394" s="2">
        <f>Table1[[#This Row],[ice-only]]/Table1[[#This Row],[Families, total]]</f>
        <v>0.20153474717477302</v>
      </c>
      <c r="H394" s="2">
        <f>Table1[[#This Row],[majority-ice]]/Table1[[#This Row],[Families, total]]</f>
        <v>0.48342988789771379</v>
      </c>
      <c r="I394" s="2">
        <f>Table1[[#This Row],[majority-water]]/Table1[[#This Row],[Families, total]]</f>
        <v>0.85331274157532611</v>
      </c>
      <c r="J394" s="2">
        <f>Table1[[#This Row],[water-only]]/Table1[[#This Row],[Families, total]]</f>
        <v>0.27107443637146778</v>
      </c>
      <c r="K394">
        <v>271915</v>
      </c>
      <c r="L394">
        <v>176446</v>
      </c>
      <c r="M394">
        <v>95504</v>
      </c>
    </row>
    <row r="395" spans="1:13" x14ac:dyDescent="0.2">
      <c r="A395">
        <v>2019</v>
      </c>
      <c r="B395" t="s">
        <v>54</v>
      </c>
      <c r="C395">
        <v>32247.5</v>
      </c>
      <c r="D395">
        <v>192760.125</v>
      </c>
      <c r="E395">
        <v>214740.75</v>
      </c>
      <c r="F395">
        <v>57078.5</v>
      </c>
      <c r="G395" s="2">
        <f>Table1[[#This Row],[ice-only]]/Table1[[#This Row],[Families, total]]</f>
        <v>0.13588823011348072</v>
      </c>
      <c r="H395" s="2">
        <f>Table1[[#This Row],[majority-ice]]/Table1[[#This Row],[Families, total]]</f>
        <v>0.81227481890699471</v>
      </c>
      <c r="I395" s="2">
        <f>Table1[[#This Row],[majority-water]]/Table1[[#This Row],[Families, total]]</f>
        <v>0.90489930849651723</v>
      </c>
      <c r="J395" s="2">
        <f>Table1[[#This Row],[water-only]]/Table1[[#This Row],[Families, total]]</f>
        <v>0.24052395821481698</v>
      </c>
      <c r="K395">
        <v>376316</v>
      </c>
      <c r="L395">
        <v>237309</v>
      </c>
      <c r="M395">
        <v>142824</v>
      </c>
    </row>
    <row r="396" spans="1:13" x14ac:dyDescent="0.2">
      <c r="A396">
        <v>2020</v>
      </c>
      <c r="B396" t="s">
        <v>9</v>
      </c>
      <c r="F396">
        <v>61242.5</v>
      </c>
      <c r="G396" s="2">
        <f>Table1[[#This Row],[ice-only]]/Table1[[#This Row],[Families, total]]</f>
        <v>0</v>
      </c>
      <c r="H396" s="2">
        <f>Table1[[#This Row],[majority-ice]]/Table1[[#This Row],[Families, total]]</f>
        <v>0</v>
      </c>
      <c r="I396" s="2">
        <f>Table1[[#This Row],[majority-water]]/Table1[[#This Row],[Families, total]]</f>
        <v>0</v>
      </c>
      <c r="J396" s="2">
        <f>Table1[[#This Row],[water-only]]/Table1[[#This Row],[Families, total]]</f>
        <v>0.28843210300995153</v>
      </c>
      <c r="K396">
        <v>352384</v>
      </c>
      <c r="L396">
        <v>212329</v>
      </c>
      <c r="M396">
        <v>143084</v>
      </c>
    </row>
    <row r="397" spans="1:13" x14ac:dyDescent="0.2">
      <c r="A397">
        <v>2020</v>
      </c>
      <c r="B397" t="s">
        <v>10</v>
      </c>
      <c r="F397">
        <v>68304</v>
      </c>
      <c r="G397" s="2">
        <f>Table1[[#This Row],[ice-only]]/Table1[[#This Row],[Families, total]]</f>
        <v>0</v>
      </c>
      <c r="H397" s="2">
        <f>Table1[[#This Row],[majority-ice]]/Table1[[#This Row],[Families, total]]</f>
        <v>0</v>
      </c>
      <c r="I397" s="2">
        <f>Table1[[#This Row],[majority-water]]/Table1[[#This Row],[Families, total]]</f>
        <v>0</v>
      </c>
      <c r="J397" s="2">
        <f>Table1[[#This Row],[water-only]]/Table1[[#This Row],[Families, total]]</f>
        <v>0.3681064913368004</v>
      </c>
      <c r="K397">
        <v>307674</v>
      </c>
      <c r="L397">
        <v>185555</v>
      </c>
      <c r="M397">
        <v>129584</v>
      </c>
    </row>
    <row r="398" spans="1:13" x14ac:dyDescent="0.2">
      <c r="A398">
        <v>2020</v>
      </c>
      <c r="B398" t="s">
        <v>68</v>
      </c>
      <c r="F398">
        <v>52660.25</v>
      </c>
      <c r="G398" s="2">
        <f>Table1[[#This Row],[ice-only]]/Table1[[#This Row],[Families, total]]</f>
        <v>0</v>
      </c>
      <c r="H398" s="2">
        <f>Table1[[#This Row],[majority-ice]]/Table1[[#This Row],[Families, total]]</f>
        <v>0</v>
      </c>
      <c r="I398" s="2">
        <f>Table1[[#This Row],[majority-water]]/Table1[[#This Row],[Families, total]]</f>
        <v>0</v>
      </c>
      <c r="J398" s="2">
        <f>Table1[[#This Row],[water-only]]/Table1[[#This Row],[Families, total]]</f>
        <v>0.33053961937281878</v>
      </c>
      <c r="K398">
        <v>262591</v>
      </c>
      <c r="L398">
        <v>159316</v>
      </c>
      <c r="M398">
        <v>106990</v>
      </c>
    </row>
    <row r="399" spans="1:13" x14ac:dyDescent="0.2">
      <c r="A399">
        <v>2020</v>
      </c>
      <c r="B399" t="s">
        <v>11</v>
      </c>
      <c r="F399">
        <v>140910.75</v>
      </c>
      <c r="G399" s="2">
        <f>Table1[[#This Row],[ice-only]]/Table1[[#This Row],[Families, total]]</f>
        <v>0</v>
      </c>
      <c r="H399" s="2">
        <f>Table1[[#This Row],[majority-ice]]/Table1[[#This Row],[Families, total]]</f>
        <v>0</v>
      </c>
      <c r="I399" s="2">
        <f>Table1[[#This Row],[majority-water]]/Table1[[#This Row],[Families, total]]</f>
        <v>0</v>
      </c>
      <c r="J399" s="2">
        <f>Table1[[#This Row],[water-only]]/Table1[[#This Row],[Families, total]]</f>
        <v>0.71262421928338437</v>
      </c>
      <c r="K399">
        <v>350262</v>
      </c>
      <c r="L399">
        <v>197735</v>
      </c>
      <c r="M399">
        <v>128405</v>
      </c>
    </row>
    <row r="400" spans="1:13" x14ac:dyDescent="0.2">
      <c r="A400">
        <v>2020</v>
      </c>
      <c r="B400" t="s">
        <v>55</v>
      </c>
      <c r="F400">
        <v>114028.5</v>
      </c>
      <c r="G400" s="2">
        <f>Table1[[#This Row],[ice-only]]/Table1[[#This Row],[Families, total]]</f>
        <v>0</v>
      </c>
      <c r="H400" s="2">
        <f>Table1[[#This Row],[majority-ice]]/Table1[[#This Row],[Families, total]]</f>
        <v>0</v>
      </c>
      <c r="I400" s="2">
        <f>Table1[[#This Row],[majority-water]]/Table1[[#This Row],[Families, total]]</f>
        <v>0</v>
      </c>
      <c r="J400" s="2">
        <f>Table1[[#This Row],[water-only]]/Table1[[#This Row],[Families, total]]</f>
        <v>0.58724301664469347</v>
      </c>
      <c r="K400">
        <v>297798</v>
      </c>
      <c r="L400">
        <v>194176</v>
      </c>
      <c r="M400">
        <v>105665</v>
      </c>
    </row>
    <row r="401" spans="1:13" x14ac:dyDescent="0.2">
      <c r="A401">
        <v>2020</v>
      </c>
      <c r="B401" t="s">
        <v>12</v>
      </c>
      <c r="F401">
        <v>42357.22</v>
      </c>
      <c r="G401" s="2">
        <f>Table1[[#This Row],[ice-only]]/Table1[[#This Row],[Families, total]]</f>
        <v>0</v>
      </c>
      <c r="H401" s="2">
        <f>Table1[[#This Row],[majority-ice]]/Table1[[#This Row],[Families, total]]</f>
        <v>0</v>
      </c>
      <c r="I401" s="2">
        <f>Table1[[#This Row],[majority-water]]/Table1[[#This Row],[Families, total]]</f>
        <v>0</v>
      </c>
      <c r="J401" s="2">
        <f>Table1[[#This Row],[water-only]]/Table1[[#This Row],[Families, total]]</f>
        <v>0.26296419081675731</v>
      </c>
      <c r="K401">
        <v>240057</v>
      </c>
      <c r="L401">
        <v>161076</v>
      </c>
      <c r="M401">
        <v>99978</v>
      </c>
    </row>
    <row r="402" spans="1:13" x14ac:dyDescent="0.2">
      <c r="A402">
        <v>2020</v>
      </c>
      <c r="B402" t="s">
        <v>104</v>
      </c>
      <c r="F402">
        <v>24597.125</v>
      </c>
      <c r="G402" s="2">
        <f>Table1[[#This Row],[ice-only]]/Table1[[#This Row],[Families, total]]</f>
        <v>0</v>
      </c>
      <c r="H402" s="2">
        <f>Table1[[#This Row],[majority-ice]]/Table1[[#This Row],[Families, total]]</f>
        <v>0</v>
      </c>
      <c r="I402" s="2">
        <f>Table1[[#This Row],[majority-water]]/Table1[[#This Row],[Families, total]]</f>
        <v>0</v>
      </c>
      <c r="J402" s="2">
        <f>Table1[[#This Row],[water-only]]/Table1[[#This Row],[Families, total]]</f>
        <v>0.13665373119402655</v>
      </c>
      <c r="K402">
        <v>278671</v>
      </c>
      <c r="L402">
        <v>179996</v>
      </c>
      <c r="M402">
        <v>133561</v>
      </c>
    </row>
    <row r="403" spans="1:13" x14ac:dyDescent="0.2">
      <c r="A403">
        <v>2020</v>
      </c>
      <c r="B403" t="s">
        <v>13</v>
      </c>
      <c r="F403">
        <v>5376.25</v>
      </c>
      <c r="G403" s="2">
        <f>Table1[[#This Row],[ice-only]]/Table1[[#This Row],[Families, total]]</f>
        <v>0</v>
      </c>
      <c r="H403" s="2">
        <f>Table1[[#This Row],[majority-ice]]/Table1[[#This Row],[Families, total]]</f>
        <v>0</v>
      </c>
      <c r="I403" s="2">
        <f>Table1[[#This Row],[majority-water]]/Table1[[#This Row],[Families, total]]</f>
        <v>0</v>
      </c>
      <c r="J403" s="2">
        <f>Table1[[#This Row],[water-only]]/Table1[[#This Row],[Families, total]]</f>
        <v>2.9509838900019212E-2</v>
      </c>
      <c r="K403">
        <v>240379</v>
      </c>
      <c r="L403">
        <v>182185</v>
      </c>
      <c r="M403">
        <v>119834</v>
      </c>
    </row>
    <row r="404" spans="1:13" x14ac:dyDescent="0.2">
      <c r="A404">
        <v>2020</v>
      </c>
      <c r="B404" t="s">
        <v>15</v>
      </c>
      <c r="E404">
        <v>204182.49</v>
      </c>
      <c r="F404">
        <v>116655.47500000001</v>
      </c>
      <c r="G404" s="2">
        <f>Table1[[#This Row],[ice-only]]/Table1[[#This Row],[Families, total]]</f>
        <v>0</v>
      </c>
      <c r="H404" s="2">
        <f>Table1[[#This Row],[majority-ice]]/Table1[[#This Row],[Families, total]]</f>
        <v>0</v>
      </c>
      <c r="I404" s="2">
        <f>Table1[[#This Row],[majority-water]]/Table1[[#This Row],[Families, total]]</f>
        <v>0.94824378735597481</v>
      </c>
      <c r="J404" s="2">
        <f>Table1[[#This Row],[water-only]]/Table1[[#This Row],[Families, total]]</f>
        <v>0.54175962605711314</v>
      </c>
      <c r="K404">
        <v>304041</v>
      </c>
      <c r="L404">
        <v>215327</v>
      </c>
      <c r="M404">
        <v>113939</v>
      </c>
    </row>
    <row r="405" spans="1:13" x14ac:dyDescent="0.2">
      <c r="A405">
        <v>2020</v>
      </c>
      <c r="B405" t="s">
        <v>16</v>
      </c>
      <c r="C405">
        <v>24916.5</v>
      </c>
      <c r="D405">
        <v>71258.25</v>
      </c>
      <c r="E405">
        <v>245740.1</v>
      </c>
      <c r="F405">
        <v>39296</v>
      </c>
      <c r="G405" s="2">
        <f>Table1[[#This Row],[ice-only]]/Table1[[#This Row],[Families, total]]</f>
        <v>0.11940280626425655</v>
      </c>
      <c r="H405" s="2">
        <f>Table1[[#This Row],[majority-ice]]/Table1[[#This Row],[Families, total]]</f>
        <v>0.34147793708907587</v>
      </c>
      <c r="I405" s="2">
        <f>Table1[[#This Row],[majority-water]]/Table1[[#This Row],[Families, total]]</f>
        <v>1.1776155379631583</v>
      </c>
      <c r="J405" s="2">
        <f>Table1[[#This Row],[water-only]]/Table1[[#This Row],[Families, total]]</f>
        <v>0.18831106595871111</v>
      </c>
      <c r="K405">
        <v>294535</v>
      </c>
      <c r="L405">
        <v>208676</v>
      </c>
      <c r="M405">
        <v>121311</v>
      </c>
    </row>
    <row r="406" spans="1:13" x14ac:dyDescent="0.2">
      <c r="A406">
        <v>2020</v>
      </c>
      <c r="B406" t="s">
        <v>17</v>
      </c>
      <c r="F406">
        <v>130079</v>
      </c>
      <c r="G406" s="2">
        <f>Table1[[#This Row],[ice-only]]/Table1[[#This Row],[Families, total]]</f>
        <v>0</v>
      </c>
      <c r="H406" s="2">
        <f>Table1[[#This Row],[majority-ice]]/Table1[[#This Row],[Families, total]]</f>
        <v>0</v>
      </c>
      <c r="I406" s="2">
        <f>Table1[[#This Row],[majority-water]]/Table1[[#This Row],[Families, total]]</f>
        <v>0</v>
      </c>
      <c r="J406" s="2">
        <f>Table1[[#This Row],[water-only]]/Table1[[#This Row],[Families, total]]</f>
        <v>0.62059111185324778</v>
      </c>
      <c r="K406">
        <v>285732</v>
      </c>
      <c r="L406">
        <v>209605</v>
      </c>
      <c r="M406">
        <v>169538</v>
      </c>
    </row>
    <row r="407" spans="1:13" x14ac:dyDescent="0.2">
      <c r="A407">
        <v>2020</v>
      </c>
      <c r="B407" t="s">
        <v>19</v>
      </c>
      <c r="D407">
        <v>5848.18</v>
      </c>
      <c r="E407">
        <v>160621.685</v>
      </c>
      <c r="F407">
        <v>186891</v>
      </c>
      <c r="G407" s="2">
        <f>Table1[[#This Row],[ice-only]]/Table1[[#This Row],[Families, total]]</f>
        <v>0</v>
      </c>
      <c r="H407" s="2">
        <f>Table1[[#This Row],[majority-ice]]/Table1[[#This Row],[Families, total]]</f>
        <v>2.2012451256417591E-2</v>
      </c>
      <c r="I407" s="2">
        <f>Table1[[#This Row],[majority-water]]/Table1[[#This Row],[Families, total]]</f>
        <v>0.6045773235068278</v>
      </c>
      <c r="J407" s="2">
        <f>Table1[[#This Row],[water-only]]/Table1[[#This Row],[Families, total]]</f>
        <v>0.70345458377873804</v>
      </c>
      <c r="K407">
        <v>415140</v>
      </c>
      <c r="L407">
        <v>265676</v>
      </c>
      <c r="M407">
        <v>170319</v>
      </c>
    </row>
    <row r="408" spans="1:13" x14ac:dyDescent="0.2">
      <c r="A408">
        <v>2020</v>
      </c>
      <c r="B408" t="s">
        <v>20</v>
      </c>
      <c r="C408">
        <v>73194.125</v>
      </c>
      <c r="D408">
        <v>158470</v>
      </c>
      <c r="E408">
        <v>220254.3</v>
      </c>
      <c r="F408">
        <v>29219.16</v>
      </c>
      <c r="G408" s="2">
        <f>Table1[[#This Row],[ice-only]]/Table1[[#This Row],[Families, total]]</f>
        <v>0.30090082219938336</v>
      </c>
      <c r="H408" s="2">
        <f>Table1[[#This Row],[majority-ice]]/Table1[[#This Row],[Families, total]]</f>
        <v>0.65146968139773898</v>
      </c>
      <c r="I408" s="2">
        <f>Table1[[#This Row],[majority-water]]/Table1[[#This Row],[Families, total]]</f>
        <v>0.90546474820143885</v>
      </c>
      <c r="J408" s="2">
        <f>Table1[[#This Row],[water-only]]/Table1[[#This Row],[Families, total]]</f>
        <v>0.1201198766700925</v>
      </c>
      <c r="K408">
        <v>338820</v>
      </c>
      <c r="L408">
        <v>243250</v>
      </c>
      <c r="M408">
        <v>138122</v>
      </c>
    </row>
    <row r="409" spans="1:13" x14ac:dyDescent="0.2">
      <c r="A409">
        <v>2020</v>
      </c>
      <c r="B409" t="s">
        <v>21</v>
      </c>
      <c r="F409">
        <v>56150.5</v>
      </c>
      <c r="G409" s="2">
        <f>Table1[[#This Row],[ice-only]]/Table1[[#This Row],[Families, total]]</f>
        <v>0</v>
      </c>
      <c r="H409" s="2">
        <f>Table1[[#This Row],[majority-ice]]/Table1[[#This Row],[Families, total]]</f>
        <v>0</v>
      </c>
      <c r="I409" s="2">
        <f>Table1[[#This Row],[majority-water]]/Table1[[#This Row],[Families, total]]</f>
        <v>0</v>
      </c>
      <c r="J409" s="2">
        <f>Table1[[#This Row],[water-only]]/Table1[[#This Row],[Families, total]]</f>
        <v>0.26015474783978504</v>
      </c>
      <c r="K409">
        <v>323163</v>
      </c>
      <c r="L409">
        <v>215835</v>
      </c>
      <c r="M409">
        <v>135963</v>
      </c>
    </row>
    <row r="410" spans="1:13" x14ac:dyDescent="0.2">
      <c r="A410">
        <v>2020</v>
      </c>
      <c r="B410" t="s">
        <v>22</v>
      </c>
      <c r="E410">
        <v>103394.25</v>
      </c>
      <c r="F410" s="1" t="s">
        <v>110</v>
      </c>
      <c r="G410" s="3">
        <f>Table1[[#This Row],[ice-only]]/Table1[[#This Row],[Families, total]]</f>
        <v>0</v>
      </c>
      <c r="H410" s="3">
        <f>Table1[[#This Row],[majority-ice]]/Table1[[#This Row],[Families, total]]</f>
        <v>0</v>
      </c>
      <c r="I410" s="3">
        <f>Table1[[#This Row],[majority-water]]/Table1[[#This Row],[Families, total]]</f>
        <v>0.5247426892274587</v>
      </c>
      <c r="J410" s="3">
        <f>Table1[[#This Row],[water-only]]/Table1[[#This Row],[Families, total]]</f>
        <v>0.1987743734711066</v>
      </c>
      <c r="K410">
        <v>290817</v>
      </c>
      <c r="L410">
        <v>197038</v>
      </c>
      <c r="M410">
        <v>122426</v>
      </c>
    </row>
    <row r="411" spans="1:13" x14ac:dyDescent="0.2">
      <c r="A411">
        <v>2020</v>
      </c>
      <c r="B411" t="s">
        <v>69</v>
      </c>
      <c r="F411">
        <v>113080.75</v>
      </c>
      <c r="G411" s="2">
        <f>Table1[[#This Row],[ice-only]]/Table1[[#This Row],[Families, total]]</f>
        <v>0</v>
      </c>
      <c r="H411" s="2">
        <f>Table1[[#This Row],[majority-ice]]/Table1[[#This Row],[Families, total]]</f>
        <v>0</v>
      </c>
      <c r="I411" s="2">
        <f>Table1[[#This Row],[majority-water]]/Table1[[#This Row],[Families, total]]</f>
        <v>0</v>
      </c>
      <c r="J411" s="2">
        <f>Table1[[#This Row],[water-only]]/Table1[[#This Row],[Families, total]]</f>
        <v>0.64748919236164793</v>
      </c>
      <c r="K411" t="s">
        <v>61</v>
      </c>
      <c r="L411">
        <v>174645</v>
      </c>
      <c r="M411">
        <v>114743</v>
      </c>
    </row>
    <row r="412" spans="1:13" x14ac:dyDescent="0.2">
      <c r="A412">
        <v>2020</v>
      </c>
      <c r="B412" t="s">
        <v>23</v>
      </c>
      <c r="D412">
        <v>72605.255000000005</v>
      </c>
      <c r="E412">
        <v>152999.70000000001</v>
      </c>
      <c r="F412">
        <v>25933.165000000001</v>
      </c>
      <c r="G412" s="2">
        <f>Table1[[#This Row],[ice-only]]/Table1[[#This Row],[Families, total]]</f>
        <v>0</v>
      </c>
      <c r="H412" s="2">
        <f>Table1[[#This Row],[majority-ice]]/Table1[[#This Row],[Families, total]]</f>
        <v>0.50041874297844779</v>
      </c>
      <c r="I412" s="2">
        <f>Table1[[#This Row],[majority-water]]/Table1[[#This Row],[Families, total]]</f>
        <v>1.0545230858300767</v>
      </c>
      <c r="J412" s="2">
        <f>Table1[[#This Row],[water-only]]/Table1[[#This Row],[Families, total]]</f>
        <v>0.1787397045951106</v>
      </c>
      <c r="K412">
        <v>208178</v>
      </c>
      <c r="L412">
        <v>145089</v>
      </c>
      <c r="M412">
        <v>105476</v>
      </c>
    </row>
    <row r="413" spans="1:13" x14ac:dyDescent="0.2">
      <c r="A413">
        <v>2020</v>
      </c>
      <c r="B413" t="s">
        <v>24</v>
      </c>
      <c r="E413">
        <v>287547</v>
      </c>
      <c r="F413">
        <v>69151.5</v>
      </c>
      <c r="G413" s="2">
        <f>Table1[[#This Row],[ice-only]]/Table1[[#This Row],[Families, total]]</f>
        <v>0</v>
      </c>
      <c r="H413" s="2">
        <f>Table1[[#This Row],[majority-ice]]/Table1[[#This Row],[Families, total]]</f>
        <v>0</v>
      </c>
      <c r="I413" s="2">
        <f>Table1[[#This Row],[majority-water]]/Table1[[#This Row],[Families, total]]</f>
        <v>1.4845502935057022</v>
      </c>
      <c r="J413" s="2">
        <f>Table1[[#This Row],[water-only]]/Table1[[#This Row],[Families, total]]</f>
        <v>0.35701599954567281</v>
      </c>
      <c r="K413">
        <v>309568</v>
      </c>
      <c r="L413">
        <v>193693</v>
      </c>
      <c r="M413">
        <v>106787</v>
      </c>
    </row>
    <row r="414" spans="1:13" x14ac:dyDescent="0.2">
      <c r="A414">
        <v>2020</v>
      </c>
      <c r="B414" t="s">
        <v>25</v>
      </c>
      <c r="C414">
        <v>42921</v>
      </c>
      <c r="D414">
        <v>119925.5</v>
      </c>
      <c r="E414">
        <v>164911.62</v>
      </c>
      <c r="F414">
        <v>36594</v>
      </c>
      <c r="G414" s="2">
        <f>Table1[[#This Row],[ice-only]]/Table1[[#This Row],[Families, total]]</f>
        <v>0.23709068010075568</v>
      </c>
      <c r="H414" s="2">
        <f>Table1[[#This Row],[majority-ice]]/Table1[[#This Row],[Families, total]]</f>
        <v>0.6624547041407044</v>
      </c>
      <c r="I414" s="2">
        <f>Table1[[#This Row],[majority-water]]/Table1[[#This Row],[Families, total]]</f>
        <v>0.91095287021079141</v>
      </c>
      <c r="J414" s="2">
        <f>Table1[[#This Row],[water-only]]/Table1[[#This Row],[Families, total]]</f>
        <v>0.20214105793450882</v>
      </c>
      <c r="K414">
        <v>272747</v>
      </c>
      <c r="L414">
        <v>181032</v>
      </c>
      <c r="M414">
        <v>112027</v>
      </c>
    </row>
    <row r="415" spans="1:13" x14ac:dyDescent="0.2">
      <c r="A415">
        <v>2020</v>
      </c>
      <c r="B415" t="s">
        <v>57</v>
      </c>
      <c r="F415">
        <v>73264.125</v>
      </c>
      <c r="G415" s="2">
        <f>Table1[[#This Row],[ice-only]]/Table1[[#This Row],[Families, total]]</f>
        <v>0</v>
      </c>
      <c r="H415" s="2">
        <f>Table1[[#This Row],[majority-ice]]/Table1[[#This Row],[Families, total]]</f>
        <v>0</v>
      </c>
      <c r="I415" s="2">
        <f>Table1[[#This Row],[majority-water]]/Table1[[#This Row],[Families, total]]</f>
        <v>0</v>
      </c>
      <c r="J415" s="2">
        <f>Table1[[#This Row],[water-only]]/Table1[[#This Row],[Families, total]]</f>
        <v>0.42637067018948743</v>
      </c>
      <c r="K415">
        <v>282855</v>
      </c>
      <c r="L415">
        <v>171832</v>
      </c>
      <c r="M415">
        <v>110153</v>
      </c>
    </row>
    <row r="416" spans="1:13" x14ac:dyDescent="0.2">
      <c r="A416">
        <v>2020</v>
      </c>
      <c r="B416" t="s">
        <v>26</v>
      </c>
      <c r="F416">
        <v>114145.7</v>
      </c>
      <c r="G416" s="2">
        <f>Table1[[#This Row],[ice-only]]/Table1[[#This Row],[Families, total]]</f>
        <v>0</v>
      </c>
      <c r="H416" s="2">
        <f>Table1[[#This Row],[majority-ice]]/Table1[[#This Row],[Families, total]]</f>
        <v>0</v>
      </c>
      <c r="I416" s="2">
        <f>Table1[[#This Row],[majority-water]]/Table1[[#This Row],[Families, total]]</f>
        <v>0</v>
      </c>
      <c r="J416" s="2">
        <f>Table1[[#This Row],[water-only]]/Table1[[#This Row],[Families, total]]</f>
        <v>0.46083724948726645</v>
      </c>
      <c r="K416">
        <v>397280</v>
      </c>
      <c r="L416">
        <v>247692</v>
      </c>
      <c r="M416">
        <v>161419</v>
      </c>
    </row>
    <row r="417" spans="1:13" x14ac:dyDescent="0.2">
      <c r="A417">
        <v>2020</v>
      </c>
      <c r="B417" t="s">
        <v>28</v>
      </c>
      <c r="C417">
        <v>17550</v>
      </c>
      <c r="D417">
        <v>68409.33</v>
      </c>
      <c r="E417">
        <v>200449.74</v>
      </c>
      <c r="F417" s="1" t="s">
        <v>111</v>
      </c>
      <c r="G417" s="3">
        <f>Table1[[#This Row],[ice-only]]/Table1[[#This Row],[Families, total]]</f>
        <v>9.02963572751595E-2</v>
      </c>
      <c r="H417" s="3">
        <f>Table1[[#This Row],[majority-ice]]/Table1[[#This Row],[Families, total]]</f>
        <v>0.35197226795636966</v>
      </c>
      <c r="I417" s="3">
        <f>Table1[[#This Row],[majority-water]]/Table1[[#This Row],[Families, total]]</f>
        <v>1.0313322700144063</v>
      </c>
      <c r="J417" s="3">
        <f>Table1[[#This Row],[water-only]]/Table1[[#This Row],[Families, total]]</f>
        <v>0.1333042292652809</v>
      </c>
      <c r="K417">
        <v>306609</v>
      </c>
      <c r="L417">
        <v>194360</v>
      </c>
      <c r="M417">
        <v>93337</v>
      </c>
    </row>
    <row r="418" spans="1:13" x14ac:dyDescent="0.2">
      <c r="A418">
        <v>2020</v>
      </c>
      <c r="B418" t="s">
        <v>29</v>
      </c>
      <c r="F418">
        <v>20798.39</v>
      </c>
      <c r="G418" s="2">
        <f>Table1[[#This Row],[ice-only]]/Table1[[#This Row],[Families, total]]</f>
        <v>0</v>
      </c>
      <c r="H418" s="2">
        <f>Table1[[#This Row],[majority-ice]]/Table1[[#This Row],[Families, total]]</f>
        <v>0</v>
      </c>
      <c r="I418" s="2">
        <f>Table1[[#This Row],[majority-water]]/Table1[[#This Row],[Families, total]]</f>
        <v>0</v>
      </c>
      <c r="J418" s="2">
        <f>Table1[[#This Row],[water-only]]/Table1[[#This Row],[Families, total]]</f>
        <v>0.10654203357358373</v>
      </c>
      <c r="K418">
        <v>325279</v>
      </c>
      <c r="L418">
        <v>195213</v>
      </c>
      <c r="M418">
        <v>137104</v>
      </c>
    </row>
    <row r="419" spans="1:13" x14ac:dyDescent="0.2">
      <c r="A419">
        <v>2020</v>
      </c>
      <c r="B419" t="s">
        <v>30</v>
      </c>
      <c r="F419">
        <v>42429</v>
      </c>
      <c r="G419" s="2">
        <f>Table1[[#This Row],[ice-only]]/Table1[[#This Row],[Families, total]]</f>
        <v>0</v>
      </c>
      <c r="H419" s="2">
        <f>Table1[[#This Row],[majority-ice]]/Table1[[#This Row],[Families, total]]</f>
        <v>0</v>
      </c>
      <c r="I419" s="2">
        <f>Table1[[#This Row],[majority-water]]/Table1[[#This Row],[Families, total]]</f>
        <v>0</v>
      </c>
      <c r="J419" s="2">
        <f>Table1[[#This Row],[water-only]]/Table1[[#This Row],[Families, total]]</f>
        <v>0.21108325124623145</v>
      </c>
      <c r="K419">
        <v>335236</v>
      </c>
      <c r="L419">
        <v>201006</v>
      </c>
      <c r="M419">
        <v>135347</v>
      </c>
    </row>
    <row r="420" spans="1:13" x14ac:dyDescent="0.2">
      <c r="A420">
        <v>2020</v>
      </c>
      <c r="B420" t="s">
        <v>97</v>
      </c>
      <c r="F420">
        <v>101452.01</v>
      </c>
      <c r="G420" s="2">
        <f>Table1[[#This Row],[ice-only]]/Table1[[#This Row],[Families, total]]</f>
        <v>0</v>
      </c>
      <c r="H420" s="2">
        <f>Table1[[#This Row],[majority-ice]]/Table1[[#This Row],[Families, total]]</f>
        <v>0</v>
      </c>
      <c r="I420" s="2">
        <f>Table1[[#This Row],[majority-water]]/Table1[[#This Row],[Families, total]]</f>
        <v>0</v>
      </c>
      <c r="J420" s="2">
        <f>Table1[[#This Row],[water-only]]/Table1[[#This Row],[Families, total]]</f>
        <v>0.40743779116465861</v>
      </c>
      <c r="K420">
        <v>381873</v>
      </c>
      <c r="L420">
        <v>249000</v>
      </c>
      <c r="M420">
        <v>199454</v>
      </c>
    </row>
    <row r="421" spans="1:13" x14ac:dyDescent="0.2">
      <c r="A421">
        <v>2020</v>
      </c>
      <c r="B421" t="s">
        <v>31</v>
      </c>
      <c r="F421">
        <v>53537.75</v>
      </c>
      <c r="G421" s="2">
        <f>Table1[[#This Row],[ice-only]]/Table1[[#This Row],[Families, total]]</f>
        <v>0</v>
      </c>
      <c r="H421" s="2">
        <f>Table1[[#This Row],[majority-ice]]/Table1[[#This Row],[Families, total]]</f>
        <v>0</v>
      </c>
      <c r="I421" s="2">
        <f>Table1[[#This Row],[majority-water]]/Table1[[#This Row],[Families, total]]</f>
        <v>0</v>
      </c>
      <c r="J421" s="2">
        <f>Table1[[#This Row],[water-only]]/Table1[[#This Row],[Families, total]]</f>
        <v>0.33580303828591501</v>
      </c>
      <c r="K421">
        <v>277840</v>
      </c>
      <c r="L421">
        <v>159432</v>
      </c>
      <c r="M421">
        <v>100228</v>
      </c>
    </row>
    <row r="422" spans="1:13" x14ac:dyDescent="0.2">
      <c r="A422">
        <v>2020</v>
      </c>
      <c r="B422" t="s">
        <v>32</v>
      </c>
      <c r="E422">
        <v>82507.5</v>
      </c>
      <c r="F422">
        <v>38856</v>
      </c>
      <c r="G422" s="2">
        <f>Table1[[#This Row],[ice-only]]/Table1[[#This Row],[Families, total]]</f>
        <v>0</v>
      </c>
      <c r="H422" s="2">
        <f>Table1[[#This Row],[majority-ice]]/Table1[[#This Row],[Families, total]]</f>
        <v>0</v>
      </c>
      <c r="I422" s="2">
        <f>Table1[[#This Row],[majority-water]]/Table1[[#This Row],[Families, total]]</f>
        <v>0.43273542600896858</v>
      </c>
      <c r="J422" s="2">
        <f>Table1[[#This Row],[water-only]]/Table1[[#This Row],[Families, total]]</f>
        <v>0.20379199118873417</v>
      </c>
      <c r="K422">
        <v>266694</v>
      </c>
      <c r="L422">
        <v>190665</v>
      </c>
      <c r="M422">
        <v>135371</v>
      </c>
    </row>
    <row r="423" spans="1:13" x14ac:dyDescent="0.2">
      <c r="A423">
        <v>2020</v>
      </c>
      <c r="B423" t="s">
        <v>33</v>
      </c>
      <c r="C423">
        <v>44505</v>
      </c>
      <c r="D423">
        <v>92987</v>
      </c>
      <c r="E423">
        <v>189973.08499999999</v>
      </c>
      <c r="F423">
        <v>3990</v>
      </c>
      <c r="G423" s="2">
        <f>Table1[[#This Row],[ice-only]]/Table1[[#This Row],[Families, total]]</f>
        <v>0.14724809343413456</v>
      </c>
      <c r="H423" s="2">
        <f>Table1[[#This Row],[majority-ice]]/Table1[[#This Row],[Families, total]]</f>
        <v>0.30765438634220582</v>
      </c>
      <c r="I423" s="2">
        <f>Table1[[#This Row],[majority-water]]/Table1[[#This Row],[Families, total]]</f>
        <v>0.62854004201889191</v>
      </c>
      <c r="J423" s="2">
        <f>Table1[[#This Row],[water-only]]/Table1[[#This Row],[Families, total]]</f>
        <v>1.3201210938146206E-2</v>
      </c>
      <c r="K423">
        <v>344183</v>
      </c>
      <c r="L423">
        <v>302245</v>
      </c>
      <c r="M423">
        <v>218368</v>
      </c>
    </row>
    <row r="424" spans="1:13" x14ac:dyDescent="0.2">
      <c r="A424">
        <v>2020</v>
      </c>
      <c r="B424" t="s">
        <v>35</v>
      </c>
      <c r="E424">
        <v>409323.75</v>
      </c>
      <c r="F424">
        <v>122247.875</v>
      </c>
      <c r="G424" s="2">
        <f>Table1[[#This Row],[ice-only]]/Table1[[#This Row],[Families, total]]</f>
        <v>0</v>
      </c>
      <c r="H424" s="2">
        <f>Table1[[#This Row],[majority-ice]]/Table1[[#This Row],[Families, total]]</f>
        <v>0</v>
      </c>
      <c r="I424" s="2">
        <f>Table1[[#This Row],[majority-water]]/Table1[[#This Row],[Families, total]]</f>
        <v>1.2730143155262659</v>
      </c>
      <c r="J424" s="2">
        <f>Table1[[#This Row],[water-only]]/Table1[[#This Row],[Families, total]]</f>
        <v>0.38019610373858226</v>
      </c>
      <c r="K424">
        <v>529538</v>
      </c>
      <c r="L424">
        <v>321539</v>
      </c>
      <c r="M424">
        <v>209236</v>
      </c>
    </row>
    <row r="425" spans="1:13" x14ac:dyDescent="0.2">
      <c r="A425">
        <v>2020</v>
      </c>
      <c r="B425" t="s">
        <v>36</v>
      </c>
      <c r="E425">
        <v>119524.48</v>
      </c>
      <c r="F425">
        <v>65628</v>
      </c>
      <c r="G425" s="2">
        <f>Table1[[#This Row],[ice-only]]/Table1[[#This Row],[Families, total]]</f>
        <v>0</v>
      </c>
      <c r="H425" s="2">
        <f>Table1[[#This Row],[majority-ice]]/Table1[[#This Row],[Families, total]]</f>
        <v>0</v>
      </c>
      <c r="I425" s="2">
        <f>Table1[[#This Row],[majority-water]]/Table1[[#This Row],[Families, total]]</f>
        <v>0.6676151749407927</v>
      </c>
      <c r="J425" s="2">
        <f>Table1[[#This Row],[water-only]]/Table1[[#This Row],[Families, total]]</f>
        <v>0.36657133920193036</v>
      </c>
      <c r="K425" t="s">
        <v>61</v>
      </c>
      <c r="L425">
        <v>179032</v>
      </c>
      <c r="M425">
        <v>129295</v>
      </c>
    </row>
    <row r="426" spans="1:13" x14ac:dyDescent="0.2">
      <c r="A426">
        <v>2020</v>
      </c>
      <c r="B426" t="s">
        <v>37</v>
      </c>
      <c r="F426" s="1" t="s">
        <v>112</v>
      </c>
      <c r="G426" s="3">
        <f>Table1[[#This Row],[ice-only]]/Table1[[#This Row],[Families, total]]</f>
        <v>0</v>
      </c>
      <c r="H426" s="3">
        <f>Table1[[#This Row],[majority-ice]]/Table1[[#This Row],[Families, total]]</f>
        <v>0</v>
      </c>
      <c r="I426" s="3">
        <f>Table1[[#This Row],[majority-water]]/Table1[[#This Row],[Families, total]]</f>
        <v>0</v>
      </c>
      <c r="J426" s="3">
        <f>Table1[[#This Row],[water-only]]/Table1[[#This Row],[Families, total]]</f>
        <v>0.51253464770461932</v>
      </c>
      <c r="K426">
        <v>351407</v>
      </c>
      <c r="L426">
        <v>209682</v>
      </c>
      <c r="M426">
        <v>141024</v>
      </c>
    </row>
    <row r="427" spans="1:13" x14ac:dyDescent="0.2">
      <c r="A427">
        <v>2020</v>
      </c>
      <c r="B427" t="s">
        <v>58</v>
      </c>
      <c r="C427">
        <v>21417.375</v>
      </c>
      <c r="D427">
        <v>134467.5</v>
      </c>
      <c r="G427" s="2">
        <f>Table1[[#This Row],[ice-only]]/Table1[[#This Row],[Families, total]]</f>
        <v>0.11866502110967056</v>
      </c>
      <c r="H427" s="2">
        <f>Table1[[#This Row],[majority-ice]]/Table1[[#This Row],[Families, total]]</f>
        <v>0.74503008543598948</v>
      </c>
      <c r="I427" s="2">
        <f>Table1[[#This Row],[majority-water]]/Table1[[#This Row],[Families, total]]</f>
        <v>0</v>
      </c>
      <c r="J427" s="2">
        <f>Table1[[#This Row],[water-only]]/Table1[[#This Row],[Families, total]]</f>
        <v>0</v>
      </c>
      <c r="K427">
        <v>287939</v>
      </c>
      <c r="L427">
        <v>180486</v>
      </c>
      <c r="M427">
        <v>119165</v>
      </c>
    </row>
    <row r="428" spans="1:13" x14ac:dyDescent="0.2">
      <c r="A428">
        <v>2020</v>
      </c>
      <c r="B428" t="s">
        <v>38</v>
      </c>
      <c r="E428">
        <v>222956.63</v>
      </c>
      <c r="F428">
        <v>88284.76</v>
      </c>
      <c r="G428" s="2">
        <f>Table1[[#This Row],[ice-only]]/Table1[[#This Row],[Families, total]]</f>
        <v>0</v>
      </c>
      <c r="H428" s="2">
        <f>Table1[[#This Row],[majority-ice]]/Table1[[#This Row],[Families, total]]</f>
        <v>0</v>
      </c>
      <c r="I428" s="2">
        <f>Table1[[#This Row],[majority-water]]/Table1[[#This Row],[Families, total]]</f>
        <v>0.88440459662512194</v>
      </c>
      <c r="J428" s="2">
        <f>Table1[[#This Row],[water-only]]/Table1[[#This Row],[Families, total]]</f>
        <v>0.35020016025513884</v>
      </c>
      <c r="K428">
        <v>347041</v>
      </c>
      <c r="L428">
        <v>252098</v>
      </c>
      <c r="M428">
        <v>147161</v>
      </c>
    </row>
    <row r="429" spans="1:13" x14ac:dyDescent="0.2">
      <c r="A429">
        <v>2020</v>
      </c>
      <c r="B429" t="s">
        <v>39</v>
      </c>
      <c r="F429">
        <v>37532.25</v>
      </c>
      <c r="G429" s="2">
        <f>Table1[[#This Row],[ice-only]]/Table1[[#This Row],[Families, total]]</f>
        <v>0</v>
      </c>
      <c r="H429" s="2">
        <f>Table1[[#This Row],[majority-ice]]/Table1[[#This Row],[Families, total]]</f>
        <v>0</v>
      </c>
      <c r="I429" s="2">
        <f>Table1[[#This Row],[majority-water]]/Table1[[#This Row],[Families, total]]</f>
        <v>0</v>
      </c>
      <c r="J429" s="2">
        <f>Table1[[#This Row],[water-only]]/Table1[[#This Row],[Families, total]]</f>
        <v>0.15636482939632546</v>
      </c>
      <c r="K429">
        <v>400378</v>
      </c>
      <c r="L429">
        <v>240030</v>
      </c>
      <c r="M429">
        <v>159233</v>
      </c>
    </row>
    <row r="430" spans="1:13" x14ac:dyDescent="0.2">
      <c r="A430">
        <v>2020</v>
      </c>
      <c r="B430" t="s">
        <v>40</v>
      </c>
      <c r="F430">
        <v>72480.81</v>
      </c>
      <c r="G430" s="2">
        <f>Table1[[#This Row],[ice-only]]/Table1[[#This Row],[Families, total]]</f>
        <v>0</v>
      </c>
      <c r="H430" s="2">
        <f>Table1[[#This Row],[majority-ice]]/Table1[[#This Row],[Families, total]]</f>
        <v>0</v>
      </c>
      <c r="I430" s="2">
        <f>Table1[[#This Row],[majority-water]]/Table1[[#This Row],[Families, total]]</f>
        <v>0</v>
      </c>
      <c r="J430" s="2">
        <f>Table1[[#This Row],[water-only]]/Table1[[#This Row],[Families, total]]</f>
        <v>0.29617247931351515</v>
      </c>
      <c r="K430">
        <v>367162</v>
      </c>
      <c r="L430">
        <v>244725</v>
      </c>
      <c r="M430">
        <v>152389</v>
      </c>
    </row>
    <row r="431" spans="1:13" x14ac:dyDescent="0.2">
      <c r="A431">
        <v>2020</v>
      </c>
      <c r="B431" t="s">
        <v>60</v>
      </c>
      <c r="F431">
        <v>242590.33</v>
      </c>
      <c r="G431" s="2">
        <f>Table1[[#This Row],[ice-only]]/Table1[[#This Row],[Families, total]]</f>
        <v>0</v>
      </c>
      <c r="H431" s="2">
        <f>Table1[[#This Row],[majority-ice]]/Table1[[#This Row],[Families, total]]</f>
        <v>0</v>
      </c>
      <c r="I431" s="2">
        <f>Table1[[#This Row],[majority-water]]/Table1[[#This Row],[Families, total]]</f>
        <v>0</v>
      </c>
      <c r="J431" s="2">
        <f>Table1[[#This Row],[water-only]]/Table1[[#This Row],[Families, total]]</f>
        <v>1.421066897076914</v>
      </c>
      <c r="K431" t="s">
        <v>61</v>
      </c>
      <c r="L431">
        <v>170710</v>
      </c>
      <c r="M431">
        <v>114673</v>
      </c>
    </row>
    <row r="432" spans="1:13" x14ac:dyDescent="0.2">
      <c r="A432">
        <v>2020</v>
      </c>
      <c r="B432" t="s">
        <v>41</v>
      </c>
      <c r="E432">
        <v>146394</v>
      </c>
      <c r="F432">
        <v>141230.51</v>
      </c>
      <c r="G432" s="2">
        <f>Table1[[#This Row],[ice-only]]/Table1[[#This Row],[Families, total]]</f>
        <v>0</v>
      </c>
      <c r="H432" s="2">
        <f>Table1[[#This Row],[majority-ice]]/Table1[[#This Row],[Families, total]]</f>
        <v>0</v>
      </c>
      <c r="I432" s="2">
        <f>Table1[[#This Row],[majority-water]]/Table1[[#This Row],[Families, total]]</f>
        <v>0.67509649571821861</v>
      </c>
      <c r="J432" s="2">
        <f>Table1[[#This Row],[water-only]]/Table1[[#This Row],[Families, total]]</f>
        <v>0.65128504166493739</v>
      </c>
      <c r="K432">
        <v>329061</v>
      </c>
      <c r="L432">
        <v>216849</v>
      </c>
      <c r="M432">
        <v>142040</v>
      </c>
    </row>
    <row r="433" spans="1:13" x14ac:dyDescent="0.2">
      <c r="A433">
        <v>2020</v>
      </c>
      <c r="B433" t="s">
        <v>42</v>
      </c>
      <c r="D433">
        <v>254409.88</v>
      </c>
      <c r="E433">
        <v>66231.25</v>
      </c>
      <c r="F433">
        <v>50932.75</v>
      </c>
      <c r="G433" s="2" t="e">
        <f>Table1[[#This Row],[ice-only]]/Table1[[#This Row],[Families, total]]</f>
        <v>#VALUE!</v>
      </c>
      <c r="H433" s="2" t="e">
        <f>Table1[[#This Row],[majority-ice]]/Table1[[#This Row],[Families, total]]</f>
        <v>#VALUE!</v>
      </c>
      <c r="I433" s="2" t="e">
        <f>Table1[[#This Row],[majority-water]]/Table1[[#This Row],[Families, total]]</f>
        <v>#VALUE!</v>
      </c>
      <c r="J433" s="2" t="e">
        <f>Table1[[#This Row],[water-only]]/Table1[[#This Row],[Families, total]]</f>
        <v>#VALUE!</v>
      </c>
      <c r="K433" t="s">
        <v>43</v>
      </c>
      <c r="L433" t="s">
        <v>43</v>
      </c>
      <c r="M433" t="s">
        <v>43</v>
      </c>
    </row>
    <row r="434" spans="1:13" x14ac:dyDescent="0.2">
      <c r="A434">
        <v>2020</v>
      </c>
      <c r="B434" t="s">
        <v>44</v>
      </c>
      <c r="F434">
        <v>249958.7</v>
      </c>
      <c r="G434" s="2">
        <f>Table1[[#This Row],[ice-only]]/Table1[[#This Row],[Families, total]]</f>
        <v>0</v>
      </c>
      <c r="H434" s="2">
        <f>Table1[[#This Row],[majority-ice]]/Table1[[#This Row],[Families, total]]</f>
        <v>0</v>
      </c>
      <c r="I434" s="2">
        <f>Table1[[#This Row],[majority-water]]/Table1[[#This Row],[Families, total]]</f>
        <v>0</v>
      </c>
      <c r="J434" s="2">
        <f>Table1[[#This Row],[water-only]]/Table1[[#This Row],[Families, total]]</f>
        <v>0.96133894335239667</v>
      </c>
      <c r="K434">
        <v>399990</v>
      </c>
      <c r="L434">
        <v>260011</v>
      </c>
      <c r="M434">
        <v>164235</v>
      </c>
    </row>
    <row r="435" spans="1:13" x14ac:dyDescent="0.2">
      <c r="A435">
        <v>2020</v>
      </c>
      <c r="B435" t="s">
        <v>62</v>
      </c>
      <c r="C435">
        <v>13967.25</v>
      </c>
      <c r="G435" s="2">
        <f>Table1[[#This Row],[ice-only]]/Table1[[#This Row],[Families, total]]</f>
        <v>9.2805031195806006E-2</v>
      </c>
      <c r="H435" s="2">
        <f>Table1[[#This Row],[majority-ice]]/Table1[[#This Row],[Families, total]]</f>
        <v>0</v>
      </c>
      <c r="I435" s="2">
        <f>Table1[[#This Row],[majority-water]]/Table1[[#This Row],[Families, total]]</f>
        <v>0</v>
      </c>
      <c r="J435" s="2">
        <f>Table1[[#This Row],[water-only]]/Table1[[#This Row],[Families, total]]</f>
        <v>0</v>
      </c>
      <c r="K435" t="s">
        <v>61</v>
      </c>
      <c r="L435">
        <v>150501</v>
      </c>
      <c r="M435">
        <v>81979</v>
      </c>
    </row>
    <row r="436" spans="1:13" x14ac:dyDescent="0.2">
      <c r="A436">
        <v>2020</v>
      </c>
      <c r="B436" t="s">
        <v>45</v>
      </c>
      <c r="C436">
        <v>61666.5</v>
      </c>
      <c r="D436">
        <v>135674</v>
      </c>
      <c r="E436">
        <v>242875.5</v>
      </c>
      <c r="F436">
        <v>70352.94</v>
      </c>
      <c r="G436" s="2">
        <f>Table1[[#This Row],[ice-only]]/Table1[[#This Row],[Families, total]]</f>
        <v>0.21159897196935123</v>
      </c>
      <c r="H436" s="2">
        <f>Table1[[#This Row],[majority-ice]]/Table1[[#This Row],[Families, total]]</f>
        <v>0.46554415968102225</v>
      </c>
      <c r="I436" s="2">
        <f>Table1[[#This Row],[majority-water]]/Table1[[#This Row],[Families, total]]</f>
        <v>0.83338937861792328</v>
      </c>
      <c r="J436" s="2">
        <f>Table1[[#This Row],[water-only]]/Table1[[#This Row],[Families, total]]</f>
        <v>0.24140513534936228</v>
      </c>
      <c r="K436">
        <v>404295</v>
      </c>
      <c r="L436">
        <v>291431</v>
      </c>
      <c r="M436">
        <v>155052</v>
      </c>
    </row>
    <row r="437" spans="1:13" x14ac:dyDescent="0.2">
      <c r="A437">
        <v>2020</v>
      </c>
      <c r="B437" t="s">
        <v>47</v>
      </c>
      <c r="C437">
        <v>5122</v>
      </c>
      <c r="E437">
        <v>198854.61</v>
      </c>
      <c r="F437">
        <v>95518</v>
      </c>
      <c r="G437" s="2">
        <f>Table1[[#This Row],[ice-only]]/Table1[[#This Row],[Families, total]]</f>
        <v>2.5853018372703412E-2</v>
      </c>
      <c r="H437" s="2">
        <f>Table1[[#This Row],[majority-ice]]/Table1[[#This Row],[Families, total]]</f>
        <v>0</v>
      </c>
      <c r="I437" s="2">
        <f>Table1[[#This Row],[majority-water]]/Table1[[#This Row],[Families, total]]</f>
        <v>1.003707904300424</v>
      </c>
      <c r="J437" s="2">
        <f>Table1[[#This Row],[water-only]]/Table1[[#This Row],[Families, total]]</f>
        <v>0.48212194629517463</v>
      </c>
      <c r="K437">
        <v>277832</v>
      </c>
      <c r="L437">
        <v>198120</v>
      </c>
      <c r="M437">
        <v>136946</v>
      </c>
    </row>
    <row r="438" spans="1:13" x14ac:dyDescent="0.2">
      <c r="A438">
        <v>2020</v>
      </c>
      <c r="B438" t="s">
        <v>70</v>
      </c>
      <c r="F438" s="1" t="s">
        <v>113</v>
      </c>
      <c r="G438" s="3">
        <f>Table1[[#This Row],[ice-only]]/Table1[[#This Row],[Families, total]]</f>
        <v>0</v>
      </c>
      <c r="H438" s="3">
        <f>Table1[[#This Row],[majority-ice]]/Table1[[#This Row],[Families, total]]</f>
        <v>0</v>
      </c>
      <c r="I438" s="3">
        <f>Table1[[#This Row],[majority-water]]/Table1[[#This Row],[Families, total]]</f>
        <v>0</v>
      </c>
      <c r="J438" s="3">
        <f>Table1[[#This Row],[water-only]]/Table1[[#This Row],[Families, total]]</f>
        <v>0.74314842719069862</v>
      </c>
      <c r="K438">
        <v>322977</v>
      </c>
      <c r="L438">
        <v>224312</v>
      </c>
      <c r="M438">
        <v>165114</v>
      </c>
    </row>
    <row r="439" spans="1:13" x14ac:dyDescent="0.2">
      <c r="A439">
        <v>2020</v>
      </c>
      <c r="B439" t="s">
        <v>48</v>
      </c>
      <c r="F439">
        <v>86386.125</v>
      </c>
      <c r="G439" s="2">
        <f>Table1[[#This Row],[ice-only]]/Table1[[#This Row],[Families, total]]</f>
        <v>0</v>
      </c>
      <c r="H439" s="2">
        <f>Table1[[#This Row],[majority-ice]]/Table1[[#This Row],[Families, total]]</f>
        <v>0</v>
      </c>
      <c r="I439" s="2">
        <f>Table1[[#This Row],[majority-water]]/Table1[[#This Row],[Families, total]]</f>
        <v>0</v>
      </c>
      <c r="J439" s="2">
        <f>Table1[[#This Row],[water-only]]/Table1[[#This Row],[Families, total]]</f>
        <v>0.52101665832343202</v>
      </c>
      <c r="K439">
        <v>279191</v>
      </c>
      <c r="L439">
        <v>165803</v>
      </c>
      <c r="M439">
        <v>98207</v>
      </c>
    </row>
    <row r="440" spans="1:13" x14ac:dyDescent="0.2">
      <c r="A440">
        <v>2020</v>
      </c>
      <c r="B440" t="s">
        <v>63</v>
      </c>
      <c r="C440">
        <v>56216</v>
      </c>
      <c r="G440" s="2">
        <f>Table1[[#This Row],[ice-only]]/Table1[[#This Row],[Families, total]]</f>
        <v>0.29454204412681612</v>
      </c>
      <c r="H440" s="2">
        <f>Table1[[#This Row],[majority-ice]]/Table1[[#This Row],[Families, total]]</f>
        <v>0</v>
      </c>
      <c r="I440" s="2">
        <f>Table1[[#This Row],[majority-water]]/Table1[[#This Row],[Families, total]]</f>
        <v>0</v>
      </c>
      <c r="J440" s="2">
        <f>Table1[[#This Row],[water-only]]/Table1[[#This Row],[Families, total]]</f>
        <v>0</v>
      </c>
      <c r="K440">
        <v>245018</v>
      </c>
      <c r="L440">
        <v>190859</v>
      </c>
      <c r="M440">
        <v>152947</v>
      </c>
    </row>
    <row r="441" spans="1:13" x14ac:dyDescent="0.2">
      <c r="A441">
        <v>2020</v>
      </c>
      <c r="B441" t="s">
        <v>49</v>
      </c>
      <c r="F441">
        <v>54284.724999999999</v>
      </c>
      <c r="G441" s="2">
        <f>Table1[[#This Row],[ice-only]]/Table1[[#This Row],[Families, total]]</f>
        <v>0</v>
      </c>
      <c r="H441" s="2">
        <f>Table1[[#This Row],[majority-ice]]/Table1[[#This Row],[Families, total]]</f>
        <v>0</v>
      </c>
      <c r="I441" s="2">
        <f>Table1[[#This Row],[majority-water]]/Table1[[#This Row],[Families, total]]</f>
        <v>0</v>
      </c>
      <c r="J441" s="2">
        <f>Table1[[#This Row],[water-only]]/Table1[[#This Row],[Families, total]]</f>
        <v>0.20428834589012743</v>
      </c>
      <c r="K441">
        <v>432861</v>
      </c>
      <c r="L441">
        <v>265726</v>
      </c>
      <c r="M441">
        <v>174241</v>
      </c>
    </row>
    <row r="442" spans="1:13" x14ac:dyDescent="0.2">
      <c r="A442">
        <v>2020</v>
      </c>
      <c r="B442" t="s">
        <v>50</v>
      </c>
      <c r="F442">
        <v>24124.75</v>
      </c>
      <c r="G442" s="2">
        <f>Table1[[#This Row],[ice-only]]/Table1[[#This Row],[Families, total]]</f>
        <v>0</v>
      </c>
      <c r="H442" s="2">
        <f>Table1[[#This Row],[majority-ice]]/Table1[[#This Row],[Families, total]]</f>
        <v>0</v>
      </c>
      <c r="I442" s="2">
        <f>Table1[[#This Row],[majority-water]]/Table1[[#This Row],[Families, total]]</f>
        <v>0</v>
      </c>
      <c r="J442" s="2">
        <f>Table1[[#This Row],[water-only]]/Table1[[#This Row],[Families, total]]</f>
        <v>0.11844379200809109</v>
      </c>
      <c r="K442">
        <v>358769</v>
      </c>
      <c r="L442">
        <v>203681</v>
      </c>
      <c r="M442">
        <v>141695</v>
      </c>
    </row>
    <row r="443" spans="1:13" x14ac:dyDescent="0.2">
      <c r="A443">
        <v>2020</v>
      </c>
      <c r="B443" t="s">
        <v>51</v>
      </c>
      <c r="C443">
        <v>2929.5</v>
      </c>
      <c r="D443">
        <v>107837.375</v>
      </c>
      <c r="E443">
        <v>241595.125</v>
      </c>
      <c r="F443">
        <v>84773</v>
      </c>
      <c r="G443" s="2">
        <f>Table1[[#This Row],[ice-only]]/Table1[[#This Row],[Families, total]]</f>
        <v>1.26807202839581E-2</v>
      </c>
      <c r="H443" s="2">
        <f>Table1[[#This Row],[majority-ice]]/Table1[[#This Row],[Families, total]]</f>
        <v>0.46678804865379619</v>
      </c>
      <c r="I443" s="2">
        <f>Table1[[#This Row],[majority-water]]/Table1[[#This Row],[Families, total]]</f>
        <v>1.045775798632153</v>
      </c>
      <c r="J443" s="2">
        <f>Table1[[#This Row],[water-only]]/Table1[[#This Row],[Families, total]]</f>
        <v>0.36695091334083629</v>
      </c>
      <c r="K443">
        <v>327449</v>
      </c>
      <c r="L443">
        <v>231020</v>
      </c>
      <c r="M443">
        <v>131912</v>
      </c>
    </row>
    <row r="444" spans="1:13" x14ac:dyDescent="0.2">
      <c r="A444">
        <v>2020</v>
      </c>
      <c r="B444" t="s">
        <v>52</v>
      </c>
      <c r="C444">
        <v>8487</v>
      </c>
      <c r="D444">
        <v>62262</v>
      </c>
      <c r="E444">
        <v>173146.56</v>
      </c>
      <c r="F444">
        <v>53123.915000000001</v>
      </c>
      <c r="G444" s="2">
        <f>Table1[[#This Row],[ice-only]]/Table1[[#This Row],[Families, total]]</f>
        <v>3.6630526733767245E-2</v>
      </c>
      <c r="H444" s="2">
        <f>Table1[[#This Row],[majority-ice]]/Table1[[#This Row],[Families, total]]</f>
        <v>0.26872744850922775</v>
      </c>
      <c r="I444" s="2">
        <f>Table1[[#This Row],[majority-water]]/Table1[[#This Row],[Families, total]]</f>
        <v>0.74731350240836969</v>
      </c>
      <c r="J444" s="2">
        <f>Table1[[#This Row],[water-only]]/Table1[[#This Row],[Families, total]]</f>
        <v>0.22928679022150097</v>
      </c>
      <c r="K444">
        <v>362399</v>
      </c>
      <c r="L444">
        <v>231692</v>
      </c>
      <c r="M444">
        <v>134216</v>
      </c>
    </row>
    <row r="445" spans="1:13" x14ac:dyDescent="0.2">
      <c r="A445">
        <v>2020</v>
      </c>
      <c r="B445" t="s">
        <v>53</v>
      </c>
      <c r="C445">
        <v>11430</v>
      </c>
      <c r="D445">
        <v>41101</v>
      </c>
      <c r="E445">
        <v>153749</v>
      </c>
      <c r="F445">
        <v>34784</v>
      </c>
      <c r="G445" s="2">
        <f>Table1[[#This Row],[ice-only]]/Table1[[#This Row],[Families, total]]</f>
        <v>6.7342249455016795E-2</v>
      </c>
      <c r="H445" s="2">
        <f>Table1[[#This Row],[majority-ice]]/Table1[[#This Row],[Families, total]]</f>
        <v>0.24215518765097507</v>
      </c>
      <c r="I445" s="2">
        <f>Table1[[#This Row],[majority-water]]/Table1[[#This Row],[Families, total]]</f>
        <v>0.90584457668061036</v>
      </c>
      <c r="J445" s="2">
        <f>Table1[[#This Row],[water-only]]/Table1[[#This Row],[Families, total]]</f>
        <v>0.20493725328462853</v>
      </c>
      <c r="K445">
        <v>253695</v>
      </c>
      <c r="L445">
        <v>169730</v>
      </c>
      <c r="M445">
        <v>105522</v>
      </c>
    </row>
    <row r="446" spans="1:13" x14ac:dyDescent="0.2">
      <c r="A446">
        <v>2020</v>
      </c>
      <c r="B446" t="s">
        <v>54</v>
      </c>
      <c r="D446">
        <v>19540.5</v>
      </c>
      <c r="E446">
        <v>212024.5</v>
      </c>
      <c r="F446">
        <v>109737</v>
      </c>
      <c r="G446" s="2">
        <f>Table1[[#This Row],[ice-only]]/Table1[[#This Row],[Families, total]]</f>
        <v>0</v>
      </c>
      <c r="H446" s="2">
        <f>Table1[[#This Row],[majority-ice]]/Table1[[#This Row],[Families, total]]</f>
        <v>8.1231916591838774E-2</v>
      </c>
      <c r="I446" s="2">
        <f>Table1[[#This Row],[majority-water]]/Table1[[#This Row],[Families, total]]</f>
        <v>0.88140817785759418</v>
      </c>
      <c r="J446" s="2">
        <f>Table1[[#This Row],[water-only]]/Table1[[#This Row],[Families, total]]</f>
        <v>0.45618826698593234</v>
      </c>
      <c r="K446">
        <v>373307</v>
      </c>
      <c r="L446">
        <v>240552</v>
      </c>
      <c r="M446">
        <v>153680</v>
      </c>
    </row>
    <row r="447" spans="1:13" x14ac:dyDescent="0.2">
      <c r="A447">
        <v>2021</v>
      </c>
      <c r="B447" t="s">
        <v>9</v>
      </c>
      <c r="E447">
        <v>70539.5</v>
      </c>
      <c r="F447">
        <v>103496.63</v>
      </c>
      <c r="G447" s="2">
        <f>Table1[[#This Row],[ice-only]]/Table1[[#This Row],[Families, total]]</f>
        <v>0</v>
      </c>
      <c r="H447" s="2">
        <f>Table1[[#This Row],[majority-ice]]/Table1[[#This Row],[Families, total]]</f>
        <v>0</v>
      </c>
      <c r="I447" s="2">
        <f>Table1[[#This Row],[majority-water]]/Table1[[#This Row],[Families, total]]</f>
        <v>0.3246299909798796</v>
      </c>
      <c r="J447" s="2">
        <f>Table1[[#This Row],[water-only]]/Table1[[#This Row],[Families, total]]</f>
        <v>0.47630207278684905</v>
      </c>
      <c r="K447">
        <v>362438</v>
      </c>
      <c r="L447">
        <v>217292</v>
      </c>
      <c r="M447">
        <v>149726</v>
      </c>
    </row>
    <row r="448" spans="1:13" x14ac:dyDescent="0.2">
      <c r="A448">
        <v>2021</v>
      </c>
      <c r="B448" t="s">
        <v>10</v>
      </c>
      <c r="C448">
        <v>86565.625</v>
      </c>
      <c r="D448">
        <v>168188.5</v>
      </c>
      <c r="E448">
        <v>84215.125</v>
      </c>
      <c r="F448">
        <v>132633.5</v>
      </c>
      <c r="G448" s="2">
        <f>Table1[[#This Row],[ice-only]]/Table1[[#This Row],[Families, total]]</f>
        <v>0.43998447244430666</v>
      </c>
      <c r="H448" s="2">
        <f>Table1[[#This Row],[majority-ice]]/Table1[[#This Row],[Families, total]]</f>
        <v>0.85484657961747823</v>
      </c>
      <c r="I448" s="2">
        <f>Table1[[#This Row],[majority-water]]/Table1[[#This Row],[Families, total]]</f>
        <v>0.4280376574992249</v>
      </c>
      <c r="J448" s="2">
        <f>Table1[[#This Row],[water-only]]/Table1[[#This Row],[Families, total]]</f>
        <v>0.67413226122888781</v>
      </c>
      <c r="K448">
        <v>323393</v>
      </c>
      <c r="L448">
        <v>196747</v>
      </c>
      <c r="M448">
        <v>154532</v>
      </c>
    </row>
    <row r="449" spans="1:13" x14ac:dyDescent="0.2">
      <c r="A449">
        <v>2021</v>
      </c>
      <c r="B449" t="s">
        <v>114</v>
      </c>
      <c r="F449">
        <v>844</v>
      </c>
      <c r="G449" s="2">
        <f>Table1[[#This Row],[ice-only]]/Table1[[#This Row],[Families, total]]</f>
        <v>0</v>
      </c>
      <c r="H449" s="2">
        <f>Table1[[#This Row],[majority-ice]]/Table1[[#This Row],[Families, total]]</f>
        <v>0</v>
      </c>
      <c r="I449" s="2">
        <f>Table1[[#This Row],[majority-water]]/Table1[[#This Row],[Families, total]]</f>
        <v>0</v>
      </c>
      <c r="J449" s="2">
        <f>Table1[[#This Row],[water-only]]/Table1[[#This Row],[Families, total]]</f>
        <v>5.4122686639904577E-3</v>
      </c>
      <c r="K449">
        <v>282153</v>
      </c>
      <c r="L449">
        <v>155942</v>
      </c>
      <c r="M449">
        <v>116086</v>
      </c>
    </row>
    <row r="450" spans="1:13" x14ac:dyDescent="0.2">
      <c r="A450">
        <v>2021</v>
      </c>
      <c r="B450" t="s">
        <v>11</v>
      </c>
      <c r="F450">
        <v>157278.63</v>
      </c>
      <c r="G450" s="2">
        <f>Table1[[#This Row],[ice-only]]/Table1[[#This Row],[Families, total]]</f>
        <v>0</v>
      </c>
      <c r="H450" s="2">
        <f>Table1[[#This Row],[majority-ice]]/Table1[[#This Row],[Families, total]]</f>
        <v>0</v>
      </c>
      <c r="I450" s="2">
        <f>Table1[[#This Row],[majority-water]]/Table1[[#This Row],[Families, total]]</f>
        <v>0</v>
      </c>
      <c r="J450" s="2">
        <f>Table1[[#This Row],[water-only]]/Table1[[#This Row],[Families, total]]</f>
        <v>0.76445705481216497</v>
      </c>
      <c r="K450">
        <v>369248</v>
      </c>
      <c r="L450">
        <v>205739</v>
      </c>
      <c r="M450">
        <v>146694</v>
      </c>
    </row>
    <row r="451" spans="1:13" x14ac:dyDescent="0.2">
      <c r="A451">
        <v>2021</v>
      </c>
      <c r="B451" t="s">
        <v>55</v>
      </c>
      <c r="F451">
        <v>196271.75</v>
      </c>
      <c r="G451" s="2">
        <f>Table1[[#This Row],[ice-only]]/Table1[[#This Row],[Families, total]]</f>
        <v>0</v>
      </c>
      <c r="H451" s="2">
        <f>Table1[[#This Row],[majority-ice]]/Table1[[#This Row],[Families, total]]</f>
        <v>0</v>
      </c>
      <c r="I451" s="2">
        <f>Table1[[#This Row],[majority-water]]/Table1[[#This Row],[Families, total]]</f>
        <v>0</v>
      </c>
      <c r="J451" s="2">
        <f>Table1[[#This Row],[water-only]]/Table1[[#This Row],[Families, total]]</f>
        <v>1.0021636677423307</v>
      </c>
      <c r="K451">
        <v>289405</v>
      </c>
      <c r="L451">
        <v>195848</v>
      </c>
      <c r="M451">
        <v>117260</v>
      </c>
    </row>
    <row r="452" spans="1:13" x14ac:dyDescent="0.2">
      <c r="A452">
        <v>2021</v>
      </c>
      <c r="B452" t="s">
        <v>12</v>
      </c>
      <c r="F452">
        <v>99974.75</v>
      </c>
      <c r="G452" s="2">
        <f>Table1[[#This Row],[ice-only]]/Table1[[#This Row],[Families, total]]</f>
        <v>0</v>
      </c>
      <c r="H452" s="2">
        <f>Table1[[#This Row],[majority-ice]]/Table1[[#This Row],[Families, total]]</f>
        <v>0</v>
      </c>
      <c r="I452" s="2">
        <f>Table1[[#This Row],[majority-water]]/Table1[[#This Row],[Families, total]]</f>
        <v>0</v>
      </c>
      <c r="J452" s="2">
        <f>Table1[[#This Row],[water-only]]/Table1[[#This Row],[Families, total]]</f>
        <v>0.59145457664820866</v>
      </c>
      <c r="K452">
        <v>246356</v>
      </c>
      <c r="L452">
        <v>169032</v>
      </c>
      <c r="M452">
        <v>96864</v>
      </c>
    </row>
    <row r="453" spans="1:13" x14ac:dyDescent="0.2">
      <c r="A453">
        <v>2021</v>
      </c>
      <c r="B453" t="s">
        <v>13</v>
      </c>
      <c r="F453">
        <v>30070.38</v>
      </c>
      <c r="G453" s="2">
        <f>Table1[[#This Row],[ice-only]]/Table1[[#This Row],[Families, total]]</f>
        <v>0</v>
      </c>
      <c r="H453" s="2">
        <f>Table1[[#This Row],[majority-ice]]/Table1[[#This Row],[Families, total]]</f>
        <v>0</v>
      </c>
      <c r="I453" s="2">
        <f>Table1[[#This Row],[majority-water]]/Table1[[#This Row],[Families, total]]</f>
        <v>0</v>
      </c>
      <c r="J453" s="2">
        <f>Table1[[#This Row],[water-only]]/Table1[[#This Row],[Families, total]]</f>
        <v>0.13454790328065436</v>
      </c>
      <c r="K453">
        <v>283105</v>
      </c>
      <c r="L453">
        <v>223492</v>
      </c>
      <c r="M453">
        <v>148976</v>
      </c>
    </row>
    <row r="454" spans="1:13" x14ac:dyDescent="0.2">
      <c r="A454">
        <v>2021</v>
      </c>
      <c r="B454" t="s">
        <v>15</v>
      </c>
      <c r="F454">
        <v>67389.14</v>
      </c>
      <c r="G454" s="2">
        <f>Table1[[#This Row],[ice-only]]/Table1[[#This Row],[Families, total]]</f>
        <v>0</v>
      </c>
      <c r="H454" s="2">
        <f>Table1[[#This Row],[majority-ice]]/Table1[[#This Row],[Families, total]]</f>
        <v>0</v>
      </c>
      <c r="I454" s="2">
        <f>Table1[[#This Row],[majority-water]]/Table1[[#This Row],[Families, total]]</f>
        <v>0</v>
      </c>
      <c r="J454" s="2">
        <f>Table1[[#This Row],[water-only]]/Table1[[#This Row],[Families, total]]</f>
        <v>0.30158352390456966</v>
      </c>
      <c r="K454">
        <v>332923</v>
      </c>
      <c r="L454">
        <v>223451</v>
      </c>
      <c r="M454">
        <v>127663</v>
      </c>
    </row>
    <row r="455" spans="1:13" x14ac:dyDescent="0.2">
      <c r="A455">
        <v>2021</v>
      </c>
      <c r="B455" t="s">
        <v>16</v>
      </c>
      <c r="D455">
        <v>145284.5</v>
      </c>
      <c r="E455">
        <v>282967.5</v>
      </c>
      <c r="F455">
        <v>34224.625</v>
      </c>
      <c r="G455" s="2">
        <f>Table1[[#This Row],[ice-only]]/Table1[[#This Row],[Families, total]]</f>
        <v>0</v>
      </c>
      <c r="H455" s="2">
        <f>Table1[[#This Row],[majority-ice]]/Table1[[#This Row],[Families, total]]</f>
        <v>0.70078768643037681</v>
      </c>
      <c r="I455" s="2">
        <f>Table1[[#This Row],[majority-water]]/Table1[[#This Row],[Families, total]]</f>
        <v>1.3649091242354667</v>
      </c>
      <c r="J455" s="2">
        <f>Table1[[#This Row],[water-only]]/Table1[[#This Row],[Families, total]]</f>
        <v>0.16508433984834744</v>
      </c>
      <c r="K455">
        <v>296467</v>
      </c>
      <c r="L455">
        <v>207316</v>
      </c>
      <c r="M455">
        <v>118165</v>
      </c>
    </row>
    <row r="456" spans="1:13" x14ac:dyDescent="0.2">
      <c r="A456">
        <v>2021</v>
      </c>
      <c r="B456" t="s">
        <v>17</v>
      </c>
      <c r="E456" s="1" t="s">
        <v>115</v>
      </c>
      <c r="F456">
        <v>370659.92</v>
      </c>
      <c r="G456" s="2">
        <f>Table1[[#This Row],[ice-only]]/Table1[[#This Row],[Families, total]]</f>
        <v>0</v>
      </c>
      <c r="H456" s="2">
        <f>Table1[[#This Row],[majority-ice]]/Table1[[#This Row],[Families, total]]</f>
        <v>0</v>
      </c>
      <c r="I456" s="2">
        <f>Table1[[#This Row],[majority-water]]/Table1[[#This Row],[Families, total]]</f>
        <v>4.3014801872553736</v>
      </c>
      <c r="J456" s="2">
        <f>Table1[[#This Row],[water-only]]/Table1[[#This Row],[Families, total]]</f>
        <v>1.8963951804763244</v>
      </c>
      <c r="K456">
        <v>340312</v>
      </c>
      <c r="L456">
        <v>195455</v>
      </c>
      <c r="M456">
        <v>142780</v>
      </c>
    </row>
    <row r="457" spans="1:13" x14ac:dyDescent="0.2">
      <c r="A457">
        <v>2021</v>
      </c>
      <c r="B457" t="s">
        <v>19</v>
      </c>
      <c r="D457">
        <v>80967</v>
      </c>
      <c r="E457">
        <v>181556.285</v>
      </c>
      <c r="F457">
        <v>182778.76</v>
      </c>
      <c r="G457" s="2">
        <f>Table1[[#This Row],[ice-only]]/Table1[[#This Row],[Families, total]]</f>
        <v>0</v>
      </c>
      <c r="H457" s="2">
        <f>Table1[[#This Row],[majority-ice]]/Table1[[#This Row],[Families, total]]</f>
        <v>0.30041741647032633</v>
      </c>
      <c r="I457" s="2">
        <f>Table1[[#This Row],[majority-water]]/Table1[[#This Row],[Families, total]]</f>
        <v>0.67364074355787251</v>
      </c>
      <c r="J457" s="2">
        <f>Table1[[#This Row],[water-only]]/Table1[[#This Row],[Families, total]]</f>
        <v>0.67817657644286966</v>
      </c>
      <c r="K457">
        <v>428100</v>
      </c>
      <c r="L457">
        <v>269515</v>
      </c>
      <c r="M457">
        <v>167988</v>
      </c>
    </row>
    <row r="458" spans="1:13" x14ac:dyDescent="0.2">
      <c r="A458">
        <v>2021</v>
      </c>
      <c r="B458" t="s">
        <v>20</v>
      </c>
      <c r="C458">
        <v>57769</v>
      </c>
      <c r="D458">
        <v>170050</v>
      </c>
      <c r="E458">
        <v>281876.14</v>
      </c>
      <c r="F458">
        <v>15587</v>
      </c>
      <c r="G458" s="2">
        <f>Table1[[#This Row],[ice-only]]/Table1[[#This Row],[Families, total]]</f>
        <v>0.22956181029926603</v>
      </c>
      <c r="H458" s="2">
        <f>Table1[[#This Row],[majority-ice]]/Table1[[#This Row],[Families, total]]</f>
        <v>0.6757428004879813</v>
      </c>
      <c r="I458" s="2">
        <f>Table1[[#This Row],[majority-water]]/Table1[[#This Row],[Families, total]]</f>
        <v>1.1201162730628773</v>
      </c>
      <c r="J458" s="2">
        <f>Table1[[#This Row],[water-only]]/Table1[[#This Row],[Families, total]]</f>
        <v>6.1939447404917164E-2</v>
      </c>
      <c r="K458">
        <v>378916</v>
      </c>
      <c r="L458">
        <v>251649</v>
      </c>
      <c r="M458">
        <v>135951</v>
      </c>
    </row>
    <row r="459" spans="1:13" x14ac:dyDescent="0.2">
      <c r="A459">
        <v>2021</v>
      </c>
      <c r="B459" t="s">
        <v>21</v>
      </c>
      <c r="F459">
        <v>64496.45</v>
      </c>
      <c r="G459" s="2">
        <f>Table1[[#This Row],[ice-only]]/Table1[[#This Row],[Families, total]]</f>
        <v>0</v>
      </c>
      <c r="H459" s="2">
        <f>Table1[[#This Row],[majority-ice]]/Table1[[#This Row],[Families, total]]</f>
        <v>0</v>
      </c>
      <c r="I459" s="2">
        <f>Table1[[#This Row],[majority-water]]/Table1[[#This Row],[Families, total]]</f>
        <v>0</v>
      </c>
      <c r="J459" s="2">
        <f>Table1[[#This Row],[water-only]]/Table1[[#This Row],[Families, total]]</f>
        <v>0.29918473470826723</v>
      </c>
      <c r="K459">
        <v>314476</v>
      </c>
      <c r="L459">
        <v>215574</v>
      </c>
      <c r="M459">
        <v>134425</v>
      </c>
    </row>
    <row r="460" spans="1:13" x14ac:dyDescent="0.2">
      <c r="A460">
        <v>2021</v>
      </c>
      <c r="B460" t="s">
        <v>22</v>
      </c>
      <c r="F460">
        <v>46859.31</v>
      </c>
      <c r="G460" s="2">
        <f>Table1[[#This Row],[ice-only]]/Table1[[#This Row],[Families, total]]</f>
        <v>0</v>
      </c>
      <c r="H460" s="2">
        <f>Table1[[#This Row],[majority-ice]]/Table1[[#This Row],[Families, total]]</f>
        <v>0</v>
      </c>
      <c r="I460" s="2">
        <f>Table1[[#This Row],[majority-water]]/Table1[[#This Row],[Families, total]]</f>
        <v>0</v>
      </c>
      <c r="J460" s="2">
        <f>Table1[[#This Row],[water-only]]/Table1[[#This Row],[Families, total]]</f>
        <v>0.21836059386009057</v>
      </c>
      <c r="K460">
        <v>312657</v>
      </c>
      <c r="L460">
        <v>214596</v>
      </c>
      <c r="M460">
        <v>127976</v>
      </c>
    </row>
    <row r="461" spans="1:13" x14ac:dyDescent="0.2">
      <c r="A461">
        <v>2021</v>
      </c>
      <c r="B461" t="s">
        <v>69</v>
      </c>
      <c r="F461">
        <v>154900</v>
      </c>
      <c r="G461" s="2">
        <f>Table1[[#This Row],[ice-only]]/Table1[[#This Row],[Families, total]]</f>
        <v>0</v>
      </c>
      <c r="H461" s="2">
        <f>Table1[[#This Row],[majority-ice]]/Table1[[#This Row],[Families, total]]</f>
        <v>0</v>
      </c>
      <c r="I461" s="2">
        <f>Table1[[#This Row],[majority-water]]/Table1[[#This Row],[Families, total]]</f>
        <v>0</v>
      </c>
      <c r="J461" s="2">
        <f>Table1[[#This Row],[water-only]]/Table1[[#This Row],[Families, total]]</f>
        <v>1.1706469165659008</v>
      </c>
      <c r="K461" t="s">
        <v>61</v>
      </c>
      <c r="L461">
        <v>132320</v>
      </c>
      <c r="M461">
        <v>106481</v>
      </c>
    </row>
    <row r="462" spans="1:13" x14ac:dyDescent="0.2">
      <c r="A462">
        <v>2021</v>
      </c>
      <c r="B462" t="s">
        <v>23</v>
      </c>
      <c r="D462">
        <v>85650.5</v>
      </c>
      <c r="E462">
        <v>73346.934999999998</v>
      </c>
      <c r="F462" s="1" t="s">
        <v>116</v>
      </c>
      <c r="G462" s="3">
        <f>Table1[[#This Row],[ice-only]]/Table1[[#This Row],[Families, total]]</f>
        <v>0</v>
      </c>
      <c r="H462" s="3">
        <f>Table1[[#This Row],[majority-ice]]/Table1[[#This Row],[Families, total]]</f>
        <v>0.52673964515236305</v>
      </c>
      <c r="I462" s="3">
        <f>Table1[[#This Row],[majority-water]]/Table1[[#This Row],[Families, total]]</f>
        <v>0.45107429045847297</v>
      </c>
      <c r="J462" s="3">
        <f>Table1[[#This Row],[water-only]]/Table1[[#This Row],[Families, total]]</f>
        <v>0.17811574059838256</v>
      </c>
      <c r="K462">
        <v>243630</v>
      </c>
      <c r="L462">
        <v>162605</v>
      </c>
      <c r="M462">
        <v>108589</v>
      </c>
    </row>
    <row r="463" spans="1:13" x14ac:dyDescent="0.2">
      <c r="A463">
        <v>2021</v>
      </c>
      <c r="B463" t="s">
        <v>56</v>
      </c>
      <c r="F463">
        <v>93863.5</v>
      </c>
      <c r="G463" s="2">
        <f>Table1[[#This Row],[ice-only]]/Table1[[#This Row],[Families, total]]</f>
        <v>0</v>
      </c>
      <c r="H463" s="2">
        <f>Table1[[#This Row],[majority-ice]]/Table1[[#This Row],[Families, total]]</f>
        <v>0</v>
      </c>
      <c r="I463" s="2">
        <f>Table1[[#This Row],[majority-water]]/Table1[[#This Row],[Families, total]]</f>
        <v>0</v>
      </c>
      <c r="J463" s="2">
        <f>Table1[[#This Row],[water-only]]/Table1[[#This Row],[Families, total]]</f>
        <v>0.56389376171480754</v>
      </c>
      <c r="K463">
        <v>285444</v>
      </c>
      <c r="L463">
        <v>166456</v>
      </c>
      <c r="M463">
        <v>140014</v>
      </c>
    </row>
    <row r="464" spans="1:13" x14ac:dyDescent="0.2">
      <c r="A464">
        <v>2021</v>
      </c>
      <c r="B464" t="s">
        <v>24</v>
      </c>
      <c r="F464">
        <v>116176.625</v>
      </c>
      <c r="G464" s="2">
        <f>Table1[[#This Row],[ice-only]]/Table1[[#This Row],[Families, total]]</f>
        <v>0</v>
      </c>
      <c r="H464" s="2">
        <f>Table1[[#This Row],[majority-ice]]/Table1[[#This Row],[Families, total]]</f>
        <v>0</v>
      </c>
      <c r="I464" s="2">
        <f>Table1[[#This Row],[majority-water]]/Table1[[#This Row],[Families, total]]</f>
        <v>0</v>
      </c>
      <c r="J464" s="2">
        <f>Table1[[#This Row],[water-only]]/Table1[[#This Row],[Families, total]]</f>
        <v>0.58583637152121182</v>
      </c>
      <c r="K464">
        <v>313713</v>
      </c>
      <c r="L464">
        <v>198309</v>
      </c>
      <c r="M464">
        <v>127785</v>
      </c>
    </row>
    <row r="465" spans="1:13" x14ac:dyDescent="0.2">
      <c r="A465">
        <v>2021</v>
      </c>
      <c r="B465" t="s">
        <v>25</v>
      </c>
      <c r="C465">
        <v>32886</v>
      </c>
      <c r="D465">
        <v>99081</v>
      </c>
      <c r="E465">
        <v>150575.5</v>
      </c>
      <c r="F465">
        <v>10255.5</v>
      </c>
      <c r="G465" s="2">
        <f>Table1[[#This Row],[ice-only]]/Table1[[#This Row],[Families, total]]</f>
        <v>0.19249252237434369</v>
      </c>
      <c r="H465" s="2">
        <f>Table1[[#This Row],[majority-ice]]/Table1[[#This Row],[Families, total]]</f>
        <v>0.5799535245810481</v>
      </c>
      <c r="I465" s="2">
        <f>Table1[[#This Row],[majority-water]]/Table1[[#This Row],[Families, total]]</f>
        <v>0.88136768846250646</v>
      </c>
      <c r="J465" s="2">
        <f>Table1[[#This Row],[water-only]]/Table1[[#This Row],[Families, total]]</f>
        <v>6.0028798370433671E-2</v>
      </c>
      <c r="K465">
        <v>262029</v>
      </c>
      <c r="L465">
        <v>170843</v>
      </c>
      <c r="M465">
        <v>105123</v>
      </c>
    </row>
    <row r="466" spans="1:13" x14ac:dyDescent="0.2">
      <c r="A466">
        <v>2021</v>
      </c>
      <c r="B466" t="s">
        <v>57</v>
      </c>
      <c r="F466">
        <v>27940.5</v>
      </c>
      <c r="G466" s="2">
        <f>Table1[[#This Row],[ice-only]]/Table1[[#This Row],[Families, total]]</f>
        <v>0</v>
      </c>
      <c r="H466" s="2">
        <f>Table1[[#This Row],[majority-ice]]/Table1[[#This Row],[Families, total]]</f>
        <v>0</v>
      </c>
      <c r="I466" s="2">
        <f>Table1[[#This Row],[majority-water]]/Table1[[#This Row],[Families, total]]</f>
        <v>0</v>
      </c>
      <c r="J466" s="2">
        <f>Table1[[#This Row],[water-only]]/Table1[[#This Row],[Families, total]]</f>
        <v>0.15341639121028761</v>
      </c>
      <c r="K466">
        <v>282241</v>
      </c>
      <c r="L466">
        <v>182122</v>
      </c>
      <c r="M466">
        <v>120382</v>
      </c>
    </row>
    <row r="467" spans="1:13" x14ac:dyDescent="0.2">
      <c r="A467">
        <v>2021</v>
      </c>
      <c r="B467" t="s">
        <v>26</v>
      </c>
      <c r="F467">
        <v>265801.59999999998</v>
      </c>
      <c r="G467" s="2">
        <f>Table1[[#This Row],[ice-only]]/Table1[[#This Row],[Families, total]]</f>
        <v>0</v>
      </c>
      <c r="H467" s="2">
        <f>Table1[[#This Row],[majority-ice]]/Table1[[#This Row],[Families, total]]</f>
        <v>0</v>
      </c>
      <c r="I467" s="2">
        <f>Table1[[#This Row],[majority-water]]/Table1[[#This Row],[Families, total]]</f>
        <v>0</v>
      </c>
      <c r="J467" s="2">
        <f>Table1[[#This Row],[water-only]]/Table1[[#This Row],[Families, total]]</f>
        <v>1.0522170451801385</v>
      </c>
      <c r="K467">
        <v>410420</v>
      </c>
      <c r="L467">
        <v>252611</v>
      </c>
      <c r="M467">
        <v>167924</v>
      </c>
    </row>
    <row r="468" spans="1:13" x14ac:dyDescent="0.2">
      <c r="A468">
        <v>2021</v>
      </c>
      <c r="B468" t="s">
        <v>28</v>
      </c>
      <c r="C468">
        <v>25434</v>
      </c>
      <c r="E468">
        <v>173943.05</v>
      </c>
      <c r="G468" s="2">
        <f>Table1[[#This Row],[ice-only]]/Table1[[#This Row],[Families, total]]</f>
        <v>0.13425249011607346</v>
      </c>
      <c r="H468" s="2">
        <f>Table1[[#This Row],[majority-ice]]/Table1[[#This Row],[Families, total]]</f>
        <v>0</v>
      </c>
      <c r="I468" s="2">
        <f>Table1[[#This Row],[majority-water]]/Table1[[#This Row],[Families, total]]</f>
        <v>0.91815237874045252</v>
      </c>
      <c r="J468" s="2">
        <f>Table1[[#This Row],[water-only]]/Table1[[#This Row],[Families, total]]</f>
        <v>0</v>
      </c>
      <c r="K468">
        <v>258980</v>
      </c>
      <c r="L468">
        <v>189449</v>
      </c>
      <c r="M468">
        <v>112191</v>
      </c>
    </row>
    <row r="469" spans="1:13" x14ac:dyDescent="0.2">
      <c r="A469">
        <v>2021</v>
      </c>
      <c r="B469" t="s">
        <v>29</v>
      </c>
      <c r="D469">
        <v>287</v>
      </c>
      <c r="F469">
        <v>25268.705000000002</v>
      </c>
      <c r="G469" s="2">
        <f>Table1[[#This Row],[ice-only]]/Table1[[#This Row],[Families, total]]</f>
        <v>0</v>
      </c>
      <c r="H469" s="2">
        <f>Table1[[#This Row],[majority-ice]]/Table1[[#This Row],[Families, total]]</f>
        <v>1.4692707400107508E-3</v>
      </c>
      <c r="I469" s="2">
        <f>Table1[[#This Row],[majority-water]]/Table1[[#This Row],[Families, total]]</f>
        <v>0</v>
      </c>
      <c r="J469" s="2">
        <f>Table1[[#This Row],[water-only]]/Table1[[#This Row],[Families, total]]</f>
        <v>0.12936086722809534</v>
      </c>
      <c r="K469">
        <v>322451</v>
      </c>
      <c r="L469">
        <v>195335</v>
      </c>
      <c r="M469">
        <v>141532</v>
      </c>
    </row>
    <row r="470" spans="1:13" x14ac:dyDescent="0.2">
      <c r="A470">
        <v>2021</v>
      </c>
      <c r="B470" t="s">
        <v>30</v>
      </c>
      <c r="F470">
        <v>88133.39</v>
      </c>
      <c r="G470" s="2">
        <f>Table1[[#This Row],[ice-only]]/Table1[[#This Row],[Families, total]]</f>
        <v>0</v>
      </c>
      <c r="H470" s="2">
        <f>Table1[[#This Row],[majority-ice]]/Table1[[#This Row],[Families, total]]</f>
        <v>0</v>
      </c>
      <c r="I470" s="2">
        <f>Table1[[#This Row],[majority-water]]/Table1[[#This Row],[Families, total]]</f>
        <v>0</v>
      </c>
      <c r="J470" s="2">
        <f>Table1[[#This Row],[water-only]]/Table1[[#This Row],[Families, total]]</f>
        <v>0.40961220098251094</v>
      </c>
      <c r="K470">
        <v>342170</v>
      </c>
      <c r="L470">
        <v>215163</v>
      </c>
      <c r="M470">
        <v>142466</v>
      </c>
    </row>
    <row r="471" spans="1:13" x14ac:dyDescent="0.2">
      <c r="A471">
        <v>2021</v>
      </c>
      <c r="B471" t="s">
        <v>31</v>
      </c>
      <c r="F471" s="1" t="s">
        <v>117</v>
      </c>
      <c r="G471" s="3">
        <f>Table1[[#This Row],[ice-only]]/Table1[[#This Row],[Families, total]]</f>
        <v>0</v>
      </c>
      <c r="H471" s="3">
        <f>Table1[[#This Row],[majority-ice]]/Table1[[#This Row],[Families, total]]</f>
        <v>0</v>
      </c>
      <c r="I471" s="3">
        <f>Table1[[#This Row],[majority-water]]/Table1[[#This Row],[Families, total]]</f>
        <v>0</v>
      </c>
      <c r="J471" s="3">
        <f>Table1[[#This Row],[water-only]]/Table1[[#This Row],[Families, total]]</f>
        <v>0.43115707613372239</v>
      </c>
      <c r="K471">
        <v>286777</v>
      </c>
      <c r="L471">
        <v>173852</v>
      </c>
      <c r="M471">
        <v>109960</v>
      </c>
    </row>
    <row r="472" spans="1:13" x14ac:dyDescent="0.2">
      <c r="A472">
        <v>2021</v>
      </c>
      <c r="B472" t="s">
        <v>32</v>
      </c>
      <c r="D472">
        <v>162453.5</v>
      </c>
      <c r="E472">
        <v>158430.75</v>
      </c>
      <c r="F472">
        <v>13111.75</v>
      </c>
      <c r="G472" s="2">
        <f>Table1[[#This Row],[ice-only]]/Table1[[#This Row],[Families, total]]</f>
        <v>0</v>
      </c>
      <c r="H472" s="2">
        <f>Table1[[#This Row],[majority-ice]]/Table1[[#This Row],[Families, total]]</f>
        <v>0.80548531365899134</v>
      </c>
      <c r="I472" s="2">
        <f>Table1[[#This Row],[majority-water]]/Table1[[#This Row],[Families, total]]</f>
        <v>0.78553950734812872</v>
      </c>
      <c r="J472" s="2">
        <f>Table1[[#This Row],[water-only]]/Table1[[#This Row],[Families, total]]</f>
        <v>6.5011354395985793E-2</v>
      </c>
      <c r="K472">
        <v>315773</v>
      </c>
      <c r="L472">
        <v>201684</v>
      </c>
      <c r="M472">
        <v>140251</v>
      </c>
    </row>
    <row r="473" spans="1:13" x14ac:dyDescent="0.2">
      <c r="A473">
        <v>2021</v>
      </c>
      <c r="B473" t="s">
        <v>33</v>
      </c>
      <c r="C473">
        <v>76086</v>
      </c>
      <c r="D473">
        <v>231771</v>
      </c>
      <c r="E473">
        <v>166834.45000000001</v>
      </c>
      <c r="G473" s="2">
        <f>Table1[[#This Row],[ice-only]]/Table1[[#This Row],[Families, total]]</f>
        <v>0.29172178193906073</v>
      </c>
      <c r="H473" s="2">
        <f>Table1[[#This Row],[majority-ice]]/Table1[[#This Row],[Families, total]]</f>
        <v>0.88863455986381257</v>
      </c>
      <c r="I473" s="2">
        <f>Table1[[#This Row],[majority-water]]/Table1[[#This Row],[Families, total]]</f>
        <v>0.63966095001476131</v>
      </c>
      <c r="J473" s="2">
        <f>Table1[[#This Row],[water-only]]/Table1[[#This Row],[Families, total]]</f>
        <v>0</v>
      </c>
      <c r="K473">
        <v>311926</v>
      </c>
      <c r="L473">
        <v>260817</v>
      </c>
      <c r="M473">
        <v>192672</v>
      </c>
    </row>
    <row r="474" spans="1:13" x14ac:dyDescent="0.2">
      <c r="A474">
        <v>2021</v>
      </c>
      <c r="B474" t="s">
        <v>35</v>
      </c>
      <c r="D474">
        <v>1861.5</v>
      </c>
      <c r="E474">
        <v>265726.5</v>
      </c>
      <c r="F474">
        <v>77072</v>
      </c>
      <c r="G474" s="2">
        <f>Table1[[#This Row],[ice-only]]/Table1[[#This Row],[Families, total]]</f>
        <v>0</v>
      </c>
      <c r="H474" s="2">
        <f>Table1[[#This Row],[majority-ice]]/Table1[[#This Row],[Families, total]]</f>
        <v>5.7915778666210354E-3</v>
      </c>
      <c r="I474" s="2">
        <f>Table1[[#This Row],[majority-water]]/Table1[[#This Row],[Families, total]]</f>
        <v>0.82673957344865667</v>
      </c>
      <c r="J474" s="2">
        <f>Table1[[#This Row],[water-only]]/Table1[[#This Row],[Families, total]]</f>
        <v>0.23978968000871148</v>
      </c>
      <c r="K474">
        <v>529244</v>
      </c>
      <c r="L474">
        <v>321415</v>
      </c>
      <c r="M474">
        <v>214390</v>
      </c>
    </row>
    <row r="475" spans="1:13" x14ac:dyDescent="0.2">
      <c r="A475">
        <v>2021</v>
      </c>
      <c r="B475" t="s">
        <v>36</v>
      </c>
      <c r="F475">
        <v>130562.73</v>
      </c>
      <c r="G475" s="2">
        <f>Table1[[#This Row],[ice-only]]/Table1[[#This Row],[Families, total]]</f>
        <v>0</v>
      </c>
      <c r="H475" s="2">
        <f>Table1[[#This Row],[majority-ice]]/Table1[[#This Row],[Families, total]]</f>
        <v>0</v>
      </c>
      <c r="I475" s="2">
        <f>Table1[[#This Row],[majority-water]]/Table1[[#This Row],[Families, total]]</f>
        <v>0</v>
      </c>
      <c r="J475" s="2">
        <f>Table1[[#This Row],[water-only]]/Table1[[#This Row],[Families, total]]</f>
        <v>0.64704844832542052</v>
      </c>
      <c r="K475" t="s">
        <v>61</v>
      </c>
      <c r="L475">
        <v>201782</v>
      </c>
      <c r="M475">
        <v>151406</v>
      </c>
    </row>
    <row r="476" spans="1:13" x14ac:dyDescent="0.2">
      <c r="A476">
        <v>2021</v>
      </c>
      <c r="B476" t="s">
        <v>37</v>
      </c>
      <c r="F476">
        <v>109159.69</v>
      </c>
      <c r="G476" s="2">
        <f>Table1[[#This Row],[ice-only]]/Table1[[#This Row],[Families, total]]</f>
        <v>0</v>
      </c>
      <c r="H476" s="2">
        <f>Table1[[#This Row],[majority-ice]]/Table1[[#This Row],[Families, total]]</f>
        <v>0</v>
      </c>
      <c r="I476" s="2">
        <f>Table1[[#This Row],[majority-water]]/Table1[[#This Row],[Families, total]]</f>
        <v>0</v>
      </c>
      <c r="J476" s="2">
        <f>Table1[[#This Row],[water-only]]/Table1[[#This Row],[Families, total]]</f>
        <v>0.5121838255304374</v>
      </c>
      <c r="K476">
        <v>378424</v>
      </c>
      <c r="L476">
        <v>213126</v>
      </c>
      <c r="M476">
        <v>140786</v>
      </c>
    </row>
    <row r="477" spans="1:13" x14ac:dyDescent="0.2">
      <c r="A477">
        <v>2021</v>
      </c>
      <c r="B477" t="s">
        <v>58</v>
      </c>
      <c r="C477">
        <v>21893</v>
      </c>
      <c r="G477" s="2">
        <f>Table1[[#This Row],[ice-only]]/Table1[[#This Row],[Families, total]]</f>
        <v>0.12038447368565756</v>
      </c>
      <c r="H477" s="2">
        <f>Table1[[#This Row],[majority-ice]]/Table1[[#This Row],[Families, total]]</f>
        <v>0</v>
      </c>
      <c r="I477" s="2">
        <f>Table1[[#This Row],[majority-water]]/Table1[[#This Row],[Families, total]]</f>
        <v>0</v>
      </c>
      <c r="J477" s="2">
        <f>Table1[[#This Row],[water-only]]/Table1[[#This Row],[Families, total]]</f>
        <v>0</v>
      </c>
      <c r="K477">
        <v>295118</v>
      </c>
      <c r="L477">
        <v>181859</v>
      </c>
      <c r="M477">
        <v>125790</v>
      </c>
    </row>
    <row r="478" spans="1:13" x14ac:dyDescent="0.2">
      <c r="A478">
        <v>2021</v>
      </c>
      <c r="B478" t="s">
        <v>38</v>
      </c>
      <c r="D478">
        <v>131401</v>
      </c>
      <c r="E478">
        <v>257931.25</v>
      </c>
      <c r="F478">
        <v>128608.5</v>
      </c>
      <c r="G478" s="2">
        <f>Table1[[#This Row],[ice-only]]/Table1[[#This Row],[Families, total]]</f>
        <v>0</v>
      </c>
      <c r="H478" s="2">
        <f>Table1[[#This Row],[majority-ice]]/Table1[[#This Row],[Families, total]]</f>
        <v>0.54254216643613618</v>
      </c>
      <c r="I478" s="2">
        <f>Table1[[#This Row],[majority-water]]/Table1[[#This Row],[Families, total]]</f>
        <v>1.0649734717892607</v>
      </c>
      <c r="J478" s="2">
        <f>Table1[[#This Row],[water-only]]/Table1[[#This Row],[Families, total]]</f>
        <v>0.53101220091248791</v>
      </c>
      <c r="K478">
        <v>338599</v>
      </c>
      <c r="L478">
        <v>242195</v>
      </c>
      <c r="M478">
        <v>128779</v>
      </c>
    </row>
    <row r="479" spans="1:13" x14ac:dyDescent="0.2">
      <c r="A479">
        <v>2021</v>
      </c>
      <c r="B479" t="s">
        <v>39</v>
      </c>
      <c r="F479">
        <v>30924.404999999999</v>
      </c>
      <c r="G479" s="2">
        <f>Table1[[#This Row],[ice-only]]/Table1[[#This Row],[Families, total]]</f>
        <v>0</v>
      </c>
      <c r="H479" s="2">
        <f>Table1[[#This Row],[majority-ice]]/Table1[[#This Row],[Families, total]]</f>
        <v>0</v>
      </c>
      <c r="I479" s="2">
        <f>Table1[[#This Row],[majority-water]]/Table1[[#This Row],[Families, total]]</f>
        <v>0</v>
      </c>
      <c r="J479" s="2">
        <f>Table1[[#This Row],[water-only]]/Table1[[#This Row],[Families, total]]</f>
        <v>0.13002188446014126</v>
      </c>
      <c r="K479">
        <v>400452</v>
      </c>
      <c r="L479">
        <v>237840</v>
      </c>
      <c r="M479">
        <v>161740</v>
      </c>
    </row>
    <row r="480" spans="1:13" x14ac:dyDescent="0.2">
      <c r="A480">
        <v>2021</v>
      </c>
      <c r="B480" t="s">
        <v>40</v>
      </c>
      <c r="F480">
        <v>65816.5</v>
      </c>
      <c r="G480" s="2">
        <f>Table1[[#This Row],[ice-only]]/Table1[[#This Row],[Families, total]]</f>
        <v>0</v>
      </c>
      <c r="H480" s="2">
        <f>Table1[[#This Row],[majority-ice]]/Table1[[#This Row],[Families, total]]</f>
        <v>0</v>
      </c>
      <c r="I480" s="2">
        <f>Table1[[#This Row],[majority-water]]/Table1[[#This Row],[Families, total]]</f>
        <v>0</v>
      </c>
      <c r="J480" s="2">
        <f>Table1[[#This Row],[water-only]]/Table1[[#This Row],[Families, total]]</f>
        <v>0.27146198010327816</v>
      </c>
      <c r="K480">
        <v>356058</v>
      </c>
      <c r="L480">
        <v>242452</v>
      </c>
      <c r="M480">
        <v>157819</v>
      </c>
    </row>
    <row r="481" spans="1:13" x14ac:dyDescent="0.2">
      <c r="A481">
        <v>2021</v>
      </c>
      <c r="B481" t="s">
        <v>60</v>
      </c>
      <c r="F481">
        <v>106508.19500000001</v>
      </c>
      <c r="G481" s="2">
        <f>Table1[[#This Row],[ice-only]]/Table1[[#This Row],[Families, total]]</f>
        <v>0</v>
      </c>
      <c r="H481" s="2">
        <f>Table1[[#This Row],[majority-ice]]/Table1[[#This Row],[Families, total]]</f>
        <v>0</v>
      </c>
      <c r="I481" s="2">
        <f>Table1[[#This Row],[majority-water]]/Table1[[#This Row],[Families, total]]</f>
        <v>0</v>
      </c>
      <c r="J481" s="2">
        <f>Table1[[#This Row],[water-only]]/Table1[[#This Row],[Families, total]]</f>
        <v>0.62756720049965831</v>
      </c>
      <c r="K481" t="s">
        <v>61</v>
      </c>
      <c r="L481">
        <v>169716</v>
      </c>
      <c r="M481">
        <v>93886</v>
      </c>
    </row>
    <row r="482" spans="1:13" x14ac:dyDescent="0.2">
      <c r="A482">
        <v>2021</v>
      </c>
      <c r="B482" t="s">
        <v>41</v>
      </c>
      <c r="C482">
        <v>37747.379999999997</v>
      </c>
      <c r="E482">
        <v>266949</v>
      </c>
      <c r="F482">
        <v>133442.29999999999</v>
      </c>
      <c r="G482" s="2">
        <f>Table1[[#This Row],[ice-only]]/Table1[[#This Row],[Families, total]]</f>
        <v>0.18912744818049271</v>
      </c>
      <c r="H482" s="2">
        <f>Table1[[#This Row],[majority-ice]]/Table1[[#This Row],[Families, total]]</f>
        <v>0</v>
      </c>
      <c r="I482" s="2">
        <f>Table1[[#This Row],[majority-water]]/Table1[[#This Row],[Families, total]]</f>
        <v>1.3375069518555818</v>
      </c>
      <c r="J482" s="2">
        <f>Table1[[#This Row],[water-only]]/Table1[[#This Row],[Families, total]]</f>
        <v>0.66859214277482992</v>
      </c>
      <c r="K482">
        <v>271610</v>
      </c>
      <c r="L482">
        <v>199587</v>
      </c>
      <c r="M482">
        <v>150866</v>
      </c>
    </row>
    <row r="483" spans="1:13" x14ac:dyDescent="0.2">
      <c r="A483">
        <v>2021</v>
      </c>
      <c r="B483" t="s">
        <v>42</v>
      </c>
      <c r="E483">
        <v>104977.5</v>
      </c>
      <c r="F483">
        <v>56114.18</v>
      </c>
      <c r="G483" s="2" t="e">
        <f>Table1[[#This Row],[ice-only]]/Table1[[#This Row],[Families, total]]</f>
        <v>#VALUE!</v>
      </c>
      <c r="H483" s="2" t="e">
        <f>Table1[[#This Row],[majority-ice]]/Table1[[#This Row],[Families, total]]</f>
        <v>#VALUE!</v>
      </c>
      <c r="I483" s="2" t="e">
        <f>Table1[[#This Row],[majority-water]]/Table1[[#This Row],[Families, total]]</f>
        <v>#VALUE!</v>
      </c>
      <c r="J483" s="2" t="e">
        <f>Table1[[#This Row],[water-only]]/Table1[[#This Row],[Families, total]]</f>
        <v>#VALUE!</v>
      </c>
      <c r="K483" t="s">
        <v>43</v>
      </c>
      <c r="L483" t="s">
        <v>43</v>
      </c>
      <c r="M483" t="s">
        <v>43</v>
      </c>
    </row>
    <row r="484" spans="1:13" x14ac:dyDescent="0.2">
      <c r="A484">
        <v>2021</v>
      </c>
      <c r="B484" t="s">
        <v>44</v>
      </c>
      <c r="F484">
        <v>247181</v>
      </c>
      <c r="G484" s="2">
        <f>Table1[[#This Row],[ice-only]]/Table1[[#This Row],[Families, total]]</f>
        <v>0</v>
      </c>
      <c r="H484" s="2">
        <f>Table1[[#This Row],[majority-ice]]/Table1[[#This Row],[Families, total]]</f>
        <v>0</v>
      </c>
      <c r="I484" s="2">
        <f>Table1[[#This Row],[majority-water]]/Table1[[#This Row],[Families, total]]</f>
        <v>0</v>
      </c>
      <c r="J484" s="2">
        <f>Table1[[#This Row],[water-only]]/Table1[[#This Row],[Families, total]]</f>
        <v>1.0636747796750206</v>
      </c>
      <c r="K484">
        <v>367790</v>
      </c>
      <c r="L484">
        <v>232384</v>
      </c>
      <c r="M484">
        <v>153009</v>
      </c>
    </row>
    <row r="485" spans="1:13" x14ac:dyDescent="0.2">
      <c r="A485">
        <v>2021</v>
      </c>
      <c r="B485" t="s">
        <v>62</v>
      </c>
      <c r="C485">
        <v>34075.75</v>
      </c>
      <c r="G485" s="2">
        <f>Table1[[#This Row],[ice-only]]/Table1[[#This Row],[Families, total]]</f>
        <v>0.20119474277751864</v>
      </c>
      <c r="H485" s="2">
        <f>Table1[[#This Row],[majority-ice]]/Table1[[#This Row],[Families, total]]</f>
        <v>0</v>
      </c>
      <c r="I485" s="2">
        <f>Table1[[#This Row],[majority-water]]/Table1[[#This Row],[Families, total]]</f>
        <v>0</v>
      </c>
      <c r="J485" s="2">
        <f>Table1[[#This Row],[water-only]]/Table1[[#This Row],[Families, total]]</f>
        <v>0</v>
      </c>
      <c r="K485">
        <v>289903</v>
      </c>
      <c r="L485">
        <v>169367</v>
      </c>
      <c r="M485">
        <v>83270</v>
      </c>
    </row>
    <row r="486" spans="1:13" x14ac:dyDescent="0.2">
      <c r="A486">
        <v>2021</v>
      </c>
      <c r="B486" t="s">
        <v>45</v>
      </c>
      <c r="C486">
        <v>105850.125</v>
      </c>
      <c r="D486">
        <v>182909.5</v>
      </c>
      <c r="E486">
        <v>182062.69</v>
      </c>
      <c r="F486">
        <v>41881.25</v>
      </c>
      <c r="G486" s="2">
        <f>Table1[[#This Row],[ice-only]]/Table1[[#This Row],[Families, total]]</f>
        <v>0.38210282651072125</v>
      </c>
      <c r="H486" s="2">
        <f>Table1[[#This Row],[majority-ice]]/Table1[[#This Row],[Families, total]]</f>
        <v>0.6602754313767959</v>
      </c>
      <c r="I486" s="2">
        <f>Table1[[#This Row],[majority-water]]/Table1[[#This Row],[Families, total]]</f>
        <v>0.65721857627608116</v>
      </c>
      <c r="J486" s="2">
        <f>Table1[[#This Row],[water-only]]/Table1[[#This Row],[Families, total]]</f>
        <v>0.15118493249584866</v>
      </c>
      <c r="K486">
        <v>388409</v>
      </c>
      <c r="L486">
        <v>277020</v>
      </c>
      <c r="M486">
        <v>161653</v>
      </c>
    </row>
    <row r="487" spans="1:13" x14ac:dyDescent="0.2">
      <c r="A487">
        <v>2021</v>
      </c>
      <c r="B487" t="s">
        <v>47</v>
      </c>
      <c r="E487">
        <v>293118.13</v>
      </c>
      <c r="F487">
        <v>75756</v>
      </c>
      <c r="G487" s="2">
        <f>Table1[[#This Row],[ice-only]]/Table1[[#This Row],[Families, total]]</f>
        <v>0</v>
      </c>
      <c r="H487" s="2">
        <f>Table1[[#This Row],[majority-ice]]/Table1[[#This Row],[Families, total]]</f>
        <v>0</v>
      </c>
      <c r="I487" s="2">
        <f>Table1[[#This Row],[majority-water]]/Table1[[#This Row],[Families, total]]</f>
        <v>1.4273171408676344</v>
      </c>
      <c r="J487" s="2">
        <f>Table1[[#This Row],[water-only]]/Table1[[#This Row],[Families, total]]</f>
        <v>0.36888826127393931</v>
      </c>
      <c r="K487">
        <v>284587</v>
      </c>
      <c r="L487">
        <v>205363</v>
      </c>
      <c r="M487">
        <v>145944</v>
      </c>
    </row>
    <row r="488" spans="1:13" x14ac:dyDescent="0.2">
      <c r="A488">
        <v>2021</v>
      </c>
      <c r="B488" t="s">
        <v>70</v>
      </c>
      <c r="F488">
        <v>94906.074999999997</v>
      </c>
      <c r="G488" s="2">
        <f>Table1[[#This Row],[ice-only]]/Table1[[#This Row],[Families, total]]</f>
        <v>0</v>
      </c>
      <c r="H488" s="2">
        <f>Table1[[#This Row],[majority-ice]]/Table1[[#This Row],[Families, total]]</f>
        <v>0</v>
      </c>
      <c r="I488" s="2">
        <f>Table1[[#This Row],[majority-water]]/Table1[[#This Row],[Families, total]]</f>
        <v>0</v>
      </c>
      <c r="J488" s="2">
        <f>Table1[[#This Row],[water-only]]/Table1[[#This Row],[Families, total]]</f>
        <v>0.39621294351926456</v>
      </c>
      <c r="K488">
        <v>333081</v>
      </c>
      <c r="L488">
        <v>239533</v>
      </c>
      <c r="M488">
        <v>172178</v>
      </c>
    </row>
    <row r="489" spans="1:13" x14ac:dyDescent="0.2">
      <c r="A489">
        <v>2021</v>
      </c>
      <c r="B489" t="s">
        <v>48</v>
      </c>
      <c r="F489">
        <v>116773.75</v>
      </c>
      <c r="G489" s="2">
        <f>Table1[[#This Row],[ice-only]]/Table1[[#This Row],[Families, total]]</f>
        <v>0</v>
      </c>
      <c r="H489" s="2">
        <f>Table1[[#This Row],[majority-ice]]/Table1[[#This Row],[Families, total]]</f>
        <v>0</v>
      </c>
      <c r="I489" s="2">
        <f>Table1[[#This Row],[majority-water]]/Table1[[#This Row],[Families, total]]</f>
        <v>0</v>
      </c>
      <c r="J489" s="2">
        <f>Table1[[#This Row],[water-only]]/Table1[[#This Row],[Families, total]]</f>
        <v>0.69330730867422663</v>
      </c>
      <c r="K489">
        <v>282167</v>
      </c>
      <c r="L489">
        <v>168430</v>
      </c>
      <c r="M489">
        <v>79660</v>
      </c>
    </row>
    <row r="490" spans="1:13" x14ac:dyDescent="0.2">
      <c r="A490">
        <v>2021</v>
      </c>
      <c r="B490" t="s">
        <v>63</v>
      </c>
      <c r="C490">
        <v>7073.875</v>
      </c>
      <c r="G490" s="2">
        <f>Table1[[#This Row],[ice-only]]/Table1[[#This Row],[Families, total]]</f>
        <v>3.7073067832230133E-2</v>
      </c>
      <c r="H490" s="2">
        <f>Table1[[#This Row],[majority-ice]]/Table1[[#This Row],[Families, total]]</f>
        <v>0</v>
      </c>
      <c r="I490" s="2">
        <f>Table1[[#This Row],[majority-water]]/Table1[[#This Row],[Families, total]]</f>
        <v>0</v>
      </c>
      <c r="J490" s="2">
        <f>Table1[[#This Row],[water-only]]/Table1[[#This Row],[Families, total]]</f>
        <v>0</v>
      </c>
      <c r="K490">
        <v>253340</v>
      </c>
      <c r="L490">
        <v>190809</v>
      </c>
      <c r="M490">
        <v>151016</v>
      </c>
    </row>
    <row r="491" spans="1:13" x14ac:dyDescent="0.2">
      <c r="A491">
        <v>2021</v>
      </c>
      <c r="B491" t="s">
        <v>49</v>
      </c>
      <c r="F491">
        <v>41476.51</v>
      </c>
      <c r="G491" s="2">
        <f>Table1[[#This Row],[ice-only]]/Table1[[#This Row],[Families, total]]</f>
        <v>0</v>
      </c>
      <c r="H491" s="2">
        <f>Table1[[#This Row],[majority-ice]]/Table1[[#This Row],[Families, total]]</f>
        <v>0</v>
      </c>
      <c r="I491" s="2">
        <f>Table1[[#This Row],[majority-water]]/Table1[[#This Row],[Families, total]]</f>
        <v>0</v>
      </c>
      <c r="J491" s="2">
        <f>Table1[[#This Row],[water-only]]/Table1[[#This Row],[Families, total]]</f>
        <v>0.15104447228311932</v>
      </c>
      <c r="K491">
        <v>435329</v>
      </c>
      <c r="L491">
        <v>274598</v>
      </c>
      <c r="M491">
        <v>181370</v>
      </c>
    </row>
    <row r="492" spans="1:13" x14ac:dyDescent="0.2">
      <c r="A492">
        <v>2021</v>
      </c>
      <c r="B492" t="s">
        <v>50</v>
      </c>
      <c r="F492">
        <v>32917.75</v>
      </c>
      <c r="G492" s="2">
        <f>Table1[[#This Row],[ice-only]]/Table1[[#This Row],[Families, total]]</f>
        <v>0</v>
      </c>
      <c r="H492" s="2">
        <f>Table1[[#This Row],[majority-ice]]/Table1[[#This Row],[Families, total]]</f>
        <v>0</v>
      </c>
      <c r="I492" s="2">
        <f>Table1[[#This Row],[majority-water]]/Table1[[#This Row],[Families, total]]</f>
        <v>0</v>
      </c>
      <c r="J492" s="2">
        <f>Table1[[#This Row],[water-only]]/Table1[[#This Row],[Families, total]]</f>
        <v>0.15165276881968121</v>
      </c>
      <c r="K492">
        <v>364858</v>
      </c>
      <c r="L492">
        <v>217060</v>
      </c>
      <c r="M492">
        <v>157210</v>
      </c>
    </row>
    <row r="493" spans="1:13" x14ac:dyDescent="0.2">
      <c r="A493">
        <v>2021</v>
      </c>
      <c r="B493" t="s">
        <v>51</v>
      </c>
      <c r="C493" s="1" t="s">
        <v>118</v>
      </c>
      <c r="D493">
        <v>196677.065</v>
      </c>
      <c r="E493">
        <v>335770.25</v>
      </c>
      <c r="F493">
        <v>61989.75</v>
      </c>
      <c r="G493" s="2">
        <f>Table1[[#This Row],[ice-only]]/Table1[[#This Row],[Families, total]]</f>
        <v>0.11303156464106413</v>
      </c>
      <c r="H493" s="2">
        <f>Table1[[#This Row],[majority-ice]]/Table1[[#This Row],[Families, total]]</f>
        <v>0.84589739233657479</v>
      </c>
      <c r="I493" s="2">
        <f>Table1[[#This Row],[majority-water]]/Table1[[#This Row],[Families, total]]</f>
        <v>1.4441296391076397</v>
      </c>
      <c r="J493" s="2">
        <f>Table1[[#This Row],[water-only]]/Table1[[#This Row],[Families, total]]</f>
        <v>0.26661455354032354</v>
      </c>
      <c r="K493">
        <v>335906</v>
      </c>
      <c r="L493">
        <v>232507</v>
      </c>
      <c r="M493">
        <v>147203</v>
      </c>
    </row>
    <row r="494" spans="1:13" x14ac:dyDescent="0.2">
      <c r="A494">
        <v>2021</v>
      </c>
      <c r="B494" t="s">
        <v>52</v>
      </c>
      <c r="C494">
        <v>23931</v>
      </c>
      <c r="D494">
        <v>102272</v>
      </c>
      <c r="E494" s="1" t="s">
        <v>119</v>
      </c>
      <c r="F494">
        <v>52928</v>
      </c>
      <c r="G494" s="2">
        <f>Table1[[#This Row],[ice-only]]/Table1[[#This Row],[Families, total]]</f>
        <v>0.10246584257828055</v>
      </c>
      <c r="H494" s="2">
        <f>Table1[[#This Row],[majority-ice]]/Table1[[#This Row],[Families, total]]</f>
        <v>0.43790007321741292</v>
      </c>
      <c r="I494" s="2">
        <f>Table1[[#This Row],[majority-water]]/Table1[[#This Row],[Families, total]]</f>
        <v>0.78448649331408982</v>
      </c>
      <c r="J494" s="2">
        <f>Table1[[#This Row],[water-only]]/Table1[[#This Row],[Families, total]]</f>
        <v>0.22662287894292896</v>
      </c>
      <c r="K494">
        <v>358848</v>
      </c>
      <c r="L494">
        <v>233551</v>
      </c>
      <c r="M494">
        <v>142946</v>
      </c>
    </row>
    <row r="495" spans="1:13" x14ac:dyDescent="0.2">
      <c r="A495">
        <v>2021</v>
      </c>
      <c r="B495" t="s">
        <v>53</v>
      </c>
      <c r="C495">
        <v>25236</v>
      </c>
      <c r="D495">
        <v>52546</v>
      </c>
      <c r="E495">
        <v>166172</v>
      </c>
      <c r="F495">
        <v>23634</v>
      </c>
      <c r="G495" s="2">
        <f>Table1[[#This Row],[ice-only]]/Table1[[#This Row],[Families, total]]</f>
        <v>0.15349991484392106</v>
      </c>
      <c r="H495" s="2">
        <f>Table1[[#This Row],[majority-ice]]/Table1[[#This Row],[Families, total]]</f>
        <v>0.3196150945232476</v>
      </c>
      <c r="I495" s="2">
        <f>Table1[[#This Row],[majority-water]]/Table1[[#This Row],[Families, total]]</f>
        <v>1.0107539962531324</v>
      </c>
      <c r="J495" s="2">
        <f>Table1[[#This Row],[water-only]]/Table1[[#This Row],[Families, total]]</f>
        <v>0.14375562638378628</v>
      </c>
      <c r="K495">
        <v>246041</v>
      </c>
      <c r="L495">
        <v>164404</v>
      </c>
      <c r="M495">
        <v>103993</v>
      </c>
    </row>
    <row r="496" spans="1:13" x14ac:dyDescent="0.2">
      <c r="A496">
        <v>2021</v>
      </c>
      <c r="B496" t="s">
        <v>54</v>
      </c>
      <c r="C496">
        <v>127075</v>
      </c>
      <c r="D496">
        <v>212116.13</v>
      </c>
      <c r="E496">
        <v>312187</v>
      </c>
      <c r="F496">
        <v>124543.875</v>
      </c>
      <c r="G496" s="2">
        <f>Table1[[#This Row],[ice-only]]/Table1[[#This Row],[Families, total]]</f>
        <v>0.53167231496590106</v>
      </c>
      <c r="H496" s="2">
        <f>Table1[[#This Row],[majority-ice]]/Table1[[#This Row],[Families, total]]</f>
        <v>0.88747805531149326</v>
      </c>
      <c r="I496" s="2">
        <f>Table1[[#This Row],[majority-water]]/Table1[[#This Row],[Families, total]]</f>
        <v>1.3061671059788293</v>
      </c>
      <c r="J496" s="2">
        <f>Table1[[#This Row],[water-only]]/Table1[[#This Row],[Families, total]]</f>
        <v>0.52108227689218023</v>
      </c>
      <c r="K496">
        <v>381527</v>
      </c>
      <c r="L496">
        <v>239010</v>
      </c>
      <c r="M496">
        <v>153309</v>
      </c>
    </row>
    <row r="497" spans="1:13" x14ac:dyDescent="0.2">
      <c r="A497">
        <v>2022</v>
      </c>
      <c r="B497" t="s">
        <v>9</v>
      </c>
      <c r="E497">
        <v>45864.5</v>
      </c>
      <c r="F497">
        <v>43123.625</v>
      </c>
      <c r="G497" s="2">
        <f>Table1[[#This Row],[ice-only]]/Table1[[#This Row],[Families, total]]</f>
        <v>0</v>
      </c>
      <c r="H497" s="2">
        <f>Table1[[#This Row],[majority-ice]]/Table1[[#This Row],[Families, total]]</f>
        <v>0</v>
      </c>
      <c r="I497" s="2">
        <f>Table1[[#This Row],[majority-water]]/Table1[[#This Row],[Families, total]]</f>
        <v>0.20901844796470825</v>
      </c>
      <c r="J497" s="2">
        <f>Table1[[#This Row],[water-only]]/Table1[[#This Row],[Families, total]]</f>
        <v>0.19652744863918917</v>
      </c>
      <c r="K497">
        <v>361907</v>
      </c>
      <c r="L497">
        <v>219428</v>
      </c>
      <c r="M497">
        <v>154391</v>
      </c>
    </row>
    <row r="498" spans="1:13" x14ac:dyDescent="0.2">
      <c r="A498">
        <v>2022</v>
      </c>
      <c r="B498" t="s">
        <v>10</v>
      </c>
      <c r="C498">
        <v>119624.125</v>
      </c>
      <c r="D498">
        <v>172879.5</v>
      </c>
      <c r="E498">
        <v>153735.875</v>
      </c>
      <c r="F498">
        <v>83116</v>
      </c>
      <c r="G498" s="2">
        <f>Table1[[#This Row],[ice-only]]/Table1[[#This Row],[Families, total]]</f>
        <v>0.62012900332811483</v>
      </c>
      <c r="H498" s="2">
        <f>Table1[[#This Row],[majority-ice]]/Table1[[#This Row],[Families, total]]</f>
        <v>0.89620377186343325</v>
      </c>
      <c r="I498" s="2">
        <f>Table1[[#This Row],[majority-water]]/Table1[[#This Row],[Families, total]]</f>
        <v>0.79696361364838109</v>
      </c>
      <c r="J498" s="2">
        <f>Table1[[#This Row],[water-only]]/Table1[[#This Row],[Families, total]]</f>
        <v>0.43087163430135511</v>
      </c>
      <c r="K498">
        <v>344064</v>
      </c>
      <c r="L498">
        <v>192902</v>
      </c>
      <c r="M498">
        <v>138483</v>
      </c>
    </row>
    <row r="499" spans="1:13" x14ac:dyDescent="0.2">
      <c r="A499">
        <v>2022</v>
      </c>
      <c r="B499" t="s">
        <v>11</v>
      </c>
      <c r="F499">
        <v>285598.5</v>
      </c>
      <c r="G499" s="2">
        <f>Table1[[#This Row],[ice-only]]/Table1[[#This Row],[Families, total]]</f>
        <v>0</v>
      </c>
      <c r="H499" s="2">
        <f>Table1[[#This Row],[majority-ice]]/Table1[[#This Row],[Families, total]]</f>
        <v>0</v>
      </c>
      <c r="I499" s="2">
        <f>Table1[[#This Row],[majority-water]]/Table1[[#This Row],[Families, total]]</f>
        <v>0</v>
      </c>
      <c r="J499" s="2">
        <f>Table1[[#This Row],[water-only]]/Table1[[#This Row],[Families, total]]</f>
        <v>1.4444155042837057</v>
      </c>
      <c r="K499">
        <v>374110</v>
      </c>
      <c r="L499">
        <v>197726</v>
      </c>
      <c r="M499">
        <v>142291</v>
      </c>
    </row>
    <row r="500" spans="1:13" x14ac:dyDescent="0.2">
      <c r="A500">
        <v>2022</v>
      </c>
      <c r="B500" t="s">
        <v>55</v>
      </c>
      <c r="F500">
        <v>83722.25</v>
      </c>
      <c r="G500" s="2">
        <f>Table1[[#This Row],[ice-only]]/Table1[[#This Row],[Families, total]]</f>
        <v>0</v>
      </c>
      <c r="H500" s="2">
        <f>Table1[[#This Row],[majority-ice]]/Table1[[#This Row],[Families, total]]</f>
        <v>0</v>
      </c>
      <c r="I500" s="2">
        <f>Table1[[#This Row],[majority-water]]/Table1[[#This Row],[Families, total]]</f>
        <v>0</v>
      </c>
      <c r="J500" s="2">
        <f>Table1[[#This Row],[water-only]]/Table1[[#This Row],[Families, total]]</f>
        <v>0.40022300407765227</v>
      </c>
      <c r="K500">
        <v>312607</v>
      </c>
      <c r="L500">
        <v>209189</v>
      </c>
      <c r="M500">
        <v>121173</v>
      </c>
    </row>
    <row r="501" spans="1:13" x14ac:dyDescent="0.2">
      <c r="A501">
        <v>2022</v>
      </c>
      <c r="B501" t="s">
        <v>12</v>
      </c>
      <c r="F501">
        <v>118175.5</v>
      </c>
      <c r="G501" s="2">
        <f>Table1[[#This Row],[ice-only]]/Table1[[#This Row],[Families, total]]</f>
        <v>0</v>
      </c>
      <c r="H501" s="2">
        <f>Table1[[#This Row],[majority-ice]]/Table1[[#This Row],[Families, total]]</f>
        <v>0</v>
      </c>
      <c r="I501" s="2">
        <f>Table1[[#This Row],[majority-water]]/Table1[[#This Row],[Families, total]]</f>
        <v>0</v>
      </c>
      <c r="J501" s="2">
        <f>Table1[[#This Row],[water-only]]/Table1[[#This Row],[Families, total]]</f>
        <v>0.67876384230115339</v>
      </c>
      <c r="K501">
        <v>263319</v>
      </c>
      <c r="L501">
        <v>174104</v>
      </c>
      <c r="M501">
        <v>100947</v>
      </c>
    </row>
    <row r="502" spans="1:13" x14ac:dyDescent="0.2">
      <c r="A502">
        <v>2022</v>
      </c>
      <c r="B502" t="s">
        <v>13</v>
      </c>
      <c r="E502">
        <v>94394.76</v>
      </c>
      <c r="F502" s="1" t="s">
        <v>120</v>
      </c>
      <c r="G502" s="3">
        <f>Table1[[#This Row],[ice-only]]/Table1[[#This Row],[Families, total]]</f>
        <v>0</v>
      </c>
      <c r="H502" s="3">
        <f>Table1[[#This Row],[majority-ice]]/Table1[[#This Row],[Families, total]]</f>
        <v>0</v>
      </c>
      <c r="I502" s="3">
        <f>Table1[[#This Row],[majority-water]]/Table1[[#This Row],[Families, total]]</f>
        <v>0.50549575070821529</v>
      </c>
      <c r="J502" s="3">
        <f>Table1[[#This Row],[water-only]]/Table1[[#This Row],[Families, total]]</f>
        <v>0.19801581903961185</v>
      </c>
      <c r="K502">
        <v>301093</v>
      </c>
      <c r="L502">
        <v>186737</v>
      </c>
      <c r="M502">
        <v>104147</v>
      </c>
    </row>
    <row r="503" spans="1:13" x14ac:dyDescent="0.2">
      <c r="A503">
        <v>2022</v>
      </c>
      <c r="B503" t="s">
        <v>15</v>
      </c>
      <c r="C503">
        <v>64977.32</v>
      </c>
      <c r="D503">
        <v>143018.35</v>
      </c>
      <c r="E503">
        <v>115709.81</v>
      </c>
      <c r="G503" s="2">
        <f>Table1[[#This Row],[ice-only]]/Table1[[#This Row],[Families, total]]</f>
        <v>0.28809921166277969</v>
      </c>
      <c r="H503" s="2">
        <f>Table1[[#This Row],[majority-ice]]/Table1[[#This Row],[Families, total]]</f>
        <v>0.63412085768251913</v>
      </c>
      <c r="I503" s="2">
        <f>Table1[[#This Row],[majority-water]]/Table1[[#This Row],[Families, total]]</f>
        <v>0.51303908875666182</v>
      </c>
      <c r="J503" s="2">
        <f>Table1[[#This Row],[water-only]]/Table1[[#This Row],[Families, total]]</f>
        <v>0</v>
      </c>
      <c r="K503">
        <v>315650</v>
      </c>
      <c r="L503">
        <v>225538</v>
      </c>
      <c r="M503">
        <v>128990</v>
      </c>
    </row>
    <row r="504" spans="1:13" x14ac:dyDescent="0.2">
      <c r="A504">
        <v>2022</v>
      </c>
      <c r="B504" t="s">
        <v>16</v>
      </c>
      <c r="C504">
        <v>115475</v>
      </c>
      <c r="D504">
        <v>267823.90000000002</v>
      </c>
      <c r="E504">
        <v>258900.2</v>
      </c>
      <c r="F504">
        <v>34352.51</v>
      </c>
      <c r="G504" s="2">
        <f>Table1[[#This Row],[ice-only]]/Table1[[#This Row],[Families, total]]</f>
        <v>0.53589908993451796</v>
      </c>
      <c r="H504" s="2">
        <f>Table1[[#This Row],[majority-ice]]/Table1[[#This Row],[Families, total]]</f>
        <v>1.2429234403352531</v>
      </c>
      <c r="I504" s="2">
        <f>Table1[[#This Row],[majority-water]]/Table1[[#This Row],[Families, total]]</f>
        <v>1.2015101239563948</v>
      </c>
      <c r="J504" s="2">
        <f>Table1[[#This Row],[water-only]]/Table1[[#This Row],[Families, total]]</f>
        <v>0.1594239345829524</v>
      </c>
      <c r="K504">
        <v>322601</v>
      </c>
      <c r="L504">
        <v>215479</v>
      </c>
      <c r="M504">
        <v>121066</v>
      </c>
    </row>
    <row r="505" spans="1:13" x14ac:dyDescent="0.2">
      <c r="A505">
        <v>2022</v>
      </c>
      <c r="B505" t="s">
        <v>17</v>
      </c>
      <c r="E505">
        <v>398321.38</v>
      </c>
      <c r="F505">
        <v>186582.505</v>
      </c>
      <c r="G505" s="2">
        <f>Table1[[#This Row],[ice-only]]/Table1[[#This Row],[Families, total]]</f>
        <v>0</v>
      </c>
      <c r="H505" s="2">
        <f>Table1[[#This Row],[majority-ice]]/Table1[[#This Row],[Families, total]]</f>
        <v>0</v>
      </c>
      <c r="I505" s="2">
        <f>Table1[[#This Row],[majority-water]]/Table1[[#This Row],[Families, total]]</f>
        <v>2.0087212046637348</v>
      </c>
      <c r="J505" s="2">
        <f>Table1[[#This Row],[water-only]]/Table1[[#This Row],[Families, total]]</f>
        <v>0.94092924214305884</v>
      </c>
      <c r="K505">
        <v>307893</v>
      </c>
      <c r="L505">
        <v>198296</v>
      </c>
      <c r="M505">
        <v>148977</v>
      </c>
    </row>
    <row r="506" spans="1:13" x14ac:dyDescent="0.2">
      <c r="A506">
        <v>2022</v>
      </c>
      <c r="B506" t="s">
        <v>19</v>
      </c>
      <c r="E506">
        <v>319723.31</v>
      </c>
      <c r="F506">
        <v>221487.74</v>
      </c>
      <c r="G506" s="2">
        <f>Table1[[#This Row],[ice-only]]/Table1[[#This Row],[Families, total]]</f>
        <v>0</v>
      </c>
      <c r="H506" s="2">
        <f>Table1[[#This Row],[majority-ice]]/Table1[[#This Row],[Families, total]]</f>
        <v>0</v>
      </c>
      <c r="I506" s="2">
        <f>Table1[[#This Row],[majority-water]]/Table1[[#This Row],[Families, total]]</f>
        <v>1.1511811979044773</v>
      </c>
      <c r="J506" s="2">
        <f>Table1[[#This Row],[water-only]]/Table1[[#This Row],[Families, total]]</f>
        <v>0.79747867571606024</v>
      </c>
      <c r="K506">
        <v>452724</v>
      </c>
      <c r="L506">
        <v>277735</v>
      </c>
      <c r="M506">
        <v>176766</v>
      </c>
    </row>
    <row r="507" spans="1:13" x14ac:dyDescent="0.2">
      <c r="A507">
        <v>2022</v>
      </c>
      <c r="B507" t="s">
        <v>20</v>
      </c>
      <c r="C507">
        <v>76325</v>
      </c>
      <c r="D507">
        <v>205227</v>
      </c>
      <c r="E507">
        <v>204601.44</v>
      </c>
      <c r="F507">
        <v>107174</v>
      </c>
      <c r="G507" s="2">
        <f>Table1[[#This Row],[ice-only]]/Table1[[#This Row],[Families, total]]</f>
        <v>0.30441111953096955</v>
      </c>
      <c r="H507" s="2">
        <f>Table1[[#This Row],[majority-ice]]/Table1[[#This Row],[Families, total]]</f>
        <v>0.8185179276512583</v>
      </c>
      <c r="I507" s="2">
        <f>Table1[[#This Row],[majority-water]]/Table1[[#This Row],[Families, total]]</f>
        <v>0.81602297291907633</v>
      </c>
      <c r="J507" s="2">
        <f>Table1[[#This Row],[water-only]]/Table1[[#This Row],[Families, total]]</f>
        <v>0.42744785227136761</v>
      </c>
      <c r="K507">
        <v>408523</v>
      </c>
      <c r="L507">
        <v>250730</v>
      </c>
      <c r="M507">
        <v>153368</v>
      </c>
    </row>
    <row r="508" spans="1:13" x14ac:dyDescent="0.2">
      <c r="A508">
        <v>2022</v>
      </c>
      <c r="B508" t="s">
        <v>21</v>
      </c>
      <c r="F508">
        <v>57666.75</v>
      </c>
      <c r="G508" s="2">
        <f>Table1[[#This Row],[ice-only]]/Table1[[#This Row],[Families, total]]</f>
        <v>0</v>
      </c>
      <c r="H508" s="2">
        <f>Table1[[#This Row],[majority-ice]]/Table1[[#This Row],[Families, total]]</f>
        <v>0</v>
      </c>
      <c r="I508" s="2">
        <f>Table1[[#This Row],[majority-water]]/Table1[[#This Row],[Families, total]]</f>
        <v>0</v>
      </c>
      <c r="J508" s="2">
        <f>Table1[[#This Row],[water-only]]/Table1[[#This Row],[Families, total]]</f>
        <v>0.23827857066120142</v>
      </c>
      <c r="K508">
        <v>369722</v>
      </c>
      <c r="L508">
        <v>242014</v>
      </c>
      <c r="M508">
        <v>136442</v>
      </c>
    </row>
    <row r="509" spans="1:13" x14ac:dyDescent="0.2">
      <c r="A509">
        <v>2022</v>
      </c>
      <c r="B509" t="s">
        <v>22</v>
      </c>
      <c r="F509">
        <v>98814.5</v>
      </c>
      <c r="G509" s="2">
        <f>Table1[[#This Row],[ice-only]]/Table1[[#This Row],[Families, total]]</f>
        <v>0</v>
      </c>
      <c r="H509" s="2">
        <f>Table1[[#This Row],[majority-ice]]/Table1[[#This Row],[Families, total]]</f>
        <v>0</v>
      </c>
      <c r="I509" s="2">
        <f>Table1[[#This Row],[majority-water]]/Table1[[#This Row],[Families, total]]</f>
        <v>0</v>
      </c>
      <c r="J509" s="2">
        <f>Table1[[#This Row],[water-only]]/Table1[[#This Row],[Families, total]]</f>
        <v>0.44023015134032195</v>
      </c>
      <c r="K509">
        <v>343141</v>
      </c>
      <c r="L509">
        <v>224461</v>
      </c>
      <c r="M509">
        <v>133380</v>
      </c>
    </row>
    <row r="510" spans="1:13" x14ac:dyDescent="0.2">
      <c r="A510">
        <v>2022</v>
      </c>
      <c r="B510" t="s">
        <v>69</v>
      </c>
      <c r="F510">
        <v>130577.875</v>
      </c>
      <c r="G510" s="2">
        <f>Table1[[#This Row],[ice-only]]/Table1[[#This Row],[Families, total]]</f>
        <v>0</v>
      </c>
      <c r="H510" s="2">
        <f>Table1[[#This Row],[majority-ice]]/Table1[[#This Row],[Families, total]]</f>
        <v>0</v>
      </c>
      <c r="I510" s="2">
        <f>Table1[[#This Row],[majority-water]]/Table1[[#This Row],[Families, total]]</f>
        <v>0</v>
      </c>
      <c r="J510" s="2">
        <f>Table1[[#This Row],[water-only]]/Table1[[#This Row],[Families, total]]</f>
        <v>0.78055266634387199</v>
      </c>
      <c r="K510" t="s">
        <v>61</v>
      </c>
      <c r="L510">
        <v>167289</v>
      </c>
      <c r="M510" t="s">
        <v>61</v>
      </c>
    </row>
    <row r="511" spans="1:13" x14ac:dyDescent="0.2">
      <c r="A511">
        <v>2022</v>
      </c>
      <c r="B511" t="s">
        <v>121</v>
      </c>
      <c r="C511">
        <v>61734.25</v>
      </c>
      <c r="G511" s="2">
        <f>Table1[[#This Row],[ice-only]]/Table1[[#This Row],[Families, total]]</f>
        <v>0.18265976081000312</v>
      </c>
      <c r="H511" s="2">
        <f>Table1[[#This Row],[majority-ice]]/Table1[[#This Row],[Families, total]]</f>
        <v>0</v>
      </c>
      <c r="I511" s="2">
        <f>Table1[[#This Row],[majority-water]]/Table1[[#This Row],[Families, total]]</f>
        <v>0</v>
      </c>
      <c r="J511" s="2">
        <f>Table1[[#This Row],[water-only]]/Table1[[#This Row],[Families, total]]</f>
        <v>0</v>
      </c>
      <c r="K511">
        <v>495115</v>
      </c>
      <c r="L511">
        <v>337974</v>
      </c>
      <c r="M511">
        <v>244930</v>
      </c>
    </row>
    <row r="512" spans="1:13" x14ac:dyDescent="0.2">
      <c r="A512">
        <v>2022</v>
      </c>
      <c r="B512" t="s">
        <v>23</v>
      </c>
      <c r="D512">
        <v>131639</v>
      </c>
      <c r="E512">
        <v>146863</v>
      </c>
      <c r="F512">
        <v>32536</v>
      </c>
      <c r="G512" s="2">
        <f>Table1[[#This Row],[ice-only]]/Table1[[#This Row],[Families, total]]</f>
        <v>0</v>
      </c>
      <c r="H512" s="2">
        <f>Table1[[#This Row],[majority-ice]]/Table1[[#This Row],[Families, total]]</f>
        <v>0.77169605590207757</v>
      </c>
      <c r="I512" s="2">
        <f>Table1[[#This Row],[majority-water]]/Table1[[#This Row],[Families, total]]</f>
        <v>0.86094240960465229</v>
      </c>
      <c r="J512" s="2">
        <f>Table1[[#This Row],[water-only]]/Table1[[#This Row],[Families, total]]</f>
        <v>0.19073301130234957</v>
      </c>
      <c r="K512">
        <v>252785</v>
      </c>
      <c r="L512">
        <v>170584</v>
      </c>
      <c r="M512">
        <v>101714</v>
      </c>
    </row>
    <row r="513" spans="1:13" x14ac:dyDescent="0.2">
      <c r="A513">
        <v>2022</v>
      </c>
      <c r="B513" t="s">
        <v>24</v>
      </c>
      <c r="F513">
        <v>75851.744999999995</v>
      </c>
      <c r="G513" s="2">
        <f>Table1[[#This Row],[ice-only]]/Table1[[#This Row],[Families, total]]</f>
        <v>0</v>
      </c>
      <c r="H513" s="2">
        <f>Table1[[#This Row],[majority-ice]]/Table1[[#This Row],[Families, total]]</f>
        <v>0</v>
      </c>
      <c r="I513" s="2">
        <f>Table1[[#This Row],[majority-water]]/Table1[[#This Row],[Families, total]]</f>
        <v>0</v>
      </c>
      <c r="J513" s="2">
        <f>Table1[[#This Row],[water-only]]/Table1[[#This Row],[Families, total]]</f>
        <v>0.36527068415045816</v>
      </c>
      <c r="K513">
        <v>310775</v>
      </c>
      <c r="L513">
        <v>207659</v>
      </c>
      <c r="M513">
        <v>140938</v>
      </c>
    </row>
    <row r="514" spans="1:13" x14ac:dyDescent="0.2">
      <c r="A514">
        <v>2022</v>
      </c>
      <c r="B514" t="s">
        <v>25</v>
      </c>
      <c r="C514">
        <v>25574</v>
      </c>
      <c r="D514">
        <v>127600.75</v>
      </c>
      <c r="E514">
        <v>97530</v>
      </c>
      <c r="F514">
        <v>24986</v>
      </c>
      <c r="G514" s="2">
        <f>Table1[[#This Row],[ice-only]]/Table1[[#This Row],[Families, total]]</f>
        <v>0.14376057517721327</v>
      </c>
      <c r="H514" s="2">
        <f>Table1[[#This Row],[majority-ice]]/Table1[[#This Row],[Families, total]]</f>
        <v>0.71728932560584169</v>
      </c>
      <c r="I514" s="2">
        <f>Table1[[#This Row],[majority-water]]/Table1[[#This Row],[Families, total]]</f>
        <v>0.54825091487579614</v>
      </c>
      <c r="J514" s="2">
        <f>Table1[[#This Row],[water-only]]/Table1[[#This Row],[Families, total]]</f>
        <v>0.14045521746218231</v>
      </c>
      <c r="K514">
        <v>260760</v>
      </c>
      <c r="L514">
        <v>177893</v>
      </c>
      <c r="M514">
        <v>113178</v>
      </c>
    </row>
    <row r="515" spans="1:13" x14ac:dyDescent="0.2">
      <c r="A515">
        <v>2022</v>
      </c>
      <c r="B515" t="s">
        <v>57</v>
      </c>
      <c r="F515">
        <v>28227.25</v>
      </c>
      <c r="G515" s="2">
        <f>Table1[[#This Row],[ice-only]]/Table1[[#This Row],[Families, total]]</f>
        <v>0</v>
      </c>
      <c r="H515" s="2">
        <f>Table1[[#This Row],[majority-ice]]/Table1[[#This Row],[Families, total]]</f>
        <v>0</v>
      </c>
      <c r="I515" s="2">
        <f>Table1[[#This Row],[majority-water]]/Table1[[#This Row],[Families, total]]</f>
        <v>0</v>
      </c>
      <c r="J515" s="2">
        <f>Table1[[#This Row],[water-only]]/Table1[[#This Row],[Families, total]]</f>
        <v>0.14469576583965552</v>
      </c>
      <c r="K515">
        <v>302729</v>
      </c>
      <c r="L515">
        <v>195080</v>
      </c>
      <c r="M515">
        <v>123923</v>
      </c>
    </row>
    <row r="516" spans="1:13" x14ac:dyDescent="0.2">
      <c r="A516">
        <v>2022</v>
      </c>
      <c r="B516" t="s">
        <v>26</v>
      </c>
      <c r="F516">
        <v>197538</v>
      </c>
      <c r="G516" s="2">
        <f>Table1[[#This Row],[ice-only]]/Table1[[#This Row],[Families, total]]</f>
        <v>0</v>
      </c>
      <c r="H516" s="2">
        <f>Table1[[#This Row],[majority-ice]]/Table1[[#This Row],[Families, total]]</f>
        <v>0</v>
      </c>
      <c r="I516" s="2">
        <f>Table1[[#This Row],[majority-water]]/Table1[[#This Row],[Families, total]]</f>
        <v>0</v>
      </c>
      <c r="J516" s="2">
        <f>Table1[[#This Row],[water-only]]/Table1[[#This Row],[Families, total]]</f>
        <v>0.75258878839369392</v>
      </c>
      <c r="K516">
        <v>430329</v>
      </c>
      <c r="L516">
        <v>262478</v>
      </c>
      <c r="M516">
        <v>175632</v>
      </c>
    </row>
    <row r="517" spans="1:13" x14ac:dyDescent="0.2">
      <c r="A517">
        <v>2022</v>
      </c>
      <c r="B517" t="s">
        <v>28</v>
      </c>
      <c r="D517">
        <v>56623.5</v>
      </c>
      <c r="E517">
        <v>323534</v>
      </c>
      <c r="G517" s="2">
        <f>Table1[[#This Row],[ice-only]]/Table1[[#This Row],[Families, total]]</f>
        <v>0</v>
      </c>
      <c r="H517" s="2">
        <f>Table1[[#This Row],[majority-ice]]/Table1[[#This Row],[Families, total]]</f>
        <v>0.32168970395241425</v>
      </c>
      <c r="I517" s="2">
        <f>Table1[[#This Row],[majority-water]]/Table1[[#This Row],[Families, total]]</f>
        <v>1.8380629363875491</v>
      </c>
      <c r="J517" s="2">
        <f>Table1[[#This Row],[water-only]]/Table1[[#This Row],[Families, total]]</f>
        <v>0</v>
      </c>
      <c r="K517">
        <v>227901</v>
      </c>
      <c r="L517">
        <v>176019</v>
      </c>
      <c r="M517">
        <v>111167</v>
      </c>
    </row>
    <row r="518" spans="1:13" x14ac:dyDescent="0.2">
      <c r="A518">
        <v>2022</v>
      </c>
      <c r="B518" t="s">
        <v>29</v>
      </c>
      <c r="F518">
        <v>9530.8649999999998</v>
      </c>
      <c r="G518" s="2">
        <f>Table1[[#This Row],[ice-only]]/Table1[[#This Row],[Families, total]]</f>
        <v>0</v>
      </c>
      <c r="H518" s="2">
        <f>Table1[[#This Row],[majority-ice]]/Table1[[#This Row],[Families, total]]</f>
        <v>0</v>
      </c>
      <c r="I518" s="2">
        <f>Table1[[#This Row],[majority-water]]/Table1[[#This Row],[Families, total]]</f>
        <v>0</v>
      </c>
      <c r="J518" s="2">
        <f>Table1[[#This Row],[water-only]]/Table1[[#This Row],[Families, total]]</f>
        <v>4.5712678961126164E-2</v>
      </c>
      <c r="K518">
        <v>342909</v>
      </c>
      <c r="L518">
        <v>208495</v>
      </c>
      <c r="M518">
        <v>151700</v>
      </c>
    </row>
    <row r="519" spans="1:13" x14ac:dyDescent="0.2">
      <c r="A519">
        <v>2022</v>
      </c>
      <c r="B519" t="s">
        <v>30</v>
      </c>
      <c r="F519">
        <v>82457.19</v>
      </c>
      <c r="G519" s="2">
        <f>Table1[[#This Row],[ice-only]]/Table1[[#This Row],[Families, total]]</f>
        <v>0</v>
      </c>
      <c r="H519" s="2">
        <f>Table1[[#This Row],[majority-ice]]/Table1[[#This Row],[Families, total]]</f>
        <v>0</v>
      </c>
      <c r="I519" s="2">
        <f>Table1[[#This Row],[majority-water]]/Table1[[#This Row],[Families, total]]</f>
        <v>0</v>
      </c>
      <c r="J519" s="2">
        <f>Table1[[#This Row],[water-only]]/Table1[[#This Row],[Families, total]]</f>
        <v>0.3901747470828168</v>
      </c>
      <c r="K519">
        <v>351574</v>
      </c>
      <c r="L519">
        <v>211334</v>
      </c>
      <c r="M519">
        <v>143682</v>
      </c>
    </row>
    <row r="520" spans="1:13" x14ac:dyDescent="0.2">
      <c r="A520">
        <v>2022</v>
      </c>
      <c r="B520" t="s">
        <v>31</v>
      </c>
      <c r="F520">
        <v>86032.37</v>
      </c>
      <c r="G520" s="2">
        <f>Table1[[#This Row],[ice-only]]/Table1[[#This Row],[Families, total]]</f>
        <v>0</v>
      </c>
      <c r="H520" s="2">
        <f>Table1[[#This Row],[majority-ice]]/Table1[[#This Row],[Families, total]]</f>
        <v>0</v>
      </c>
      <c r="I520" s="2">
        <f>Table1[[#This Row],[majority-water]]/Table1[[#This Row],[Families, total]]</f>
        <v>0</v>
      </c>
      <c r="J520" s="2">
        <f>Table1[[#This Row],[water-only]]/Table1[[#This Row],[Families, total]]</f>
        <v>0.47228235152034165</v>
      </c>
      <c r="K520">
        <v>302417</v>
      </c>
      <c r="L520">
        <v>182163</v>
      </c>
      <c r="M520">
        <v>124969</v>
      </c>
    </row>
    <row r="521" spans="1:13" x14ac:dyDescent="0.2">
      <c r="A521">
        <v>2022</v>
      </c>
      <c r="B521" t="s">
        <v>32</v>
      </c>
      <c r="E521">
        <v>203901.77</v>
      </c>
      <c r="F521">
        <v>278555</v>
      </c>
      <c r="G521" s="2">
        <f>Table1[[#This Row],[ice-only]]/Table1[[#This Row],[Families, total]]</f>
        <v>0</v>
      </c>
      <c r="H521" s="2">
        <f>Table1[[#This Row],[majority-ice]]/Table1[[#This Row],[Families, total]]</f>
        <v>0</v>
      </c>
      <c r="I521" s="2">
        <f>Table1[[#This Row],[majority-water]]/Table1[[#This Row],[Families, total]]</f>
        <v>0.86030872115100621</v>
      </c>
      <c r="J521" s="2">
        <f>Table1[[#This Row],[water-only]]/Table1[[#This Row],[Families, total]]</f>
        <v>1.1752879625332264</v>
      </c>
      <c r="K521">
        <v>391517</v>
      </c>
      <c r="L521">
        <v>237010</v>
      </c>
      <c r="M521">
        <v>152733</v>
      </c>
    </row>
    <row r="522" spans="1:13" x14ac:dyDescent="0.2">
      <c r="A522">
        <v>2022</v>
      </c>
      <c r="B522" t="s">
        <v>33</v>
      </c>
      <c r="C522">
        <v>4134</v>
      </c>
      <c r="D522">
        <v>237148</v>
      </c>
      <c r="E522">
        <v>171415</v>
      </c>
      <c r="G522" s="2">
        <f>Table1[[#This Row],[ice-only]]/Table1[[#This Row],[Families, total]]</f>
        <v>1.4792179538558424E-2</v>
      </c>
      <c r="H522" s="2">
        <f>Table1[[#This Row],[majority-ice]]/Table1[[#This Row],[Families, total]]</f>
        <v>0.84855727944123205</v>
      </c>
      <c r="I522" s="2">
        <f>Table1[[#This Row],[majority-water]]/Table1[[#This Row],[Families, total]]</f>
        <v>0.61335303715577949</v>
      </c>
      <c r="J522" s="2">
        <f>Table1[[#This Row],[water-only]]/Table1[[#This Row],[Families, total]]</f>
        <v>0</v>
      </c>
      <c r="K522">
        <v>380648</v>
      </c>
      <c r="L522">
        <v>279472</v>
      </c>
      <c r="M522">
        <v>134935</v>
      </c>
    </row>
    <row r="523" spans="1:13" x14ac:dyDescent="0.2">
      <c r="A523">
        <v>2022</v>
      </c>
      <c r="B523" t="s">
        <v>35</v>
      </c>
      <c r="D523">
        <v>428677.76</v>
      </c>
      <c r="E523">
        <v>3060962.38</v>
      </c>
      <c r="F523">
        <v>141064.04999999999</v>
      </c>
      <c r="G523" s="2">
        <f>Table1[[#This Row],[ice-only]]/Table1[[#This Row],[Families, total]]</f>
        <v>0</v>
      </c>
      <c r="H523" s="2">
        <f>Table1[[#This Row],[majority-ice]]/Table1[[#This Row],[Families, total]]</f>
        <v>1.2977572187138611</v>
      </c>
      <c r="I523" s="2">
        <f>Table1[[#This Row],[majority-water]]/Table1[[#This Row],[Families, total]]</f>
        <v>9.2666016190262823</v>
      </c>
      <c r="J523" s="2">
        <f>Table1[[#This Row],[water-only]]/Table1[[#This Row],[Families, total]]</f>
        <v>0.42705012079122789</v>
      </c>
      <c r="K523">
        <v>540546</v>
      </c>
      <c r="L523">
        <v>330322</v>
      </c>
      <c r="M523">
        <v>223223</v>
      </c>
    </row>
    <row r="524" spans="1:13" x14ac:dyDescent="0.2">
      <c r="A524">
        <v>2022</v>
      </c>
      <c r="B524" t="s">
        <v>36</v>
      </c>
      <c r="F524">
        <v>164805.67499999999</v>
      </c>
      <c r="G524" s="2">
        <f>Table1[[#This Row],[ice-only]]/Table1[[#This Row],[Families, total]]</f>
        <v>0</v>
      </c>
      <c r="H524" s="2">
        <f>Table1[[#This Row],[majority-ice]]/Table1[[#This Row],[Families, total]]</f>
        <v>0</v>
      </c>
      <c r="I524" s="2">
        <f>Table1[[#This Row],[majority-water]]/Table1[[#This Row],[Families, total]]</f>
        <v>0</v>
      </c>
      <c r="J524" s="2">
        <f>Table1[[#This Row],[water-only]]/Table1[[#This Row],[Families, total]]</f>
        <v>0.69731565986722677</v>
      </c>
      <c r="K524">
        <v>372872</v>
      </c>
      <c r="L524">
        <v>236343</v>
      </c>
      <c r="M524">
        <v>172629</v>
      </c>
    </row>
    <row r="525" spans="1:13" x14ac:dyDescent="0.2">
      <c r="A525">
        <v>2022</v>
      </c>
      <c r="B525" t="s">
        <v>37</v>
      </c>
      <c r="F525">
        <v>199148.29</v>
      </c>
      <c r="G525" s="2">
        <f>Table1[[#This Row],[ice-only]]/Table1[[#This Row],[Families, total]]</f>
        <v>0</v>
      </c>
      <c r="H525" s="2">
        <f>Table1[[#This Row],[majority-ice]]/Table1[[#This Row],[Families, total]]</f>
        <v>0</v>
      </c>
      <c r="I525" s="2">
        <f>Table1[[#This Row],[majority-water]]/Table1[[#This Row],[Families, total]]</f>
        <v>0</v>
      </c>
      <c r="J525" s="2">
        <f>Table1[[#This Row],[water-only]]/Table1[[#This Row],[Families, total]]</f>
        <v>0.91662312496835641</v>
      </c>
      <c r="K525">
        <v>366345</v>
      </c>
      <c r="L525">
        <v>217263</v>
      </c>
      <c r="M525">
        <v>151080</v>
      </c>
    </row>
    <row r="526" spans="1:13" x14ac:dyDescent="0.2">
      <c r="A526">
        <v>2022</v>
      </c>
      <c r="B526" t="s">
        <v>58</v>
      </c>
      <c r="C526">
        <v>5255.25</v>
      </c>
      <c r="G526" s="2">
        <f>Table1[[#This Row],[ice-only]]/Table1[[#This Row],[Families, total]]</f>
        <v>2.8955662201848004E-2</v>
      </c>
      <c r="H526" s="2">
        <f>Table1[[#This Row],[majority-ice]]/Table1[[#This Row],[Families, total]]</f>
        <v>0</v>
      </c>
      <c r="I526" s="2">
        <f>Table1[[#This Row],[majority-water]]/Table1[[#This Row],[Families, total]]</f>
        <v>0</v>
      </c>
      <c r="J526" s="2">
        <f>Table1[[#This Row],[water-only]]/Table1[[#This Row],[Families, total]]</f>
        <v>0</v>
      </c>
      <c r="K526">
        <v>297804</v>
      </c>
      <c r="L526">
        <v>181493</v>
      </c>
      <c r="M526">
        <v>124999</v>
      </c>
    </row>
    <row r="527" spans="1:13" x14ac:dyDescent="0.2">
      <c r="A527">
        <v>2022</v>
      </c>
      <c r="B527" t="s">
        <v>38</v>
      </c>
      <c r="D527">
        <v>98799.25</v>
      </c>
      <c r="E527">
        <v>206998.38</v>
      </c>
      <c r="F527">
        <v>56665.375</v>
      </c>
      <c r="G527" s="2">
        <f>Table1[[#This Row],[ice-only]]/Table1[[#This Row],[Families, total]]</f>
        <v>0</v>
      </c>
      <c r="H527" s="2">
        <f>Table1[[#This Row],[majority-ice]]/Table1[[#This Row],[Families, total]]</f>
        <v>0.40345491520440374</v>
      </c>
      <c r="I527" s="2">
        <f>Table1[[#This Row],[majority-water]]/Table1[[#This Row],[Families, total]]</f>
        <v>0.8452950184373762</v>
      </c>
      <c r="J527" s="2">
        <f>Table1[[#This Row],[water-only]]/Table1[[#This Row],[Families, total]]</f>
        <v>0.23139774912917596</v>
      </c>
      <c r="K527">
        <v>346027</v>
      </c>
      <c r="L527">
        <v>244883</v>
      </c>
      <c r="M527">
        <v>135310</v>
      </c>
    </row>
    <row r="528" spans="1:13" x14ac:dyDescent="0.2">
      <c r="A528">
        <v>2022</v>
      </c>
      <c r="B528" t="s">
        <v>39</v>
      </c>
      <c r="F528">
        <v>39322.25</v>
      </c>
      <c r="G528" s="2">
        <f>Table1[[#This Row],[ice-only]]/Table1[[#This Row],[Families, total]]</f>
        <v>0</v>
      </c>
      <c r="H528" s="2">
        <f>Table1[[#This Row],[majority-ice]]/Table1[[#This Row],[Families, total]]</f>
        <v>0</v>
      </c>
      <c r="I528" s="2">
        <f>Table1[[#This Row],[majority-water]]/Table1[[#This Row],[Families, total]]</f>
        <v>0</v>
      </c>
      <c r="J528" s="2">
        <f>Table1[[#This Row],[water-only]]/Table1[[#This Row],[Families, total]]</f>
        <v>0.16237725361941807</v>
      </c>
      <c r="K528">
        <v>412264</v>
      </c>
      <c r="L528">
        <v>242166</v>
      </c>
      <c r="M528">
        <v>165607</v>
      </c>
    </row>
    <row r="529" spans="1:13" x14ac:dyDescent="0.2">
      <c r="A529">
        <v>2022</v>
      </c>
      <c r="B529" t="s">
        <v>40</v>
      </c>
      <c r="D529">
        <v>121926.75</v>
      </c>
      <c r="F529">
        <v>55790.705000000002</v>
      </c>
      <c r="G529" s="2">
        <f>Table1[[#This Row],[ice-only]]/Table1[[#This Row],[Families, total]]</f>
        <v>0</v>
      </c>
      <c r="H529" s="2">
        <f>Table1[[#This Row],[majority-ice]]/Table1[[#This Row],[Families, total]]</f>
        <v>0.49568958507809768</v>
      </c>
      <c r="I529" s="2">
        <f>Table1[[#This Row],[majority-water]]/Table1[[#This Row],[Families, total]]</f>
        <v>0</v>
      </c>
      <c r="J529" s="2">
        <f>Table1[[#This Row],[water-only]]/Table1[[#This Row],[Families, total]]</f>
        <v>0.2268154561051168</v>
      </c>
      <c r="K529">
        <v>374680</v>
      </c>
      <c r="L529">
        <v>245974</v>
      </c>
      <c r="M529">
        <v>153860</v>
      </c>
    </row>
    <row r="530" spans="1:13" x14ac:dyDescent="0.2">
      <c r="A530">
        <v>2022</v>
      </c>
      <c r="B530" t="s">
        <v>60</v>
      </c>
      <c r="F530">
        <v>377567.01</v>
      </c>
      <c r="G530" s="2">
        <f>Table1[[#This Row],[ice-only]]/Table1[[#This Row],[Families, total]]</f>
        <v>0</v>
      </c>
      <c r="H530" s="2">
        <f>Table1[[#This Row],[majority-ice]]/Table1[[#This Row],[Families, total]]</f>
        <v>0</v>
      </c>
      <c r="I530" s="2">
        <f>Table1[[#This Row],[majority-water]]/Table1[[#This Row],[Families, total]]</f>
        <v>0</v>
      </c>
      <c r="J530" s="2">
        <f>Table1[[#This Row],[water-only]]/Table1[[#This Row],[Families, total]]</f>
        <v>2.0254436946119347</v>
      </c>
      <c r="K530" t="s">
        <v>61</v>
      </c>
      <c r="L530">
        <v>186412</v>
      </c>
      <c r="M530">
        <v>110134</v>
      </c>
    </row>
    <row r="531" spans="1:13" x14ac:dyDescent="0.2">
      <c r="A531">
        <v>2022</v>
      </c>
      <c r="B531" t="s">
        <v>41</v>
      </c>
      <c r="D531">
        <v>186278.75</v>
      </c>
      <c r="E531">
        <v>265662.02</v>
      </c>
      <c r="F531">
        <v>124719.5</v>
      </c>
      <c r="G531" s="2">
        <f>Table1[[#This Row],[ice-only]]/Table1[[#This Row],[Families, total]]</f>
        <v>0</v>
      </c>
      <c r="H531" s="2">
        <f>Table1[[#This Row],[majority-ice]]/Table1[[#This Row],[Families, total]]</f>
        <v>0.88183046851700186</v>
      </c>
      <c r="I531" s="2">
        <f>Table1[[#This Row],[majority-water]]/Table1[[#This Row],[Families, total]]</f>
        <v>1.2576252716092047</v>
      </c>
      <c r="J531" s="2">
        <f>Table1[[#This Row],[water-only]]/Table1[[#This Row],[Families, total]]</f>
        <v>0.59041331938402108</v>
      </c>
      <c r="K531">
        <v>277262</v>
      </c>
      <c r="L531">
        <v>211241</v>
      </c>
      <c r="M531">
        <v>151822</v>
      </c>
    </row>
    <row r="532" spans="1:13" x14ac:dyDescent="0.2">
      <c r="A532">
        <v>2022</v>
      </c>
      <c r="B532" t="s">
        <v>42</v>
      </c>
      <c r="D532">
        <v>48099.839999999997</v>
      </c>
      <c r="F532">
        <v>41641.25</v>
      </c>
      <c r="G532" s="2" t="e">
        <f>Table1[[#This Row],[ice-only]]/Table1[[#This Row],[Families, total]]</f>
        <v>#VALUE!</v>
      </c>
      <c r="H532" s="2" t="e">
        <f>Table1[[#This Row],[majority-ice]]/Table1[[#This Row],[Families, total]]</f>
        <v>#VALUE!</v>
      </c>
      <c r="I532" s="2" t="e">
        <f>Table1[[#This Row],[majority-water]]/Table1[[#This Row],[Families, total]]</f>
        <v>#VALUE!</v>
      </c>
      <c r="J532" s="2" t="e">
        <f>Table1[[#This Row],[water-only]]/Table1[[#This Row],[Families, total]]</f>
        <v>#VALUE!</v>
      </c>
      <c r="K532" t="s">
        <v>43</v>
      </c>
      <c r="L532" t="s">
        <v>43</v>
      </c>
      <c r="M532" t="s">
        <v>43</v>
      </c>
    </row>
    <row r="533" spans="1:13" x14ac:dyDescent="0.2">
      <c r="A533">
        <v>2022</v>
      </c>
      <c r="B533" t="s">
        <v>44</v>
      </c>
      <c r="F533">
        <v>265916.75</v>
      </c>
      <c r="G533" s="2">
        <f>Table1[[#This Row],[ice-only]]/Table1[[#This Row],[Families, total]]</f>
        <v>0</v>
      </c>
      <c r="H533" s="2">
        <f>Table1[[#This Row],[majority-ice]]/Table1[[#This Row],[Families, total]]</f>
        <v>0</v>
      </c>
      <c r="I533" s="2">
        <f>Table1[[#This Row],[majority-water]]/Table1[[#This Row],[Families, total]]</f>
        <v>0</v>
      </c>
      <c r="J533" s="2">
        <f>Table1[[#This Row],[water-only]]/Table1[[#This Row],[Families, total]]</f>
        <v>1.0682991450931238</v>
      </c>
      <c r="K533">
        <v>391217</v>
      </c>
      <c r="L533">
        <v>248916</v>
      </c>
      <c r="M533">
        <v>163044</v>
      </c>
    </row>
    <row r="534" spans="1:13" x14ac:dyDescent="0.2">
      <c r="A534">
        <v>2022</v>
      </c>
      <c r="B534" t="s">
        <v>62</v>
      </c>
      <c r="C534">
        <v>56466.75</v>
      </c>
      <c r="G534" s="2">
        <f>Table1[[#This Row],[ice-only]]/Table1[[#This Row],[Families, total]]</f>
        <v>0.3744404952156124</v>
      </c>
      <c r="H534" s="2">
        <f>Table1[[#This Row],[majority-ice]]/Table1[[#This Row],[Families, total]]</f>
        <v>0</v>
      </c>
      <c r="I534" s="2">
        <f>Table1[[#This Row],[majority-water]]/Table1[[#This Row],[Families, total]]</f>
        <v>0</v>
      </c>
      <c r="J534" s="2">
        <f>Table1[[#This Row],[water-only]]/Table1[[#This Row],[Families, total]]</f>
        <v>0</v>
      </c>
      <c r="K534" t="s">
        <v>61</v>
      </c>
      <c r="L534">
        <v>150803</v>
      </c>
      <c r="M534">
        <v>87196</v>
      </c>
    </row>
    <row r="535" spans="1:13" x14ac:dyDescent="0.2">
      <c r="A535">
        <v>2022</v>
      </c>
      <c r="B535" t="s">
        <v>45</v>
      </c>
      <c r="C535">
        <v>46686.04</v>
      </c>
      <c r="D535">
        <v>206858.17</v>
      </c>
      <c r="E535">
        <v>191739.2</v>
      </c>
      <c r="F535">
        <v>23690.52</v>
      </c>
      <c r="G535" s="2">
        <f>Table1[[#This Row],[ice-only]]/Table1[[#This Row],[Families, total]]</f>
        <v>0.18293114325009502</v>
      </c>
      <c r="H535" s="2">
        <f>Table1[[#This Row],[majority-ice]]/Table1[[#This Row],[Families, total]]</f>
        <v>0.8105378294822716</v>
      </c>
      <c r="I535" s="2">
        <f>Table1[[#This Row],[majority-water]]/Table1[[#This Row],[Families, total]]</f>
        <v>0.7512967701235449</v>
      </c>
      <c r="J535" s="2">
        <f>Table1[[#This Row],[water-only]]/Table1[[#This Row],[Families, total]]</f>
        <v>9.2827190050585595E-2</v>
      </c>
      <c r="K535">
        <v>378121</v>
      </c>
      <c r="L535">
        <v>255211</v>
      </c>
      <c r="M535">
        <v>156537</v>
      </c>
    </row>
    <row r="536" spans="1:13" x14ac:dyDescent="0.2">
      <c r="A536">
        <v>2022</v>
      </c>
      <c r="B536" t="s">
        <v>47</v>
      </c>
      <c r="C536">
        <v>55271.25</v>
      </c>
      <c r="D536">
        <v>101022.38</v>
      </c>
      <c r="E536">
        <v>91606.86</v>
      </c>
      <c r="F536" s="1" t="s">
        <v>122</v>
      </c>
      <c r="G536" s="3">
        <f>Table1[[#This Row],[ice-only]]/Table1[[#This Row],[Families, total]]</f>
        <v>0.26000089377696028</v>
      </c>
      <c r="H536" s="3">
        <f>Table1[[#This Row],[majority-ice]]/Table1[[#This Row],[Families, total]]</f>
        <v>0.47521829326233295</v>
      </c>
      <c r="I536" s="3">
        <f>Table1[[#This Row],[majority-water]]/Table1[[#This Row],[Families, total]]</f>
        <v>0.43092684670784315</v>
      </c>
      <c r="J536" s="3">
        <f>Table1[[#This Row],[water-only]]/Table1[[#This Row],[Families, total]]</f>
        <v>0.56382136691425389</v>
      </c>
      <c r="K536">
        <v>313733</v>
      </c>
      <c r="L536">
        <v>212581</v>
      </c>
      <c r="M536">
        <v>137816</v>
      </c>
    </row>
    <row r="537" spans="1:13" x14ac:dyDescent="0.2">
      <c r="A537">
        <v>2022</v>
      </c>
      <c r="B537" t="s">
        <v>70</v>
      </c>
      <c r="F537">
        <v>224967.45499999999</v>
      </c>
      <c r="G537" s="2">
        <f>Table1[[#This Row],[ice-only]]/Table1[[#This Row],[Families, total]]</f>
        <v>0</v>
      </c>
      <c r="H537" s="2">
        <f>Table1[[#This Row],[majority-ice]]/Table1[[#This Row],[Families, total]]</f>
        <v>0</v>
      </c>
      <c r="I537" s="2">
        <f>Table1[[#This Row],[majority-water]]/Table1[[#This Row],[Families, total]]</f>
        <v>0</v>
      </c>
      <c r="J537" s="2">
        <f>Table1[[#This Row],[water-only]]/Table1[[#This Row],[Families, total]]</f>
        <v>0.91348810060380137</v>
      </c>
      <c r="K537">
        <v>345154</v>
      </c>
      <c r="L537">
        <v>246273</v>
      </c>
      <c r="M537">
        <v>147392</v>
      </c>
    </row>
    <row r="538" spans="1:13" x14ac:dyDescent="0.2">
      <c r="A538">
        <v>2022</v>
      </c>
      <c r="B538" t="s">
        <v>67</v>
      </c>
      <c r="C538">
        <v>1695.75</v>
      </c>
      <c r="G538" s="2">
        <f>Table1[[#This Row],[ice-only]]/Table1[[#This Row],[Families, total]]</f>
        <v>1.1462804610132828E-2</v>
      </c>
      <c r="H538" s="2">
        <f>Table1[[#This Row],[majority-ice]]/Table1[[#This Row],[Families, total]]</f>
        <v>0</v>
      </c>
      <c r="I538" s="2">
        <f>Table1[[#This Row],[majority-water]]/Table1[[#This Row],[Families, total]]</f>
        <v>0</v>
      </c>
      <c r="J538" s="2">
        <f>Table1[[#This Row],[water-only]]/Table1[[#This Row],[Families, total]]</f>
        <v>0</v>
      </c>
      <c r="K538">
        <v>234619</v>
      </c>
      <c r="L538">
        <v>147935</v>
      </c>
      <c r="M538">
        <v>104592</v>
      </c>
    </row>
    <row r="539" spans="1:13" x14ac:dyDescent="0.2">
      <c r="A539">
        <v>2022</v>
      </c>
      <c r="B539" t="s">
        <v>48</v>
      </c>
      <c r="F539">
        <v>54987.5</v>
      </c>
      <c r="G539" s="2">
        <f>Table1[[#This Row],[ice-only]]/Table1[[#This Row],[Families, total]]</f>
        <v>0</v>
      </c>
      <c r="H539" s="2">
        <f>Table1[[#This Row],[majority-ice]]/Table1[[#This Row],[Families, total]]</f>
        <v>0</v>
      </c>
      <c r="I539" s="2">
        <f>Table1[[#This Row],[majority-water]]/Table1[[#This Row],[Families, total]]</f>
        <v>0</v>
      </c>
      <c r="J539" s="2">
        <f>Table1[[#This Row],[water-only]]/Table1[[#This Row],[Families, total]]</f>
        <v>0.32390172354888491</v>
      </c>
      <c r="K539">
        <v>263031</v>
      </c>
      <c r="L539">
        <v>169766</v>
      </c>
      <c r="M539">
        <v>96974</v>
      </c>
    </row>
    <row r="540" spans="1:13" x14ac:dyDescent="0.2">
      <c r="A540">
        <v>2022</v>
      </c>
      <c r="B540" t="s">
        <v>63</v>
      </c>
      <c r="C540">
        <v>7102.25</v>
      </c>
      <c r="G540" s="2">
        <f>Table1[[#This Row],[ice-only]]/Table1[[#This Row],[Families, total]]</f>
        <v>4.4203683303147424E-2</v>
      </c>
      <c r="H540" s="2">
        <f>Table1[[#This Row],[majority-ice]]/Table1[[#This Row],[Families, total]]</f>
        <v>0</v>
      </c>
      <c r="I540" s="2">
        <f>Table1[[#This Row],[majority-water]]/Table1[[#This Row],[Families, total]]</f>
        <v>0</v>
      </c>
      <c r="J540" s="2">
        <f>Table1[[#This Row],[water-only]]/Table1[[#This Row],[Families, total]]</f>
        <v>0</v>
      </c>
      <c r="K540">
        <v>254305</v>
      </c>
      <c r="L540">
        <v>160671</v>
      </c>
      <c r="M540">
        <v>110253</v>
      </c>
    </row>
    <row r="541" spans="1:13" x14ac:dyDescent="0.2">
      <c r="A541">
        <v>2022</v>
      </c>
      <c r="B541" t="s">
        <v>49</v>
      </c>
      <c r="F541">
        <v>1239.25</v>
      </c>
      <c r="G541" s="2">
        <f>Table1[[#This Row],[ice-only]]/Table1[[#This Row],[Families, total]]</f>
        <v>0</v>
      </c>
      <c r="H541" s="2">
        <f>Table1[[#This Row],[majority-ice]]/Table1[[#This Row],[Families, total]]</f>
        <v>0</v>
      </c>
      <c r="I541" s="2">
        <f>Table1[[#This Row],[majority-water]]/Table1[[#This Row],[Families, total]]</f>
        <v>0</v>
      </c>
      <c r="J541" s="2">
        <f>Table1[[#This Row],[water-only]]/Table1[[#This Row],[Families, total]]</f>
        <v>4.3253893461218966E-3</v>
      </c>
      <c r="K541">
        <v>459682</v>
      </c>
      <c r="L541">
        <v>286506</v>
      </c>
      <c r="M541">
        <v>188747</v>
      </c>
    </row>
    <row r="542" spans="1:13" x14ac:dyDescent="0.2">
      <c r="A542">
        <v>2022</v>
      </c>
      <c r="B542" t="s">
        <v>50</v>
      </c>
      <c r="F542">
        <v>11403</v>
      </c>
      <c r="G542" s="2">
        <f>Table1[[#This Row],[ice-only]]/Table1[[#This Row],[Families, total]]</f>
        <v>0</v>
      </c>
      <c r="H542" s="2">
        <f>Table1[[#This Row],[majority-ice]]/Table1[[#This Row],[Families, total]]</f>
        <v>0</v>
      </c>
      <c r="I542" s="2">
        <f>Table1[[#This Row],[majority-water]]/Table1[[#This Row],[Families, total]]</f>
        <v>0</v>
      </c>
      <c r="J542" s="2">
        <f>Table1[[#This Row],[water-only]]/Table1[[#This Row],[Families, total]]</f>
        <v>5.0797851014353301E-2</v>
      </c>
      <c r="K542">
        <v>386025</v>
      </c>
      <c r="L542">
        <v>224478</v>
      </c>
      <c r="M542">
        <v>163559</v>
      </c>
    </row>
    <row r="543" spans="1:13" x14ac:dyDescent="0.2">
      <c r="A543">
        <v>2022</v>
      </c>
      <c r="B543" t="s">
        <v>51</v>
      </c>
      <c r="C543">
        <v>24078.38</v>
      </c>
      <c r="D543">
        <v>187941.57</v>
      </c>
      <c r="E543">
        <v>342391.75</v>
      </c>
      <c r="G543" s="2">
        <f>Table1[[#This Row],[ice-only]]/Table1[[#This Row],[Families, total]]</f>
        <v>9.2480037486125141E-2</v>
      </c>
      <c r="H543" s="2">
        <f>Table1[[#This Row],[majority-ice]]/Table1[[#This Row],[Families, total]]</f>
        <v>0.72184438649116811</v>
      </c>
      <c r="I543" s="2">
        <f>Table1[[#This Row],[majority-water]]/Table1[[#This Row],[Families, total]]</f>
        <v>1.315055326601706</v>
      </c>
      <c r="J543" s="2">
        <f>Table1[[#This Row],[water-only]]/Table1[[#This Row],[Families, total]]</f>
        <v>0</v>
      </c>
      <c r="K543">
        <v>372054</v>
      </c>
      <c r="L543">
        <v>260363</v>
      </c>
      <c r="M543">
        <v>138202</v>
      </c>
    </row>
    <row r="544" spans="1:13" x14ac:dyDescent="0.2">
      <c r="A544">
        <v>2022</v>
      </c>
      <c r="B544" t="s">
        <v>52</v>
      </c>
      <c r="C544">
        <v>19562.5</v>
      </c>
      <c r="D544">
        <v>148473</v>
      </c>
      <c r="E544">
        <v>142270</v>
      </c>
      <c r="F544">
        <v>58344.5</v>
      </c>
      <c r="G544" s="2">
        <f>Table1[[#This Row],[ice-only]]/Table1[[#This Row],[Families, total]]</f>
        <v>7.9703147790516696E-2</v>
      </c>
      <c r="H544" s="2">
        <f>Table1[[#This Row],[majority-ice]]/Table1[[#This Row],[Families, total]]</f>
        <v>0.6049209181802625</v>
      </c>
      <c r="I544" s="2">
        <f>Table1[[#This Row],[majority-water]]/Table1[[#This Row],[Families, total]]</f>
        <v>0.57964814497926187</v>
      </c>
      <c r="J544" s="2">
        <f>Table1[[#This Row],[water-only]]/Table1[[#This Row],[Families, total]]</f>
        <v>0.23771196453744672</v>
      </c>
      <c r="K544">
        <v>378351</v>
      </c>
      <c r="L544">
        <v>245442</v>
      </c>
      <c r="M544">
        <v>156976</v>
      </c>
    </row>
    <row r="545" spans="1:13" x14ac:dyDescent="0.2">
      <c r="A545">
        <v>2022</v>
      </c>
      <c r="B545" t="s">
        <v>53</v>
      </c>
      <c r="C545">
        <v>10455</v>
      </c>
      <c r="D545">
        <v>75962.5</v>
      </c>
      <c r="E545">
        <v>141065.5</v>
      </c>
      <c r="F545">
        <v>61105</v>
      </c>
      <c r="G545" s="2">
        <f>Table1[[#This Row],[ice-only]]/Table1[[#This Row],[Families, total]]</f>
        <v>5.8517336915456304E-2</v>
      </c>
      <c r="H545" s="2">
        <f>Table1[[#This Row],[majority-ice]]/Table1[[#This Row],[Families, total]]</f>
        <v>0.42516721238071253</v>
      </c>
      <c r="I545" s="2">
        <f>Table1[[#This Row],[majority-water]]/Table1[[#This Row],[Families, total]]</f>
        <v>0.7895530741891249</v>
      </c>
      <c r="J545" s="2">
        <f>Table1[[#This Row],[water-only]]/Table1[[#This Row],[Families, total]]</f>
        <v>0.3420087873954048</v>
      </c>
      <c r="K545">
        <v>273308</v>
      </c>
      <c r="L545">
        <v>178665</v>
      </c>
      <c r="M545">
        <v>105712</v>
      </c>
    </row>
    <row r="546" spans="1:13" x14ac:dyDescent="0.2">
      <c r="A546">
        <v>2022</v>
      </c>
      <c r="B546" t="s">
        <v>54</v>
      </c>
      <c r="D546">
        <v>159086</v>
      </c>
      <c r="E546">
        <v>200800.5</v>
      </c>
      <c r="F546">
        <v>84290.01</v>
      </c>
      <c r="G546" s="2">
        <f>Table1[[#This Row],[ice-only]]/Table1[[#This Row],[Families, total]]</f>
        <v>0</v>
      </c>
      <c r="H546" s="2">
        <f>Table1[[#This Row],[majority-ice]]/Table1[[#This Row],[Families, total]]</f>
        <v>0.65444597568751672</v>
      </c>
      <c r="I546" s="2">
        <f>Table1[[#This Row],[majority-water]]/Table1[[#This Row],[Families, total]]</f>
        <v>0.82605055844663389</v>
      </c>
      <c r="J546" s="2">
        <f>Table1[[#This Row],[water-only]]/Table1[[#This Row],[Families, total]]</f>
        <v>0.34675117757163132</v>
      </c>
      <c r="K546">
        <v>389134</v>
      </c>
      <c r="L546">
        <v>243085</v>
      </c>
      <c r="M546">
        <v>163846</v>
      </c>
    </row>
  </sheetData>
  <phoneticPr fontId="18" type="noConversion"/>
  <conditionalFormatting sqref="G2:J546">
    <cfRule type="cellIs" dxfId="1" priority="1" operator="lessThan">
      <formula>1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median_income_by_locality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Stone</dc:creator>
  <cp:lastModifiedBy>Simon Stone</cp:lastModifiedBy>
  <dcterms:created xsi:type="dcterms:W3CDTF">2024-02-07T16:23:22Z</dcterms:created>
  <dcterms:modified xsi:type="dcterms:W3CDTF">2024-02-07T16:30:22Z</dcterms:modified>
</cp:coreProperties>
</file>