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-FWSucculents" sheetId="1" r:id="rId3"/>
  </sheets>
  <definedNames/>
  <calcPr/>
</workbook>
</file>

<file path=xl/sharedStrings.xml><?xml version="1.0" encoding="utf-8"?>
<sst xmlns="http://schemas.openxmlformats.org/spreadsheetml/2006/main" count="1956" uniqueCount="664">
  <si>
    <t>FORT WORTH SUCCULENTS GARDEN</t>
  </si>
  <si>
    <t>Located directly to the north of the Fort Worth Cowboy Sunset garden.</t>
  </si>
  <si>
    <t>Deployed</t>
  </si>
  <si>
    <t>Available</t>
  </si>
  <si>
    <t>Total</t>
  </si>
  <si>
    <t>Virtual Green</t>
  </si>
  <si>
    <t>Virtual Granny Smith Apple</t>
  </si>
  <si>
    <t>Virtual Forest Green</t>
  </si>
  <si>
    <t>Virtual Asparagus</t>
  </si>
  <si>
    <t>Virtual Scarlet</t>
  </si>
  <si>
    <t>Virtual Bittersweet</t>
  </si>
  <si>
    <t>Virtual Carnation Pink</t>
  </si>
  <si>
    <t>Virtual Gold</t>
  </si>
  <si>
    <t>Virtual Raw Sienna</t>
  </si>
  <si>
    <t>Garden is full! Thanks for your deploys!</t>
  </si>
  <si>
    <t>Virtual Brown</t>
  </si>
  <si>
    <t>Virtual Chestnut</t>
  </si>
  <si>
    <t>Virtual Violet Red</t>
  </si>
  <si>
    <t>Virtual Tumbleweed</t>
  </si>
  <si>
    <t>Virtual</t>
  </si>
  <si>
    <t xml:space="preserve"> </t>
  </si>
  <si>
    <t>MAP LINK:</t>
  </si>
  <si>
    <t>https://www.munzee.com/map/9vff25ry9/15.9</t>
  </si>
  <si>
    <t>sep=</t>
  </si>
  <si>
    <t>% Complete: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</si>
  <si>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</si>
  <si>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</si>
  <si>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</si>
  <si>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</si>
  <si>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</si>
  <si>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</si>
  <si>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</si>
  <si>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</si>
  <si>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#Deployed</t>
  </si>
  <si>
    <t>white</t>
  </si>
  <si>
    <t>DaZie62</t>
  </si>
  <si>
    <t>https://www.munzee.com/m/dazie62/4405/</t>
  </si>
  <si>
    <t>carnation pink</t>
  </si>
  <si>
    <t>denali0407</t>
  </si>
  <si>
    <t>https://www.munzee.com/m/denali0407/9743/</t>
  </si>
  <si>
    <t>green</t>
  </si>
  <si>
    <t>tracee74</t>
  </si>
  <si>
    <t>https://www.munzee.com/m/Tracee74/2795/</t>
  </si>
  <si>
    <t>kjasdad</t>
  </si>
  <si>
    <t>https://www.munzee.com/m/Kjasdad/2554/</t>
  </si>
  <si>
    <t>baseballkrazy</t>
  </si>
  <si>
    <t>https://www.munzee.com/m/Baseballkrazy/1895/</t>
  </si>
  <si>
    <t>https://www.munzee.com/m/Tracee74/2625/</t>
  </si>
  <si>
    <t>granny smith apple</t>
  </si>
  <si>
    <t>https://www.munzee.com/m/Kjasdad/2553/</t>
  </si>
  <si>
    <t>https://www.munzee.com/m/Baseballkrazy/1840/</t>
  </si>
  <si>
    <t>https://www.munzee.com/m/Tracee74/2861/</t>
  </si>
  <si>
    <t>https://www.munzee.com/m/Kjasdad/2516/</t>
  </si>
  <si>
    <t>drag0nskye</t>
  </si>
  <si>
    <t>https://www.munzee.com/m/Drag0nskye/270/</t>
  </si>
  <si>
    <t>https://www.munzee.com/m/Baseballkrazy/1827/</t>
  </si>
  <si>
    <t>q22q17</t>
  </si>
  <si>
    <t>https://www.munzee.com/m/q22q17/7251/</t>
  </si>
  <si>
    <t>GrizzSteve</t>
  </si>
  <si>
    <t>https://www.munzee.com/m/GrizzSteve/1678/</t>
  </si>
  <si>
    <t>WellstrandTribe</t>
  </si>
  <si>
    <t>https://www.munzee.com/m/WellstrandTribe/6269</t>
  </si>
  <si>
    <t>webeon2it</t>
  </si>
  <si>
    <t>https://www.munzee.com/m/webeon2it/3599/</t>
  </si>
  <si>
    <t>scarlet</t>
  </si>
  <si>
    <t>https://www.munzee.com/m/Tracee74/2856/</t>
  </si>
  <si>
    <t>https://www.munzee.com/m/q22q17/7285/</t>
  </si>
  <si>
    <t>Bordentaxi</t>
  </si>
  <si>
    <t>https://www.munzee.com/m/bordentaxi/6307</t>
  </si>
  <si>
    <t>Felixbongers</t>
  </si>
  <si>
    <t>https://www.munzee.com/m/felixbongers/5938</t>
  </si>
  <si>
    <t>Feikjen</t>
  </si>
  <si>
    <t>https://www.munzee.com/m/feikjen/4260</t>
  </si>
  <si>
    <t>https://www.munzee.com/m/bordentaxi/6112</t>
  </si>
  <si>
    <t xml:space="preserve">Felixbongers </t>
  </si>
  <si>
    <t>https://www.munzee.com/m/felixbongers/5939</t>
  </si>
  <si>
    <t>https://www.munzee.com/m/feikjen/4320</t>
  </si>
  <si>
    <t>https://www.munzee.com/m/bordentaxi/6100/</t>
  </si>
  <si>
    <t>https://www.munzee.com/m/felixbongers/5940</t>
  </si>
  <si>
    <t>https://www.munzee.com/m/feikjen/4322</t>
  </si>
  <si>
    <t>brandikorte</t>
  </si>
  <si>
    <t>https://www.munzee.com/m/Brandikorte/3625</t>
  </si>
  <si>
    <t>violet red</t>
  </si>
  <si>
    <t>networknerd</t>
  </si>
  <si>
    <t>https://www.munzee.com/m/networknerd/2243/</t>
  </si>
  <si>
    <t>Dg25plus</t>
  </si>
  <si>
    <t>https://www.munzee.com/m/Dg25plus/3337/</t>
  </si>
  <si>
    <t>https://www.munzee.com/m/Brandikorte/3624</t>
  </si>
  <si>
    <t>https://www.munzee.com/m/networknerd/2239</t>
  </si>
  <si>
    <t>https://www.munzee.com/m/Dg25plus/3334</t>
  </si>
  <si>
    <t>bittersweet</t>
  </si>
  <si>
    <t>https://www.munzee.com/m/Brandikorte/3598/</t>
  </si>
  <si>
    <t>https://www.munzee.com/m/networknerd/2235</t>
  </si>
  <si>
    <t>https://www.munzee.com/m/Dg25plus/3333/</t>
  </si>
  <si>
    <t>https://www.munzee.com/m/Brandikorte/3597</t>
  </si>
  <si>
    <t>https://www.munzee.com/m/networknerd/2234/</t>
  </si>
  <si>
    <t>https://www.munzee.com/m/Dg25plus/3330/</t>
  </si>
  <si>
    <t>https://www.munzee.com/m/Brandikorte/3573</t>
  </si>
  <si>
    <t>https://www.munzee.com/m/networknerd/2233/</t>
  </si>
  <si>
    <t>123xilef</t>
  </si>
  <si>
    <t>https://www.munzee.com/m/123xilef/3979/</t>
  </si>
  <si>
    <t>https://www.munzee.com/m/WellstrandTribe/6046</t>
  </si>
  <si>
    <t xml:space="preserve">humbird7 </t>
  </si>
  <si>
    <t>https://www.munzee.com/m/humbird7/13041/</t>
  </si>
  <si>
    <t>https://www.munzee.com/m/123xilef/3978/</t>
  </si>
  <si>
    <t>https://www.munzee.com/m/denali0407/9746/</t>
  </si>
  <si>
    <t>levesund</t>
  </si>
  <si>
    <t>https://www.munzee.com/m/levesund/5274/admin/convert/</t>
  </si>
  <si>
    <t>matanome</t>
  </si>
  <si>
    <t>https://www.munzee.com/m/matanome/10801/</t>
  </si>
  <si>
    <t>https://www.munzee.com/m/denali0407/9747/</t>
  </si>
  <si>
    <t>https://www.munzee.com/m/q22q17/7286/</t>
  </si>
  <si>
    <t>fionails</t>
  </si>
  <si>
    <t>https://www.munzee.com/m/fionails/2559/admin/</t>
  </si>
  <si>
    <t>https://www.munzee.com/m/denali0407/9744/</t>
  </si>
  <si>
    <t>https://www.munzee.com/m/levesund/5275/admin/</t>
  </si>
  <si>
    <t>linusbi</t>
  </si>
  <si>
    <t>https://www.munzee.com/m/linusbi/2208/admin/</t>
  </si>
  <si>
    <t>wildflower82</t>
  </si>
  <si>
    <t>https://www.munzee.com/m/Wildflower82/1390/</t>
  </si>
  <si>
    <t>https://www.munzee.com/m/123xilef/3998/</t>
  </si>
  <si>
    <t>https://www.munzee.com/m/denali0407/9748/</t>
  </si>
  <si>
    <t>CacHerNTheSky</t>
  </si>
  <si>
    <t>https://www.munzee.com/m/Cachernthesky/1395</t>
  </si>
  <si>
    <t>forest green</t>
  </si>
  <si>
    <t>justforfun33</t>
  </si>
  <si>
    <t>https://www.munzee.com/m/Justforfun33/12299/</t>
  </si>
  <si>
    <t>https://www.munzee.com/m/denali0407/9738/</t>
  </si>
  <si>
    <t>https://www.munzee.com/m/q22q17/7287/</t>
  </si>
  <si>
    <t>OHail</t>
  </si>
  <si>
    <t>https://www.munzee.com/m/OHail/15586/</t>
  </si>
  <si>
    <t>https://www.munzee.com/m/denali0407/9749/</t>
  </si>
  <si>
    <t>https://www.munzee.com/m/q22q17/7288/</t>
  </si>
  <si>
    <t>https://www.munzee.com/m/OHail/15587/</t>
  </si>
  <si>
    <t>https://www.munzee.com/m/denali0407/9750/</t>
  </si>
  <si>
    <t>https://www.munzee.com/m/WellstrandTribe/6125</t>
  </si>
  <si>
    <t>https://www.munzee.com/m/OHail/15591/</t>
  </si>
  <si>
    <t>https://www.munzee.com/m/denali0407/9745/</t>
  </si>
  <si>
    <t>https://www.munzee.com/m/123xilef/3959/</t>
  </si>
  <si>
    <t>https://www.munzee.com/m/q22q17/7292/</t>
  </si>
  <si>
    <t>https://www.munzee.com/m/levesund/5277/admin/convert/</t>
  </si>
  <si>
    <t>https://www.munzee.com/m/OHail/15602/</t>
  </si>
  <si>
    <t>asparagus</t>
  </si>
  <si>
    <t>https://www.munzee.com/m/denali0407/9752/</t>
  </si>
  <si>
    <t>https://www.munzee.com/m/q22q17/7293/</t>
  </si>
  <si>
    <t>https://www.munzee.com/m/fionails/2564/admin/</t>
  </si>
  <si>
    <t>https://www.munzee.com/m/OHail/15603/</t>
  </si>
  <si>
    <t>redshark78</t>
  </si>
  <si>
    <t>https://www.munzee.com/m/redshark78/1740/</t>
  </si>
  <si>
    <t>https://www.munzee.com/m/linusbi/2205/admin/</t>
  </si>
  <si>
    <t>https://www.munzee.com/m/OHail/15604/</t>
  </si>
  <si>
    <t>https://www.munzee.com/m/Brandikorte/3574</t>
  </si>
  <si>
    <t>https://www.munzee.com/m/Cachernthesky/1384</t>
  </si>
  <si>
    <t>https://www.munzee.com/m/fionails/2565/admin/</t>
  </si>
  <si>
    <t>https://www.munzee.com/m/Brandikorte/3642/</t>
  </si>
  <si>
    <t>julissajean</t>
  </si>
  <si>
    <t>https://www.munzee.com/m/Julissajean/3117</t>
  </si>
  <si>
    <t>georeyna</t>
  </si>
  <si>
    <t>https://www.munzee.com/m/georeyna/8170/</t>
  </si>
  <si>
    <t>https://www.munzee.com/m/Brandikorte/3643</t>
  </si>
  <si>
    <t>annabanana</t>
  </si>
  <si>
    <t>https://www.munzee.com/m/annabanana/7944/</t>
  </si>
  <si>
    <t>delaner46</t>
  </si>
  <si>
    <t>https://www.munzee.com/m/delaner46/4246</t>
  </si>
  <si>
    <t>kwd</t>
  </si>
  <si>
    <t>https://www.munzee.com/m/kwd/4932/</t>
  </si>
  <si>
    <t>https://www.munzee.com/m/WellstrandTribe/6128</t>
  </si>
  <si>
    <t>Derlame</t>
  </si>
  <si>
    <t>https://www.munzee.com/m/Derlame/8908/</t>
  </si>
  <si>
    <t>MeanderingMonkeys</t>
  </si>
  <si>
    <t>https://www.munzee.com/m/MeanderingMonkeys/13486/</t>
  </si>
  <si>
    <t>wrose</t>
  </si>
  <si>
    <t>https://www.munzee.com/m/wrose/5272/</t>
  </si>
  <si>
    <t>https://www.munzee.com/m/delaner46/4221</t>
  </si>
  <si>
    <t>https://www.munzee.com/m/Justforfun33/12303/</t>
  </si>
  <si>
    <t>https://www.munzee.com/m/MeanderingMonkeys/13487/</t>
  </si>
  <si>
    <t>https://www.munzee.com/m/delaner46/4216</t>
  </si>
  <si>
    <t>FFHelper</t>
  </si>
  <si>
    <t>https://www.munzee.com/m/FfHelper/506</t>
  </si>
  <si>
    <t>IggiePiggie</t>
  </si>
  <si>
    <t>https://www.munzee.com/m/IggiePiggie/949/</t>
  </si>
  <si>
    <t>https://www.munzee.com/m/Cachernthesky/1383</t>
  </si>
  <si>
    <t>mobility</t>
  </si>
  <si>
    <t>https://www.munzee.com/m/mobility/6607/</t>
  </si>
  <si>
    <t>https://www.munzee.com/m/delaner46/4215</t>
  </si>
  <si>
    <t>G1enter</t>
  </si>
  <si>
    <t>https://www.munzee.com/m/G1enter/9947/</t>
  </si>
  <si>
    <t>https://www.munzee.com/m/linusbi/2101/admin/</t>
  </si>
  <si>
    <t>https://www.munzee.com/m/levesund/5335/</t>
  </si>
  <si>
    <t>https://www.munzee.com/m/delaner46/4214</t>
  </si>
  <si>
    <t>https://www.munzee.com/m/fionails/2293/admin/</t>
  </si>
  <si>
    <t>https://www.munzee.com/m/Cachernthesky/1377</t>
  </si>
  <si>
    <t>mandello</t>
  </si>
  <si>
    <t>https://www.munzee.com/m/mandello/3884/</t>
  </si>
  <si>
    <t>https://www.munzee.com/m/MeanderingMonkeys/13488/</t>
  </si>
  <si>
    <t>https://www.munzee.com/m/WellstrandTribe/6133</t>
  </si>
  <si>
    <t>https://www.munzee.com/m/delaner46/4189</t>
  </si>
  <si>
    <t>https://www.munzee.com/m/MeanderingMonkeys/13489/</t>
  </si>
  <si>
    <t>LFC21</t>
  </si>
  <si>
    <t>https://www.munzee.com/m/LFC21/3648/</t>
  </si>
  <si>
    <t>https://www.munzee.com/m/Julissajean/3104/</t>
  </si>
  <si>
    <t>https://www.munzee.com/m/kwd/4927/</t>
  </si>
  <si>
    <t>lanyasummer</t>
  </si>
  <si>
    <t>https://www.munzee.com/m/Lanyasummer/2973/</t>
  </si>
  <si>
    <t>spdx2</t>
  </si>
  <si>
    <t>https://www.munzee.com/m/spdx2/2408/</t>
  </si>
  <si>
    <t>https://www.munzee.com/m/WellstrandTribe/6262</t>
  </si>
  <si>
    <t>https://www.munzee.com/m/bordentaxi/6099</t>
  </si>
  <si>
    <t>https://www.munzee.com/m/felixbongers/6224</t>
  </si>
  <si>
    <t>https://www.munzee.com/m/feikjen/4323</t>
  </si>
  <si>
    <t>https://www.munzee.com/m/bordentaxi/6098</t>
  </si>
  <si>
    <t>https://www.munzee.com/m/felixbongers/6226</t>
  </si>
  <si>
    <t>https://www.munzee.com/m/feikjen/4324</t>
  </si>
  <si>
    <t xml:space="preserve">Derlame </t>
  </si>
  <si>
    <t>https://www.munzee.com/m/Derlame/8901/</t>
  </si>
  <si>
    <t>KLC</t>
  </si>
  <si>
    <t>https://www.munzee.com/m/KLC/1215/</t>
  </si>
  <si>
    <t>Aukush</t>
  </si>
  <si>
    <t>https://www.munzee.com/m/Aukush/2329/</t>
  </si>
  <si>
    <t>guido</t>
  </si>
  <si>
    <t>https://www.munzee.com/m/guido/1917/</t>
  </si>
  <si>
    <t>lison55</t>
  </si>
  <si>
    <t>https://www.munzee.com/m/lison55/3516</t>
  </si>
  <si>
    <t>https://www.munzee.com/m/Cachernthesky/1368</t>
  </si>
  <si>
    <t>TubaDude</t>
  </si>
  <si>
    <t>https://www.munzee.com/m/TubaDude/2104/</t>
  </si>
  <si>
    <t>NYBOSS</t>
  </si>
  <si>
    <t>https://www.munzee.com/m/nyboss/4178/</t>
  </si>
  <si>
    <t>https://www.munzee.com/m/GrizzSteve/1680/</t>
  </si>
  <si>
    <t>Cinnamons</t>
  </si>
  <si>
    <t>https://www.munzee.com/m/Cinnamons/1090/</t>
  </si>
  <si>
    <t>Kyrandia</t>
  </si>
  <si>
    <t>https://www.munzee.com/m/Kyrandia/1966/</t>
  </si>
  <si>
    <t>https://www.munzee.com/m/TubaDude/2073/</t>
  </si>
  <si>
    <t>https://www.munzee.com/m/GrizzSteve/1682/</t>
  </si>
  <si>
    <t>WVKiwi</t>
  </si>
  <si>
    <t>https://www.munzee.com/m/wvkiwi/4085/</t>
  </si>
  <si>
    <t>sfwife</t>
  </si>
  <si>
    <t>https://www.munzee.com/m/sfwife/5343/</t>
  </si>
  <si>
    <t>dwyers5</t>
  </si>
  <si>
    <t>https://www.munzee.com/m/dwyers5/1545</t>
  </si>
  <si>
    <t>https://www.munzee.com/m/mandello/3906/</t>
  </si>
  <si>
    <t>https://www.munzee.com/m/GrizzSteve/1736/</t>
  </si>
  <si>
    <t>https://www.munzee.com/m/Aukush/2328/</t>
  </si>
  <si>
    <t>https://www.munzee.com/m/Cachernthesky/1392</t>
  </si>
  <si>
    <t>https://www.munzee.com/m/GrizzSteve/1800/</t>
  </si>
  <si>
    <t>greensfgiant</t>
  </si>
  <si>
    <t>https://www.munzee.com/m/greensfgiant/5212/</t>
  </si>
  <si>
    <t>cuttingcrew</t>
  </si>
  <si>
    <t>https://www.munzee.com/m/cuttingcrew/2426/admin</t>
  </si>
  <si>
    <t>https://www.munzee.com/m/sfwife/5342/</t>
  </si>
  <si>
    <t>wheelybarrow</t>
  </si>
  <si>
    <t>https://www.munzee.com/m/wheelybarrow/1922</t>
  </si>
  <si>
    <t>mdtt</t>
  </si>
  <si>
    <t>https://www.munzee.com/m/mdtt/3672/</t>
  </si>
  <si>
    <t>https://www.munzee.com/m/Cachernthesky/1373</t>
  </si>
  <si>
    <t>https://www.munzee.com/m/TubaDude/2072/</t>
  </si>
  <si>
    <t>https://www.munzee.com/m/Kyrandia/1972/</t>
  </si>
  <si>
    <t>https://www.munzee.com/m/sfwife/5341/</t>
  </si>
  <si>
    <t>https://www.munzee.com/m/mandello/3899/</t>
  </si>
  <si>
    <t>CaliberCable</t>
  </si>
  <si>
    <t>https://www.munzee.com/m/CaliberCable/1450/</t>
  </si>
  <si>
    <t>https://www.munzee.com/m/KLC/1438/</t>
  </si>
  <si>
    <t>Clownshoes</t>
  </si>
  <si>
    <t>https://www.munzee.com/m/ClownShoes/2608/</t>
  </si>
  <si>
    <t>NG10Mun</t>
  </si>
  <si>
    <t>https://www.munzee.com/m/NG10Mun/2475/</t>
  </si>
  <si>
    <t>kellyat9</t>
  </si>
  <si>
    <t>https://www.munzee.com/m/kellyat9/1386/</t>
  </si>
  <si>
    <t>https://www.munzee.com/m/greensfgiant/5229/</t>
  </si>
  <si>
    <t>tekym</t>
  </si>
  <si>
    <t>https://www.munzee.com/m/tekym/1530/</t>
  </si>
  <si>
    <t>https://www.munzee.com/m/kellyat9/1420/</t>
  </si>
  <si>
    <t>https://www.munzee.com/m/greensfgiant/5230/</t>
  </si>
  <si>
    <t>FlexPete</t>
  </si>
  <si>
    <t>https://www.munzee.com/m/FlexPete/1430/</t>
  </si>
  <si>
    <t>https://www.munzee.com/m/kellyat9/1423/</t>
  </si>
  <si>
    <t>https://www.munzee.com/m/greensfgiant/5227/</t>
  </si>
  <si>
    <t>https://www.munzee.com/m/mobility/6740/</t>
  </si>
  <si>
    <t>https://www.munzee.com/m/mandello/3895/</t>
  </si>
  <si>
    <t>dorsetknob</t>
  </si>
  <si>
    <t>https://www.munzee.com/m/dorsetknob/2807</t>
  </si>
  <si>
    <t>https://www.munzee.com/m/Brandikorte/3644</t>
  </si>
  <si>
    <t>https://www.munzee.com/m/KLC/1433/</t>
  </si>
  <si>
    <t>https://www.munzee.com/m/greensfgiant/5226/</t>
  </si>
  <si>
    <t>https://www.munzee.com/m/Brandikorte/3648</t>
  </si>
  <si>
    <t>https://www.munzee.com/m/kellyat9/1426/</t>
  </si>
  <si>
    <t>https://www.munzee.com/m/NG10Mun/2476/</t>
  </si>
  <si>
    <t>aufbau</t>
  </si>
  <si>
    <t>https://www.munzee.com/m/aufbau/7440/</t>
  </si>
  <si>
    <t>https://www.munzee.com/m/kellyat9/1429/</t>
  </si>
  <si>
    <t>lovelyLissa</t>
  </si>
  <si>
    <t>https://www.munzee.com/m/Lovelylissa/58</t>
  </si>
  <si>
    <t>Yohowie</t>
  </si>
  <si>
    <t>https://www.munzee.com/m/Yohowie/1120/</t>
  </si>
  <si>
    <t>https://www.munzee.com/m/kellyat9/1435/</t>
  </si>
  <si>
    <t>https://www.munzee.com/m/q22q17/7360/</t>
  </si>
  <si>
    <t>Attis</t>
  </si>
  <si>
    <t>https://www.munzee.com/m/Attis/10215/</t>
  </si>
  <si>
    <t>https://www.munzee.com/m/kellyat9/1453/</t>
  </si>
  <si>
    <t>https://www.munzee.com/m/q22q17/7364/</t>
  </si>
  <si>
    <t>https://www.munzee.com/m/G1enter/9948/</t>
  </si>
  <si>
    <t>https://www.munzee.com/m/kellyat9/1455/</t>
  </si>
  <si>
    <t>https://www.munzee.com/m/q22q17/7391/</t>
  </si>
  <si>
    <t>booboo1</t>
  </si>
  <si>
    <t>https://www.munzee.com/m/booboo1/1258/</t>
  </si>
  <si>
    <t>Arrowhawk</t>
  </si>
  <si>
    <t>https://www.munzee.com/m/Arrowhawk/1082/</t>
  </si>
  <si>
    <t>shingobee23</t>
  </si>
  <si>
    <t>https://www.munzee.com/m/shingobee23/2642/</t>
  </si>
  <si>
    <t>https://www.munzee.com/m/wheelybarrow/1919</t>
  </si>
  <si>
    <t>https://www.munzee.com/m/kellyat9/1459/</t>
  </si>
  <si>
    <t>Tabata2</t>
  </si>
  <si>
    <t>https://www.munzee.com/m/Tabata2/5953</t>
  </si>
  <si>
    <t>https://www.munzee.com/m/networknerd/2254/</t>
  </si>
  <si>
    <t>https://www.munzee.com/m/kellyat9/1464/</t>
  </si>
  <si>
    <t>https://www.munzee.com/m/Cachernthesky/1382</t>
  </si>
  <si>
    <t>BonnieB1</t>
  </si>
  <si>
    <t>https://www.munzee.com/m/BonnieB1/2723/</t>
  </si>
  <si>
    <t>https://www.munzee.com/m/Brandikorte/3671</t>
  </si>
  <si>
    <t>https://www.munzee.com/m/MeanderingMonkeys/13474/</t>
  </si>
  <si>
    <t>https://www.munzee.com/m/WellstrandTribe/6263</t>
  </si>
  <si>
    <t>https://www.munzee.com/m/Brandikorte/3670</t>
  </si>
  <si>
    <t>https://www.munzee.com/m/delaner46/4186</t>
  </si>
  <si>
    <t>https://www.munzee.com/m/MeanderingMonkeys/13477/</t>
  </si>
  <si>
    <t>https://www.munzee.com/m/Justforfun33/12059/</t>
  </si>
  <si>
    <t>https://www.munzee.com/m/delaner46/4038</t>
  </si>
  <si>
    <t>https://www.munzee.com/m/MeanderingMonkeys/13478/</t>
  </si>
  <si>
    <t>https://www.munzee.com/m/WellstrandTribe/6267</t>
  </si>
  <si>
    <t>GrandpaArvada</t>
  </si>
  <si>
    <t>https://www.munzee.com/m/GrandpaArvada/7678/</t>
  </si>
  <si>
    <t>https://www.munzee.com/m/cuttingcrew/2427/</t>
  </si>
  <si>
    <t>https://www.munzee.com/m/MeanderingMonkeys/13479/</t>
  </si>
  <si>
    <t>https://www.munzee.com/m/delaner46/4037</t>
  </si>
  <si>
    <t>https://www.munzee.com/m/GrandpaArvada/7713/</t>
  </si>
  <si>
    <t>https://www.munzee.com/m/MeanderingMonkeys/13480/</t>
  </si>
  <si>
    <t>https://www.munzee.com/m/delaner46/4036</t>
  </si>
  <si>
    <t>https://www.munzee.com/m/GrandpaArvada/7739/</t>
  </si>
  <si>
    <t>https://www.munzee.com/m/MeanderingMonkeys/13481/</t>
  </si>
  <si>
    <t>https://www.munzee.com/m/WellstrandTribe/6268</t>
  </si>
  <si>
    <t>https://www.munzee.com/m/annabanana/7945/</t>
  </si>
  <si>
    <t>https://www.munzee.com/m/delaner46/4035</t>
  </si>
  <si>
    <t>https://www.munzee.com/m/Tabata2/5912</t>
  </si>
  <si>
    <t>https://www.munzee.com/m/GrandpaArvada/7742/</t>
  </si>
  <si>
    <t>https://www.munzee.com/m/MeanderingMonkeys/13482/</t>
  </si>
  <si>
    <t>https://www.munzee.com/m/delaner46/4034</t>
  </si>
  <si>
    <t>https://www.munzee.com/m/GrandpaArvada/7744/admin/</t>
  </si>
  <si>
    <t>https://www.munzee.com/m/MeanderingMonkeys/13483/</t>
  </si>
  <si>
    <t>https://www.munzee.com/m/delaner46/4033/</t>
  </si>
  <si>
    <t>Cachelady</t>
  </si>
  <si>
    <t>https://www.munzee.com/m/Cachelady/5028</t>
  </si>
  <si>
    <t>https://www.munzee.com/m/GrandpaArvada/7663/</t>
  </si>
  <si>
    <t>https://www.munzee.com/m/networknerd/2253</t>
  </si>
  <si>
    <t>https://www.munzee.com/m/MeanderingMonkeys/13484/</t>
  </si>
  <si>
    <t>https://www.munzee.com/m/Derlame/8923/</t>
  </si>
  <si>
    <t>https://www.munzee.com/m/delaner46/4022</t>
  </si>
  <si>
    <t>https://www.munzee.com/m/MeanderingMonkeys/13485/</t>
  </si>
  <si>
    <t>https://www.munzee.com/m/GrandpaArvada/7756/</t>
  </si>
  <si>
    <t>https://www.munzee.com/m/georeyna/8126/</t>
  </si>
  <si>
    <t>https://www.munzee.com/m/delaner46/4020</t>
  </si>
  <si>
    <t>https://www.munzee.com/m/Yohowie/1141/</t>
  </si>
  <si>
    <t>Jesnou</t>
  </si>
  <si>
    <t>https://www.munzee.com/m/Jesnou/4757/</t>
  </si>
  <si>
    <t>https://www.munzee.com/m/dorsetknob/2806</t>
  </si>
  <si>
    <t>https://www.munzee.com/m/Tabata2/5911/</t>
  </si>
  <si>
    <t>https://www.munzee.com/m/Jesnou/4755/</t>
  </si>
  <si>
    <t>timandweze</t>
  </si>
  <si>
    <t>https://www.munzee.com/m/timandweze/5381</t>
  </si>
  <si>
    <t>https://www.munzee.com/m/Cachernthesky/1381</t>
  </si>
  <si>
    <t>https://www.munzee.com/m/Jesnou/4752/</t>
  </si>
  <si>
    <t>https://www.munzee.com/m/denali0407/9835/</t>
  </si>
  <si>
    <t>https://www.munzee.com/m/Tabata2/5883/</t>
  </si>
  <si>
    <t>https://www.munzee.com/m/guido/1922/</t>
  </si>
  <si>
    <t>https://www.munzee.com/m/Jesnou/4750/</t>
  </si>
  <si>
    <t>https://www.munzee.com/m/Yohowie/1142/</t>
  </si>
  <si>
    <t>LilMonkeez</t>
  </si>
  <si>
    <t>https://www.munzee.com/m/LilMonkeez/615</t>
  </si>
  <si>
    <t>https://www.munzee.com/m/Jesnou/4749/</t>
  </si>
  <si>
    <t>Laczy76</t>
  </si>
  <si>
    <t>https://www.munzee.com/m/Laczy76/2085/</t>
  </si>
  <si>
    <t>https://www.munzee.com/m/denali0407/9836/</t>
  </si>
  <si>
    <t>https://www.munzee.com/m/Jesnou/4722/</t>
  </si>
  <si>
    <t>https://www.munzee.com/m/timandweze/5380</t>
  </si>
  <si>
    <t>dlbisblest</t>
  </si>
  <si>
    <t>https://www.munzee.com/m/dlbisblest/4621/</t>
  </si>
  <si>
    <t>https://www.munzee.com/m/Jesnou/4700/</t>
  </si>
  <si>
    <t>lakekat</t>
  </si>
  <si>
    <t>https://www.munzee.com/m/LakeKat/1234/</t>
  </si>
  <si>
    <t>wellies</t>
  </si>
  <si>
    <t>https://www.munzee.com/m/Wellies/991/</t>
  </si>
  <si>
    <t>https://www.munzee.com/m/Jesnou/4696/</t>
  </si>
  <si>
    <t>https://www.munzee.com/m/timandweze/5121</t>
  </si>
  <si>
    <t>FromTheTardis</t>
  </si>
  <si>
    <t>https://www.munzee.com/m/FromTheTardis/859/</t>
  </si>
  <si>
    <t>https://www.munzee.com/m/networknerd/2255/</t>
  </si>
  <si>
    <t>https://www.munzee.com/m/dorsetknob/2800/</t>
  </si>
  <si>
    <t>https://www.munzee.com/m/Jesnou/4691/</t>
  </si>
  <si>
    <t>https://www.munzee.com/m/georeyna/8181/</t>
  </si>
  <si>
    <t>https://www.munzee.com/m/Tabata2/5885</t>
  </si>
  <si>
    <t>https://www.munzee.com/m/Jesnou/4684/</t>
  </si>
  <si>
    <t>https://www.munzee.com/m/kwd/4896/</t>
  </si>
  <si>
    <t>Wellies</t>
  </si>
  <si>
    <t>https://www.munzee.com/m/Wellies/988/</t>
  </si>
  <si>
    <t>JustMe</t>
  </si>
  <si>
    <t>https://www.munzee.com/m/JustMe/2304/</t>
  </si>
  <si>
    <t>https://www.munzee.com/m/Jesnou/4666/</t>
  </si>
  <si>
    <t>TheDrollEclectic</t>
  </si>
  <si>
    <t>https://www.munzee.com/m/TheDrollEclectic/2855/</t>
  </si>
  <si>
    <t>https://www.munzee.com/m/q22q17/7392/</t>
  </si>
  <si>
    <t>https://www.munzee.com/m/Jesnou/4635/</t>
  </si>
  <si>
    <t>https://www.munzee.com/m/GrizzSteve/2839/</t>
  </si>
  <si>
    <t>oriole</t>
  </si>
  <si>
    <t>https://www.munzee.com/m/oriole/1609/admin/</t>
  </si>
  <si>
    <t>Dinklebergh</t>
  </si>
  <si>
    <t>https://www.munzee.com/m/Dinklebergh/232/</t>
  </si>
  <si>
    <t>gold</t>
  </si>
  <si>
    <t>https://www.munzee.com/m/kellyat9/1471/</t>
  </si>
  <si>
    <t>https://www.munzee.com/m/GrizzSteve/2841/</t>
  </si>
  <si>
    <t>https://www.munzee.com/m/aufbau/7450/</t>
  </si>
  <si>
    <t>https://www.munzee.com/m/kellyat9/1481/</t>
  </si>
  <si>
    <t>https://www.munzee.com/m/kwd/4978/</t>
  </si>
  <si>
    <t>https://www.munzee.com/m/georeyna/8243/</t>
  </si>
  <si>
    <t>https://www.munzee.com/m/kellyat9/1497/</t>
  </si>
  <si>
    <t>https://www.munzee.com/m/mobility/6881/</t>
  </si>
  <si>
    <t>Lakekat</t>
  </si>
  <si>
    <t>https://www.munzee.com/m/LakeKat/1233/</t>
  </si>
  <si>
    <t>https://www.munzee.com/m/GrizzSteve/2844/</t>
  </si>
  <si>
    <t>wally62</t>
  </si>
  <si>
    <t>https://www.munzee.com/m/wally62/3847/</t>
  </si>
  <si>
    <t>5Star</t>
  </si>
  <si>
    <t>https://www.munzee.com/m/5Star/4592/</t>
  </si>
  <si>
    <t>tumbleweed</t>
  </si>
  <si>
    <t>https://www.munzee.com/m/TubaDude/2071/</t>
  </si>
  <si>
    <t>https://www.munzee.com/m/dorsetknob/2805</t>
  </si>
  <si>
    <t>https://www.munzee.com/m/tekym/1527/</t>
  </si>
  <si>
    <t>https://www.munzee.com/m/Cachernthesky/1380/</t>
  </si>
  <si>
    <t>https://www.munzee.com/m/kellyat9/1499/</t>
  </si>
  <si>
    <t>SillyMooseMama</t>
  </si>
  <si>
    <t>https://www.munzee.com/m/SillyMooseMama/437/</t>
  </si>
  <si>
    <t>par72</t>
  </si>
  <si>
    <t>https://www.munzee.com/m/par72/2094/</t>
  </si>
  <si>
    <t>https://www.munzee.com/m/oriole/1607/</t>
  </si>
  <si>
    <t>https://www.munzee.com/m/GrizzSteve/2845/</t>
  </si>
  <si>
    <t>raw sienna</t>
  </si>
  <si>
    <t>https://www.munzee.com/m/shingobee23/2643/</t>
  </si>
  <si>
    <t>Rayman</t>
  </si>
  <si>
    <t>https://www.munzee.com/m/Rayman/1925/</t>
  </si>
  <si>
    <t>https://www.munzee.com/m/kellyat9/1501/</t>
  </si>
  <si>
    <t>leesap</t>
  </si>
  <si>
    <t>https://www.munzee.com/m/Leesap/1329/</t>
  </si>
  <si>
    <t>QueenofDNile</t>
  </si>
  <si>
    <t>https://www.munzee.com/m/QueenofDNile/7535/</t>
  </si>
  <si>
    <t>https://www.munzee.com/m/kellyat9/1503/</t>
  </si>
  <si>
    <t>https://www.munzee.com/m/TubaDude/2018/</t>
  </si>
  <si>
    <t>jacksparrow</t>
  </si>
  <si>
    <t>https://www.munzee.com/m/JackSparrow/15561</t>
  </si>
  <si>
    <t>Syrtene</t>
  </si>
  <si>
    <t>https://www.munzee.com/m/Syrtene/1652/</t>
  </si>
  <si>
    <t>geckofreund</t>
  </si>
  <si>
    <t>https://www.munzee.com/m/geckofreund/2263/</t>
  </si>
  <si>
    <t>NoahCache</t>
  </si>
  <si>
    <t>https://www.munzee.com/m/NoahCache/1641/</t>
  </si>
  <si>
    <t>https://www.munzee.com/m/kellyat9/1505/</t>
  </si>
  <si>
    <t>https://www.munzee.com/m/dorsetknob/2808</t>
  </si>
  <si>
    <t>Lylmik</t>
  </si>
  <si>
    <t>https://www.munzee.com/m/Lylmik/755/</t>
  </si>
  <si>
    <t>https://www.munzee.com/m/kellyat9/1508/</t>
  </si>
  <si>
    <t>https://www.munzee.com/m/dwyers5/1544</t>
  </si>
  <si>
    <t>rgforsythe</t>
  </si>
  <si>
    <t>https://www.munzee.com/m/rgforsythe/6146</t>
  </si>
  <si>
    <t>https://www.munzee.com/m/GrandpaArvada/7694/</t>
  </si>
  <si>
    <t>https://www.munzee.com/m/sfwife/5339/</t>
  </si>
  <si>
    <t>brown</t>
  </si>
  <si>
    <t>https://www.munzee.com/m/denali0407/9831/</t>
  </si>
  <si>
    <t>https://www.munzee.com/m/GrandpaArvada/7787/</t>
  </si>
  <si>
    <t>https://www.munzee.com/m/sfwife/5338/</t>
  </si>
  <si>
    <t>https://www.munzee.com/m/denali0407/9834/</t>
  </si>
  <si>
    <t>https://www.munzee.com/m/MeanderingMonkeys/13458/</t>
  </si>
  <si>
    <t>https://www.munzee.com/m/annabanana/7946/</t>
  </si>
  <si>
    <t>katinka3</t>
  </si>
  <si>
    <t>https://www.munzee.com/m/katinka3/4977/</t>
  </si>
  <si>
    <t>https://www.munzee.com/m/MeanderingMonkeys/13460/</t>
  </si>
  <si>
    <t>https://www.munzee.com/m/sfwife/5333/</t>
  </si>
  <si>
    <t>https://www.munzee.com/m/GrandpaArvada/7693/</t>
  </si>
  <si>
    <t>https://www.munzee.com/m/kwd/4977/</t>
  </si>
  <si>
    <t>https://www.munzee.com/m/sfwife/5330/</t>
  </si>
  <si>
    <t>chestnut</t>
  </si>
  <si>
    <t>https://www.munzee.com/m/GrandpaArvada/7786/</t>
  </si>
  <si>
    <t>https://www.munzee.com/m/MeanderingMonkeys/13461/</t>
  </si>
  <si>
    <t>https://www.munzee.com/m/sfwife/5329/</t>
  </si>
  <si>
    <t>https://www.munzee.com/m/cuttingcrew/2425/</t>
  </si>
  <si>
    <t>https://www.munzee.com/m/MeanderingMonkeys/13462/</t>
  </si>
  <si>
    <t>https://www.munzee.com/m/sfwife/5332/</t>
  </si>
  <si>
    <t>https://www.munzee.com/m/GrandpaArvada/7709/</t>
  </si>
  <si>
    <t>Anetzet</t>
  </si>
  <si>
    <t>https://www.munzee.com/m/Anetzet/1373/</t>
  </si>
  <si>
    <t>https://www.munzee.com/m/sfwife/5315/</t>
  </si>
  <si>
    <t>https://www.munzee.com/m/GrandpaArvada/7708/</t>
  </si>
  <si>
    <t>https://www.munzee.com/m/dorsetknob/2804</t>
  </si>
  <si>
    <t>Alzarius</t>
  </si>
  <si>
    <t>https://www.munzee.com/m/Alzarius/852/</t>
  </si>
  <si>
    <t>https://www.munzee.com/m/MeanderingMonkeys/13467/</t>
  </si>
  <si>
    <t>ShadowChasers</t>
  </si>
  <si>
    <t>https://www.munzee.com/m/ShadowChasers/2593/</t>
  </si>
  <si>
    <t>pritzen</t>
  </si>
  <si>
    <t>https://www.munzee.com/m/pritzen/10142/</t>
  </si>
  <si>
    <t>https://www.munzee.com/m/MeanderingMonkeys/13470/</t>
  </si>
  <si>
    <t>https://www.munzee.com/m/GrandpaArvada/7715/</t>
  </si>
  <si>
    <t>volki2000</t>
  </si>
  <si>
    <t>https://www.munzee.com/m/volki2000/1088/</t>
  </si>
  <si>
    <t>MsYB</t>
  </si>
  <si>
    <t>https://www.munzee.com/m/MsYB/6944/</t>
  </si>
  <si>
    <t>https://www.munzee.com/m/GrandpaArvada/7714/</t>
  </si>
  <si>
    <t>https://www.munzee.com/m/MeanderingMonkeys/13472/</t>
  </si>
  <si>
    <t>https://www.munzee.com/m/pritzen/10148/</t>
  </si>
  <si>
    <t>https://www.munzee.com/m/georeyna/8118/</t>
  </si>
  <si>
    <t>https://www.munzee.com/m/MeanderingMonkeys/13473/</t>
  </si>
  <si>
    <t>https://www.munzee.com/m/pritzen/10150/</t>
  </si>
  <si>
    <t>lynnslilypad</t>
  </si>
  <si>
    <t>https://www.munzee.com/m/lynnslilypad/7746/</t>
  </si>
  <si>
    <t>https://www.munzee.com/m/q22q17/7355/</t>
  </si>
  <si>
    <t>https://www.munzee.com/m/oriole/1610/admin/</t>
  </si>
  <si>
    <t>https://www.munzee.com/m/pritzen/10153/</t>
  </si>
  <si>
    <t>TexasBandits</t>
  </si>
  <si>
    <t>https://www.munzee.com/m/TexasBandits/4018/</t>
  </si>
  <si>
    <t>MrsBandit</t>
  </si>
  <si>
    <t>https://www.munzee.com/m/MrsBandit/1200/</t>
  </si>
  <si>
    <t>https://www.munzee.com/m/pritzen/10154/</t>
  </si>
  <si>
    <t>https://www.munzee.com/m/MsYB/6289/</t>
  </si>
  <si>
    <t>https://www.munzee.com/m/aufbau/7576/</t>
  </si>
  <si>
    <t>https://www.munzee.com/m/pritzen/10188/</t>
  </si>
  <si>
    <t>driver582</t>
  </si>
  <si>
    <t>https://www.munzee.com/m/driver582/4432</t>
  </si>
  <si>
    <t>https://www.munzee.com/m/guido/1924/</t>
  </si>
  <si>
    <t>https://www.munzee.com/m/pritzen/10189/</t>
  </si>
  <si>
    <t>markcase</t>
  </si>
  <si>
    <t>https://www.munzee.com/m/markcase/6096/</t>
  </si>
  <si>
    <t>Promethium</t>
  </si>
  <si>
    <t>https://www.munzee.com/m/Promethium/2093</t>
  </si>
  <si>
    <t>Bisquick2</t>
  </si>
  <si>
    <t>https://www.munzee.com/m/Bisquick2/1493/</t>
  </si>
  <si>
    <t>https://www.munzee.com/m/SillyMooseMama/440/</t>
  </si>
  <si>
    <t>https://www.munzee.com/m/rgforsythe/6130</t>
  </si>
  <si>
    <t>https://www.munzee.com/m/pritzen/10192/</t>
  </si>
  <si>
    <t>https://www.munzee.com/m/Brandikorte/3787</t>
  </si>
  <si>
    <t>https://www.munzee.com/m/dorsetknob/2801/</t>
  </si>
  <si>
    <t>https://www.munzee.com/m/mandello/3898/</t>
  </si>
  <si>
    <t>https://www.munzee.com/m/pritzen/10194/</t>
  </si>
  <si>
    <t>https://www.munzee.com/m/123xilef/3985/</t>
  </si>
  <si>
    <t>Bambusznad</t>
  </si>
  <si>
    <t>https://www.munzee.com/m/Bambusznad/3727/</t>
  </si>
  <si>
    <t>wemissmo</t>
  </si>
  <si>
    <t>https://www.munzee.com/m/wemissmo/8011/</t>
  </si>
  <si>
    <t>https://www.munzee.com/m/georeyna/8021/</t>
  </si>
  <si>
    <t>https://www.munzee.com/m/Bambusznad/3728/</t>
  </si>
  <si>
    <t>https://www.munzee.com/m/wemissmo/7990/</t>
  </si>
  <si>
    <t>3newsomes</t>
  </si>
  <si>
    <t>https://www.munzee.com/m/3newsomes/5034</t>
  </si>
  <si>
    <t>https://www.munzee.com/m/aufbau/7575/</t>
  </si>
  <si>
    <t>https://www.munzee.com/m/wemissmo/8008/</t>
  </si>
  <si>
    <t>https://www.munzee.com/m/Tabata2/5882</t>
  </si>
  <si>
    <t>https://www.munzee.com/m/par72/2006/admin/</t>
  </si>
  <si>
    <t>https://www.munzee.com/m/wemissmo/8009/</t>
  </si>
  <si>
    <t>Candyman9505</t>
  </si>
  <si>
    <t>https://www.munzee.com/m/Candyman9505/</t>
  </si>
  <si>
    <t>kelkavcvt</t>
  </si>
  <si>
    <t>https://www.munzee.com/m/kelkavcvt/2718/</t>
  </si>
  <si>
    <t>https://www.munzee.com/m/wemissmo/7992/</t>
  </si>
  <si>
    <t>AgNav</t>
  </si>
  <si>
    <t>https://www.munzee.com/m/AgNav/1727/</t>
  </si>
  <si>
    <t>https://www.munzee.com/m/kelkavcvt/2717/</t>
  </si>
  <si>
    <t>https://www.munzee.com/m/wemissmo/7991/</t>
  </si>
  <si>
    <t>https://www.munzee.com/m/GrizzSteve/2846/</t>
  </si>
  <si>
    <t>tcguru</t>
  </si>
  <si>
    <t>https://www.munzee.com/m/tcguru/6556/</t>
  </si>
  <si>
    <t>https://www.munzee.com/m/georeyna/8180/</t>
  </si>
  <si>
    <t>Belboz</t>
  </si>
  <si>
    <t>https://www.munzee.com/m/Belboz/12959/</t>
  </si>
  <si>
    <t>https://www.munzee.com/m/tcguru/6558/</t>
  </si>
  <si>
    <t>purplecourgette</t>
  </si>
  <si>
    <t>https://www.munzee.com/m/purplecourgette/222/</t>
  </si>
  <si>
    <t>https://www.munzee.com/m/Belboz/12974/</t>
  </si>
  <si>
    <t>https://www.munzee.com/m/tcguru/6560/</t>
  </si>
  <si>
    <t>SLAUGY</t>
  </si>
  <si>
    <t>https://www.munzee.com/m/SLAUGY/8137/</t>
  </si>
  <si>
    <t>https://www.munzee.com/m/q22q17/7350/</t>
  </si>
  <si>
    <t>https://www.munzee.com/m/tcguru/6574/</t>
  </si>
  <si>
    <t>https://www.munzee.com/m/delaner46/3984/</t>
  </si>
  <si>
    <t>https://www.munzee.com/m/q22q17/7346/</t>
  </si>
  <si>
    <t>https://www.munzee.com/m/tcguru/6576/</t>
  </si>
  <si>
    <t>https://www.munzee.com/m/Belboz/12979/</t>
  </si>
  <si>
    <t>https://www.munzee.com/m/denali0407/9813/</t>
  </si>
  <si>
    <t>https://www.munzee.com/m/tcguru/6589/</t>
  </si>
  <si>
    <t>https://www.munzee.com/m/Belboz/12984/</t>
  </si>
  <si>
    <t>https://www.munzee.com/m/denali0407/9811/</t>
  </si>
  <si>
    <t>https://www.munzee.com/m/tcguru/6719/</t>
  </si>
  <si>
    <t>https://www.munzee.com/m/q22q17/7318/</t>
  </si>
  <si>
    <t>https://www.munzee.com/m/delaner46/3985</t>
  </si>
  <si>
    <t>https://www.munzee.com/m/tcguru/6729/</t>
  </si>
  <si>
    <t>https://www.munzee.com/m/Brandikorte/3718</t>
  </si>
  <si>
    <t>https://www.munzee.com/m/delaner46/3994</t>
  </si>
  <si>
    <t>https://www.munzee.com/m/Belboz/12987/</t>
  </si>
  <si>
    <t>https://www.munzee.com/m/q22q17/7317/</t>
  </si>
  <si>
    <t>https://www.munzee.com/m/denali0407/9789/</t>
  </si>
  <si>
    <t>https://www.munzee.com/m/Belboz/13018/</t>
  </si>
  <si>
    <t>https://www.munzee.com/m/par72/2005/admin/</t>
  </si>
  <si>
    <t>https://www.munzee.com/m/oriole/1611/admin/</t>
  </si>
  <si>
    <t>https://www.munzee.com/m/delaner46/4013</t>
  </si>
  <si>
    <t>https://www.munzee.com/m/denali0407/9790/</t>
  </si>
  <si>
    <t>https://www.munzee.com/m/georeyna/8139/</t>
  </si>
  <si>
    <t>https://www.munzee.com/m/Belboz/13019/</t>
  </si>
  <si>
    <t>https://www.munzee.com/m/denali0407/9786/</t>
  </si>
  <si>
    <t>https://www.munzee.com/m/dorsetknob/2802</t>
  </si>
  <si>
    <t>https://www.munzee.com/m/Belboz/13031/</t>
  </si>
  <si>
    <t>https://www.munzee.com/m/denali0407/9756/</t>
  </si>
  <si>
    <t>https://www.munzee.com/m/TheDrollEclectic/1712/</t>
  </si>
  <si>
    <t>https://www.munzee.com/m/delaner46/4019</t>
  </si>
  <si>
    <t>https://www.munzee.com/m/q22q17/7315/</t>
  </si>
  <si>
    <t>https://www.munzee.com/m/GrandpaArvada/7661/</t>
  </si>
  <si>
    <t>https://www.munzee.com/m/par72/2004/admin/</t>
  </si>
  <si>
    <t>https://www.munzee.com/m/dorsetknob/2803</t>
  </si>
  <si>
    <t>https://www.munzee.com/m/MeanderingMonkeys/13446/</t>
  </si>
  <si>
    <t>https://www.munzee.com/m/q22q17/7316/</t>
  </si>
  <si>
    <t>https://www.munzee.com/m/georeyna/8099/</t>
  </si>
  <si>
    <t>https://www.munzee.com/m/MeanderingMonkeys/13447/</t>
  </si>
  <si>
    <t>https://www.munzee.com/m/redshark78/1739/</t>
  </si>
  <si>
    <t>https://www.munzee.com/m/GrandpaArvada/7746/</t>
  </si>
  <si>
    <t>https://www.munzee.com/m/annabanana/7948/</t>
  </si>
  <si>
    <t>https://www.munzee.com/m/redshark78/1678</t>
  </si>
  <si>
    <t>https://www.munzee.com/m/GrandpaArvada/7745/</t>
  </si>
  <si>
    <t>https://www.munzee.com/m/TheDrollEclectic/1695/</t>
  </si>
  <si>
    <t>https://www.munzee.com/m/MeanderingMonkeys/13448/</t>
  </si>
  <si>
    <t>https://www.munzee.com/m/Justforfun33/12300/</t>
  </si>
  <si>
    <t>https://www.munzee.com/m/TheDrollEclectic/1714/</t>
  </si>
  <si>
    <t>https://www.munzee.com/m/MeanderingMonkeys/13450/</t>
  </si>
  <si>
    <t>https://www.munzee.com/m/GrandpaArvada/7662/</t>
  </si>
  <si>
    <t>CoalCracker7</t>
  </si>
  <si>
    <t>https://www.munzee.com/m/CoalCracker7/4934</t>
  </si>
  <si>
    <t>gargoyle18</t>
  </si>
  <si>
    <t>https://www.munzee.com/m/gargoyle18/2650/</t>
  </si>
  <si>
    <t>https://www.munzee.com/m/GrandpaArvada/7692/</t>
  </si>
  <si>
    <t>https://www.munzee.com/m/kwd/4839</t>
  </si>
  <si>
    <t>Chere</t>
  </si>
  <si>
    <t>https://www.munzee.com/m/Chere/1285/</t>
  </si>
  <si>
    <t>https://www.munzee.com/m/MeanderingMonkeys/13451/</t>
  </si>
  <si>
    <t>iwannamunzee</t>
  </si>
  <si>
    <t>https://www.munzee.com/m/iwannamunzee/5324/</t>
  </si>
  <si>
    <t>https://www.munzee.com/m/TheDrollEclectic/2609/</t>
  </si>
  <si>
    <t>https://www.munzee.com/m/MeanderingMonkeys/13452/</t>
  </si>
  <si>
    <t>https://www.munzee.com/m/WellstrandTribe/6273</t>
  </si>
  <si>
    <t>https://www.munzee.com/m/TheDrollEclectic/2773/</t>
  </si>
  <si>
    <t>https://www.munzee.com/m/q22q17/7308/</t>
  </si>
  <si>
    <t>krissymonkey</t>
  </si>
  <si>
    <t>https://www.munzee.com/m/krissymonkey/6072/</t>
  </si>
  <si>
    <t>https://www.munzee.com/m/TheDrollEclectic/2774/</t>
  </si>
  <si>
    <t>https://www.munzee.com/m/q22q17/</t>
  </si>
  <si>
    <t>https://www.munzee.com/m/MeanderingMonkeys/13454/</t>
  </si>
  <si>
    <t>https://www.munzee.com/m/WellstrandTribe/6274</t>
  </si>
  <si>
    <t>https://www.munzee.com/m/q22q17/7300/</t>
  </si>
  <si>
    <t>https://www.munzee.com/m/MeanderingMonkeys/13457/</t>
  </si>
  <si>
    <t>https://www.munzee.com/m/WellstrandTribe/6275</t>
  </si>
  <si>
    <t>https://www.munzee.com/m/CoalCracker7/4930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</si>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</sst>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i/>
      <sz val="18.0"/>
      <color rgb="FF38761D"/>
    </font>
    <font/>
    <font>
      <b/>
    </font>
    <font>
      <i/>
      <sz val="9.0"/>
    </font>
    <font>
      <b/>
      <name val="Arial"/>
    </font>
    <font>
      <b/>
      <color rgb="FFFFFFFF"/>
      <name val="Arial"/>
    </font>
    <font>
      <b/>
      <sz val="8.0"/>
    </font>
    <font>
      <b/>
      <color rgb="FFFFFFFF"/>
    </font>
    <font>
      <b/>
      <color rgb="FF000000"/>
      <name val="Arial"/>
    </font>
    <font>
      <b/>
      <sz val="11.0"/>
      <color rgb="FF000000"/>
      <name val="Inconsolata"/>
    </font>
    <font>
      <b/>
      <color rgb="FF274E13"/>
    </font>
    <font>
      <i/>
      <u/>
      <sz val="10.0"/>
      <color rgb="FF016930"/>
      <name val="&quot;Helvetica Neue&quot;"/>
    </font>
    <font>
      <b/>
      <i/>
      <sz val="12.0"/>
      <color rgb="FF274E13"/>
      <name val="Arial"/>
    </font>
    <font>
      <u/>
      <color rgb="FF0000FF"/>
    </font>
    <font>
      <b/>
      <color rgb="FF000000"/>
    </font>
    <font>
      <u/>
      <sz val="11.0"/>
      <color rgb="FF555555"/>
      <name val="&quot;Helvetica Neue&quot;"/>
    </font>
  </fonts>
  <fills count="21">
    <fill>
      <patternFill patternType="none"/>
    </fill>
    <fill>
      <patternFill patternType="lightGray"/>
    </fill>
    <fill>
      <patternFill patternType="solid">
        <fgColor rgb="FF32AC4D"/>
        <bgColor rgb="FF32AC4D"/>
      </patternFill>
    </fill>
    <fill>
      <patternFill patternType="solid">
        <fgColor rgb="FF12FF81"/>
        <bgColor rgb="FF12FF81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FFA26C"/>
        <bgColor rgb="FFFFA26C"/>
      </patternFill>
    </fill>
    <fill>
      <patternFill patternType="solid">
        <fgColor rgb="FFFF65B6"/>
        <bgColor rgb="FFFF65B6"/>
      </patternFill>
    </fill>
    <fill>
      <patternFill patternType="solid">
        <fgColor rgb="FFBF9000"/>
        <bgColor rgb="FFBF9000"/>
      </patternFill>
    </fill>
    <fill>
      <patternFill patternType="solid">
        <fgColor rgb="FFCC4125"/>
        <bgColor rgb="FFCC4125"/>
      </patternFill>
    </fill>
    <fill>
      <patternFill patternType="solid">
        <fgColor rgb="FF824F02"/>
        <bgColor rgb="FF824F02"/>
      </patternFill>
    </fill>
    <fill>
      <patternFill patternType="solid">
        <fgColor rgb="FFAE6E06"/>
        <bgColor rgb="FFAE6E06"/>
      </patternFill>
    </fill>
    <fill>
      <patternFill patternType="solid">
        <fgColor rgb="FFF00893"/>
        <bgColor rgb="FFF0089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EEEEEE"/>
        <bgColor rgb="FFEEEEEE"/>
      </patternFill>
    </fill>
  </fills>
  <borders count="11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1" fillId="2" fontId="6" numFmtId="0" xfId="0" applyAlignment="1" applyBorder="1" applyFill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3" fillId="2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left" readingOrder="0"/>
    </xf>
    <xf borderId="4" fillId="3" fontId="6" numFmtId="0" xfId="0" applyAlignment="1" applyBorder="1" applyFill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4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6" fillId="4" fontId="6" numFmtId="0" xfId="0" applyAlignment="1" applyBorder="1" applyFont="1">
      <alignment horizontal="center" vertical="bottom"/>
    </xf>
    <xf borderId="4" fillId="5" fontId="6" numFmtId="0" xfId="0" applyAlignment="1" applyBorder="1" applyFill="1" applyFont="1">
      <alignment horizontal="center" vertical="bottom"/>
    </xf>
    <xf borderId="5" fillId="5" fontId="6" numFmtId="0" xfId="0" applyAlignment="1" applyBorder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4" fillId="6" fontId="6" numFmtId="0" xfId="0" applyAlignment="1" applyBorder="1" applyFill="1" applyFont="1">
      <alignment horizontal="center" vertical="bottom"/>
    </xf>
    <xf borderId="5" fillId="6" fontId="6" numFmtId="0" xfId="0" applyAlignment="1" applyBorder="1" applyFont="1">
      <alignment horizontal="center" vertical="bottom"/>
    </xf>
    <xf borderId="6" fillId="6" fontId="6" numFmtId="0" xfId="0" applyAlignment="1" applyBorder="1" applyFont="1">
      <alignment horizontal="center" vertical="bottom"/>
    </xf>
    <xf borderId="4" fillId="7" fontId="6" numFmtId="0" xfId="0" applyAlignment="1" applyBorder="1" applyFill="1" applyFont="1">
      <alignment horizontal="center" vertical="bottom"/>
    </xf>
    <xf borderId="5" fillId="7" fontId="6" numFmtId="0" xfId="0" applyAlignment="1" applyBorder="1" applyFont="1">
      <alignment horizontal="center" vertical="bottom"/>
    </xf>
    <xf borderId="6" fillId="7" fontId="6" numFmtId="0" xfId="0" applyAlignment="1" applyBorder="1" applyFont="1">
      <alignment horizontal="center" vertical="bottom"/>
    </xf>
    <xf borderId="4" fillId="8" fontId="6" numFmtId="0" xfId="0" applyAlignment="1" applyBorder="1" applyFill="1" applyFont="1">
      <alignment horizontal="center" vertical="bottom"/>
    </xf>
    <xf borderId="5" fillId="8" fontId="6" numFmtId="0" xfId="0" applyAlignment="1" applyBorder="1" applyFont="1">
      <alignment horizontal="center" vertical="bottom"/>
    </xf>
    <xf borderId="6" fillId="8" fontId="6" numFmtId="0" xfId="0" applyAlignment="1" applyBorder="1" applyFont="1">
      <alignment horizontal="center" vertical="bottom"/>
    </xf>
    <xf borderId="4" fillId="9" fontId="6" numFmtId="0" xfId="0" applyAlignment="1" applyBorder="1" applyFill="1" applyFont="1">
      <alignment horizontal="center" vertical="bottom"/>
    </xf>
    <xf borderId="5" fillId="9" fontId="6" numFmtId="0" xfId="0" applyAlignment="1" applyBorder="1" applyFont="1">
      <alignment horizontal="center" vertical="bottom"/>
    </xf>
    <xf borderId="6" fillId="9" fontId="6" numFmtId="0" xfId="0" applyAlignment="1" applyBorder="1" applyFont="1">
      <alignment horizontal="center" vertical="bottom"/>
    </xf>
    <xf borderId="4" fillId="10" fontId="6" numFmtId="0" xfId="0" applyAlignment="1" applyBorder="1" applyFill="1" applyFont="1">
      <alignment horizontal="center" vertical="bottom"/>
    </xf>
    <xf borderId="5" fillId="10" fontId="6" numFmtId="0" xfId="0" applyAlignment="1" applyBorder="1" applyFont="1">
      <alignment horizontal="center" vertical="bottom"/>
    </xf>
    <xf borderId="6" fillId="10" fontId="6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wrapText="1"/>
    </xf>
    <xf borderId="4" fillId="11" fontId="6" numFmtId="0" xfId="0" applyAlignment="1" applyBorder="1" applyFill="1" applyFont="1">
      <alignment horizontal="center" vertical="bottom"/>
    </xf>
    <xf borderId="5" fillId="11" fontId="8" numFmtId="0" xfId="0" applyAlignment="1" applyBorder="1" applyFont="1">
      <alignment horizontal="center"/>
    </xf>
    <xf borderId="6" fillId="11" fontId="8" numFmtId="0" xfId="0" applyAlignment="1" applyBorder="1" applyFont="1">
      <alignment horizontal="center"/>
    </xf>
    <xf borderId="4" fillId="12" fontId="6" numFmtId="0" xfId="0" applyAlignment="1" applyBorder="1" applyFill="1" applyFont="1">
      <alignment horizontal="center" vertical="bottom"/>
    </xf>
    <xf borderId="5" fillId="12" fontId="8" numFmtId="0" xfId="0" applyAlignment="1" applyBorder="1" applyFont="1">
      <alignment horizontal="center"/>
    </xf>
    <xf borderId="6" fillId="12" fontId="8" numFmtId="0" xfId="0" applyAlignment="1" applyBorder="1" applyFont="1">
      <alignment horizontal="center"/>
    </xf>
    <xf borderId="4" fillId="13" fontId="6" numFmtId="0" xfId="0" applyAlignment="1" applyBorder="1" applyFill="1" applyFont="1">
      <alignment horizontal="center" vertical="bottom"/>
    </xf>
    <xf borderId="5" fillId="13" fontId="8" numFmtId="0" xfId="0" applyAlignment="1" applyBorder="1" applyFont="1">
      <alignment horizontal="center"/>
    </xf>
    <xf borderId="6" fillId="13" fontId="8" numFmtId="0" xfId="0" applyAlignment="1" applyBorder="1" applyFont="1">
      <alignment horizontal="center"/>
    </xf>
    <xf borderId="4" fillId="14" fontId="9" numFmtId="0" xfId="0" applyAlignment="1" applyBorder="1" applyFill="1" applyFont="1">
      <alignment horizontal="center" vertical="bottom"/>
    </xf>
    <xf borderId="0" fillId="14" fontId="10" numFmtId="0" xfId="0" applyAlignment="1" applyFont="1">
      <alignment horizontal="center"/>
    </xf>
    <xf borderId="6" fillId="14" fontId="3" numFmtId="0" xfId="0" applyAlignment="1" applyBorder="1" applyFont="1">
      <alignment horizontal="center"/>
    </xf>
    <xf borderId="7" fillId="15" fontId="9" numFmtId="0" xfId="0" applyAlignment="1" applyBorder="1" applyFill="1" applyFont="1">
      <alignment horizontal="center" vertical="bottom"/>
    </xf>
    <xf borderId="8" fillId="15" fontId="10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vertical="bottom"/>
    </xf>
    <xf borderId="0" fillId="0" fontId="13" numFmtId="10" xfId="0" applyAlignment="1" applyFont="1" applyNumberFormat="1">
      <alignment horizontal="left" vertical="bottom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8" fontId="8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16" fontId="8" numFmtId="0" xfId="0" applyAlignment="1" applyFill="1" applyFont="1">
      <alignment horizontal="center" readingOrder="0"/>
    </xf>
    <xf borderId="0" fillId="13" fontId="8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17" fontId="8" numFmtId="0" xfId="0" applyAlignment="1" applyFill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7" fontId="15" numFmtId="0" xfId="0" applyAlignment="1" applyFont="1">
      <alignment horizontal="center" readingOrder="0"/>
    </xf>
    <xf borderId="0" fillId="18" fontId="8" numFmtId="0" xfId="0" applyAlignment="1" applyFill="1" applyFont="1">
      <alignment horizontal="center" readingOrder="0"/>
    </xf>
    <xf borderId="0" fillId="19" fontId="8" numFmtId="0" xfId="0" applyAlignment="1" applyFill="1" applyFont="1">
      <alignment horizontal="center" readingOrder="0"/>
    </xf>
    <xf borderId="0" fillId="10" fontId="8" numFmtId="0" xfId="0" applyAlignment="1" applyFont="1">
      <alignment horizontal="center" readingOrder="0"/>
    </xf>
    <xf borderId="0" fillId="11" fontId="8" numFmtId="0" xfId="0" applyAlignment="1" applyFont="1">
      <alignment horizontal="center" readingOrder="0"/>
    </xf>
    <xf borderId="0" fillId="12" fontId="8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0" fillId="20" fontId="16" numFmtId="0" xfId="0" applyAlignment="1" applyFill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</xdr:row>
      <xdr:rowOff>57150</xdr:rowOff>
    </xdr:from>
    <xdr:ext cx="5200650" cy="17526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ellyat9/1455/" TargetMode="External"/><Relationship Id="rId194" Type="http://schemas.openxmlformats.org/officeDocument/2006/relationships/hyperlink" Target="https://www.munzee.com/m/shingobee23/2642/" TargetMode="External"/><Relationship Id="rId193" Type="http://schemas.openxmlformats.org/officeDocument/2006/relationships/hyperlink" Target="https://www.munzee.com/m/Arrowhawk/1082/" TargetMode="External"/><Relationship Id="rId192" Type="http://schemas.openxmlformats.org/officeDocument/2006/relationships/hyperlink" Target="https://www.munzee.com/m/booboo1/1258/" TargetMode="External"/><Relationship Id="rId191" Type="http://schemas.openxmlformats.org/officeDocument/2006/relationships/hyperlink" Target="https://www.munzee.com/m/q22q17/7391/" TargetMode="External"/><Relationship Id="rId187" Type="http://schemas.openxmlformats.org/officeDocument/2006/relationships/hyperlink" Target="https://www.munzee.com/m/kellyat9/1453/" TargetMode="External"/><Relationship Id="rId186" Type="http://schemas.openxmlformats.org/officeDocument/2006/relationships/hyperlink" Target="https://www.munzee.com/m/Attis/10215/" TargetMode="External"/><Relationship Id="rId185" Type="http://schemas.openxmlformats.org/officeDocument/2006/relationships/hyperlink" Target="https://www.munzee.com/m/q22q17/7360/" TargetMode="External"/><Relationship Id="rId184" Type="http://schemas.openxmlformats.org/officeDocument/2006/relationships/hyperlink" Target="https://www.munzee.com/m/kellyat9/1435/" TargetMode="External"/><Relationship Id="rId189" Type="http://schemas.openxmlformats.org/officeDocument/2006/relationships/hyperlink" Target="https://www.munzee.com/m/G1enter/9948/" TargetMode="External"/><Relationship Id="rId188" Type="http://schemas.openxmlformats.org/officeDocument/2006/relationships/hyperlink" Target="https://www.munzee.com/m/q22q17/7364/" TargetMode="External"/><Relationship Id="rId183" Type="http://schemas.openxmlformats.org/officeDocument/2006/relationships/hyperlink" Target="https://www.munzee.com/m/Yohowie/1120/" TargetMode="External"/><Relationship Id="rId182" Type="http://schemas.openxmlformats.org/officeDocument/2006/relationships/hyperlink" Target="https://www.munzee.com/m/Lovelylissa/58" TargetMode="External"/><Relationship Id="rId181" Type="http://schemas.openxmlformats.org/officeDocument/2006/relationships/hyperlink" Target="https://www.munzee.com/m/kellyat9/1429/" TargetMode="External"/><Relationship Id="rId180" Type="http://schemas.openxmlformats.org/officeDocument/2006/relationships/hyperlink" Target="https://www.munzee.com/m/aufbau/7440/" TargetMode="External"/><Relationship Id="rId176" Type="http://schemas.openxmlformats.org/officeDocument/2006/relationships/hyperlink" Target="https://www.munzee.com/m/greensfgiant/5226/" TargetMode="External"/><Relationship Id="rId297" Type="http://schemas.openxmlformats.org/officeDocument/2006/relationships/hyperlink" Target="https://www.munzee.com/m/tekym/1527/" TargetMode="External"/><Relationship Id="rId175" Type="http://schemas.openxmlformats.org/officeDocument/2006/relationships/hyperlink" Target="https://www.munzee.com/m/KLC/1433/" TargetMode="External"/><Relationship Id="rId296" Type="http://schemas.openxmlformats.org/officeDocument/2006/relationships/hyperlink" Target="https://www.munzee.com/m/dorsetknob/2805" TargetMode="External"/><Relationship Id="rId174" Type="http://schemas.openxmlformats.org/officeDocument/2006/relationships/hyperlink" Target="https://www.munzee.com/m/Brandikorte/3644" TargetMode="External"/><Relationship Id="rId295" Type="http://schemas.openxmlformats.org/officeDocument/2006/relationships/hyperlink" Target="https://www.munzee.com/m/TubaDude/2071/" TargetMode="External"/><Relationship Id="rId173" Type="http://schemas.openxmlformats.org/officeDocument/2006/relationships/hyperlink" Target="https://www.munzee.com/m/dorsetknob/2807" TargetMode="External"/><Relationship Id="rId294" Type="http://schemas.openxmlformats.org/officeDocument/2006/relationships/hyperlink" Target="https://www.munzee.com/m/5Star/4592/" TargetMode="External"/><Relationship Id="rId179" Type="http://schemas.openxmlformats.org/officeDocument/2006/relationships/hyperlink" Target="https://www.munzee.com/m/NG10Mun/2476/" TargetMode="External"/><Relationship Id="rId178" Type="http://schemas.openxmlformats.org/officeDocument/2006/relationships/hyperlink" Target="https://www.munzee.com/m/kellyat9/1426/" TargetMode="External"/><Relationship Id="rId299" Type="http://schemas.openxmlformats.org/officeDocument/2006/relationships/hyperlink" Target="https://www.munzee.com/m/kellyat9/1499/" TargetMode="External"/><Relationship Id="rId177" Type="http://schemas.openxmlformats.org/officeDocument/2006/relationships/hyperlink" Target="https://www.munzee.com/m/Brandikorte/3648" TargetMode="External"/><Relationship Id="rId298" Type="http://schemas.openxmlformats.org/officeDocument/2006/relationships/hyperlink" Target="https://www.munzee.com/m/Cachernthesky/1380/" TargetMode="External"/><Relationship Id="rId198" Type="http://schemas.openxmlformats.org/officeDocument/2006/relationships/hyperlink" Target="https://www.munzee.com/m/networknerd/2254/" TargetMode="External"/><Relationship Id="rId197" Type="http://schemas.openxmlformats.org/officeDocument/2006/relationships/hyperlink" Target="https://www.munzee.com/m/Tabata2/5953" TargetMode="External"/><Relationship Id="rId196" Type="http://schemas.openxmlformats.org/officeDocument/2006/relationships/hyperlink" Target="https://www.munzee.com/m/kellyat9/1459/" TargetMode="External"/><Relationship Id="rId195" Type="http://schemas.openxmlformats.org/officeDocument/2006/relationships/hyperlink" Target="https://www.munzee.com/m/wheelybarrow/1919" TargetMode="External"/><Relationship Id="rId199" Type="http://schemas.openxmlformats.org/officeDocument/2006/relationships/hyperlink" Target="https://www.munzee.com/m/kellyat9/1464/" TargetMode="External"/><Relationship Id="rId150" Type="http://schemas.openxmlformats.org/officeDocument/2006/relationships/hyperlink" Target="https://www.munzee.com/m/cuttingcrew/2426/admin" TargetMode="External"/><Relationship Id="rId271" Type="http://schemas.openxmlformats.org/officeDocument/2006/relationships/hyperlink" Target="https://www.munzee.com/m/Tabata2/5885" TargetMode="External"/><Relationship Id="rId392" Type="http://schemas.openxmlformats.org/officeDocument/2006/relationships/hyperlink" Target="https://www.munzee.com/m/Tabata2/5882" TargetMode="External"/><Relationship Id="rId270" Type="http://schemas.openxmlformats.org/officeDocument/2006/relationships/hyperlink" Target="https://www.munzee.com/m/georeyna/8181/" TargetMode="External"/><Relationship Id="rId391" Type="http://schemas.openxmlformats.org/officeDocument/2006/relationships/hyperlink" Target="https://www.munzee.com/m/wemissmo/8008/" TargetMode="External"/><Relationship Id="rId390" Type="http://schemas.openxmlformats.org/officeDocument/2006/relationships/hyperlink" Target="https://www.munzee.com/m/aufbau/7575/" TargetMode="External"/><Relationship Id="rId1" Type="http://schemas.openxmlformats.org/officeDocument/2006/relationships/hyperlink" Target="https://www.munzee.com/map/9vff25ry9/15.9" TargetMode="External"/><Relationship Id="rId2" Type="http://schemas.openxmlformats.org/officeDocument/2006/relationships/hyperlink" Target="https://www.munzee.com/m/dazie62/4405/" TargetMode="External"/><Relationship Id="rId3" Type="http://schemas.openxmlformats.org/officeDocument/2006/relationships/hyperlink" Target="https://www.munzee.com/m/denali0407/9743/" TargetMode="External"/><Relationship Id="rId149" Type="http://schemas.openxmlformats.org/officeDocument/2006/relationships/hyperlink" Target="https://www.munzee.com/m/greensfgiant/5212/" TargetMode="External"/><Relationship Id="rId4" Type="http://schemas.openxmlformats.org/officeDocument/2006/relationships/hyperlink" Target="https://www.munzee.com/m/Tracee74/2795/" TargetMode="External"/><Relationship Id="rId148" Type="http://schemas.openxmlformats.org/officeDocument/2006/relationships/hyperlink" Target="https://www.munzee.com/m/GrizzSteve/1800/" TargetMode="External"/><Relationship Id="rId269" Type="http://schemas.openxmlformats.org/officeDocument/2006/relationships/hyperlink" Target="https://www.munzee.com/m/Jesnou/4691/" TargetMode="External"/><Relationship Id="rId9" Type="http://schemas.openxmlformats.org/officeDocument/2006/relationships/hyperlink" Target="https://www.munzee.com/m/Baseballkrazy/1840/" TargetMode="External"/><Relationship Id="rId143" Type="http://schemas.openxmlformats.org/officeDocument/2006/relationships/hyperlink" Target="https://www.munzee.com/m/dwyers5/1545" TargetMode="External"/><Relationship Id="rId264" Type="http://schemas.openxmlformats.org/officeDocument/2006/relationships/hyperlink" Target="https://www.munzee.com/m/Jesnou/4696/" TargetMode="External"/><Relationship Id="rId385" Type="http://schemas.openxmlformats.org/officeDocument/2006/relationships/hyperlink" Target="https://www.munzee.com/m/wemissmo/8011/" TargetMode="External"/><Relationship Id="rId142" Type="http://schemas.openxmlformats.org/officeDocument/2006/relationships/hyperlink" Target="https://www.munzee.com/m/sfwife/5343/" TargetMode="External"/><Relationship Id="rId263" Type="http://schemas.openxmlformats.org/officeDocument/2006/relationships/hyperlink" Target="https://www.munzee.com/m/Wellies/991/" TargetMode="External"/><Relationship Id="rId384" Type="http://schemas.openxmlformats.org/officeDocument/2006/relationships/hyperlink" Target="https://www.munzee.com/m/Bambusznad/3727/" TargetMode="External"/><Relationship Id="rId141" Type="http://schemas.openxmlformats.org/officeDocument/2006/relationships/hyperlink" Target="https://www.munzee.com/m/wvkiwi/4085/" TargetMode="External"/><Relationship Id="rId262" Type="http://schemas.openxmlformats.org/officeDocument/2006/relationships/hyperlink" Target="https://www.munzee.com/m/LakeKat/1234/" TargetMode="External"/><Relationship Id="rId383" Type="http://schemas.openxmlformats.org/officeDocument/2006/relationships/hyperlink" Target="https://www.munzee.com/m/123xilef/3985/" TargetMode="External"/><Relationship Id="rId140" Type="http://schemas.openxmlformats.org/officeDocument/2006/relationships/hyperlink" Target="https://www.munzee.com/m/GrizzSteve/1682/" TargetMode="External"/><Relationship Id="rId261" Type="http://schemas.openxmlformats.org/officeDocument/2006/relationships/hyperlink" Target="https://www.munzee.com/m/Jesnou/4700/" TargetMode="External"/><Relationship Id="rId382" Type="http://schemas.openxmlformats.org/officeDocument/2006/relationships/hyperlink" Target="https://www.munzee.com/m/pritzen/10194/" TargetMode="External"/><Relationship Id="rId5" Type="http://schemas.openxmlformats.org/officeDocument/2006/relationships/hyperlink" Target="https://www.munzee.com/m/Kjasdad/2554/" TargetMode="External"/><Relationship Id="rId147" Type="http://schemas.openxmlformats.org/officeDocument/2006/relationships/hyperlink" Target="https://www.munzee.com/m/Cachernthesky/1392" TargetMode="External"/><Relationship Id="rId268" Type="http://schemas.openxmlformats.org/officeDocument/2006/relationships/hyperlink" Target="https://www.munzee.com/m/dorsetknob/2800/" TargetMode="External"/><Relationship Id="rId389" Type="http://schemas.openxmlformats.org/officeDocument/2006/relationships/hyperlink" Target="https://www.munzee.com/m/3newsomes/5034" TargetMode="External"/><Relationship Id="rId6" Type="http://schemas.openxmlformats.org/officeDocument/2006/relationships/hyperlink" Target="https://www.munzee.com/m/Baseballkrazy/1895/" TargetMode="External"/><Relationship Id="rId146" Type="http://schemas.openxmlformats.org/officeDocument/2006/relationships/hyperlink" Target="https://www.munzee.com/m/Aukush/2328/" TargetMode="External"/><Relationship Id="rId267" Type="http://schemas.openxmlformats.org/officeDocument/2006/relationships/hyperlink" Target="https://www.munzee.com/m/networknerd/2255/" TargetMode="External"/><Relationship Id="rId388" Type="http://schemas.openxmlformats.org/officeDocument/2006/relationships/hyperlink" Target="https://www.munzee.com/m/wemissmo/7990/" TargetMode="External"/><Relationship Id="rId7" Type="http://schemas.openxmlformats.org/officeDocument/2006/relationships/hyperlink" Target="https://www.munzee.com/m/Tracee74/2625/" TargetMode="External"/><Relationship Id="rId145" Type="http://schemas.openxmlformats.org/officeDocument/2006/relationships/hyperlink" Target="https://www.munzee.com/m/GrizzSteve/1736/" TargetMode="External"/><Relationship Id="rId266" Type="http://schemas.openxmlformats.org/officeDocument/2006/relationships/hyperlink" Target="https://www.munzee.com/m/FromTheTardis/859/" TargetMode="External"/><Relationship Id="rId387" Type="http://schemas.openxmlformats.org/officeDocument/2006/relationships/hyperlink" Target="https://www.munzee.com/m/Bambusznad/3728/" TargetMode="External"/><Relationship Id="rId8" Type="http://schemas.openxmlformats.org/officeDocument/2006/relationships/hyperlink" Target="https://www.munzee.com/m/Kjasdad/2553/" TargetMode="External"/><Relationship Id="rId144" Type="http://schemas.openxmlformats.org/officeDocument/2006/relationships/hyperlink" Target="https://www.munzee.com/m/mandello/3906/" TargetMode="External"/><Relationship Id="rId265" Type="http://schemas.openxmlformats.org/officeDocument/2006/relationships/hyperlink" Target="https://www.munzee.com/m/timandweze/5121" TargetMode="External"/><Relationship Id="rId386" Type="http://schemas.openxmlformats.org/officeDocument/2006/relationships/hyperlink" Target="https://www.munzee.com/m/georeyna/8021/" TargetMode="External"/><Relationship Id="rId260" Type="http://schemas.openxmlformats.org/officeDocument/2006/relationships/hyperlink" Target="https://www.munzee.com/m/dlbisblest/4621/" TargetMode="External"/><Relationship Id="rId381" Type="http://schemas.openxmlformats.org/officeDocument/2006/relationships/hyperlink" Target="https://www.munzee.com/m/mandello/3898/" TargetMode="External"/><Relationship Id="rId380" Type="http://schemas.openxmlformats.org/officeDocument/2006/relationships/hyperlink" Target="https://www.munzee.com/m/dorsetknob/2801/" TargetMode="External"/><Relationship Id="rId139" Type="http://schemas.openxmlformats.org/officeDocument/2006/relationships/hyperlink" Target="https://www.munzee.com/m/TubaDude/2073/" TargetMode="External"/><Relationship Id="rId138" Type="http://schemas.openxmlformats.org/officeDocument/2006/relationships/hyperlink" Target="https://www.munzee.com/m/Kyrandia/1966/" TargetMode="External"/><Relationship Id="rId259" Type="http://schemas.openxmlformats.org/officeDocument/2006/relationships/hyperlink" Target="https://www.munzee.com/m/timandweze/5380" TargetMode="External"/><Relationship Id="rId137" Type="http://schemas.openxmlformats.org/officeDocument/2006/relationships/hyperlink" Target="https://www.munzee.com/m/Cinnamons/1090/" TargetMode="External"/><Relationship Id="rId258" Type="http://schemas.openxmlformats.org/officeDocument/2006/relationships/hyperlink" Target="https://www.munzee.com/m/Jesnou/4722/" TargetMode="External"/><Relationship Id="rId379" Type="http://schemas.openxmlformats.org/officeDocument/2006/relationships/hyperlink" Target="https://www.munzee.com/m/Brandikorte/3787" TargetMode="External"/><Relationship Id="rId132" Type="http://schemas.openxmlformats.org/officeDocument/2006/relationships/hyperlink" Target="https://www.munzee.com/m/lison55/3516" TargetMode="External"/><Relationship Id="rId253" Type="http://schemas.openxmlformats.org/officeDocument/2006/relationships/hyperlink" Target="https://www.munzee.com/m/Yohowie/1142/" TargetMode="External"/><Relationship Id="rId374" Type="http://schemas.openxmlformats.org/officeDocument/2006/relationships/hyperlink" Target="https://www.munzee.com/m/Promethium/2093" TargetMode="External"/><Relationship Id="rId131" Type="http://schemas.openxmlformats.org/officeDocument/2006/relationships/hyperlink" Target="https://www.munzee.com/m/guido/1917/" TargetMode="External"/><Relationship Id="rId252" Type="http://schemas.openxmlformats.org/officeDocument/2006/relationships/hyperlink" Target="https://www.munzee.com/m/Jesnou/4750/" TargetMode="External"/><Relationship Id="rId373" Type="http://schemas.openxmlformats.org/officeDocument/2006/relationships/hyperlink" Target="https://www.munzee.com/m/markcase/6096/" TargetMode="External"/><Relationship Id="rId130" Type="http://schemas.openxmlformats.org/officeDocument/2006/relationships/hyperlink" Target="https://www.munzee.com/m/Aukush/2329/" TargetMode="External"/><Relationship Id="rId251" Type="http://schemas.openxmlformats.org/officeDocument/2006/relationships/hyperlink" Target="https://www.munzee.com/m/guido/1922/" TargetMode="External"/><Relationship Id="rId372" Type="http://schemas.openxmlformats.org/officeDocument/2006/relationships/hyperlink" Target="https://www.munzee.com/m/pritzen/10189/" TargetMode="External"/><Relationship Id="rId250" Type="http://schemas.openxmlformats.org/officeDocument/2006/relationships/hyperlink" Target="https://www.munzee.com/m/Tabata2/5883/" TargetMode="External"/><Relationship Id="rId371" Type="http://schemas.openxmlformats.org/officeDocument/2006/relationships/hyperlink" Target="https://www.munzee.com/m/guido/1924/" TargetMode="External"/><Relationship Id="rId136" Type="http://schemas.openxmlformats.org/officeDocument/2006/relationships/hyperlink" Target="https://www.munzee.com/m/GrizzSteve/1680/" TargetMode="External"/><Relationship Id="rId257" Type="http://schemas.openxmlformats.org/officeDocument/2006/relationships/hyperlink" Target="https://www.munzee.com/m/denali0407/9836/" TargetMode="External"/><Relationship Id="rId378" Type="http://schemas.openxmlformats.org/officeDocument/2006/relationships/hyperlink" Target="https://www.munzee.com/m/pritzen/10192/" TargetMode="External"/><Relationship Id="rId135" Type="http://schemas.openxmlformats.org/officeDocument/2006/relationships/hyperlink" Target="https://www.munzee.com/m/nyboss/4178/" TargetMode="External"/><Relationship Id="rId256" Type="http://schemas.openxmlformats.org/officeDocument/2006/relationships/hyperlink" Target="https://www.munzee.com/m/Laczy76/2085/" TargetMode="External"/><Relationship Id="rId377" Type="http://schemas.openxmlformats.org/officeDocument/2006/relationships/hyperlink" Target="https://www.munzee.com/m/rgforsythe/6130" TargetMode="External"/><Relationship Id="rId134" Type="http://schemas.openxmlformats.org/officeDocument/2006/relationships/hyperlink" Target="https://www.munzee.com/m/TubaDude/2104/" TargetMode="External"/><Relationship Id="rId255" Type="http://schemas.openxmlformats.org/officeDocument/2006/relationships/hyperlink" Target="https://www.munzee.com/m/Jesnou/4749/" TargetMode="External"/><Relationship Id="rId376" Type="http://schemas.openxmlformats.org/officeDocument/2006/relationships/hyperlink" Target="https://www.munzee.com/m/SillyMooseMama/440/" TargetMode="External"/><Relationship Id="rId133" Type="http://schemas.openxmlformats.org/officeDocument/2006/relationships/hyperlink" Target="https://www.munzee.com/m/Cachernthesky/1368" TargetMode="External"/><Relationship Id="rId254" Type="http://schemas.openxmlformats.org/officeDocument/2006/relationships/hyperlink" Target="https://www.munzee.com/m/LilMonkeez/615" TargetMode="External"/><Relationship Id="rId375" Type="http://schemas.openxmlformats.org/officeDocument/2006/relationships/hyperlink" Target="https://www.munzee.com/m/Bisquick2/1493/" TargetMode="External"/><Relationship Id="rId172" Type="http://schemas.openxmlformats.org/officeDocument/2006/relationships/hyperlink" Target="https://www.munzee.com/m/mandello/3895/" TargetMode="External"/><Relationship Id="rId293" Type="http://schemas.openxmlformats.org/officeDocument/2006/relationships/hyperlink" Target="https://www.munzee.com/m/wally62/3847/" TargetMode="External"/><Relationship Id="rId171" Type="http://schemas.openxmlformats.org/officeDocument/2006/relationships/hyperlink" Target="https://www.munzee.com/m/mobility/6740/" TargetMode="External"/><Relationship Id="rId292" Type="http://schemas.openxmlformats.org/officeDocument/2006/relationships/hyperlink" Target="https://www.munzee.com/m/GrizzSteve/2844/" TargetMode="External"/><Relationship Id="rId170" Type="http://schemas.openxmlformats.org/officeDocument/2006/relationships/hyperlink" Target="https://www.munzee.com/m/greensfgiant/5227/" TargetMode="External"/><Relationship Id="rId291" Type="http://schemas.openxmlformats.org/officeDocument/2006/relationships/hyperlink" Target="https://www.munzee.com/m/LakeKat/1233/" TargetMode="External"/><Relationship Id="rId290" Type="http://schemas.openxmlformats.org/officeDocument/2006/relationships/hyperlink" Target="https://www.munzee.com/m/mobility/6881/" TargetMode="External"/><Relationship Id="rId165" Type="http://schemas.openxmlformats.org/officeDocument/2006/relationships/hyperlink" Target="https://www.munzee.com/m/tekym/1530/" TargetMode="External"/><Relationship Id="rId286" Type="http://schemas.openxmlformats.org/officeDocument/2006/relationships/hyperlink" Target="https://www.munzee.com/m/kellyat9/1481/" TargetMode="External"/><Relationship Id="rId164" Type="http://schemas.openxmlformats.org/officeDocument/2006/relationships/hyperlink" Target="https://www.munzee.com/m/greensfgiant/5229/" TargetMode="External"/><Relationship Id="rId285" Type="http://schemas.openxmlformats.org/officeDocument/2006/relationships/hyperlink" Target="https://www.munzee.com/m/aufbau/7450/" TargetMode="External"/><Relationship Id="rId163" Type="http://schemas.openxmlformats.org/officeDocument/2006/relationships/hyperlink" Target="https://www.munzee.com/m/kellyat9/1386/" TargetMode="External"/><Relationship Id="rId284" Type="http://schemas.openxmlformats.org/officeDocument/2006/relationships/hyperlink" Target="https://www.munzee.com/m/GrizzSteve/2841/" TargetMode="External"/><Relationship Id="rId162" Type="http://schemas.openxmlformats.org/officeDocument/2006/relationships/hyperlink" Target="https://www.munzee.com/m/NG10Mun/2475/" TargetMode="External"/><Relationship Id="rId283" Type="http://schemas.openxmlformats.org/officeDocument/2006/relationships/hyperlink" Target="https://www.munzee.com/m/kellyat9/1471/" TargetMode="External"/><Relationship Id="rId169" Type="http://schemas.openxmlformats.org/officeDocument/2006/relationships/hyperlink" Target="https://www.munzee.com/m/kellyat9/1423/" TargetMode="External"/><Relationship Id="rId168" Type="http://schemas.openxmlformats.org/officeDocument/2006/relationships/hyperlink" Target="https://www.munzee.com/m/FlexPete/1430/" TargetMode="External"/><Relationship Id="rId289" Type="http://schemas.openxmlformats.org/officeDocument/2006/relationships/hyperlink" Target="https://www.munzee.com/m/kellyat9/1497/" TargetMode="External"/><Relationship Id="rId167" Type="http://schemas.openxmlformats.org/officeDocument/2006/relationships/hyperlink" Target="https://www.munzee.com/m/greensfgiant/5230/" TargetMode="External"/><Relationship Id="rId288" Type="http://schemas.openxmlformats.org/officeDocument/2006/relationships/hyperlink" Target="https://www.munzee.com/m/georeyna/8243/" TargetMode="External"/><Relationship Id="rId166" Type="http://schemas.openxmlformats.org/officeDocument/2006/relationships/hyperlink" Target="https://www.munzee.com/m/kellyat9/1420/" TargetMode="External"/><Relationship Id="rId287" Type="http://schemas.openxmlformats.org/officeDocument/2006/relationships/hyperlink" Target="https://www.munzee.com/m/kwd/4978/" TargetMode="External"/><Relationship Id="rId161" Type="http://schemas.openxmlformats.org/officeDocument/2006/relationships/hyperlink" Target="https://www.munzee.com/m/ClownShoes/2608/" TargetMode="External"/><Relationship Id="rId282" Type="http://schemas.openxmlformats.org/officeDocument/2006/relationships/hyperlink" Target="https://www.munzee.com/m/Dinklebergh/232/" TargetMode="External"/><Relationship Id="rId160" Type="http://schemas.openxmlformats.org/officeDocument/2006/relationships/hyperlink" Target="https://www.munzee.com/m/KLC/1438/" TargetMode="External"/><Relationship Id="rId281" Type="http://schemas.openxmlformats.org/officeDocument/2006/relationships/hyperlink" Target="https://www.munzee.com/m/oriole/1609/admin/" TargetMode="External"/><Relationship Id="rId280" Type="http://schemas.openxmlformats.org/officeDocument/2006/relationships/hyperlink" Target="https://www.munzee.com/m/GrizzSteve/2839/" TargetMode="External"/><Relationship Id="rId159" Type="http://schemas.openxmlformats.org/officeDocument/2006/relationships/hyperlink" Target="https://www.munzee.com/m/CaliberCable/1450/" TargetMode="External"/><Relationship Id="rId154" Type="http://schemas.openxmlformats.org/officeDocument/2006/relationships/hyperlink" Target="https://www.munzee.com/m/Cachernthesky/1373" TargetMode="External"/><Relationship Id="rId275" Type="http://schemas.openxmlformats.org/officeDocument/2006/relationships/hyperlink" Target="https://www.munzee.com/m/JustMe/2304/" TargetMode="External"/><Relationship Id="rId396" Type="http://schemas.openxmlformats.org/officeDocument/2006/relationships/hyperlink" Target="https://www.munzee.com/m/kelkavcvt/2718/" TargetMode="External"/><Relationship Id="rId153" Type="http://schemas.openxmlformats.org/officeDocument/2006/relationships/hyperlink" Target="https://www.munzee.com/m/mdtt/3672/" TargetMode="External"/><Relationship Id="rId274" Type="http://schemas.openxmlformats.org/officeDocument/2006/relationships/hyperlink" Target="https://www.munzee.com/m/Wellies/988/" TargetMode="External"/><Relationship Id="rId395" Type="http://schemas.openxmlformats.org/officeDocument/2006/relationships/hyperlink" Target="https://www.munzee.com/m/Candyman9505/" TargetMode="External"/><Relationship Id="rId152" Type="http://schemas.openxmlformats.org/officeDocument/2006/relationships/hyperlink" Target="https://www.munzee.com/m/wheelybarrow/1922" TargetMode="External"/><Relationship Id="rId273" Type="http://schemas.openxmlformats.org/officeDocument/2006/relationships/hyperlink" Target="https://www.munzee.com/m/kwd/4896/" TargetMode="External"/><Relationship Id="rId394" Type="http://schemas.openxmlformats.org/officeDocument/2006/relationships/hyperlink" Target="https://www.munzee.com/m/wemissmo/8009/" TargetMode="External"/><Relationship Id="rId151" Type="http://schemas.openxmlformats.org/officeDocument/2006/relationships/hyperlink" Target="https://www.munzee.com/m/sfwife/5342/" TargetMode="External"/><Relationship Id="rId272" Type="http://schemas.openxmlformats.org/officeDocument/2006/relationships/hyperlink" Target="https://www.munzee.com/m/Jesnou/4684/" TargetMode="External"/><Relationship Id="rId393" Type="http://schemas.openxmlformats.org/officeDocument/2006/relationships/hyperlink" Target="https://www.munzee.com/m/par72/2006/admin/" TargetMode="External"/><Relationship Id="rId158" Type="http://schemas.openxmlformats.org/officeDocument/2006/relationships/hyperlink" Target="https://www.munzee.com/m/mandello/3899/" TargetMode="External"/><Relationship Id="rId279" Type="http://schemas.openxmlformats.org/officeDocument/2006/relationships/hyperlink" Target="https://www.munzee.com/m/Jesnou/4635/" TargetMode="External"/><Relationship Id="rId157" Type="http://schemas.openxmlformats.org/officeDocument/2006/relationships/hyperlink" Target="https://www.munzee.com/m/sfwife/5341/" TargetMode="External"/><Relationship Id="rId278" Type="http://schemas.openxmlformats.org/officeDocument/2006/relationships/hyperlink" Target="https://www.munzee.com/m/q22q17/7392/" TargetMode="External"/><Relationship Id="rId399" Type="http://schemas.openxmlformats.org/officeDocument/2006/relationships/hyperlink" Target="https://www.munzee.com/m/kelkavcvt/2717/" TargetMode="External"/><Relationship Id="rId156" Type="http://schemas.openxmlformats.org/officeDocument/2006/relationships/hyperlink" Target="https://www.munzee.com/m/Kyrandia/1972/" TargetMode="External"/><Relationship Id="rId277" Type="http://schemas.openxmlformats.org/officeDocument/2006/relationships/hyperlink" Target="https://www.munzee.com/m/TheDrollEclectic/2855/" TargetMode="External"/><Relationship Id="rId398" Type="http://schemas.openxmlformats.org/officeDocument/2006/relationships/hyperlink" Target="https://www.munzee.com/m/AgNav/1727/" TargetMode="External"/><Relationship Id="rId155" Type="http://schemas.openxmlformats.org/officeDocument/2006/relationships/hyperlink" Target="https://www.munzee.com/m/TubaDude/2072/" TargetMode="External"/><Relationship Id="rId276" Type="http://schemas.openxmlformats.org/officeDocument/2006/relationships/hyperlink" Target="https://www.munzee.com/m/Jesnou/4666/" TargetMode="External"/><Relationship Id="rId397" Type="http://schemas.openxmlformats.org/officeDocument/2006/relationships/hyperlink" Target="https://www.munzee.com/m/wemissmo/7992/" TargetMode="External"/><Relationship Id="rId40" Type="http://schemas.openxmlformats.org/officeDocument/2006/relationships/hyperlink" Target="https://www.munzee.com/m/Dg25plus/3330/" TargetMode="External"/><Relationship Id="rId42" Type="http://schemas.openxmlformats.org/officeDocument/2006/relationships/hyperlink" Target="https://www.munzee.com/m/networknerd/2233/" TargetMode="External"/><Relationship Id="rId41" Type="http://schemas.openxmlformats.org/officeDocument/2006/relationships/hyperlink" Target="https://www.munzee.com/m/Brandikorte/3573" TargetMode="External"/><Relationship Id="rId44" Type="http://schemas.openxmlformats.org/officeDocument/2006/relationships/hyperlink" Target="https://www.munzee.com/m/WellstrandTribe/6046" TargetMode="External"/><Relationship Id="rId43" Type="http://schemas.openxmlformats.org/officeDocument/2006/relationships/hyperlink" Target="https://www.munzee.com/m/123xilef/3979/" TargetMode="External"/><Relationship Id="rId46" Type="http://schemas.openxmlformats.org/officeDocument/2006/relationships/hyperlink" Target="https://www.munzee.com/m/123xilef/3978/" TargetMode="External"/><Relationship Id="rId45" Type="http://schemas.openxmlformats.org/officeDocument/2006/relationships/hyperlink" Target="https://www.munzee.com/m/humbird7/13041/" TargetMode="External"/><Relationship Id="rId48" Type="http://schemas.openxmlformats.org/officeDocument/2006/relationships/hyperlink" Target="https://www.munzee.com/m/levesund/5274/admin/convert/" TargetMode="External"/><Relationship Id="rId47" Type="http://schemas.openxmlformats.org/officeDocument/2006/relationships/hyperlink" Target="https://www.munzee.com/m/denali0407/9746/" TargetMode="External"/><Relationship Id="rId49" Type="http://schemas.openxmlformats.org/officeDocument/2006/relationships/hyperlink" Target="https://www.munzee.com/m/matanome/10801/" TargetMode="External"/><Relationship Id="rId31" Type="http://schemas.openxmlformats.org/officeDocument/2006/relationships/hyperlink" Target="https://www.munzee.com/m/Dg25plus/3337/" TargetMode="External"/><Relationship Id="rId30" Type="http://schemas.openxmlformats.org/officeDocument/2006/relationships/hyperlink" Target="https://www.munzee.com/m/networknerd/2243/" TargetMode="External"/><Relationship Id="rId33" Type="http://schemas.openxmlformats.org/officeDocument/2006/relationships/hyperlink" Target="https://www.munzee.com/m/networknerd/2239" TargetMode="External"/><Relationship Id="rId32" Type="http://schemas.openxmlformats.org/officeDocument/2006/relationships/hyperlink" Target="https://www.munzee.com/m/Brandikorte/3624" TargetMode="External"/><Relationship Id="rId35" Type="http://schemas.openxmlformats.org/officeDocument/2006/relationships/hyperlink" Target="https://www.munzee.com/m/Brandikorte/3598/" TargetMode="External"/><Relationship Id="rId34" Type="http://schemas.openxmlformats.org/officeDocument/2006/relationships/hyperlink" Target="https://www.munzee.com/m/Dg25plus/3334" TargetMode="External"/><Relationship Id="rId37" Type="http://schemas.openxmlformats.org/officeDocument/2006/relationships/hyperlink" Target="https://www.munzee.com/m/Dg25plus/3333/" TargetMode="External"/><Relationship Id="rId36" Type="http://schemas.openxmlformats.org/officeDocument/2006/relationships/hyperlink" Target="https://www.munzee.com/m/networknerd/2235" TargetMode="External"/><Relationship Id="rId39" Type="http://schemas.openxmlformats.org/officeDocument/2006/relationships/hyperlink" Target="https://www.munzee.com/m/networknerd/2234/" TargetMode="External"/><Relationship Id="rId38" Type="http://schemas.openxmlformats.org/officeDocument/2006/relationships/hyperlink" Target="https://www.munzee.com/m/Brandikorte/3597" TargetMode="External"/><Relationship Id="rId20" Type="http://schemas.openxmlformats.org/officeDocument/2006/relationships/hyperlink" Target="https://www.munzee.com/m/bordentaxi/6307" TargetMode="External"/><Relationship Id="rId22" Type="http://schemas.openxmlformats.org/officeDocument/2006/relationships/hyperlink" Target="https://www.munzee.com/m/feikjen/4260" TargetMode="External"/><Relationship Id="rId21" Type="http://schemas.openxmlformats.org/officeDocument/2006/relationships/hyperlink" Target="https://www.munzee.com/m/felixbongers/5938" TargetMode="External"/><Relationship Id="rId24" Type="http://schemas.openxmlformats.org/officeDocument/2006/relationships/hyperlink" Target="https://www.munzee.com/m/felixbongers/5939" TargetMode="External"/><Relationship Id="rId23" Type="http://schemas.openxmlformats.org/officeDocument/2006/relationships/hyperlink" Target="https://www.munzee.com/m/bordentaxi/6112" TargetMode="External"/><Relationship Id="rId409" Type="http://schemas.openxmlformats.org/officeDocument/2006/relationships/hyperlink" Target="https://www.munzee.com/m/SLAUGY/8137/" TargetMode="External"/><Relationship Id="rId404" Type="http://schemas.openxmlformats.org/officeDocument/2006/relationships/hyperlink" Target="https://www.munzee.com/m/Belboz/12959/" TargetMode="External"/><Relationship Id="rId403" Type="http://schemas.openxmlformats.org/officeDocument/2006/relationships/hyperlink" Target="https://www.munzee.com/m/georeyna/8180/" TargetMode="External"/><Relationship Id="rId402" Type="http://schemas.openxmlformats.org/officeDocument/2006/relationships/hyperlink" Target="https://www.munzee.com/m/tcguru/6556/" TargetMode="External"/><Relationship Id="rId401" Type="http://schemas.openxmlformats.org/officeDocument/2006/relationships/hyperlink" Target="https://www.munzee.com/m/GrizzSteve/2846/" TargetMode="External"/><Relationship Id="rId408" Type="http://schemas.openxmlformats.org/officeDocument/2006/relationships/hyperlink" Target="https://www.munzee.com/m/tcguru/6560/" TargetMode="External"/><Relationship Id="rId407" Type="http://schemas.openxmlformats.org/officeDocument/2006/relationships/hyperlink" Target="https://www.munzee.com/m/Belboz/12974/" TargetMode="External"/><Relationship Id="rId406" Type="http://schemas.openxmlformats.org/officeDocument/2006/relationships/hyperlink" Target="https://www.munzee.com/m/purplecourgette/222/" TargetMode="External"/><Relationship Id="rId405" Type="http://schemas.openxmlformats.org/officeDocument/2006/relationships/hyperlink" Target="https://www.munzee.com/m/tcguru/6558/" TargetMode="External"/><Relationship Id="rId26" Type="http://schemas.openxmlformats.org/officeDocument/2006/relationships/hyperlink" Target="https://www.munzee.com/m/bordentaxi/6100/" TargetMode="External"/><Relationship Id="rId25" Type="http://schemas.openxmlformats.org/officeDocument/2006/relationships/hyperlink" Target="https://www.munzee.com/m/feikjen/4320" TargetMode="External"/><Relationship Id="rId28" Type="http://schemas.openxmlformats.org/officeDocument/2006/relationships/hyperlink" Target="https://www.munzee.com/m/feikjen/4322" TargetMode="External"/><Relationship Id="rId27" Type="http://schemas.openxmlformats.org/officeDocument/2006/relationships/hyperlink" Target="https://www.munzee.com/m/felixbongers/5940" TargetMode="External"/><Relationship Id="rId400" Type="http://schemas.openxmlformats.org/officeDocument/2006/relationships/hyperlink" Target="https://www.munzee.com/m/wemissmo/7991/" TargetMode="External"/><Relationship Id="rId29" Type="http://schemas.openxmlformats.org/officeDocument/2006/relationships/hyperlink" Target="https://www.munzee.com/m/Brandikorte/3625" TargetMode="External"/><Relationship Id="rId11" Type="http://schemas.openxmlformats.org/officeDocument/2006/relationships/hyperlink" Target="https://www.munzee.com/m/Kjasdad/2516/" TargetMode="External"/><Relationship Id="rId10" Type="http://schemas.openxmlformats.org/officeDocument/2006/relationships/hyperlink" Target="https://www.munzee.com/m/Tracee74/2861/" TargetMode="External"/><Relationship Id="rId13" Type="http://schemas.openxmlformats.org/officeDocument/2006/relationships/hyperlink" Target="https://www.munzee.com/m/Baseballkrazy/1827/" TargetMode="External"/><Relationship Id="rId12" Type="http://schemas.openxmlformats.org/officeDocument/2006/relationships/hyperlink" Target="https://www.munzee.com/m/Drag0nskye/270/" TargetMode="External"/><Relationship Id="rId15" Type="http://schemas.openxmlformats.org/officeDocument/2006/relationships/hyperlink" Target="https://www.munzee.com/m/GrizzSteve/1678/" TargetMode="External"/><Relationship Id="rId14" Type="http://schemas.openxmlformats.org/officeDocument/2006/relationships/hyperlink" Target="https://www.munzee.com/m/q22q17/7251/" TargetMode="External"/><Relationship Id="rId17" Type="http://schemas.openxmlformats.org/officeDocument/2006/relationships/hyperlink" Target="https://www.munzee.com/m/webeon2it/3599/" TargetMode="External"/><Relationship Id="rId16" Type="http://schemas.openxmlformats.org/officeDocument/2006/relationships/hyperlink" Target="https://www.munzee.com/m/WellstrandTribe/6269" TargetMode="External"/><Relationship Id="rId19" Type="http://schemas.openxmlformats.org/officeDocument/2006/relationships/hyperlink" Target="https://www.munzee.com/m/q22q17/7285/" TargetMode="External"/><Relationship Id="rId18" Type="http://schemas.openxmlformats.org/officeDocument/2006/relationships/hyperlink" Target="https://www.munzee.com/m/Tracee74/2856/" TargetMode="External"/><Relationship Id="rId84" Type="http://schemas.openxmlformats.org/officeDocument/2006/relationships/hyperlink" Target="https://www.munzee.com/m/fionails/2565/admin/" TargetMode="External"/><Relationship Id="rId83" Type="http://schemas.openxmlformats.org/officeDocument/2006/relationships/hyperlink" Target="https://www.munzee.com/m/Cachernthesky/1384" TargetMode="External"/><Relationship Id="rId86" Type="http://schemas.openxmlformats.org/officeDocument/2006/relationships/hyperlink" Target="https://www.munzee.com/m/Julissajean/3117" TargetMode="External"/><Relationship Id="rId85" Type="http://schemas.openxmlformats.org/officeDocument/2006/relationships/hyperlink" Target="https://www.munzee.com/m/Brandikorte/3642/" TargetMode="External"/><Relationship Id="rId88" Type="http://schemas.openxmlformats.org/officeDocument/2006/relationships/hyperlink" Target="https://www.munzee.com/m/Brandikorte/3643" TargetMode="External"/><Relationship Id="rId87" Type="http://schemas.openxmlformats.org/officeDocument/2006/relationships/hyperlink" Target="https://www.munzee.com/m/georeyna/8170/" TargetMode="External"/><Relationship Id="rId89" Type="http://schemas.openxmlformats.org/officeDocument/2006/relationships/hyperlink" Target="https://www.munzee.com/m/annabanana/7944/" TargetMode="External"/><Relationship Id="rId80" Type="http://schemas.openxmlformats.org/officeDocument/2006/relationships/hyperlink" Target="https://www.munzee.com/m/linusbi/2205/admin/" TargetMode="External"/><Relationship Id="rId82" Type="http://schemas.openxmlformats.org/officeDocument/2006/relationships/hyperlink" Target="https://www.munzee.com/m/Brandikorte/3574" TargetMode="External"/><Relationship Id="rId81" Type="http://schemas.openxmlformats.org/officeDocument/2006/relationships/hyperlink" Target="https://www.munzee.com/m/OHail/15604/" TargetMode="External"/><Relationship Id="rId73" Type="http://schemas.openxmlformats.org/officeDocument/2006/relationships/hyperlink" Target="https://www.munzee.com/m/levesund/5277/admin/convert/" TargetMode="External"/><Relationship Id="rId72" Type="http://schemas.openxmlformats.org/officeDocument/2006/relationships/hyperlink" Target="https://www.munzee.com/m/q22q17/7292/" TargetMode="External"/><Relationship Id="rId75" Type="http://schemas.openxmlformats.org/officeDocument/2006/relationships/hyperlink" Target="https://www.munzee.com/m/denali0407/9752/" TargetMode="External"/><Relationship Id="rId74" Type="http://schemas.openxmlformats.org/officeDocument/2006/relationships/hyperlink" Target="https://www.munzee.com/m/OHail/15602/" TargetMode="External"/><Relationship Id="rId77" Type="http://schemas.openxmlformats.org/officeDocument/2006/relationships/hyperlink" Target="https://www.munzee.com/m/fionails/2564/admin/" TargetMode="External"/><Relationship Id="rId76" Type="http://schemas.openxmlformats.org/officeDocument/2006/relationships/hyperlink" Target="https://www.munzee.com/m/q22q17/7293/" TargetMode="External"/><Relationship Id="rId79" Type="http://schemas.openxmlformats.org/officeDocument/2006/relationships/hyperlink" Target="https://www.munzee.com/m/redshark78/1740/" TargetMode="External"/><Relationship Id="rId78" Type="http://schemas.openxmlformats.org/officeDocument/2006/relationships/hyperlink" Target="https://www.munzee.com/m/OHail/15603/" TargetMode="External"/><Relationship Id="rId71" Type="http://schemas.openxmlformats.org/officeDocument/2006/relationships/hyperlink" Target="https://www.munzee.com/m/123xilef/3959/" TargetMode="External"/><Relationship Id="rId70" Type="http://schemas.openxmlformats.org/officeDocument/2006/relationships/hyperlink" Target="https://www.munzee.com/m/denali0407/9745/" TargetMode="External"/><Relationship Id="rId62" Type="http://schemas.openxmlformats.org/officeDocument/2006/relationships/hyperlink" Target="https://www.munzee.com/m/q22q17/7287/" TargetMode="External"/><Relationship Id="rId61" Type="http://schemas.openxmlformats.org/officeDocument/2006/relationships/hyperlink" Target="https://www.munzee.com/m/denali0407/9738/" TargetMode="External"/><Relationship Id="rId64" Type="http://schemas.openxmlformats.org/officeDocument/2006/relationships/hyperlink" Target="https://www.munzee.com/m/denali0407/9749/" TargetMode="External"/><Relationship Id="rId63" Type="http://schemas.openxmlformats.org/officeDocument/2006/relationships/hyperlink" Target="https://www.munzee.com/m/OHail/15586/" TargetMode="External"/><Relationship Id="rId66" Type="http://schemas.openxmlformats.org/officeDocument/2006/relationships/hyperlink" Target="https://www.munzee.com/m/OHail/15587/" TargetMode="External"/><Relationship Id="rId65" Type="http://schemas.openxmlformats.org/officeDocument/2006/relationships/hyperlink" Target="https://www.munzee.com/m/q22q17/7288/" TargetMode="External"/><Relationship Id="rId68" Type="http://schemas.openxmlformats.org/officeDocument/2006/relationships/hyperlink" Target="https://www.munzee.com/m/WellstrandTribe/6125" TargetMode="External"/><Relationship Id="rId67" Type="http://schemas.openxmlformats.org/officeDocument/2006/relationships/hyperlink" Target="https://www.munzee.com/m/denali0407/9750/" TargetMode="External"/><Relationship Id="rId60" Type="http://schemas.openxmlformats.org/officeDocument/2006/relationships/hyperlink" Target="https://www.munzee.com/m/Justforfun33/12299/" TargetMode="External"/><Relationship Id="rId69" Type="http://schemas.openxmlformats.org/officeDocument/2006/relationships/hyperlink" Target="https://www.munzee.com/m/OHail/15591/" TargetMode="External"/><Relationship Id="rId51" Type="http://schemas.openxmlformats.org/officeDocument/2006/relationships/hyperlink" Target="https://www.munzee.com/m/q22q17/7286/" TargetMode="External"/><Relationship Id="rId50" Type="http://schemas.openxmlformats.org/officeDocument/2006/relationships/hyperlink" Target="https://www.munzee.com/m/denali0407/9747/" TargetMode="External"/><Relationship Id="rId53" Type="http://schemas.openxmlformats.org/officeDocument/2006/relationships/hyperlink" Target="https://www.munzee.com/m/denali0407/9744/" TargetMode="External"/><Relationship Id="rId52" Type="http://schemas.openxmlformats.org/officeDocument/2006/relationships/hyperlink" Target="https://www.munzee.com/m/fionails/2559/admin/" TargetMode="External"/><Relationship Id="rId55" Type="http://schemas.openxmlformats.org/officeDocument/2006/relationships/hyperlink" Target="https://www.munzee.com/m/linusbi/2208/admin/" TargetMode="External"/><Relationship Id="rId54" Type="http://schemas.openxmlformats.org/officeDocument/2006/relationships/hyperlink" Target="https://www.munzee.com/m/levesund/5275/admin/" TargetMode="External"/><Relationship Id="rId57" Type="http://schemas.openxmlformats.org/officeDocument/2006/relationships/hyperlink" Target="https://www.munzee.com/m/123xilef/3998/" TargetMode="External"/><Relationship Id="rId56" Type="http://schemas.openxmlformats.org/officeDocument/2006/relationships/hyperlink" Target="https://www.munzee.com/m/Wildflower82/1390/" TargetMode="External"/><Relationship Id="rId59" Type="http://schemas.openxmlformats.org/officeDocument/2006/relationships/hyperlink" Target="https://www.munzee.com/m/Cachernthesky/1395" TargetMode="External"/><Relationship Id="rId58" Type="http://schemas.openxmlformats.org/officeDocument/2006/relationships/hyperlink" Target="https://www.munzee.com/m/denali0407/9748/" TargetMode="External"/><Relationship Id="rId107" Type="http://schemas.openxmlformats.org/officeDocument/2006/relationships/hyperlink" Target="https://www.munzee.com/m/levesund/5335/" TargetMode="External"/><Relationship Id="rId228" Type="http://schemas.openxmlformats.org/officeDocument/2006/relationships/hyperlink" Target="https://www.munzee.com/m/GrandpaArvada/7744/admin/" TargetMode="External"/><Relationship Id="rId349" Type="http://schemas.openxmlformats.org/officeDocument/2006/relationships/hyperlink" Target="https://www.munzee.com/m/pritzen/10142/" TargetMode="External"/><Relationship Id="rId106" Type="http://schemas.openxmlformats.org/officeDocument/2006/relationships/hyperlink" Target="https://www.munzee.com/m/linusbi/2101/admin/" TargetMode="External"/><Relationship Id="rId227" Type="http://schemas.openxmlformats.org/officeDocument/2006/relationships/hyperlink" Target="https://www.munzee.com/m/delaner46/4034" TargetMode="External"/><Relationship Id="rId348" Type="http://schemas.openxmlformats.org/officeDocument/2006/relationships/hyperlink" Target="https://www.munzee.com/m/ShadowChasers/2593/" TargetMode="External"/><Relationship Id="rId469" Type="http://schemas.openxmlformats.org/officeDocument/2006/relationships/hyperlink" Target="https://www.munzee.com/m/MeanderingMonkeys/13452/" TargetMode="External"/><Relationship Id="rId105" Type="http://schemas.openxmlformats.org/officeDocument/2006/relationships/hyperlink" Target="https://www.munzee.com/m/G1enter/9947/" TargetMode="External"/><Relationship Id="rId226" Type="http://schemas.openxmlformats.org/officeDocument/2006/relationships/hyperlink" Target="https://www.munzee.com/m/MeanderingMonkeys/13482/" TargetMode="External"/><Relationship Id="rId347" Type="http://schemas.openxmlformats.org/officeDocument/2006/relationships/hyperlink" Target="https://www.munzee.com/m/MeanderingMonkeys/13467/" TargetMode="External"/><Relationship Id="rId468" Type="http://schemas.openxmlformats.org/officeDocument/2006/relationships/hyperlink" Target="https://www.munzee.com/m/TheDrollEclectic/2609/" TargetMode="External"/><Relationship Id="rId104" Type="http://schemas.openxmlformats.org/officeDocument/2006/relationships/hyperlink" Target="https://www.munzee.com/m/delaner46/4215" TargetMode="External"/><Relationship Id="rId225" Type="http://schemas.openxmlformats.org/officeDocument/2006/relationships/hyperlink" Target="https://www.munzee.com/m/GrandpaArvada/7742/" TargetMode="External"/><Relationship Id="rId346" Type="http://schemas.openxmlformats.org/officeDocument/2006/relationships/hyperlink" Target="https://www.munzee.com/m/Alzarius/852/" TargetMode="External"/><Relationship Id="rId467" Type="http://schemas.openxmlformats.org/officeDocument/2006/relationships/hyperlink" Target="https://www.munzee.com/m/iwannamunzee/5324/" TargetMode="External"/><Relationship Id="rId109" Type="http://schemas.openxmlformats.org/officeDocument/2006/relationships/hyperlink" Target="https://www.munzee.com/m/fionails/2293/admin/" TargetMode="External"/><Relationship Id="rId108" Type="http://schemas.openxmlformats.org/officeDocument/2006/relationships/hyperlink" Target="https://www.munzee.com/m/delaner46/4214" TargetMode="External"/><Relationship Id="rId229" Type="http://schemas.openxmlformats.org/officeDocument/2006/relationships/hyperlink" Target="https://www.munzee.com/m/MeanderingMonkeys/13483/" TargetMode="External"/><Relationship Id="rId220" Type="http://schemas.openxmlformats.org/officeDocument/2006/relationships/hyperlink" Target="https://www.munzee.com/m/MeanderingMonkeys/13481/" TargetMode="External"/><Relationship Id="rId341" Type="http://schemas.openxmlformats.org/officeDocument/2006/relationships/hyperlink" Target="https://www.munzee.com/m/GrandpaArvada/7709/" TargetMode="External"/><Relationship Id="rId462" Type="http://schemas.openxmlformats.org/officeDocument/2006/relationships/hyperlink" Target="https://www.munzee.com/m/gargoyle18/2650/" TargetMode="External"/><Relationship Id="rId340" Type="http://schemas.openxmlformats.org/officeDocument/2006/relationships/hyperlink" Target="https://www.munzee.com/m/sfwife/5332/" TargetMode="External"/><Relationship Id="rId461" Type="http://schemas.openxmlformats.org/officeDocument/2006/relationships/hyperlink" Target="https://www.munzee.com/m/CoalCracker7/4934" TargetMode="External"/><Relationship Id="rId460" Type="http://schemas.openxmlformats.org/officeDocument/2006/relationships/hyperlink" Target="https://www.munzee.com/m/GrandpaArvada/7662/" TargetMode="External"/><Relationship Id="rId103" Type="http://schemas.openxmlformats.org/officeDocument/2006/relationships/hyperlink" Target="https://www.munzee.com/m/mobility/6607/" TargetMode="External"/><Relationship Id="rId224" Type="http://schemas.openxmlformats.org/officeDocument/2006/relationships/hyperlink" Target="https://www.munzee.com/m/Tabata2/5912" TargetMode="External"/><Relationship Id="rId345" Type="http://schemas.openxmlformats.org/officeDocument/2006/relationships/hyperlink" Target="https://www.munzee.com/m/dorsetknob/2804" TargetMode="External"/><Relationship Id="rId466" Type="http://schemas.openxmlformats.org/officeDocument/2006/relationships/hyperlink" Target="https://www.munzee.com/m/MeanderingMonkeys/13451/" TargetMode="External"/><Relationship Id="rId102" Type="http://schemas.openxmlformats.org/officeDocument/2006/relationships/hyperlink" Target="https://www.munzee.com/m/Cachernthesky/1383" TargetMode="External"/><Relationship Id="rId223" Type="http://schemas.openxmlformats.org/officeDocument/2006/relationships/hyperlink" Target="https://www.munzee.com/m/delaner46/4035" TargetMode="External"/><Relationship Id="rId344" Type="http://schemas.openxmlformats.org/officeDocument/2006/relationships/hyperlink" Target="https://www.munzee.com/m/GrandpaArvada/7708/" TargetMode="External"/><Relationship Id="rId465" Type="http://schemas.openxmlformats.org/officeDocument/2006/relationships/hyperlink" Target="https://www.munzee.com/m/Chere/1285/" TargetMode="External"/><Relationship Id="rId101" Type="http://schemas.openxmlformats.org/officeDocument/2006/relationships/hyperlink" Target="https://www.munzee.com/m/IggiePiggie/949/" TargetMode="External"/><Relationship Id="rId222" Type="http://schemas.openxmlformats.org/officeDocument/2006/relationships/hyperlink" Target="https://www.munzee.com/m/annabanana/7945/" TargetMode="External"/><Relationship Id="rId343" Type="http://schemas.openxmlformats.org/officeDocument/2006/relationships/hyperlink" Target="https://www.munzee.com/m/sfwife/5315/" TargetMode="External"/><Relationship Id="rId464" Type="http://schemas.openxmlformats.org/officeDocument/2006/relationships/hyperlink" Target="https://www.munzee.com/m/kwd/4839" TargetMode="External"/><Relationship Id="rId100" Type="http://schemas.openxmlformats.org/officeDocument/2006/relationships/hyperlink" Target="https://www.munzee.com/m/FfHelper/506" TargetMode="External"/><Relationship Id="rId221" Type="http://schemas.openxmlformats.org/officeDocument/2006/relationships/hyperlink" Target="https://www.munzee.com/m/WellstrandTribe/6268" TargetMode="External"/><Relationship Id="rId342" Type="http://schemas.openxmlformats.org/officeDocument/2006/relationships/hyperlink" Target="https://www.munzee.com/m/Anetzet/1373/" TargetMode="External"/><Relationship Id="rId463" Type="http://schemas.openxmlformats.org/officeDocument/2006/relationships/hyperlink" Target="https://www.munzee.com/m/GrandpaArvada/7692/" TargetMode="External"/><Relationship Id="rId217" Type="http://schemas.openxmlformats.org/officeDocument/2006/relationships/hyperlink" Target="https://www.munzee.com/m/MeanderingMonkeys/13480/" TargetMode="External"/><Relationship Id="rId338" Type="http://schemas.openxmlformats.org/officeDocument/2006/relationships/hyperlink" Target="https://www.munzee.com/m/cuttingcrew/2425/" TargetMode="External"/><Relationship Id="rId459" Type="http://schemas.openxmlformats.org/officeDocument/2006/relationships/hyperlink" Target="https://www.munzee.com/m/MeanderingMonkeys/13450/" TargetMode="External"/><Relationship Id="rId216" Type="http://schemas.openxmlformats.org/officeDocument/2006/relationships/hyperlink" Target="https://www.munzee.com/m/GrandpaArvada/7713/" TargetMode="External"/><Relationship Id="rId337" Type="http://schemas.openxmlformats.org/officeDocument/2006/relationships/hyperlink" Target="https://www.munzee.com/m/sfwife/5329/" TargetMode="External"/><Relationship Id="rId458" Type="http://schemas.openxmlformats.org/officeDocument/2006/relationships/hyperlink" Target="https://www.munzee.com/m/TheDrollEclectic/1714/" TargetMode="External"/><Relationship Id="rId215" Type="http://schemas.openxmlformats.org/officeDocument/2006/relationships/hyperlink" Target="https://www.munzee.com/m/delaner46/4037" TargetMode="External"/><Relationship Id="rId336" Type="http://schemas.openxmlformats.org/officeDocument/2006/relationships/hyperlink" Target="https://www.munzee.com/m/MeanderingMonkeys/13461/" TargetMode="External"/><Relationship Id="rId457" Type="http://schemas.openxmlformats.org/officeDocument/2006/relationships/hyperlink" Target="https://www.munzee.com/m/Justforfun33/12300/" TargetMode="External"/><Relationship Id="rId214" Type="http://schemas.openxmlformats.org/officeDocument/2006/relationships/hyperlink" Target="https://www.munzee.com/m/MeanderingMonkeys/13479/" TargetMode="External"/><Relationship Id="rId335" Type="http://schemas.openxmlformats.org/officeDocument/2006/relationships/hyperlink" Target="https://www.munzee.com/m/GrandpaArvada/7786/" TargetMode="External"/><Relationship Id="rId456" Type="http://schemas.openxmlformats.org/officeDocument/2006/relationships/hyperlink" Target="https://www.munzee.com/m/MeanderingMonkeys/13448/" TargetMode="External"/><Relationship Id="rId219" Type="http://schemas.openxmlformats.org/officeDocument/2006/relationships/hyperlink" Target="https://www.munzee.com/m/GrandpaArvada/7739/" TargetMode="External"/><Relationship Id="rId218" Type="http://schemas.openxmlformats.org/officeDocument/2006/relationships/hyperlink" Target="https://www.munzee.com/m/delaner46/4036" TargetMode="External"/><Relationship Id="rId339" Type="http://schemas.openxmlformats.org/officeDocument/2006/relationships/hyperlink" Target="https://www.munzee.com/m/MeanderingMonkeys/13462/" TargetMode="External"/><Relationship Id="rId330" Type="http://schemas.openxmlformats.org/officeDocument/2006/relationships/hyperlink" Target="https://www.munzee.com/m/MeanderingMonkeys/13460/" TargetMode="External"/><Relationship Id="rId451" Type="http://schemas.openxmlformats.org/officeDocument/2006/relationships/hyperlink" Target="https://www.munzee.com/m/GrandpaArvada/7746/" TargetMode="External"/><Relationship Id="rId450" Type="http://schemas.openxmlformats.org/officeDocument/2006/relationships/hyperlink" Target="https://www.munzee.com/m/redshark78/1739/" TargetMode="External"/><Relationship Id="rId213" Type="http://schemas.openxmlformats.org/officeDocument/2006/relationships/hyperlink" Target="https://www.munzee.com/m/cuttingcrew/2427/" TargetMode="External"/><Relationship Id="rId334" Type="http://schemas.openxmlformats.org/officeDocument/2006/relationships/hyperlink" Target="https://www.munzee.com/m/sfwife/5330/" TargetMode="External"/><Relationship Id="rId455" Type="http://schemas.openxmlformats.org/officeDocument/2006/relationships/hyperlink" Target="https://www.munzee.com/m/TheDrollEclectic/1695/" TargetMode="External"/><Relationship Id="rId212" Type="http://schemas.openxmlformats.org/officeDocument/2006/relationships/hyperlink" Target="https://www.munzee.com/m/GrandpaArvada/7678/" TargetMode="External"/><Relationship Id="rId333" Type="http://schemas.openxmlformats.org/officeDocument/2006/relationships/hyperlink" Target="https://www.munzee.com/m/kwd/4977/" TargetMode="External"/><Relationship Id="rId454" Type="http://schemas.openxmlformats.org/officeDocument/2006/relationships/hyperlink" Target="https://www.munzee.com/m/GrandpaArvada/7745/" TargetMode="External"/><Relationship Id="rId211" Type="http://schemas.openxmlformats.org/officeDocument/2006/relationships/hyperlink" Target="https://www.munzee.com/m/WellstrandTribe/6267" TargetMode="External"/><Relationship Id="rId332" Type="http://schemas.openxmlformats.org/officeDocument/2006/relationships/hyperlink" Target="https://www.munzee.com/m/GrandpaArvada/7693/" TargetMode="External"/><Relationship Id="rId453" Type="http://schemas.openxmlformats.org/officeDocument/2006/relationships/hyperlink" Target="https://www.munzee.com/m/redshark78/1678" TargetMode="External"/><Relationship Id="rId210" Type="http://schemas.openxmlformats.org/officeDocument/2006/relationships/hyperlink" Target="https://www.munzee.com/m/MeanderingMonkeys/13478/" TargetMode="External"/><Relationship Id="rId331" Type="http://schemas.openxmlformats.org/officeDocument/2006/relationships/hyperlink" Target="https://www.munzee.com/m/sfwife/5333/" TargetMode="External"/><Relationship Id="rId452" Type="http://schemas.openxmlformats.org/officeDocument/2006/relationships/hyperlink" Target="https://www.munzee.com/m/annabanana/7948/" TargetMode="External"/><Relationship Id="rId370" Type="http://schemas.openxmlformats.org/officeDocument/2006/relationships/hyperlink" Target="https://www.munzee.com/m/driver582/4432" TargetMode="External"/><Relationship Id="rId129" Type="http://schemas.openxmlformats.org/officeDocument/2006/relationships/hyperlink" Target="https://www.munzee.com/m/KLC/1215/" TargetMode="External"/><Relationship Id="rId128" Type="http://schemas.openxmlformats.org/officeDocument/2006/relationships/hyperlink" Target="https://www.munzee.com/m/Derlame/8901/" TargetMode="External"/><Relationship Id="rId249" Type="http://schemas.openxmlformats.org/officeDocument/2006/relationships/hyperlink" Target="https://www.munzee.com/m/denali0407/9835/" TargetMode="External"/><Relationship Id="rId127" Type="http://schemas.openxmlformats.org/officeDocument/2006/relationships/hyperlink" Target="https://www.munzee.com/m/feikjen/4324" TargetMode="External"/><Relationship Id="rId248" Type="http://schemas.openxmlformats.org/officeDocument/2006/relationships/hyperlink" Target="https://www.munzee.com/m/Jesnou/4752/" TargetMode="External"/><Relationship Id="rId369" Type="http://schemas.openxmlformats.org/officeDocument/2006/relationships/hyperlink" Target="https://www.munzee.com/m/pritzen/10188/" TargetMode="External"/><Relationship Id="rId126" Type="http://schemas.openxmlformats.org/officeDocument/2006/relationships/hyperlink" Target="https://www.munzee.com/m/felixbongers/6226" TargetMode="External"/><Relationship Id="rId247" Type="http://schemas.openxmlformats.org/officeDocument/2006/relationships/hyperlink" Target="https://www.munzee.com/m/Cachernthesky/1381" TargetMode="External"/><Relationship Id="rId368" Type="http://schemas.openxmlformats.org/officeDocument/2006/relationships/hyperlink" Target="https://www.munzee.com/m/aufbau/7576/" TargetMode="External"/><Relationship Id="rId121" Type="http://schemas.openxmlformats.org/officeDocument/2006/relationships/hyperlink" Target="https://www.munzee.com/m/WellstrandTribe/6262" TargetMode="External"/><Relationship Id="rId242" Type="http://schemas.openxmlformats.org/officeDocument/2006/relationships/hyperlink" Target="https://www.munzee.com/m/Jesnou/4757/" TargetMode="External"/><Relationship Id="rId363" Type="http://schemas.openxmlformats.org/officeDocument/2006/relationships/hyperlink" Target="https://www.munzee.com/m/pritzen/10153/" TargetMode="External"/><Relationship Id="rId120" Type="http://schemas.openxmlformats.org/officeDocument/2006/relationships/hyperlink" Target="https://www.munzee.com/m/spdx2/2408/" TargetMode="External"/><Relationship Id="rId241" Type="http://schemas.openxmlformats.org/officeDocument/2006/relationships/hyperlink" Target="https://www.munzee.com/m/Yohowie/1141/" TargetMode="External"/><Relationship Id="rId362" Type="http://schemas.openxmlformats.org/officeDocument/2006/relationships/hyperlink" Target="https://www.munzee.com/m/oriole/1610/admin/" TargetMode="External"/><Relationship Id="rId240" Type="http://schemas.openxmlformats.org/officeDocument/2006/relationships/hyperlink" Target="https://www.munzee.com/m/delaner46/4020" TargetMode="External"/><Relationship Id="rId361" Type="http://schemas.openxmlformats.org/officeDocument/2006/relationships/hyperlink" Target="https://www.munzee.com/m/q22q17/7355/" TargetMode="External"/><Relationship Id="rId482" Type="http://schemas.openxmlformats.org/officeDocument/2006/relationships/drawing" Target="../drawings/drawing1.xml"/><Relationship Id="rId360" Type="http://schemas.openxmlformats.org/officeDocument/2006/relationships/hyperlink" Target="https://www.munzee.com/m/lynnslilypad/7746/" TargetMode="External"/><Relationship Id="rId481" Type="http://schemas.openxmlformats.org/officeDocument/2006/relationships/hyperlink" Target="https://www.munzee.com/m/CoalCracker7/4930" TargetMode="External"/><Relationship Id="rId125" Type="http://schemas.openxmlformats.org/officeDocument/2006/relationships/hyperlink" Target="https://www.munzee.com/m/bordentaxi/6098" TargetMode="External"/><Relationship Id="rId246" Type="http://schemas.openxmlformats.org/officeDocument/2006/relationships/hyperlink" Target="https://www.munzee.com/m/timandweze/5381" TargetMode="External"/><Relationship Id="rId367" Type="http://schemas.openxmlformats.org/officeDocument/2006/relationships/hyperlink" Target="https://www.munzee.com/m/MsYB/6289/" TargetMode="External"/><Relationship Id="rId124" Type="http://schemas.openxmlformats.org/officeDocument/2006/relationships/hyperlink" Target="https://www.munzee.com/m/feikjen/4323" TargetMode="External"/><Relationship Id="rId245" Type="http://schemas.openxmlformats.org/officeDocument/2006/relationships/hyperlink" Target="https://www.munzee.com/m/Jesnou/4755/" TargetMode="External"/><Relationship Id="rId366" Type="http://schemas.openxmlformats.org/officeDocument/2006/relationships/hyperlink" Target="https://www.munzee.com/m/pritzen/10154/" TargetMode="External"/><Relationship Id="rId123" Type="http://schemas.openxmlformats.org/officeDocument/2006/relationships/hyperlink" Target="https://www.munzee.com/m/felixbongers/6224" TargetMode="External"/><Relationship Id="rId244" Type="http://schemas.openxmlformats.org/officeDocument/2006/relationships/hyperlink" Target="https://www.munzee.com/m/Tabata2/5911/" TargetMode="External"/><Relationship Id="rId365" Type="http://schemas.openxmlformats.org/officeDocument/2006/relationships/hyperlink" Target="https://www.munzee.com/m/MrsBandit/1200/" TargetMode="External"/><Relationship Id="rId122" Type="http://schemas.openxmlformats.org/officeDocument/2006/relationships/hyperlink" Target="https://www.munzee.com/m/bordentaxi/6099" TargetMode="External"/><Relationship Id="rId243" Type="http://schemas.openxmlformats.org/officeDocument/2006/relationships/hyperlink" Target="https://www.munzee.com/m/dorsetknob/2806" TargetMode="External"/><Relationship Id="rId364" Type="http://schemas.openxmlformats.org/officeDocument/2006/relationships/hyperlink" Target="https://www.munzee.com/m/TexasBandits/4018/" TargetMode="External"/><Relationship Id="rId95" Type="http://schemas.openxmlformats.org/officeDocument/2006/relationships/hyperlink" Target="https://www.munzee.com/m/wrose/5272/" TargetMode="External"/><Relationship Id="rId94" Type="http://schemas.openxmlformats.org/officeDocument/2006/relationships/hyperlink" Target="https://www.munzee.com/m/MeanderingMonkeys/13486/" TargetMode="External"/><Relationship Id="rId97" Type="http://schemas.openxmlformats.org/officeDocument/2006/relationships/hyperlink" Target="https://www.munzee.com/m/Justforfun33/12303/" TargetMode="External"/><Relationship Id="rId96" Type="http://schemas.openxmlformats.org/officeDocument/2006/relationships/hyperlink" Target="https://www.munzee.com/m/delaner46/4221" TargetMode="External"/><Relationship Id="rId99" Type="http://schemas.openxmlformats.org/officeDocument/2006/relationships/hyperlink" Target="https://www.munzee.com/m/delaner46/4216" TargetMode="External"/><Relationship Id="rId480" Type="http://schemas.openxmlformats.org/officeDocument/2006/relationships/hyperlink" Target="https://www.munzee.com/m/WellstrandTribe/6275" TargetMode="External"/><Relationship Id="rId98" Type="http://schemas.openxmlformats.org/officeDocument/2006/relationships/hyperlink" Target="https://www.munzee.com/m/MeanderingMonkeys/13487/" TargetMode="External"/><Relationship Id="rId91" Type="http://schemas.openxmlformats.org/officeDocument/2006/relationships/hyperlink" Target="https://www.munzee.com/m/kwd/4932/" TargetMode="External"/><Relationship Id="rId90" Type="http://schemas.openxmlformats.org/officeDocument/2006/relationships/hyperlink" Target="https://www.munzee.com/m/delaner46/4246" TargetMode="External"/><Relationship Id="rId93" Type="http://schemas.openxmlformats.org/officeDocument/2006/relationships/hyperlink" Target="https://www.munzee.com/m/Derlame/8908/" TargetMode="External"/><Relationship Id="rId92" Type="http://schemas.openxmlformats.org/officeDocument/2006/relationships/hyperlink" Target="https://www.munzee.com/m/WellstrandTribe/6128" TargetMode="External"/><Relationship Id="rId118" Type="http://schemas.openxmlformats.org/officeDocument/2006/relationships/hyperlink" Target="https://www.munzee.com/m/kwd/4927/" TargetMode="External"/><Relationship Id="rId239" Type="http://schemas.openxmlformats.org/officeDocument/2006/relationships/hyperlink" Target="https://www.munzee.com/m/georeyna/8126/" TargetMode="External"/><Relationship Id="rId117" Type="http://schemas.openxmlformats.org/officeDocument/2006/relationships/hyperlink" Target="https://www.munzee.com/m/Julissajean/3104/" TargetMode="External"/><Relationship Id="rId238" Type="http://schemas.openxmlformats.org/officeDocument/2006/relationships/hyperlink" Target="https://www.munzee.com/m/GrandpaArvada/7756/" TargetMode="External"/><Relationship Id="rId359" Type="http://schemas.openxmlformats.org/officeDocument/2006/relationships/hyperlink" Target="https://www.munzee.com/m/pritzen/10150/" TargetMode="External"/><Relationship Id="rId116" Type="http://schemas.openxmlformats.org/officeDocument/2006/relationships/hyperlink" Target="https://www.munzee.com/m/LFC21/3648/" TargetMode="External"/><Relationship Id="rId237" Type="http://schemas.openxmlformats.org/officeDocument/2006/relationships/hyperlink" Target="https://www.munzee.com/m/MeanderingMonkeys/13485/" TargetMode="External"/><Relationship Id="rId358" Type="http://schemas.openxmlformats.org/officeDocument/2006/relationships/hyperlink" Target="https://www.munzee.com/m/MeanderingMonkeys/13473/" TargetMode="External"/><Relationship Id="rId479" Type="http://schemas.openxmlformats.org/officeDocument/2006/relationships/hyperlink" Target="https://www.munzee.com/m/MeanderingMonkeys/13457/" TargetMode="External"/><Relationship Id="rId115" Type="http://schemas.openxmlformats.org/officeDocument/2006/relationships/hyperlink" Target="https://www.munzee.com/m/MeanderingMonkeys/13489/" TargetMode="External"/><Relationship Id="rId236" Type="http://schemas.openxmlformats.org/officeDocument/2006/relationships/hyperlink" Target="https://www.munzee.com/m/delaner46/4022" TargetMode="External"/><Relationship Id="rId357" Type="http://schemas.openxmlformats.org/officeDocument/2006/relationships/hyperlink" Target="https://www.munzee.com/m/georeyna/8118/" TargetMode="External"/><Relationship Id="rId478" Type="http://schemas.openxmlformats.org/officeDocument/2006/relationships/hyperlink" Target="https://www.munzee.com/m/q22q17/7300/" TargetMode="External"/><Relationship Id="rId119" Type="http://schemas.openxmlformats.org/officeDocument/2006/relationships/hyperlink" Target="https://www.munzee.com/m/Lanyasummer/2973/" TargetMode="External"/><Relationship Id="rId110" Type="http://schemas.openxmlformats.org/officeDocument/2006/relationships/hyperlink" Target="https://www.munzee.com/m/Cachernthesky/1377" TargetMode="External"/><Relationship Id="rId231" Type="http://schemas.openxmlformats.org/officeDocument/2006/relationships/hyperlink" Target="https://www.munzee.com/m/Cachelady/5028" TargetMode="External"/><Relationship Id="rId352" Type="http://schemas.openxmlformats.org/officeDocument/2006/relationships/hyperlink" Target="https://www.munzee.com/m/volki2000/1088/" TargetMode="External"/><Relationship Id="rId473" Type="http://schemas.openxmlformats.org/officeDocument/2006/relationships/hyperlink" Target="https://www.munzee.com/m/krissymonkey/6072/" TargetMode="External"/><Relationship Id="rId230" Type="http://schemas.openxmlformats.org/officeDocument/2006/relationships/hyperlink" Target="https://www.munzee.com/m/delaner46/4033/" TargetMode="External"/><Relationship Id="rId351" Type="http://schemas.openxmlformats.org/officeDocument/2006/relationships/hyperlink" Target="https://www.munzee.com/m/GrandpaArvada/7715/" TargetMode="External"/><Relationship Id="rId472" Type="http://schemas.openxmlformats.org/officeDocument/2006/relationships/hyperlink" Target="https://www.munzee.com/m/q22q17/7308/" TargetMode="External"/><Relationship Id="rId350" Type="http://schemas.openxmlformats.org/officeDocument/2006/relationships/hyperlink" Target="https://www.munzee.com/m/MeanderingMonkeys/13470/" TargetMode="External"/><Relationship Id="rId471" Type="http://schemas.openxmlformats.org/officeDocument/2006/relationships/hyperlink" Target="https://www.munzee.com/m/TheDrollEclectic/2773/" TargetMode="External"/><Relationship Id="rId470" Type="http://schemas.openxmlformats.org/officeDocument/2006/relationships/hyperlink" Target="https://www.munzee.com/m/WellstrandTribe/6273" TargetMode="External"/><Relationship Id="rId114" Type="http://schemas.openxmlformats.org/officeDocument/2006/relationships/hyperlink" Target="https://www.munzee.com/m/delaner46/4189" TargetMode="External"/><Relationship Id="rId235" Type="http://schemas.openxmlformats.org/officeDocument/2006/relationships/hyperlink" Target="https://www.munzee.com/m/Derlame/8923/" TargetMode="External"/><Relationship Id="rId356" Type="http://schemas.openxmlformats.org/officeDocument/2006/relationships/hyperlink" Target="https://www.munzee.com/m/pritzen/10148/" TargetMode="External"/><Relationship Id="rId477" Type="http://schemas.openxmlformats.org/officeDocument/2006/relationships/hyperlink" Target="https://www.munzee.com/m/WellstrandTribe/6274" TargetMode="External"/><Relationship Id="rId113" Type="http://schemas.openxmlformats.org/officeDocument/2006/relationships/hyperlink" Target="https://www.munzee.com/m/WellstrandTribe/6133" TargetMode="External"/><Relationship Id="rId234" Type="http://schemas.openxmlformats.org/officeDocument/2006/relationships/hyperlink" Target="https://www.munzee.com/m/MeanderingMonkeys/13484/" TargetMode="External"/><Relationship Id="rId355" Type="http://schemas.openxmlformats.org/officeDocument/2006/relationships/hyperlink" Target="https://www.munzee.com/m/MeanderingMonkeys/13472/" TargetMode="External"/><Relationship Id="rId476" Type="http://schemas.openxmlformats.org/officeDocument/2006/relationships/hyperlink" Target="https://www.munzee.com/m/MeanderingMonkeys/13454/" TargetMode="External"/><Relationship Id="rId112" Type="http://schemas.openxmlformats.org/officeDocument/2006/relationships/hyperlink" Target="https://www.munzee.com/m/MeanderingMonkeys/13488/" TargetMode="External"/><Relationship Id="rId233" Type="http://schemas.openxmlformats.org/officeDocument/2006/relationships/hyperlink" Target="https://www.munzee.com/m/networknerd/2253" TargetMode="External"/><Relationship Id="rId354" Type="http://schemas.openxmlformats.org/officeDocument/2006/relationships/hyperlink" Target="https://www.munzee.com/m/GrandpaArvada/7714/" TargetMode="External"/><Relationship Id="rId475" Type="http://schemas.openxmlformats.org/officeDocument/2006/relationships/hyperlink" Target="https://www.munzee.com/m/q22q17/" TargetMode="External"/><Relationship Id="rId111" Type="http://schemas.openxmlformats.org/officeDocument/2006/relationships/hyperlink" Target="https://www.munzee.com/m/mandello/3884/" TargetMode="External"/><Relationship Id="rId232" Type="http://schemas.openxmlformats.org/officeDocument/2006/relationships/hyperlink" Target="https://www.munzee.com/m/GrandpaArvada/7663/" TargetMode="External"/><Relationship Id="rId353" Type="http://schemas.openxmlformats.org/officeDocument/2006/relationships/hyperlink" Target="https://www.munzee.com/m/MsYB/6944/" TargetMode="External"/><Relationship Id="rId474" Type="http://schemas.openxmlformats.org/officeDocument/2006/relationships/hyperlink" Target="https://www.munzee.com/m/TheDrollEclectic/2774/" TargetMode="External"/><Relationship Id="rId305" Type="http://schemas.openxmlformats.org/officeDocument/2006/relationships/hyperlink" Target="https://www.munzee.com/m/Rayman/1925/" TargetMode="External"/><Relationship Id="rId426" Type="http://schemas.openxmlformats.org/officeDocument/2006/relationships/hyperlink" Target="https://www.munzee.com/m/Belboz/12987/" TargetMode="External"/><Relationship Id="rId304" Type="http://schemas.openxmlformats.org/officeDocument/2006/relationships/hyperlink" Target="https://www.munzee.com/m/shingobee23/2643/" TargetMode="External"/><Relationship Id="rId425" Type="http://schemas.openxmlformats.org/officeDocument/2006/relationships/hyperlink" Target="https://www.munzee.com/m/delaner46/3994" TargetMode="External"/><Relationship Id="rId303" Type="http://schemas.openxmlformats.org/officeDocument/2006/relationships/hyperlink" Target="https://www.munzee.com/m/GrizzSteve/2845/" TargetMode="External"/><Relationship Id="rId424" Type="http://schemas.openxmlformats.org/officeDocument/2006/relationships/hyperlink" Target="https://www.munzee.com/m/Brandikorte/3718" TargetMode="External"/><Relationship Id="rId302" Type="http://schemas.openxmlformats.org/officeDocument/2006/relationships/hyperlink" Target="https://www.munzee.com/m/oriole/1607/" TargetMode="External"/><Relationship Id="rId423" Type="http://schemas.openxmlformats.org/officeDocument/2006/relationships/hyperlink" Target="https://www.munzee.com/m/tcguru/6729/" TargetMode="External"/><Relationship Id="rId309" Type="http://schemas.openxmlformats.org/officeDocument/2006/relationships/hyperlink" Target="https://www.munzee.com/m/kellyat9/1503/" TargetMode="External"/><Relationship Id="rId308" Type="http://schemas.openxmlformats.org/officeDocument/2006/relationships/hyperlink" Target="https://www.munzee.com/m/QueenofDNile/7535/" TargetMode="External"/><Relationship Id="rId429" Type="http://schemas.openxmlformats.org/officeDocument/2006/relationships/hyperlink" Target="https://www.munzee.com/m/Belboz/13018/" TargetMode="External"/><Relationship Id="rId307" Type="http://schemas.openxmlformats.org/officeDocument/2006/relationships/hyperlink" Target="https://www.munzee.com/m/Leesap/1329/" TargetMode="External"/><Relationship Id="rId428" Type="http://schemas.openxmlformats.org/officeDocument/2006/relationships/hyperlink" Target="https://www.munzee.com/m/denali0407/9789/" TargetMode="External"/><Relationship Id="rId306" Type="http://schemas.openxmlformats.org/officeDocument/2006/relationships/hyperlink" Target="https://www.munzee.com/m/kellyat9/1501/" TargetMode="External"/><Relationship Id="rId427" Type="http://schemas.openxmlformats.org/officeDocument/2006/relationships/hyperlink" Target="https://www.munzee.com/m/q22q17/7317/" TargetMode="External"/><Relationship Id="rId301" Type="http://schemas.openxmlformats.org/officeDocument/2006/relationships/hyperlink" Target="https://www.munzee.com/m/par72/2094/" TargetMode="External"/><Relationship Id="rId422" Type="http://schemas.openxmlformats.org/officeDocument/2006/relationships/hyperlink" Target="https://www.munzee.com/m/delaner46/3985" TargetMode="External"/><Relationship Id="rId300" Type="http://schemas.openxmlformats.org/officeDocument/2006/relationships/hyperlink" Target="https://www.munzee.com/m/SillyMooseMama/437/" TargetMode="External"/><Relationship Id="rId421" Type="http://schemas.openxmlformats.org/officeDocument/2006/relationships/hyperlink" Target="https://www.munzee.com/m/q22q17/7318/" TargetMode="External"/><Relationship Id="rId420" Type="http://schemas.openxmlformats.org/officeDocument/2006/relationships/hyperlink" Target="https://www.munzee.com/m/tcguru/6719/" TargetMode="External"/><Relationship Id="rId415" Type="http://schemas.openxmlformats.org/officeDocument/2006/relationships/hyperlink" Target="https://www.munzee.com/m/Belboz/12979/" TargetMode="External"/><Relationship Id="rId414" Type="http://schemas.openxmlformats.org/officeDocument/2006/relationships/hyperlink" Target="https://www.munzee.com/m/tcguru/6576/" TargetMode="External"/><Relationship Id="rId413" Type="http://schemas.openxmlformats.org/officeDocument/2006/relationships/hyperlink" Target="https://www.munzee.com/m/q22q17/7346/" TargetMode="External"/><Relationship Id="rId412" Type="http://schemas.openxmlformats.org/officeDocument/2006/relationships/hyperlink" Target="https://www.munzee.com/m/delaner46/3984/" TargetMode="External"/><Relationship Id="rId419" Type="http://schemas.openxmlformats.org/officeDocument/2006/relationships/hyperlink" Target="https://www.munzee.com/m/denali0407/9811/" TargetMode="External"/><Relationship Id="rId418" Type="http://schemas.openxmlformats.org/officeDocument/2006/relationships/hyperlink" Target="https://www.munzee.com/m/Belboz/12984/" TargetMode="External"/><Relationship Id="rId417" Type="http://schemas.openxmlformats.org/officeDocument/2006/relationships/hyperlink" Target="https://www.munzee.com/m/tcguru/6589/" TargetMode="External"/><Relationship Id="rId416" Type="http://schemas.openxmlformats.org/officeDocument/2006/relationships/hyperlink" Target="https://www.munzee.com/m/denali0407/9813/" TargetMode="External"/><Relationship Id="rId411" Type="http://schemas.openxmlformats.org/officeDocument/2006/relationships/hyperlink" Target="https://www.munzee.com/m/tcguru/6574/" TargetMode="External"/><Relationship Id="rId410" Type="http://schemas.openxmlformats.org/officeDocument/2006/relationships/hyperlink" Target="https://www.munzee.com/m/q22q17/7350/" TargetMode="External"/><Relationship Id="rId206" Type="http://schemas.openxmlformats.org/officeDocument/2006/relationships/hyperlink" Target="https://www.munzee.com/m/delaner46/4186" TargetMode="External"/><Relationship Id="rId327" Type="http://schemas.openxmlformats.org/officeDocument/2006/relationships/hyperlink" Target="https://www.munzee.com/m/MeanderingMonkeys/13458/" TargetMode="External"/><Relationship Id="rId448" Type="http://schemas.openxmlformats.org/officeDocument/2006/relationships/hyperlink" Target="https://www.munzee.com/m/georeyna/8099/" TargetMode="External"/><Relationship Id="rId205" Type="http://schemas.openxmlformats.org/officeDocument/2006/relationships/hyperlink" Target="https://www.munzee.com/m/Brandikorte/3670" TargetMode="External"/><Relationship Id="rId326" Type="http://schemas.openxmlformats.org/officeDocument/2006/relationships/hyperlink" Target="https://www.munzee.com/m/denali0407/9834/" TargetMode="External"/><Relationship Id="rId447" Type="http://schemas.openxmlformats.org/officeDocument/2006/relationships/hyperlink" Target="https://www.munzee.com/m/q22q17/7316/" TargetMode="External"/><Relationship Id="rId204" Type="http://schemas.openxmlformats.org/officeDocument/2006/relationships/hyperlink" Target="https://www.munzee.com/m/WellstrandTribe/6263" TargetMode="External"/><Relationship Id="rId325" Type="http://schemas.openxmlformats.org/officeDocument/2006/relationships/hyperlink" Target="https://www.munzee.com/m/sfwife/5338/" TargetMode="External"/><Relationship Id="rId446" Type="http://schemas.openxmlformats.org/officeDocument/2006/relationships/hyperlink" Target="https://www.munzee.com/m/MeanderingMonkeys/13446/" TargetMode="External"/><Relationship Id="rId203" Type="http://schemas.openxmlformats.org/officeDocument/2006/relationships/hyperlink" Target="https://www.munzee.com/m/MeanderingMonkeys/13474/" TargetMode="External"/><Relationship Id="rId324" Type="http://schemas.openxmlformats.org/officeDocument/2006/relationships/hyperlink" Target="https://www.munzee.com/m/GrandpaArvada/7787/" TargetMode="External"/><Relationship Id="rId445" Type="http://schemas.openxmlformats.org/officeDocument/2006/relationships/hyperlink" Target="https://www.munzee.com/m/dorsetknob/2803" TargetMode="External"/><Relationship Id="rId209" Type="http://schemas.openxmlformats.org/officeDocument/2006/relationships/hyperlink" Target="https://www.munzee.com/m/delaner46/4038" TargetMode="External"/><Relationship Id="rId208" Type="http://schemas.openxmlformats.org/officeDocument/2006/relationships/hyperlink" Target="https://www.munzee.com/m/Justforfun33/12059/" TargetMode="External"/><Relationship Id="rId329" Type="http://schemas.openxmlformats.org/officeDocument/2006/relationships/hyperlink" Target="https://www.munzee.com/m/katinka3/4977/" TargetMode="External"/><Relationship Id="rId207" Type="http://schemas.openxmlformats.org/officeDocument/2006/relationships/hyperlink" Target="https://www.munzee.com/m/MeanderingMonkeys/13477/" TargetMode="External"/><Relationship Id="rId328" Type="http://schemas.openxmlformats.org/officeDocument/2006/relationships/hyperlink" Target="https://www.munzee.com/m/annabanana/7946/" TargetMode="External"/><Relationship Id="rId449" Type="http://schemas.openxmlformats.org/officeDocument/2006/relationships/hyperlink" Target="https://www.munzee.com/m/MeanderingMonkeys/13447/" TargetMode="External"/><Relationship Id="rId440" Type="http://schemas.openxmlformats.org/officeDocument/2006/relationships/hyperlink" Target="https://www.munzee.com/m/TheDrollEclectic/1712/" TargetMode="External"/><Relationship Id="rId202" Type="http://schemas.openxmlformats.org/officeDocument/2006/relationships/hyperlink" Target="https://www.munzee.com/m/Brandikorte/3671" TargetMode="External"/><Relationship Id="rId323" Type="http://schemas.openxmlformats.org/officeDocument/2006/relationships/hyperlink" Target="https://www.munzee.com/m/denali0407/9831/" TargetMode="External"/><Relationship Id="rId444" Type="http://schemas.openxmlformats.org/officeDocument/2006/relationships/hyperlink" Target="https://www.munzee.com/m/par72/2004/admin/" TargetMode="External"/><Relationship Id="rId201" Type="http://schemas.openxmlformats.org/officeDocument/2006/relationships/hyperlink" Target="https://www.munzee.com/m/BonnieB1/2723/" TargetMode="External"/><Relationship Id="rId322" Type="http://schemas.openxmlformats.org/officeDocument/2006/relationships/hyperlink" Target="https://www.munzee.com/m/sfwife/5339/" TargetMode="External"/><Relationship Id="rId443" Type="http://schemas.openxmlformats.org/officeDocument/2006/relationships/hyperlink" Target="https://www.munzee.com/m/GrandpaArvada/7661/" TargetMode="External"/><Relationship Id="rId200" Type="http://schemas.openxmlformats.org/officeDocument/2006/relationships/hyperlink" Target="https://www.munzee.com/m/Cachernthesky/1382" TargetMode="External"/><Relationship Id="rId321" Type="http://schemas.openxmlformats.org/officeDocument/2006/relationships/hyperlink" Target="https://www.munzee.com/m/GrandpaArvada/7694/" TargetMode="External"/><Relationship Id="rId442" Type="http://schemas.openxmlformats.org/officeDocument/2006/relationships/hyperlink" Target="https://www.munzee.com/m/q22q17/7315/" TargetMode="External"/><Relationship Id="rId320" Type="http://schemas.openxmlformats.org/officeDocument/2006/relationships/hyperlink" Target="https://www.munzee.com/m/rgforsythe/6146" TargetMode="External"/><Relationship Id="rId441" Type="http://schemas.openxmlformats.org/officeDocument/2006/relationships/hyperlink" Target="https://www.munzee.com/m/delaner46/4019" TargetMode="External"/><Relationship Id="rId316" Type="http://schemas.openxmlformats.org/officeDocument/2006/relationships/hyperlink" Target="https://www.munzee.com/m/dorsetknob/2808" TargetMode="External"/><Relationship Id="rId437" Type="http://schemas.openxmlformats.org/officeDocument/2006/relationships/hyperlink" Target="https://www.munzee.com/m/dorsetknob/2802" TargetMode="External"/><Relationship Id="rId315" Type="http://schemas.openxmlformats.org/officeDocument/2006/relationships/hyperlink" Target="https://www.munzee.com/m/kellyat9/1505/" TargetMode="External"/><Relationship Id="rId436" Type="http://schemas.openxmlformats.org/officeDocument/2006/relationships/hyperlink" Target="https://www.munzee.com/m/denali0407/9786/" TargetMode="External"/><Relationship Id="rId314" Type="http://schemas.openxmlformats.org/officeDocument/2006/relationships/hyperlink" Target="https://www.munzee.com/m/NoahCache/1641/" TargetMode="External"/><Relationship Id="rId435" Type="http://schemas.openxmlformats.org/officeDocument/2006/relationships/hyperlink" Target="https://www.munzee.com/m/Belboz/13019/" TargetMode="External"/><Relationship Id="rId313" Type="http://schemas.openxmlformats.org/officeDocument/2006/relationships/hyperlink" Target="https://www.munzee.com/m/geckofreund/2263/" TargetMode="External"/><Relationship Id="rId434" Type="http://schemas.openxmlformats.org/officeDocument/2006/relationships/hyperlink" Target="https://www.munzee.com/m/georeyna/8139/" TargetMode="External"/><Relationship Id="rId319" Type="http://schemas.openxmlformats.org/officeDocument/2006/relationships/hyperlink" Target="https://www.munzee.com/m/dwyers5/1544" TargetMode="External"/><Relationship Id="rId318" Type="http://schemas.openxmlformats.org/officeDocument/2006/relationships/hyperlink" Target="https://www.munzee.com/m/kellyat9/1508/" TargetMode="External"/><Relationship Id="rId439" Type="http://schemas.openxmlformats.org/officeDocument/2006/relationships/hyperlink" Target="https://www.munzee.com/m/denali0407/9756/" TargetMode="External"/><Relationship Id="rId317" Type="http://schemas.openxmlformats.org/officeDocument/2006/relationships/hyperlink" Target="https://www.munzee.com/m/Lylmik/755/" TargetMode="External"/><Relationship Id="rId438" Type="http://schemas.openxmlformats.org/officeDocument/2006/relationships/hyperlink" Target="https://www.munzee.com/m/Belboz/13031/" TargetMode="External"/><Relationship Id="rId312" Type="http://schemas.openxmlformats.org/officeDocument/2006/relationships/hyperlink" Target="https://www.munzee.com/m/Syrtene/1652/" TargetMode="External"/><Relationship Id="rId433" Type="http://schemas.openxmlformats.org/officeDocument/2006/relationships/hyperlink" Target="https://www.munzee.com/m/denali0407/9790/" TargetMode="External"/><Relationship Id="rId311" Type="http://schemas.openxmlformats.org/officeDocument/2006/relationships/hyperlink" Target="https://www.munzee.com/m/JackSparrow/15561" TargetMode="External"/><Relationship Id="rId432" Type="http://schemas.openxmlformats.org/officeDocument/2006/relationships/hyperlink" Target="https://www.munzee.com/m/delaner46/4013" TargetMode="External"/><Relationship Id="rId310" Type="http://schemas.openxmlformats.org/officeDocument/2006/relationships/hyperlink" Target="https://www.munzee.com/m/TubaDude/2018/" TargetMode="External"/><Relationship Id="rId431" Type="http://schemas.openxmlformats.org/officeDocument/2006/relationships/hyperlink" Target="https://www.munzee.com/m/oriole/1611/admin/" TargetMode="External"/><Relationship Id="rId430" Type="http://schemas.openxmlformats.org/officeDocument/2006/relationships/hyperlink" Target="https://www.munzee.com/m/par72/2005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3.88"/>
    <col customWidth="1" min="5" max="5" width="20.5"/>
    <col customWidth="1" min="6" max="6" width="17.38"/>
    <col customWidth="1" min="7" max="7" width="21.88"/>
    <col customWidth="1" min="8" max="8" width="38.88"/>
    <col customWidth="1" min="9" max="9" width="9.25"/>
  </cols>
  <sheetData>
    <row r="1">
      <c r="A1" s="1" t="s">
        <v>0</v>
      </c>
      <c r="E1" s="2"/>
      <c r="F1" s="3"/>
      <c r="G1" s="4" t="s">
        <v>1</v>
      </c>
      <c r="I1" s="2"/>
    </row>
    <row r="2">
      <c r="A2" s="5"/>
      <c r="C2" s="6" t="s">
        <v>2</v>
      </c>
      <c r="D2" s="6" t="s">
        <v>3</v>
      </c>
      <c r="E2" s="6" t="s">
        <v>4</v>
      </c>
      <c r="F2" s="3"/>
      <c r="I2" s="2"/>
    </row>
    <row r="3">
      <c r="A3" s="5"/>
      <c r="C3" s="7">
        <f t="shared" ref="C3:C16" si="1">SUM(E3-D3)</f>
        <v>83</v>
      </c>
      <c r="D3" s="8">
        <f>COUNTIFS(G20:G499,"",$E$20:$E$499, "Virtual Green")</f>
        <v>0</v>
      </c>
      <c r="E3" s="9">
        <f>countif($E$20:$E$499, "Virtual Green")</f>
        <v>83</v>
      </c>
      <c r="F3" s="10" t="s">
        <v>5</v>
      </c>
      <c r="I3" s="2"/>
    </row>
    <row r="4">
      <c r="A4" s="5"/>
      <c r="C4" s="11">
        <f t="shared" si="1"/>
        <v>40</v>
      </c>
      <c r="D4" s="12">
        <f>COUNTIFS(G20:G499,"",$E$20:$E$499, "Virtual Granny Smith Apple")</f>
        <v>0</v>
      </c>
      <c r="E4" s="13">
        <f>countif($E$20:$E$499, "Virtual Granny Smith Apple")</f>
        <v>40</v>
      </c>
      <c r="F4" s="10" t="s">
        <v>6</v>
      </c>
      <c r="I4" s="2"/>
    </row>
    <row r="5">
      <c r="A5" s="5"/>
      <c r="C5" s="14">
        <f t="shared" si="1"/>
        <v>20</v>
      </c>
      <c r="D5" s="15">
        <f>COUNTIFS(G20:G499,"",$E$20:$E$499, "Virtual Forest Green")</f>
        <v>0</v>
      </c>
      <c r="E5" s="16">
        <f>countif($E$20:$E$499, "Virtual Forest Green")</f>
        <v>20</v>
      </c>
      <c r="F5" s="10" t="s">
        <v>7</v>
      </c>
      <c r="I5" s="2"/>
    </row>
    <row r="6">
      <c r="A6" s="5"/>
      <c r="C6" s="17">
        <f t="shared" si="1"/>
        <v>30</v>
      </c>
      <c r="D6" s="18">
        <f>COUNTIFS(G20:G499,"",$E$20:$E$499, "Virtual Asparagus")</f>
        <v>0</v>
      </c>
      <c r="E6" s="19">
        <f>countif($E$20:$E$499, "Virtual Asparagus")</f>
        <v>30</v>
      </c>
      <c r="F6" s="10" t="s">
        <v>8</v>
      </c>
      <c r="I6" s="2"/>
    </row>
    <row r="7">
      <c r="A7" s="5"/>
      <c r="C7" s="20">
        <f t="shared" si="1"/>
        <v>8</v>
      </c>
      <c r="D7" s="21">
        <f>COUNTIFS(G20:G499,"",$E$20:$E$499, "Virtual Scarlet")</f>
        <v>0</v>
      </c>
      <c r="E7" s="22">
        <f>countif($E$20:$E$499, "Virtual Scarlet")</f>
        <v>8</v>
      </c>
      <c r="F7" s="10" t="s">
        <v>9</v>
      </c>
      <c r="I7" s="2"/>
    </row>
    <row r="8">
      <c r="A8" s="5"/>
      <c r="C8" s="23">
        <f t="shared" si="1"/>
        <v>9</v>
      </c>
      <c r="D8" s="24">
        <f>COUNTIFS(G20:G499,"",$E$20:$E$499, "Virtual Bittersweet")</f>
        <v>0</v>
      </c>
      <c r="E8" s="25">
        <f>countif($E$20:$E$499, "Virtual Bittersweet")</f>
        <v>9</v>
      </c>
      <c r="F8" s="10" t="s">
        <v>10</v>
      </c>
      <c r="I8" s="2"/>
    </row>
    <row r="9">
      <c r="A9" s="5"/>
      <c r="C9" s="26">
        <f t="shared" si="1"/>
        <v>6</v>
      </c>
      <c r="D9" s="27">
        <f>COUNTIFS(G20:G499,"",$E$20:$E$499, "Virtual Carnation Pink")</f>
        <v>0</v>
      </c>
      <c r="E9" s="28">
        <f>countif($E$20:$E$499, "Virtual Carnation Pink")</f>
        <v>6</v>
      </c>
      <c r="F9" s="10" t="s">
        <v>11</v>
      </c>
      <c r="I9" s="2"/>
    </row>
    <row r="10">
      <c r="A10" s="5"/>
      <c r="C10" s="29">
        <f t="shared" si="1"/>
        <v>24</v>
      </c>
      <c r="D10" s="30">
        <f>COUNTIFS(G20:G499,"",$E$20:$E$499, "Virtual Gold")</f>
        <v>0</v>
      </c>
      <c r="E10" s="31">
        <f>countif($E$20:$E$499, "Virtual Gold")</f>
        <v>24</v>
      </c>
      <c r="F10" s="10" t="s">
        <v>12</v>
      </c>
      <c r="I10" s="2"/>
    </row>
    <row r="11">
      <c r="A11" s="5"/>
      <c r="C11" s="32">
        <f t="shared" si="1"/>
        <v>30</v>
      </c>
      <c r="D11" s="33">
        <f>COUNTIFS(G20:G499,"",$E$20:$E$499,"Virtual Raw Sienna")</f>
        <v>0</v>
      </c>
      <c r="E11" s="34">
        <f>countif($E$20:$E$499, "Virtual Raw Sienna")</f>
        <v>30</v>
      </c>
      <c r="F11" s="10" t="s">
        <v>13</v>
      </c>
      <c r="G11" s="35" t="s">
        <v>14</v>
      </c>
      <c r="I11" s="2"/>
    </row>
    <row r="12">
      <c r="A12" s="5"/>
      <c r="C12" s="36">
        <f t="shared" si="1"/>
        <v>28</v>
      </c>
      <c r="D12" s="37">
        <f>COUNTIFS(G20:G499,"",$E$20:$E$499, "Virtual Brown")</f>
        <v>0</v>
      </c>
      <c r="E12" s="38">
        <f>countif($E$20:$E$499, "Virtual Brown")</f>
        <v>28</v>
      </c>
      <c r="F12" s="10" t="s">
        <v>15</v>
      </c>
      <c r="I12" s="2"/>
    </row>
    <row r="13">
      <c r="A13" s="5"/>
      <c r="C13" s="39">
        <f t="shared" si="1"/>
        <v>22</v>
      </c>
      <c r="D13" s="40">
        <f>COUNTIFS(G20:G499,"",$E$20:$E$499, "Virtual Chestnut")</f>
        <v>0</v>
      </c>
      <c r="E13" s="41">
        <f>countif($E$20:$E$499, "Virtual Chestnut")</f>
        <v>22</v>
      </c>
      <c r="F13" s="10" t="s">
        <v>16</v>
      </c>
      <c r="I13" s="2"/>
    </row>
    <row r="14">
      <c r="A14" s="5"/>
      <c r="C14" s="42">
        <f t="shared" si="1"/>
        <v>3</v>
      </c>
      <c r="D14" s="43">
        <f>COUNTIFS(G20:G499,"",$E$20:$E$499, "Virtual Violet Red")</f>
        <v>0</v>
      </c>
      <c r="E14" s="44">
        <f>countif($E$20:$E$499, "Virtual Violet Red")</f>
        <v>3</v>
      </c>
      <c r="F14" s="10" t="s">
        <v>17</v>
      </c>
      <c r="I14" s="2"/>
    </row>
    <row r="15">
      <c r="A15" s="5"/>
      <c r="C15" s="45">
        <f t="shared" si="1"/>
        <v>6</v>
      </c>
      <c r="D15" s="46">
        <f>COUNTIFS(G20:G499,"",$E$20:$E$499, "Virtual Tumbleweed")</f>
        <v>0</v>
      </c>
      <c r="E15" s="47">
        <f>countif($E$20:$E$499, "Virtual tumbleweed")</f>
        <v>6</v>
      </c>
      <c r="F15" s="10" t="s">
        <v>18</v>
      </c>
      <c r="H15" s="5"/>
      <c r="I15" s="2"/>
    </row>
    <row r="16">
      <c r="A16" s="5"/>
      <c r="C16" s="48">
        <f t="shared" si="1"/>
        <v>171</v>
      </c>
      <c r="D16" s="49">
        <f>COUNTIFS(G20:G499,"",$E$20:$E$499, "Virtual")</f>
        <v>0</v>
      </c>
      <c r="E16" s="50">
        <f>countif($E$20:$E$499, "Virtual")</f>
        <v>171</v>
      </c>
      <c r="F16" s="10" t="s">
        <v>19</v>
      </c>
      <c r="H16" s="5" t="s">
        <v>20</v>
      </c>
      <c r="I16" s="2"/>
    </row>
    <row r="17">
      <c r="A17" s="5"/>
      <c r="C17" s="51">
        <f t="shared" ref="C17:E17" si="2">SUM(C3:C16)</f>
        <v>480</v>
      </c>
      <c r="D17" s="51">
        <f t="shared" si="2"/>
        <v>0</v>
      </c>
      <c r="E17" s="51">
        <f t="shared" si="2"/>
        <v>480</v>
      </c>
      <c r="F17" s="3"/>
      <c r="G17" s="52" t="s">
        <v>21</v>
      </c>
      <c r="H17" s="53" t="s">
        <v>22</v>
      </c>
      <c r="I17" s="2"/>
    </row>
    <row r="18">
      <c r="A18" s="5" t="s">
        <v>23</v>
      </c>
      <c r="D18" s="54" t="s">
        <v>24</v>
      </c>
      <c r="E18" s="55">
        <f>C17/E17</f>
        <v>1</v>
      </c>
      <c r="F18" s="3"/>
      <c r="I18" s="2"/>
    </row>
    <row r="19">
      <c r="A19" s="56" t="s">
        <v>25</v>
      </c>
      <c r="B19" s="56" t="s">
        <v>26</v>
      </c>
      <c r="C19" s="56" t="s">
        <v>27</v>
      </c>
      <c r="D19" s="56" t="s">
        <v>28</v>
      </c>
      <c r="E19" s="57" t="s">
        <v>29</v>
      </c>
      <c r="F19" s="57" t="s">
        <v>30</v>
      </c>
      <c r="G19" s="56" t="s">
        <v>31</v>
      </c>
      <c r="H19" s="56" t="s">
        <v>32</v>
      </c>
      <c r="I19" s="57" t="s">
        <v>33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">
        <v>1.0</v>
      </c>
      <c r="B20" s="5">
        <v>1.0</v>
      </c>
      <c r="C20" s="5">
        <v>32.7592008173078</v>
      </c>
      <c r="D20" s="5">
        <v>-97.3748585253436</v>
      </c>
      <c r="E20" s="59" t="s">
        <v>19</v>
      </c>
      <c r="F20" s="60" t="s">
        <v>34</v>
      </c>
      <c r="G20" s="5" t="s">
        <v>35</v>
      </c>
      <c r="H20" s="61" t="s">
        <v>36</v>
      </c>
      <c r="I20" s="2">
        <f t="shared" ref="I20:I259" si="3">COUNTIF($G$20:$G$499,G20)</f>
        <v>1</v>
      </c>
    </row>
    <row r="21">
      <c r="A21" s="5">
        <v>1.0</v>
      </c>
      <c r="B21" s="5">
        <v>2.0</v>
      </c>
      <c r="C21" s="5">
        <v>32.7592008171918</v>
      </c>
      <c r="D21" s="5">
        <v>-97.3746876113993</v>
      </c>
      <c r="E21" s="59" t="s">
        <v>11</v>
      </c>
      <c r="F21" s="62" t="s">
        <v>37</v>
      </c>
      <c r="G21" s="5" t="s">
        <v>38</v>
      </c>
      <c r="H21" s="61" t="s">
        <v>39</v>
      </c>
      <c r="I21" s="2">
        <f t="shared" si="3"/>
        <v>20</v>
      </c>
    </row>
    <row r="22">
      <c r="A22" s="5">
        <v>1.0</v>
      </c>
      <c r="B22" s="5">
        <v>3.0</v>
      </c>
      <c r="C22" s="5">
        <v>32.7592008170758</v>
      </c>
      <c r="D22" s="5">
        <v>-97.374516697455</v>
      </c>
      <c r="E22" s="59" t="s">
        <v>5</v>
      </c>
      <c r="F22" s="63" t="s">
        <v>40</v>
      </c>
      <c r="G22" s="5" t="s">
        <v>41</v>
      </c>
      <c r="H22" s="61" t="s">
        <v>42</v>
      </c>
      <c r="I22" s="2">
        <f t="shared" si="3"/>
        <v>4</v>
      </c>
    </row>
    <row r="23">
      <c r="A23" s="5">
        <v>1.0</v>
      </c>
      <c r="B23" s="5">
        <v>4.0</v>
      </c>
      <c r="C23" s="5">
        <v>32.7592008169598</v>
      </c>
      <c r="D23" s="5">
        <v>-97.3743457835108</v>
      </c>
      <c r="E23" s="59" t="s">
        <v>5</v>
      </c>
      <c r="F23" s="63" t="s">
        <v>40</v>
      </c>
      <c r="G23" s="5" t="s">
        <v>43</v>
      </c>
      <c r="H23" s="61" t="s">
        <v>44</v>
      </c>
      <c r="I23" s="2">
        <f t="shared" si="3"/>
        <v>3</v>
      </c>
    </row>
    <row r="24">
      <c r="A24" s="5">
        <v>1.0</v>
      </c>
      <c r="B24" s="5">
        <v>5.0</v>
      </c>
      <c r="C24" s="5">
        <v>32.7592008168438</v>
      </c>
      <c r="D24" s="5">
        <v>-97.3741748695665</v>
      </c>
      <c r="E24" s="59" t="s">
        <v>5</v>
      </c>
      <c r="F24" s="63" t="s">
        <v>40</v>
      </c>
      <c r="G24" s="5" t="s">
        <v>45</v>
      </c>
      <c r="H24" s="61" t="s">
        <v>46</v>
      </c>
      <c r="I24" s="2">
        <f t="shared" si="3"/>
        <v>3</v>
      </c>
    </row>
    <row r="25">
      <c r="A25" s="5">
        <v>1.0</v>
      </c>
      <c r="B25" s="5">
        <v>6.0</v>
      </c>
      <c r="C25" s="5">
        <v>32.7592008167278</v>
      </c>
      <c r="D25" s="5">
        <v>-97.3740039556223</v>
      </c>
      <c r="E25" s="59" t="s">
        <v>5</v>
      </c>
      <c r="F25" s="63" t="s">
        <v>40</v>
      </c>
      <c r="G25" s="5" t="s">
        <v>41</v>
      </c>
      <c r="H25" s="61" t="s">
        <v>47</v>
      </c>
      <c r="I25" s="2">
        <f t="shared" si="3"/>
        <v>4</v>
      </c>
    </row>
    <row r="26">
      <c r="A26" s="5">
        <v>1.0</v>
      </c>
      <c r="B26" s="5">
        <v>7.0</v>
      </c>
      <c r="C26" s="5">
        <v>32.7592008166118</v>
      </c>
      <c r="D26" s="5">
        <v>-97.373833041678</v>
      </c>
      <c r="E26" s="59" t="s">
        <v>6</v>
      </c>
      <c r="F26" s="64" t="s">
        <v>48</v>
      </c>
      <c r="G26" s="5" t="s">
        <v>43</v>
      </c>
      <c r="H26" s="61" t="s">
        <v>49</v>
      </c>
      <c r="I26" s="2">
        <f t="shared" si="3"/>
        <v>3</v>
      </c>
    </row>
    <row r="27">
      <c r="A27" s="5">
        <v>1.0</v>
      </c>
      <c r="B27" s="5">
        <v>8.0</v>
      </c>
      <c r="C27" s="5">
        <v>32.7592008164958</v>
      </c>
      <c r="D27" s="5">
        <v>-97.3736621277338</v>
      </c>
      <c r="E27" s="59" t="s">
        <v>5</v>
      </c>
      <c r="F27" s="63" t="s">
        <v>40</v>
      </c>
      <c r="G27" s="5" t="s">
        <v>45</v>
      </c>
      <c r="H27" s="61" t="s">
        <v>50</v>
      </c>
      <c r="I27" s="2">
        <f t="shared" si="3"/>
        <v>3</v>
      </c>
    </row>
    <row r="28">
      <c r="A28" s="5">
        <v>1.0</v>
      </c>
      <c r="B28" s="5">
        <v>9.0</v>
      </c>
      <c r="C28" s="5">
        <v>32.7592008163798</v>
      </c>
      <c r="D28" s="5">
        <v>-97.3734912137895</v>
      </c>
      <c r="E28" s="59" t="s">
        <v>19</v>
      </c>
      <c r="F28" s="60" t="s">
        <v>34</v>
      </c>
      <c r="G28" s="5" t="s">
        <v>41</v>
      </c>
      <c r="H28" s="61" t="s">
        <v>51</v>
      </c>
      <c r="I28" s="2">
        <f t="shared" si="3"/>
        <v>4</v>
      </c>
    </row>
    <row r="29">
      <c r="A29" s="5">
        <v>1.0</v>
      </c>
      <c r="B29" s="5">
        <v>10.0</v>
      </c>
      <c r="C29" s="5">
        <v>32.7592008162638</v>
      </c>
      <c r="D29" s="5">
        <v>-97.3733202998453</v>
      </c>
      <c r="E29" s="59" t="s">
        <v>19</v>
      </c>
      <c r="F29" s="60" t="s">
        <v>34</v>
      </c>
      <c r="G29" s="5" t="s">
        <v>43</v>
      </c>
      <c r="H29" s="61" t="s">
        <v>52</v>
      </c>
      <c r="I29" s="2">
        <f t="shared" si="3"/>
        <v>3</v>
      </c>
    </row>
    <row r="30">
      <c r="A30" s="5">
        <v>1.0</v>
      </c>
      <c r="B30" s="5">
        <v>11.0</v>
      </c>
      <c r="C30" s="5">
        <v>32.7592008161478</v>
      </c>
      <c r="D30" s="5">
        <v>-97.373149385901</v>
      </c>
      <c r="E30" s="59" t="s">
        <v>19</v>
      </c>
      <c r="F30" s="60" t="s">
        <v>34</v>
      </c>
      <c r="G30" s="5" t="s">
        <v>53</v>
      </c>
      <c r="H30" s="61" t="s">
        <v>54</v>
      </c>
      <c r="I30" s="2">
        <f t="shared" si="3"/>
        <v>1</v>
      </c>
    </row>
    <row r="31">
      <c r="A31" s="5">
        <v>1.0</v>
      </c>
      <c r="B31" s="5">
        <v>12.0</v>
      </c>
      <c r="C31" s="5">
        <v>32.7592008160318</v>
      </c>
      <c r="D31" s="5">
        <v>-97.3729784719568</v>
      </c>
      <c r="E31" s="59" t="s">
        <v>19</v>
      </c>
      <c r="F31" s="60" t="s">
        <v>34</v>
      </c>
      <c r="G31" s="5" t="s">
        <v>45</v>
      </c>
      <c r="H31" s="61" t="s">
        <v>55</v>
      </c>
      <c r="I31" s="2">
        <f t="shared" si="3"/>
        <v>3</v>
      </c>
    </row>
    <row r="32">
      <c r="A32" s="5">
        <v>1.0</v>
      </c>
      <c r="B32" s="5">
        <v>13.0</v>
      </c>
      <c r="C32" s="5">
        <v>32.7592008159158</v>
      </c>
      <c r="D32" s="5">
        <v>-97.3728075580125</v>
      </c>
      <c r="E32" s="59" t="s">
        <v>19</v>
      </c>
      <c r="F32" s="60" t="s">
        <v>34</v>
      </c>
      <c r="G32" s="5" t="s">
        <v>56</v>
      </c>
      <c r="H32" s="61" t="s">
        <v>57</v>
      </c>
      <c r="I32" s="2">
        <f t="shared" si="3"/>
        <v>21</v>
      </c>
    </row>
    <row r="33">
      <c r="A33" s="5">
        <v>1.0</v>
      </c>
      <c r="B33" s="5">
        <v>14.0</v>
      </c>
      <c r="C33" s="5">
        <v>32.7592008157998</v>
      </c>
      <c r="D33" s="5">
        <v>-97.3726366440682</v>
      </c>
      <c r="E33" s="59" t="s">
        <v>19</v>
      </c>
      <c r="F33" s="60" t="s">
        <v>34</v>
      </c>
      <c r="G33" s="5" t="s">
        <v>58</v>
      </c>
      <c r="H33" s="61" t="s">
        <v>59</v>
      </c>
      <c r="I33" s="2">
        <f t="shared" si="3"/>
        <v>10</v>
      </c>
    </row>
    <row r="34">
      <c r="A34" s="5">
        <v>1.0</v>
      </c>
      <c r="B34" s="5">
        <v>15.0</v>
      </c>
      <c r="C34" s="5">
        <v>32.7592008156838</v>
      </c>
      <c r="D34" s="5">
        <v>-97.372465730124</v>
      </c>
      <c r="E34" s="59" t="s">
        <v>19</v>
      </c>
      <c r="F34" s="60" t="s">
        <v>34</v>
      </c>
      <c r="G34" s="5" t="s">
        <v>60</v>
      </c>
      <c r="H34" s="61" t="s">
        <v>61</v>
      </c>
      <c r="I34" s="2">
        <f t="shared" si="3"/>
        <v>12</v>
      </c>
    </row>
    <row r="35">
      <c r="A35" s="5">
        <v>1.0</v>
      </c>
      <c r="B35" s="5">
        <v>16.0</v>
      </c>
      <c r="C35" s="5">
        <v>32.7592008155678</v>
      </c>
      <c r="D35" s="5">
        <v>-97.3722948161797</v>
      </c>
      <c r="E35" s="59" t="s">
        <v>19</v>
      </c>
      <c r="F35" s="60" t="s">
        <v>34</v>
      </c>
      <c r="G35" s="5" t="s">
        <v>62</v>
      </c>
      <c r="H35" s="61" t="s">
        <v>63</v>
      </c>
      <c r="I35" s="2">
        <f t="shared" si="3"/>
        <v>1</v>
      </c>
    </row>
    <row r="36">
      <c r="A36" s="5">
        <v>1.0</v>
      </c>
      <c r="B36" s="5">
        <v>17.0</v>
      </c>
      <c r="C36" s="5">
        <v>32.7592008154518</v>
      </c>
      <c r="D36" s="5">
        <v>-97.3721239022355</v>
      </c>
      <c r="E36" s="59" t="s">
        <v>9</v>
      </c>
      <c r="F36" s="65" t="s">
        <v>64</v>
      </c>
      <c r="G36" s="5" t="s">
        <v>41</v>
      </c>
      <c r="H36" s="61" t="s">
        <v>65</v>
      </c>
      <c r="I36" s="2">
        <f t="shared" si="3"/>
        <v>4</v>
      </c>
    </row>
    <row r="37">
      <c r="A37" s="5">
        <v>1.0</v>
      </c>
      <c r="B37" s="5">
        <v>18.0</v>
      </c>
      <c r="C37" s="5">
        <v>32.7592008153358</v>
      </c>
      <c r="D37" s="5">
        <v>-97.3719529882912</v>
      </c>
      <c r="E37" s="59" t="s">
        <v>19</v>
      </c>
      <c r="F37" s="60" t="s">
        <v>34</v>
      </c>
      <c r="G37" s="5" t="s">
        <v>56</v>
      </c>
      <c r="H37" s="61" t="s">
        <v>66</v>
      </c>
      <c r="I37" s="2">
        <f t="shared" si="3"/>
        <v>21</v>
      </c>
    </row>
    <row r="38">
      <c r="A38" s="5">
        <v>1.0</v>
      </c>
      <c r="B38" s="5">
        <v>19.0</v>
      </c>
      <c r="C38" s="5">
        <v>32.7592008152198</v>
      </c>
      <c r="D38" s="5">
        <v>-97.3717820743469</v>
      </c>
      <c r="E38" s="59" t="s">
        <v>19</v>
      </c>
      <c r="F38" s="60" t="s">
        <v>34</v>
      </c>
      <c r="G38" s="5" t="s">
        <v>67</v>
      </c>
      <c r="H38" s="61" t="s">
        <v>68</v>
      </c>
      <c r="I38" s="2">
        <f t="shared" si="3"/>
        <v>5</v>
      </c>
    </row>
    <row r="39">
      <c r="A39" s="5">
        <v>1.0</v>
      </c>
      <c r="B39" s="5">
        <v>20.0</v>
      </c>
      <c r="C39" s="5">
        <v>32.7592008151037</v>
      </c>
      <c r="D39" s="5">
        <v>-97.3716111604027</v>
      </c>
      <c r="E39" s="59" t="s">
        <v>19</v>
      </c>
      <c r="F39" s="60" t="s">
        <v>34</v>
      </c>
      <c r="G39" s="5" t="s">
        <v>69</v>
      </c>
      <c r="H39" s="61" t="s">
        <v>70</v>
      </c>
      <c r="I39" s="2">
        <f t="shared" si="3"/>
        <v>2</v>
      </c>
    </row>
    <row r="40">
      <c r="A40" s="5">
        <v>1.0</v>
      </c>
      <c r="B40" s="5">
        <v>21.0</v>
      </c>
      <c r="C40" s="5">
        <v>32.7592008149877</v>
      </c>
      <c r="D40" s="5">
        <v>-97.3714402464584</v>
      </c>
      <c r="E40" s="59" t="s">
        <v>19</v>
      </c>
      <c r="F40" s="60" t="s">
        <v>34</v>
      </c>
      <c r="G40" s="5" t="s">
        <v>71</v>
      </c>
      <c r="H40" s="61" t="s">
        <v>72</v>
      </c>
      <c r="I40" s="2">
        <f t="shared" si="3"/>
        <v>5</v>
      </c>
    </row>
    <row r="41">
      <c r="A41" s="5">
        <v>1.0</v>
      </c>
      <c r="B41" s="5">
        <v>22.0</v>
      </c>
      <c r="C41" s="5">
        <v>32.7592008148717</v>
      </c>
      <c r="D41" s="5">
        <v>-97.3712693325142</v>
      </c>
      <c r="E41" s="59" t="s">
        <v>19</v>
      </c>
      <c r="F41" s="60" t="s">
        <v>34</v>
      </c>
      <c r="G41" s="5" t="s">
        <v>67</v>
      </c>
      <c r="H41" s="61" t="s">
        <v>73</v>
      </c>
      <c r="I41" s="2">
        <f t="shared" si="3"/>
        <v>5</v>
      </c>
    </row>
    <row r="42">
      <c r="A42" s="5">
        <v>1.0</v>
      </c>
      <c r="B42" s="5">
        <v>23.0</v>
      </c>
      <c r="C42" s="5">
        <v>32.7592008147557</v>
      </c>
      <c r="D42" s="5">
        <v>-97.3710984185699</v>
      </c>
      <c r="E42" s="59" t="s">
        <v>19</v>
      </c>
      <c r="F42" s="60" t="s">
        <v>34</v>
      </c>
      <c r="G42" s="5" t="s">
        <v>74</v>
      </c>
      <c r="H42" s="61" t="s">
        <v>75</v>
      </c>
      <c r="I42" s="2">
        <f t="shared" si="3"/>
        <v>3</v>
      </c>
    </row>
    <row r="43">
      <c r="A43" s="5">
        <v>1.0</v>
      </c>
      <c r="B43" s="5">
        <v>24.0</v>
      </c>
      <c r="C43" s="5">
        <v>32.7592008146397</v>
      </c>
      <c r="D43" s="5">
        <v>-97.3709275046256</v>
      </c>
      <c r="E43" s="59" t="s">
        <v>19</v>
      </c>
      <c r="F43" s="60" t="s">
        <v>34</v>
      </c>
      <c r="G43" s="5" t="s">
        <v>71</v>
      </c>
      <c r="H43" s="61" t="s">
        <v>76</v>
      </c>
      <c r="I43" s="2">
        <f t="shared" si="3"/>
        <v>5</v>
      </c>
    </row>
    <row r="44">
      <c r="A44" s="5">
        <v>1.0</v>
      </c>
      <c r="B44" s="5">
        <v>25.0</v>
      </c>
      <c r="C44" s="5">
        <v>32.7592008145237</v>
      </c>
      <c r="D44" s="5">
        <v>-97.3707565906814</v>
      </c>
      <c r="E44" s="59" t="s">
        <v>19</v>
      </c>
      <c r="F44" s="60" t="s">
        <v>34</v>
      </c>
      <c r="G44" s="5" t="s">
        <v>67</v>
      </c>
      <c r="H44" s="61" t="s">
        <v>77</v>
      </c>
      <c r="I44" s="2">
        <f t="shared" si="3"/>
        <v>5</v>
      </c>
    </row>
    <row r="45">
      <c r="A45" s="5">
        <v>1.0</v>
      </c>
      <c r="B45" s="5">
        <v>26.0</v>
      </c>
      <c r="C45" s="5">
        <v>32.7592008144077</v>
      </c>
      <c r="D45" s="5">
        <v>-97.3705856767371</v>
      </c>
      <c r="E45" s="59" t="s">
        <v>19</v>
      </c>
      <c r="F45" s="60" t="s">
        <v>34</v>
      </c>
      <c r="G45" s="5" t="s">
        <v>74</v>
      </c>
      <c r="H45" s="61" t="s">
        <v>78</v>
      </c>
      <c r="I45" s="2">
        <f t="shared" si="3"/>
        <v>3</v>
      </c>
    </row>
    <row r="46">
      <c r="A46" s="5">
        <v>1.0</v>
      </c>
      <c r="B46" s="5">
        <v>27.0</v>
      </c>
      <c r="C46" s="5">
        <v>32.7592008142917</v>
      </c>
      <c r="D46" s="5">
        <v>-97.3704147627929</v>
      </c>
      <c r="E46" s="59" t="s">
        <v>19</v>
      </c>
      <c r="F46" s="60" t="s">
        <v>34</v>
      </c>
      <c r="G46" s="5" t="s">
        <v>71</v>
      </c>
      <c r="H46" s="61" t="s">
        <v>79</v>
      </c>
      <c r="I46" s="2">
        <f t="shared" si="3"/>
        <v>5</v>
      </c>
    </row>
    <row r="47">
      <c r="A47" s="5">
        <v>1.0</v>
      </c>
      <c r="B47" s="5">
        <v>28.0</v>
      </c>
      <c r="C47" s="5">
        <v>32.7592008141757</v>
      </c>
      <c r="D47" s="5">
        <v>-97.3702438488486</v>
      </c>
      <c r="E47" s="59" t="s">
        <v>19</v>
      </c>
      <c r="F47" s="60" t="s">
        <v>34</v>
      </c>
      <c r="G47" s="5" t="s">
        <v>80</v>
      </c>
      <c r="H47" s="61" t="s">
        <v>81</v>
      </c>
      <c r="I47" s="2">
        <f t="shared" si="3"/>
        <v>14</v>
      </c>
    </row>
    <row r="48">
      <c r="A48" s="5">
        <v>1.0</v>
      </c>
      <c r="B48" s="5">
        <v>29.0</v>
      </c>
      <c r="C48" s="5">
        <v>32.7592008140597</v>
      </c>
      <c r="D48" s="5">
        <v>-97.3700729349043</v>
      </c>
      <c r="E48" s="59" t="s">
        <v>17</v>
      </c>
      <c r="F48" s="66" t="s">
        <v>82</v>
      </c>
      <c r="G48" s="5" t="s">
        <v>83</v>
      </c>
      <c r="H48" s="61" t="s">
        <v>84</v>
      </c>
      <c r="I48" s="2">
        <f t="shared" si="3"/>
        <v>8</v>
      </c>
    </row>
    <row r="49">
      <c r="A49" s="5">
        <v>1.0</v>
      </c>
      <c r="B49" s="5">
        <v>30.0</v>
      </c>
      <c r="C49" s="5">
        <v>32.7592008139437</v>
      </c>
      <c r="D49" s="5">
        <v>-97.3699020209601</v>
      </c>
      <c r="E49" s="59" t="s">
        <v>19</v>
      </c>
      <c r="F49" s="60" t="s">
        <v>34</v>
      </c>
      <c r="G49" s="5" t="s">
        <v>85</v>
      </c>
      <c r="H49" s="61" t="s">
        <v>86</v>
      </c>
      <c r="I49" s="2">
        <f t="shared" si="3"/>
        <v>4</v>
      </c>
    </row>
    <row r="50">
      <c r="A50" s="5">
        <v>1.0</v>
      </c>
      <c r="B50" s="5">
        <v>31.0</v>
      </c>
      <c r="C50" s="5">
        <v>32.7592008138277</v>
      </c>
      <c r="D50" s="5">
        <v>-97.3697311070158</v>
      </c>
      <c r="E50" s="59" t="s">
        <v>19</v>
      </c>
      <c r="F50" s="60" t="s">
        <v>34</v>
      </c>
      <c r="G50" s="5" t="s">
        <v>80</v>
      </c>
      <c r="H50" s="61" t="s">
        <v>87</v>
      </c>
      <c r="I50" s="2">
        <f t="shared" si="3"/>
        <v>14</v>
      </c>
    </row>
    <row r="51">
      <c r="A51" s="5">
        <v>1.0</v>
      </c>
      <c r="B51" s="5">
        <v>32.0</v>
      </c>
      <c r="C51" s="5">
        <v>32.7592008137117</v>
      </c>
      <c r="D51" s="5">
        <v>-97.3695601930716</v>
      </c>
      <c r="E51" s="59" t="s">
        <v>19</v>
      </c>
      <c r="F51" s="60" t="s">
        <v>34</v>
      </c>
      <c r="G51" s="5" t="s">
        <v>83</v>
      </c>
      <c r="H51" s="61" t="s">
        <v>88</v>
      </c>
      <c r="I51" s="2">
        <f t="shared" si="3"/>
        <v>8</v>
      </c>
    </row>
    <row r="52">
      <c r="A52" s="5">
        <v>1.0</v>
      </c>
      <c r="B52" s="5">
        <v>33.0</v>
      </c>
      <c r="C52" s="5">
        <v>32.7592008135957</v>
      </c>
      <c r="D52" s="5">
        <v>-97.3693892791273</v>
      </c>
      <c r="E52" s="59" t="s">
        <v>19</v>
      </c>
      <c r="F52" s="60" t="s">
        <v>34</v>
      </c>
      <c r="G52" s="5" t="s">
        <v>85</v>
      </c>
      <c r="H52" s="61" t="s">
        <v>89</v>
      </c>
      <c r="I52" s="2">
        <f t="shared" si="3"/>
        <v>4</v>
      </c>
    </row>
    <row r="53">
      <c r="A53" s="5">
        <v>1.0</v>
      </c>
      <c r="B53" s="5">
        <v>34.0</v>
      </c>
      <c r="C53" s="5">
        <v>32.7592008134797</v>
      </c>
      <c r="D53" s="5">
        <v>-97.369218365183</v>
      </c>
      <c r="E53" s="59" t="s">
        <v>10</v>
      </c>
      <c r="F53" s="67" t="s">
        <v>90</v>
      </c>
      <c r="G53" s="5" t="s">
        <v>80</v>
      </c>
      <c r="H53" s="61" t="s">
        <v>91</v>
      </c>
      <c r="I53" s="2">
        <f t="shared" si="3"/>
        <v>14</v>
      </c>
    </row>
    <row r="54">
      <c r="A54" s="5">
        <v>1.0</v>
      </c>
      <c r="B54" s="5">
        <v>35.0</v>
      </c>
      <c r="C54" s="5">
        <v>32.7592008133637</v>
      </c>
      <c r="D54" s="5">
        <v>-97.3690474512388</v>
      </c>
      <c r="E54" s="59" t="s">
        <v>19</v>
      </c>
      <c r="F54" s="60" t="s">
        <v>34</v>
      </c>
      <c r="G54" s="5" t="s">
        <v>83</v>
      </c>
      <c r="H54" s="61" t="s">
        <v>92</v>
      </c>
      <c r="I54" s="2">
        <f t="shared" si="3"/>
        <v>8</v>
      </c>
    </row>
    <row r="55">
      <c r="A55" s="5">
        <v>1.0</v>
      </c>
      <c r="B55" s="5">
        <v>36.0</v>
      </c>
      <c r="C55" s="5">
        <v>32.7592008132477</v>
      </c>
      <c r="D55" s="5">
        <v>-97.3688765372945</v>
      </c>
      <c r="E55" s="59" t="s">
        <v>19</v>
      </c>
      <c r="F55" s="60" t="s">
        <v>34</v>
      </c>
      <c r="G55" s="5" t="s">
        <v>85</v>
      </c>
      <c r="H55" s="61" t="s">
        <v>93</v>
      </c>
      <c r="I55" s="2">
        <f t="shared" si="3"/>
        <v>4</v>
      </c>
    </row>
    <row r="56">
      <c r="A56" s="5">
        <v>1.0</v>
      </c>
      <c r="B56" s="5">
        <v>37.0</v>
      </c>
      <c r="C56" s="5">
        <v>32.7592008131317</v>
      </c>
      <c r="D56" s="5">
        <v>-97.3687056233503</v>
      </c>
      <c r="E56" s="59" t="s">
        <v>19</v>
      </c>
      <c r="F56" s="60" t="s">
        <v>34</v>
      </c>
      <c r="G56" s="5" t="s">
        <v>80</v>
      </c>
      <c r="H56" s="61" t="s">
        <v>94</v>
      </c>
      <c r="I56" s="2">
        <f t="shared" si="3"/>
        <v>14</v>
      </c>
    </row>
    <row r="57">
      <c r="A57" s="5">
        <v>1.0</v>
      </c>
      <c r="B57" s="5">
        <v>38.0</v>
      </c>
      <c r="C57" s="5">
        <v>32.7592008130157</v>
      </c>
      <c r="D57" s="5">
        <v>-97.3685347094061</v>
      </c>
      <c r="E57" s="59" t="s">
        <v>19</v>
      </c>
      <c r="F57" s="60" t="s">
        <v>34</v>
      </c>
      <c r="G57" s="5" t="s">
        <v>83</v>
      </c>
      <c r="H57" s="61" t="s">
        <v>95</v>
      </c>
      <c r="I57" s="2">
        <f t="shared" si="3"/>
        <v>8</v>
      </c>
    </row>
    <row r="58">
      <c r="A58" s="5">
        <v>1.0</v>
      </c>
      <c r="B58" s="5">
        <v>39.0</v>
      </c>
      <c r="C58" s="5">
        <v>32.7592008128997</v>
      </c>
      <c r="D58" s="5">
        <v>-97.3683637954618</v>
      </c>
      <c r="E58" s="59" t="s">
        <v>19</v>
      </c>
      <c r="F58" s="60" t="s">
        <v>34</v>
      </c>
      <c r="G58" s="5" t="s">
        <v>85</v>
      </c>
      <c r="H58" s="61" t="s">
        <v>96</v>
      </c>
      <c r="I58" s="2">
        <f t="shared" si="3"/>
        <v>4</v>
      </c>
    </row>
    <row r="59">
      <c r="A59" s="5">
        <v>1.0</v>
      </c>
      <c r="B59" s="5">
        <v>40.0</v>
      </c>
      <c r="C59" s="5">
        <v>32.7592008127837</v>
      </c>
      <c r="D59" s="5">
        <v>-97.3681928815175</v>
      </c>
      <c r="E59" s="59" t="s">
        <v>19</v>
      </c>
      <c r="F59" s="60" t="s">
        <v>34</v>
      </c>
      <c r="G59" s="5" t="s">
        <v>80</v>
      </c>
      <c r="H59" s="61" t="s">
        <v>97</v>
      </c>
      <c r="I59" s="2">
        <f t="shared" si="3"/>
        <v>14</v>
      </c>
    </row>
    <row r="60">
      <c r="A60" s="5">
        <v>2.0</v>
      </c>
      <c r="B60" s="5">
        <v>1.0</v>
      </c>
      <c r="C60" s="5">
        <v>32.7590570868623</v>
      </c>
      <c r="D60" s="5">
        <v>-97.3748585281023</v>
      </c>
      <c r="E60" s="59" t="s">
        <v>11</v>
      </c>
      <c r="F60" s="68" t="s">
        <v>37</v>
      </c>
      <c r="G60" s="5" t="s">
        <v>83</v>
      </c>
      <c r="H60" s="61" t="s">
        <v>98</v>
      </c>
      <c r="I60" s="2">
        <f t="shared" si="3"/>
        <v>8</v>
      </c>
    </row>
    <row r="61">
      <c r="A61" s="5">
        <v>2.0</v>
      </c>
      <c r="B61" s="5">
        <v>2.0</v>
      </c>
      <c r="C61" s="5">
        <v>32.7590570867463</v>
      </c>
      <c r="D61" s="5">
        <v>-97.3746876144339</v>
      </c>
      <c r="E61" s="59" t="s">
        <v>11</v>
      </c>
      <c r="F61" s="68" t="s">
        <v>37</v>
      </c>
      <c r="G61" s="5" t="s">
        <v>99</v>
      </c>
      <c r="H61" s="61" t="s">
        <v>100</v>
      </c>
      <c r="I61" s="2">
        <f t="shared" si="3"/>
        <v>5</v>
      </c>
    </row>
    <row r="62">
      <c r="A62" s="5">
        <v>2.0</v>
      </c>
      <c r="B62" s="5">
        <v>3.0</v>
      </c>
      <c r="C62" s="5">
        <v>32.7590570866303</v>
      </c>
      <c r="D62" s="5">
        <v>-97.3745167007655</v>
      </c>
      <c r="E62" s="59" t="s">
        <v>6</v>
      </c>
      <c r="F62" s="64" t="s">
        <v>48</v>
      </c>
      <c r="G62" s="5" t="s">
        <v>60</v>
      </c>
      <c r="H62" s="61" t="s">
        <v>101</v>
      </c>
      <c r="I62" s="2">
        <f t="shared" si="3"/>
        <v>12</v>
      </c>
    </row>
    <row r="63">
      <c r="A63" s="5">
        <v>2.0</v>
      </c>
      <c r="B63" s="5">
        <v>4.0</v>
      </c>
      <c r="C63" s="5">
        <v>32.7590570865143</v>
      </c>
      <c r="D63" s="5">
        <v>-97.3743457870971</v>
      </c>
      <c r="E63" s="59" t="s">
        <v>5</v>
      </c>
      <c r="F63" s="63" t="s">
        <v>40</v>
      </c>
      <c r="G63" s="5" t="s">
        <v>102</v>
      </c>
      <c r="H63" s="61" t="s">
        <v>103</v>
      </c>
      <c r="I63" s="2">
        <f t="shared" si="3"/>
        <v>1</v>
      </c>
    </row>
    <row r="64">
      <c r="A64" s="5">
        <v>2.0</v>
      </c>
      <c r="B64" s="5">
        <v>5.0</v>
      </c>
      <c r="C64" s="5">
        <v>32.7590570863983</v>
      </c>
      <c r="D64" s="5">
        <v>-97.3741748734287</v>
      </c>
      <c r="E64" s="59" t="s">
        <v>6</v>
      </c>
      <c r="F64" s="64" t="s">
        <v>48</v>
      </c>
      <c r="G64" s="5" t="s">
        <v>99</v>
      </c>
      <c r="H64" s="61" t="s">
        <v>104</v>
      </c>
      <c r="I64" s="2">
        <f t="shared" si="3"/>
        <v>5</v>
      </c>
    </row>
    <row r="65">
      <c r="A65" s="5">
        <v>2.0</v>
      </c>
      <c r="B65" s="5">
        <v>6.0</v>
      </c>
      <c r="C65" s="5">
        <v>32.7590570862823</v>
      </c>
      <c r="D65" s="5">
        <v>-97.3740039597604</v>
      </c>
      <c r="E65" s="59" t="s">
        <v>5</v>
      </c>
      <c r="F65" s="63" t="s">
        <v>40</v>
      </c>
      <c r="G65" s="5" t="s">
        <v>38</v>
      </c>
      <c r="H65" s="61" t="s">
        <v>105</v>
      </c>
      <c r="I65" s="2">
        <f t="shared" si="3"/>
        <v>20</v>
      </c>
    </row>
    <row r="66">
      <c r="A66" s="5">
        <v>2.0</v>
      </c>
      <c r="B66" s="5">
        <v>7.0</v>
      </c>
      <c r="C66" s="5">
        <v>32.7590570861663</v>
      </c>
      <c r="D66" s="5">
        <v>-97.373833046092</v>
      </c>
      <c r="E66" s="59" t="s">
        <v>5</v>
      </c>
      <c r="F66" s="63" t="s">
        <v>40</v>
      </c>
      <c r="G66" s="5" t="s">
        <v>106</v>
      </c>
      <c r="H66" s="61" t="s">
        <v>107</v>
      </c>
      <c r="I66" s="2">
        <f t="shared" si="3"/>
        <v>4</v>
      </c>
    </row>
    <row r="67">
      <c r="A67" s="5">
        <v>2.0</v>
      </c>
      <c r="B67" s="5">
        <v>8.0</v>
      </c>
      <c r="C67" s="5">
        <v>32.7590570860503</v>
      </c>
      <c r="D67" s="5">
        <v>-97.3736621324236</v>
      </c>
      <c r="E67" s="59" t="s">
        <v>5</v>
      </c>
      <c r="F67" s="63" t="s">
        <v>40</v>
      </c>
      <c r="G67" s="5" t="s">
        <v>108</v>
      </c>
      <c r="H67" s="61" t="s">
        <v>109</v>
      </c>
      <c r="I67" s="2">
        <f t="shared" si="3"/>
        <v>1</v>
      </c>
    </row>
    <row r="68">
      <c r="A68" s="5">
        <v>2.0</v>
      </c>
      <c r="B68" s="5">
        <v>9.0</v>
      </c>
      <c r="C68" s="5">
        <v>32.7590570859343</v>
      </c>
      <c r="D68" s="5">
        <v>-97.3734912187552</v>
      </c>
      <c r="E68" s="59" t="s">
        <v>5</v>
      </c>
      <c r="F68" s="63" t="s">
        <v>40</v>
      </c>
      <c r="G68" s="5" t="s">
        <v>38</v>
      </c>
      <c r="H68" s="61" t="s">
        <v>110</v>
      </c>
      <c r="I68" s="2">
        <f t="shared" si="3"/>
        <v>20</v>
      </c>
    </row>
    <row r="69">
      <c r="A69" s="5">
        <v>2.0</v>
      </c>
      <c r="B69" s="5">
        <v>10.0</v>
      </c>
      <c r="C69" s="5">
        <v>32.7590570858183</v>
      </c>
      <c r="D69" s="5">
        <v>-97.3733203050868</v>
      </c>
      <c r="E69" s="59" t="s">
        <v>19</v>
      </c>
      <c r="F69" s="60" t="s">
        <v>34</v>
      </c>
      <c r="G69" s="5" t="s">
        <v>56</v>
      </c>
      <c r="H69" s="61" t="s">
        <v>111</v>
      </c>
      <c r="I69" s="2">
        <f t="shared" si="3"/>
        <v>21</v>
      </c>
    </row>
    <row r="70">
      <c r="A70" s="5">
        <v>2.0</v>
      </c>
      <c r="B70" s="5">
        <v>11.0</v>
      </c>
      <c r="C70" s="5">
        <v>32.7590570857023</v>
      </c>
      <c r="D70" s="5">
        <v>-97.3731493914184</v>
      </c>
      <c r="E70" s="59" t="s">
        <v>19</v>
      </c>
      <c r="F70" s="60" t="s">
        <v>34</v>
      </c>
      <c r="G70" s="5" t="s">
        <v>112</v>
      </c>
      <c r="H70" s="61" t="s">
        <v>113</v>
      </c>
      <c r="I70" s="2">
        <f t="shared" si="3"/>
        <v>4</v>
      </c>
    </row>
    <row r="71">
      <c r="A71" s="5">
        <v>2.0</v>
      </c>
      <c r="B71" s="5">
        <v>12.0</v>
      </c>
      <c r="C71" s="5">
        <v>32.7590570855863</v>
      </c>
      <c r="D71" s="5">
        <v>-97.37297847775</v>
      </c>
      <c r="E71" s="59" t="s">
        <v>9</v>
      </c>
      <c r="F71" s="65" t="s">
        <v>64</v>
      </c>
      <c r="G71" s="5" t="s">
        <v>38</v>
      </c>
      <c r="H71" s="61" t="s">
        <v>114</v>
      </c>
      <c r="I71" s="2">
        <f t="shared" si="3"/>
        <v>20</v>
      </c>
    </row>
    <row r="72">
      <c r="A72" s="5">
        <v>2.0</v>
      </c>
      <c r="B72" s="5">
        <v>13.0</v>
      </c>
      <c r="C72" s="5">
        <v>32.7590570854703</v>
      </c>
      <c r="D72" s="5">
        <v>-97.3728075640817</v>
      </c>
      <c r="E72" s="59" t="s">
        <v>19</v>
      </c>
      <c r="F72" s="60" t="s">
        <v>34</v>
      </c>
      <c r="G72" s="5" t="s">
        <v>106</v>
      </c>
      <c r="H72" s="61" t="s">
        <v>115</v>
      </c>
      <c r="I72" s="2">
        <f t="shared" si="3"/>
        <v>4</v>
      </c>
    </row>
    <row r="73">
      <c r="A73" s="5">
        <v>2.0</v>
      </c>
      <c r="B73" s="5">
        <v>14.0</v>
      </c>
      <c r="C73" s="5">
        <v>32.7590570853543</v>
      </c>
      <c r="D73" s="5">
        <v>-97.3726366504133</v>
      </c>
      <c r="E73" s="59" t="s">
        <v>19</v>
      </c>
      <c r="F73" s="60" t="s">
        <v>34</v>
      </c>
      <c r="G73" s="5" t="s">
        <v>116</v>
      </c>
      <c r="H73" s="61" t="s">
        <v>117</v>
      </c>
      <c r="I73" s="2">
        <f t="shared" si="3"/>
        <v>3</v>
      </c>
    </row>
    <row r="74">
      <c r="A74" s="5">
        <v>2.0</v>
      </c>
      <c r="B74" s="5">
        <v>15.0</v>
      </c>
      <c r="C74" s="5">
        <v>32.7590570852383</v>
      </c>
      <c r="D74" s="5">
        <v>-97.3724657367449</v>
      </c>
      <c r="E74" s="59" t="s">
        <v>19</v>
      </c>
      <c r="F74" s="60" t="s">
        <v>34</v>
      </c>
      <c r="G74" s="5" t="s">
        <v>118</v>
      </c>
      <c r="H74" s="61" t="s">
        <v>119</v>
      </c>
      <c r="I74" s="2">
        <f t="shared" si="3"/>
        <v>1</v>
      </c>
    </row>
    <row r="75">
      <c r="A75" s="5">
        <v>2.0</v>
      </c>
      <c r="B75" s="5">
        <v>16.0</v>
      </c>
      <c r="C75" s="5">
        <v>32.7590570851223</v>
      </c>
      <c r="D75" s="5">
        <v>-97.3722948230765</v>
      </c>
      <c r="E75" s="59" t="s">
        <v>9</v>
      </c>
      <c r="F75" s="65" t="s">
        <v>64</v>
      </c>
      <c r="G75" s="5" t="s">
        <v>99</v>
      </c>
      <c r="H75" s="61" t="s">
        <v>120</v>
      </c>
      <c r="I75" s="2">
        <f t="shared" si="3"/>
        <v>5</v>
      </c>
    </row>
    <row r="76">
      <c r="A76" s="5">
        <v>2.0</v>
      </c>
      <c r="B76" s="5">
        <v>17.0</v>
      </c>
      <c r="C76" s="5">
        <v>32.7590570850063</v>
      </c>
      <c r="D76" s="5">
        <v>-97.3721239094082</v>
      </c>
      <c r="E76" s="59" t="s">
        <v>10</v>
      </c>
      <c r="F76" s="67" t="s">
        <v>90</v>
      </c>
      <c r="G76" s="5" t="s">
        <v>38</v>
      </c>
      <c r="H76" s="61" t="s">
        <v>121</v>
      </c>
      <c r="I76" s="2">
        <f t="shared" si="3"/>
        <v>20</v>
      </c>
    </row>
    <row r="77">
      <c r="A77" s="5">
        <v>2.0</v>
      </c>
      <c r="B77" s="5">
        <v>18.0</v>
      </c>
      <c r="C77" s="5">
        <v>32.7590570848903</v>
      </c>
      <c r="D77" s="5">
        <v>-97.3719529957398</v>
      </c>
      <c r="E77" s="59" t="s">
        <v>9</v>
      </c>
      <c r="F77" s="65" t="s">
        <v>64</v>
      </c>
      <c r="G77" s="5" t="s">
        <v>122</v>
      </c>
      <c r="H77" s="61" t="s">
        <v>123</v>
      </c>
      <c r="I77" s="2">
        <f t="shared" si="3"/>
        <v>10</v>
      </c>
    </row>
    <row r="78">
      <c r="A78" s="5">
        <v>2.0</v>
      </c>
      <c r="B78" s="5">
        <v>19.0</v>
      </c>
      <c r="C78" s="5">
        <v>32.7590570847743</v>
      </c>
      <c r="D78" s="5">
        <v>-97.3717820820714</v>
      </c>
      <c r="E78" s="59" t="s">
        <v>7</v>
      </c>
      <c r="F78" s="69" t="s">
        <v>124</v>
      </c>
      <c r="G78" s="5" t="s">
        <v>125</v>
      </c>
      <c r="H78" s="61" t="s">
        <v>126</v>
      </c>
      <c r="I78" s="2">
        <f t="shared" si="3"/>
        <v>4</v>
      </c>
    </row>
    <row r="79">
      <c r="A79" s="5">
        <v>2.0</v>
      </c>
      <c r="B79" s="5">
        <v>20.0</v>
      </c>
      <c r="C79" s="5">
        <v>32.7590570846583</v>
      </c>
      <c r="D79" s="5">
        <v>-97.371611168403</v>
      </c>
      <c r="E79" s="59" t="s">
        <v>6</v>
      </c>
      <c r="F79" s="64" t="s">
        <v>48</v>
      </c>
      <c r="G79" s="5" t="s">
        <v>38</v>
      </c>
      <c r="H79" s="61" t="s">
        <v>127</v>
      </c>
      <c r="I79" s="2">
        <f t="shared" si="3"/>
        <v>20</v>
      </c>
    </row>
    <row r="80">
      <c r="A80" s="5">
        <v>2.0</v>
      </c>
      <c r="B80" s="5">
        <v>21.0</v>
      </c>
      <c r="C80" s="5">
        <v>32.7590570845423</v>
      </c>
      <c r="D80" s="5">
        <v>-97.3714402547347</v>
      </c>
      <c r="E80" s="59" t="s">
        <v>19</v>
      </c>
      <c r="F80" s="60" t="s">
        <v>34</v>
      </c>
      <c r="G80" s="5" t="s">
        <v>56</v>
      </c>
      <c r="H80" s="61" t="s">
        <v>128</v>
      </c>
      <c r="I80" s="2">
        <f t="shared" si="3"/>
        <v>21</v>
      </c>
    </row>
    <row r="81">
      <c r="A81" s="5">
        <v>2.0</v>
      </c>
      <c r="B81" s="5">
        <v>22.0</v>
      </c>
      <c r="C81" s="5">
        <v>32.7590570844263</v>
      </c>
      <c r="D81" s="5">
        <v>-97.3712693410663</v>
      </c>
      <c r="E81" s="59" t="s">
        <v>19</v>
      </c>
      <c r="F81" s="60" t="s">
        <v>34</v>
      </c>
      <c r="G81" s="5" t="s">
        <v>129</v>
      </c>
      <c r="H81" s="61" t="s">
        <v>130</v>
      </c>
      <c r="I81" s="2">
        <f t="shared" si="3"/>
        <v>6</v>
      </c>
    </row>
    <row r="82">
      <c r="A82" s="5">
        <v>2.0</v>
      </c>
      <c r="B82" s="5">
        <v>23.0</v>
      </c>
      <c r="C82" s="5">
        <v>32.7590570843103</v>
      </c>
      <c r="D82" s="5">
        <v>-97.3710984273979</v>
      </c>
      <c r="E82" s="59" t="s">
        <v>19</v>
      </c>
      <c r="F82" s="60" t="s">
        <v>34</v>
      </c>
      <c r="G82" s="5" t="s">
        <v>38</v>
      </c>
      <c r="H82" s="61" t="s">
        <v>131</v>
      </c>
      <c r="I82" s="2">
        <f t="shared" si="3"/>
        <v>20</v>
      </c>
    </row>
    <row r="83">
      <c r="A83" s="5">
        <v>2.0</v>
      </c>
      <c r="B83" s="5">
        <v>24.0</v>
      </c>
      <c r="C83" s="5">
        <v>32.7590570841943</v>
      </c>
      <c r="D83" s="5">
        <v>-97.3709275137296</v>
      </c>
      <c r="E83" s="59" t="s">
        <v>19</v>
      </c>
      <c r="F83" s="60" t="s">
        <v>34</v>
      </c>
      <c r="G83" s="5" t="s">
        <v>56</v>
      </c>
      <c r="H83" s="61" t="s">
        <v>132</v>
      </c>
      <c r="I83" s="2">
        <f t="shared" si="3"/>
        <v>21</v>
      </c>
    </row>
    <row r="84">
      <c r="A84" s="5">
        <v>2.0</v>
      </c>
      <c r="B84" s="5">
        <v>25.0</v>
      </c>
      <c r="C84" s="5">
        <v>32.7590570840783</v>
      </c>
      <c r="D84" s="5">
        <v>-97.3707566000612</v>
      </c>
      <c r="E84" s="59" t="s">
        <v>5</v>
      </c>
      <c r="F84" s="63" t="s">
        <v>40</v>
      </c>
      <c r="G84" s="5" t="s">
        <v>129</v>
      </c>
      <c r="H84" s="61" t="s">
        <v>133</v>
      </c>
      <c r="I84" s="2">
        <f t="shared" si="3"/>
        <v>6</v>
      </c>
    </row>
    <row r="85">
      <c r="A85" s="5">
        <v>2.0</v>
      </c>
      <c r="B85" s="5">
        <v>26.0</v>
      </c>
      <c r="C85" s="5">
        <v>32.7590570839622</v>
      </c>
      <c r="D85" s="5">
        <v>-97.3705856863929</v>
      </c>
      <c r="E85" s="59" t="s">
        <v>5</v>
      </c>
      <c r="F85" s="63" t="s">
        <v>40</v>
      </c>
      <c r="G85" s="5" t="s">
        <v>38</v>
      </c>
      <c r="H85" s="61" t="s">
        <v>134</v>
      </c>
      <c r="I85" s="2">
        <f t="shared" si="3"/>
        <v>20</v>
      </c>
    </row>
    <row r="86">
      <c r="A86" s="5">
        <v>2.0</v>
      </c>
      <c r="B86" s="5">
        <v>27.0</v>
      </c>
      <c r="C86" s="5">
        <v>32.7590570838462</v>
      </c>
      <c r="D86" s="5">
        <v>-97.3704147727245</v>
      </c>
      <c r="E86" s="59" t="s">
        <v>5</v>
      </c>
      <c r="F86" s="63" t="s">
        <v>40</v>
      </c>
      <c r="G86" s="5" t="s">
        <v>60</v>
      </c>
      <c r="H86" s="61" t="s">
        <v>135</v>
      </c>
      <c r="I86" s="2">
        <f t="shared" si="3"/>
        <v>12</v>
      </c>
    </row>
    <row r="87">
      <c r="A87" s="5">
        <v>2.0</v>
      </c>
      <c r="B87" s="5">
        <v>28.0</v>
      </c>
      <c r="C87" s="5">
        <v>32.7590570837302</v>
      </c>
      <c r="D87" s="5">
        <v>-97.3702438590562</v>
      </c>
      <c r="E87" s="59" t="s">
        <v>5</v>
      </c>
      <c r="F87" s="63" t="s">
        <v>40</v>
      </c>
      <c r="G87" s="5" t="s">
        <v>129</v>
      </c>
      <c r="H87" s="61" t="s">
        <v>136</v>
      </c>
      <c r="I87" s="2">
        <f t="shared" si="3"/>
        <v>6</v>
      </c>
    </row>
    <row r="88">
      <c r="A88" s="5">
        <v>2.0</v>
      </c>
      <c r="B88" s="5">
        <v>29.0</v>
      </c>
      <c r="C88" s="5">
        <v>32.7590570836142</v>
      </c>
      <c r="D88" s="5">
        <v>-97.3700729453878</v>
      </c>
      <c r="E88" s="59" t="s">
        <v>17</v>
      </c>
      <c r="F88" s="66" t="s">
        <v>82</v>
      </c>
      <c r="G88" s="5" t="s">
        <v>38</v>
      </c>
      <c r="H88" s="61" t="s">
        <v>137</v>
      </c>
      <c r="I88" s="2">
        <f t="shared" si="3"/>
        <v>20</v>
      </c>
    </row>
    <row r="89">
      <c r="A89" s="5">
        <v>2.0</v>
      </c>
      <c r="B89" s="5">
        <v>30.0</v>
      </c>
      <c r="C89" s="5">
        <v>32.7590570834982</v>
      </c>
      <c r="D89" s="5">
        <v>-97.3699020317195</v>
      </c>
      <c r="E89" s="59" t="s">
        <v>17</v>
      </c>
      <c r="F89" s="66" t="s">
        <v>82</v>
      </c>
      <c r="G89" s="5" t="s">
        <v>99</v>
      </c>
      <c r="H89" s="61" t="s">
        <v>138</v>
      </c>
      <c r="I89" s="2">
        <f t="shared" si="3"/>
        <v>5</v>
      </c>
    </row>
    <row r="90">
      <c r="A90" s="5">
        <v>2.0</v>
      </c>
      <c r="B90" s="5">
        <v>31.0</v>
      </c>
      <c r="C90" s="5">
        <v>32.7590570833822</v>
      </c>
      <c r="D90" s="5">
        <v>-97.3697311180511</v>
      </c>
      <c r="E90" s="59" t="s">
        <v>19</v>
      </c>
      <c r="F90" s="60" t="s">
        <v>34</v>
      </c>
      <c r="G90" s="5" t="s">
        <v>56</v>
      </c>
      <c r="H90" s="61" t="s">
        <v>139</v>
      </c>
      <c r="I90" s="2">
        <f t="shared" si="3"/>
        <v>21</v>
      </c>
    </row>
    <row r="91">
      <c r="A91" s="5">
        <v>2.0</v>
      </c>
      <c r="B91" s="5">
        <v>32.0</v>
      </c>
      <c r="C91" s="5">
        <v>32.7590570832662</v>
      </c>
      <c r="D91" s="5">
        <v>-97.3695602043828</v>
      </c>
      <c r="E91" s="59" t="s">
        <v>10</v>
      </c>
      <c r="F91" s="67" t="s">
        <v>90</v>
      </c>
      <c r="G91" s="5" t="s">
        <v>106</v>
      </c>
      <c r="H91" s="61" t="s">
        <v>140</v>
      </c>
      <c r="I91" s="2">
        <f t="shared" si="3"/>
        <v>4</v>
      </c>
    </row>
    <row r="92">
      <c r="A92" s="5">
        <v>2.0</v>
      </c>
      <c r="B92" s="5">
        <v>33.0</v>
      </c>
      <c r="C92" s="5">
        <v>32.7590570831502</v>
      </c>
      <c r="D92" s="5">
        <v>-97.3693892907144</v>
      </c>
      <c r="E92" s="59" t="s">
        <v>19</v>
      </c>
      <c r="F92" s="60" t="s">
        <v>34</v>
      </c>
      <c r="G92" s="5" t="s">
        <v>129</v>
      </c>
      <c r="H92" s="61" t="s">
        <v>141</v>
      </c>
      <c r="I92" s="2">
        <f t="shared" si="3"/>
        <v>6</v>
      </c>
    </row>
    <row r="93">
      <c r="A93" s="5">
        <v>2.0</v>
      </c>
      <c r="B93" s="5">
        <v>34.0</v>
      </c>
      <c r="C93" s="5">
        <v>32.7590570830342</v>
      </c>
      <c r="D93" s="5">
        <v>-97.3692183770461</v>
      </c>
      <c r="E93" s="59" t="s">
        <v>8</v>
      </c>
      <c r="F93" s="57" t="s">
        <v>142</v>
      </c>
      <c r="G93" s="5" t="s">
        <v>38</v>
      </c>
      <c r="H93" s="61" t="s">
        <v>143</v>
      </c>
      <c r="I93" s="2">
        <f t="shared" si="3"/>
        <v>20</v>
      </c>
    </row>
    <row r="94">
      <c r="A94" s="5">
        <v>2.0</v>
      </c>
      <c r="B94" s="5">
        <v>35.0</v>
      </c>
      <c r="C94" s="5">
        <v>32.7590570829182</v>
      </c>
      <c r="D94" s="5">
        <v>-97.3690474633778</v>
      </c>
      <c r="E94" s="59" t="s">
        <v>19</v>
      </c>
      <c r="F94" s="60" t="s">
        <v>34</v>
      </c>
      <c r="G94" s="5" t="s">
        <v>56</v>
      </c>
      <c r="H94" s="61" t="s">
        <v>144</v>
      </c>
      <c r="I94" s="2">
        <f t="shared" si="3"/>
        <v>21</v>
      </c>
    </row>
    <row r="95">
      <c r="A95" s="5">
        <v>2.0</v>
      </c>
      <c r="B95" s="5">
        <v>36.0</v>
      </c>
      <c r="C95" s="5">
        <v>32.7590570828022</v>
      </c>
      <c r="D95" s="5">
        <v>-97.3688765497094</v>
      </c>
      <c r="E95" s="59" t="s">
        <v>19</v>
      </c>
      <c r="F95" s="60" t="s">
        <v>34</v>
      </c>
      <c r="G95" s="5" t="s">
        <v>112</v>
      </c>
      <c r="H95" s="61" t="s">
        <v>145</v>
      </c>
      <c r="I95" s="2">
        <f t="shared" si="3"/>
        <v>4</v>
      </c>
    </row>
    <row r="96">
      <c r="A96" s="5">
        <v>2.0</v>
      </c>
      <c r="B96" s="5">
        <v>37.0</v>
      </c>
      <c r="C96" s="5">
        <v>32.7590570826862</v>
      </c>
      <c r="D96" s="5">
        <v>-97.368705636041</v>
      </c>
      <c r="E96" s="59" t="s">
        <v>19</v>
      </c>
      <c r="F96" s="60" t="s">
        <v>34</v>
      </c>
      <c r="G96" s="5" t="s">
        <v>129</v>
      </c>
      <c r="H96" s="61" t="s">
        <v>146</v>
      </c>
      <c r="I96" s="2">
        <f t="shared" si="3"/>
        <v>6</v>
      </c>
    </row>
    <row r="97">
      <c r="A97" s="5">
        <v>2.0</v>
      </c>
      <c r="B97" s="5">
        <v>38.0</v>
      </c>
      <c r="C97" s="5">
        <v>32.7590570825702</v>
      </c>
      <c r="D97" s="5">
        <v>-97.3685347223726</v>
      </c>
      <c r="E97" s="59" t="s">
        <v>19</v>
      </c>
      <c r="F97" s="60" t="s">
        <v>34</v>
      </c>
      <c r="G97" s="5" t="s">
        <v>147</v>
      </c>
      <c r="H97" s="61" t="s">
        <v>148</v>
      </c>
      <c r="I97" s="2">
        <f t="shared" si="3"/>
        <v>3</v>
      </c>
    </row>
    <row r="98">
      <c r="A98" s="5">
        <v>2.0</v>
      </c>
      <c r="B98" s="5">
        <v>39.0</v>
      </c>
      <c r="C98" s="5">
        <v>32.7590570824542</v>
      </c>
      <c r="D98" s="5">
        <v>-97.3683638087043</v>
      </c>
      <c r="E98" s="59" t="s">
        <v>19</v>
      </c>
      <c r="F98" s="60" t="s">
        <v>34</v>
      </c>
      <c r="G98" s="5" t="s">
        <v>116</v>
      </c>
      <c r="H98" s="61" t="s">
        <v>149</v>
      </c>
      <c r="I98" s="2">
        <f t="shared" si="3"/>
        <v>3</v>
      </c>
    </row>
    <row r="99">
      <c r="A99" s="5">
        <v>2.0</v>
      </c>
      <c r="B99" s="5">
        <v>40.0</v>
      </c>
      <c r="C99" s="5">
        <v>32.7590570823382</v>
      </c>
      <c r="D99" s="5">
        <v>-97.3681928950359</v>
      </c>
      <c r="E99" s="59" t="s">
        <v>19</v>
      </c>
      <c r="F99" s="60" t="s">
        <v>34</v>
      </c>
      <c r="G99" s="5" t="s">
        <v>129</v>
      </c>
      <c r="H99" s="61" t="s">
        <v>150</v>
      </c>
      <c r="I99" s="2">
        <f t="shared" si="3"/>
        <v>6</v>
      </c>
    </row>
    <row r="100">
      <c r="A100" s="5">
        <v>3.0</v>
      </c>
      <c r="B100" s="5">
        <v>1.0</v>
      </c>
      <c r="C100" s="5">
        <v>32.758913356417</v>
      </c>
      <c r="D100" s="5">
        <v>-97.3748585308613</v>
      </c>
      <c r="E100" s="59" t="s">
        <v>5</v>
      </c>
      <c r="F100" s="63" t="s">
        <v>40</v>
      </c>
      <c r="G100" s="5" t="s">
        <v>80</v>
      </c>
      <c r="H100" s="61" t="s">
        <v>151</v>
      </c>
      <c r="I100" s="2">
        <f t="shared" si="3"/>
        <v>14</v>
      </c>
    </row>
    <row r="101">
      <c r="A101" s="5">
        <v>3.0</v>
      </c>
      <c r="B101" s="5">
        <v>2.0</v>
      </c>
      <c r="C101" s="5">
        <v>32.758913356301</v>
      </c>
      <c r="D101" s="5">
        <v>-97.3746876174689</v>
      </c>
      <c r="E101" s="59" t="s">
        <v>5</v>
      </c>
      <c r="F101" s="63" t="s">
        <v>40</v>
      </c>
      <c r="G101" s="5" t="s">
        <v>122</v>
      </c>
      <c r="H101" s="61" t="s">
        <v>152</v>
      </c>
      <c r="I101" s="2">
        <f t="shared" si="3"/>
        <v>10</v>
      </c>
    </row>
    <row r="102">
      <c r="A102" s="5">
        <v>3.0</v>
      </c>
      <c r="B102" s="5">
        <v>3.0</v>
      </c>
      <c r="C102" s="5">
        <v>32.758913356185</v>
      </c>
      <c r="D102" s="5">
        <v>-97.3745167040764</v>
      </c>
      <c r="E102" s="59" t="s">
        <v>5</v>
      </c>
      <c r="F102" s="63" t="s">
        <v>40</v>
      </c>
      <c r="G102" s="5" t="s">
        <v>112</v>
      </c>
      <c r="H102" s="61" t="s">
        <v>153</v>
      </c>
      <c r="I102" s="2">
        <f t="shared" si="3"/>
        <v>4</v>
      </c>
    </row>
    <row r="103">
      <c r="A103" s="5">
        <v>3.0</v>
      </c>
      <c r="B103" s="5">
        <v>4.0</v>
      </c>
      <c r="C103" s="5">
        <v>32.758913356069</v>
      </c>
      <c r="D103" s="5">
        <v>-97.3743457906839</v>
      </c>
      <c r="E103" s="59" t="s">
        <v>5</v>
      </c>
      <c r="F103" s="63" t="s">
        <v>40</v>
      </c>
      <c r="G103" s="5" t="s">
        <v>80</v>
      </c>
      <c r="H103" s="61" t="s">
        <v>154</v>
      </c>
      <c r="I103" s="2">
        <f t="shared" si="3"/>
        <v>14</v>
      </c>
    </row>
    <row r="104">
      <c r="A104" s="5">
        <v>3.0</v>
      </c>
      <c r="B104" s="5">
        <v>5.0</v>
      </c>
      <c r="C104" s="5">
        <v>32.758913355953</v>
      </c>
      <c r="D104" s="5">
        <v>-97.3741748772914</v>
      </c>
      <c r="E104" s="59" t="s">
        <v>5</v>
      </c>
      <c r="F104" s="63" t="s">
        <v>40</v>
      </c>
      <c r="G104" s="5" t="s">
        <v>155</v>
      </c>
      <c r="H104" s="61" t="s">
        <v>156</v>
      </c>
      <c r="I104" s="2">
        <f t="shared" si="3"/>
        <v>2</v>
      </c>
    </row>
    <row r="105">
      <c r="A105" s="5">
        <v>3.0</v>
      </c>
      <c r="B105" s="5">
        <v>6.0</v>
      </c>
      <c r="C105" s="5">
        <v>32.758913355837</v>
      </c>
      <c r="D105" s="5">
        <v>-97.3740039638989</v>
      </c>
      <c r="E105" s="59" t="s">
        <v>5</v>
      </c>
      <c r="F105" s="63" t="s">
        <v>40</v>
      </c>
      <c r="G105" s="5" t="s">
        <v>157</v>
      </c>
      <c r="H105" s="61" t="s">
        <v>158</v>
      </c>
      <c r="I105" s="2">
        <f t="shared" si="3"/>
        <v>9</v>
      </c>
    </row>
    <row r="106">
      <c r="A106" s="5">
        <v>3.0</v>
      </c>
      <c r="B106" s="5">
        <v>7.0</v>
      </c>
      <c r="C106" s="5">
        <v>32.758913355721</v>
      </c>
      <c r="D106" s="5">
        <v>-97.3738330505065</v>
      </c>
      <c r="E106" s="59" t="s">
        <v>5</v>
      </c>
      <c r="F106" s="63" t="s">
        <v>40</v>
      </c>
      <c r="G106" s="5" t="s">
        <v>80</v>
      </c>
      <c r="H106" s="61" t="s">
        <v>159</v>
      </c>
      <c r="I106" s="2">
        <f t="shared" si="3"/>
        <v>14</v>
      </c>
    </row>
    <row r="107">
      <c r="A107" s="5">
        <v>3.0</v>
      </c>
      <c r="B107" s="5">
        <v>8.0</v>
      </c>
      <c r="C107" s="5">
        <v>32.758913355605</v>
      </c>
      <c r="D107" s="5">
        <v>-97.373662137114</v>
      </c>
      <c r="E107" s="59" t="s">
        <v>5</v>
      </c>
      <c r="F107" s="63" t="s">
        <v>40</v>
      </c>
      <c r="G107" s="5" t="s">
        <v>160</v>
      </c>
      <c r="H107" s="61" t="s">
        <v>161</v>
      </c>
      <c r="I107" s="2">
        <f t="shared" si="3"/>
        <v>4</v>
      </c>
    </row>
    <row r="108">
      <c r="A108" s="5">
        <v>3.0</v>
      </c>
      <c r="B108" s="5">
        <v>9.0</v>
      </c>
      <c r="C108" s="5">
        <v>32.758913355489</v>
      </c>
      <c r="D108" s="5">
        <v>-97.3734912237215</v>
      </c>
      <c r="E108" s="59" t="s">
        <v>6</v>
      </c>
      <c r="F108" s="64" t="s">
        <v>48</v>
      </c>
      <c r="G108" s="5" t="s">
        <v>162</v>
      </c>
      <c r="H108" s="61" t="s">
        <v>163</v>
      </c>
      <c r="I108" s="2">
        <f t="shared" si="3"/>
        <v>20</v>
      </c>
    </row>
    <row r="109">
      <c r="A109" s="5">
        <v>3.0</v>
      </c>
      <c r="B109" s="5">
        <v>10.0</v>
      </c>
      <c r="C109" s="5">
        <v>32.758913355373</v>
      </c>
      <c r="D109" s="5">
        <v>-97.373320310329</v>
      </c>
      <c r="E109" s="59" t="s">
        <v>5</v>
      </c>
      <c r="F109" s="63" t="s">
        <v>40</v>
      </c>
      <c r="G109" s="5" t="s">
        <v>164</v>
      </c>
      <c r="H109" s="61" t="s">
        <v>165</v>
      </c>
      <c r="I109" s="2">
        <f t="shared" si="3"/>
        <v>6</v>
      </c>
    </row>
    <row r="110">
      <c r="A110" s="5">
        <v>3.0</v>
      </c>
      <c r="B110" s="5">
        <v>11.0</v>
      </c>
      <c r="C110" s="5">
        <v>32.758913355257</v>
      </c>
      <c r="D110" s="5">
        <v>-97.3731493969365</v>
      </c>
      <c r="E110" s="59" t="s">
        <v>9</v>
      </c>
      <c r="F110" s="65" t="s">
        <v>64</v>
      </c>
      <c r="G110" s="5" t="s">
        <v>60</v>
      </c>
      <c r="H110" s="61" t="s">
        <v>166</v>
      </c>
      <c r="I110" s="2">
        <f t="shared" si="3"/>
        <v>12</v>
      </c>
    </row>
    <row r="111">
      <c r="A111" s="5">
        <v>3.0</v>
      </c>
      <c r="B111" s="5">
        <v>12.0</v>
      </c>
      <c r="C111" s="5">
        <v>32.758913355141</v>
      </c>
      <c r="D111" s="5">
        <v>-97.3729784835441</v>
      </c>
      <c r="E111" s="59" t="s">
        <v>10</v>
      </c>
      <c r="F111" s="67" t="s">
        <v>90</v>
      </c>
      <c r="G111" s="5" t="s">
        <v>167</v>
      </c>
      <c r="H111" s="61" t="s">
        <v>168</v>
      </c>
      <c r="I111" s="2">
        <f t="shared" si="3"/>
        <v>2</v>
      </c>
    </row>
    <row r="112">
      <c r="A112" s="5">
        <v>3.0</v>
      </c>
      <c r="B112" s="5">
        <v>13.0</v>
      </c>
      <c r="C112" s="5">
        <v>32.758913355025</v>
      </c>
      <c r="D112" s="5">
        <v>-97.3728075701516</v>
      </c>
      <c r="E112" s="59" t="s">
        <v>9</v>
      </c>
      <c r="F112" s="65" t="s">
        <v>64</v>
      </c>
      <c r="G112" s="5" t="s">
        <v>169</v>
      </c>
      <c r="H112" s="61" t="s">
        <v>170</v>
      </c>
      <c r="I112" s="2">
        <f t="shared" si="3"/>
        <v>30</v>
      </c>
    </row>
    <row r="113">
      <c r="A113" s="5">
        <v>3.0</v>
      </c>
      <c r="B113" s="5">
        <v>14.0</v>
      </c>
      <c r="C113" s="5">
        <v>32.758913354909</v>
      </c>
      <c r="D113" s="5">
        <v>-97.3726366567591</v>
      </c>
      <c r="E113" s="59" t="s">
        <v>19</v>
      </c>
      <c r="F113" s="60" t="s">
        <v>34</v>
      </c>
      <c r="G113" s="5" t="s">
        <v>171</v>
      </c>
      <c r="H113" s="61" t="s">
        <v>172</v>
      </c>
      <c r="I113" s="2">
        <f t="shared" si="3"/>
        <v>1</v>
      </c>
    </row>
    <row r="114">
      <c r="A114" s="5">
        <v>3.0</v>
      </c>
      <c r="B114" s="5">
        <v>15.0</v>
      </c>
      <c r="C114" s="5">
        <v>32.758913354793</v>
      </c>
      <c r="D114" s="5">
        <v>-97.3724657433666</v>
      </c>
      <c r="E114" s="59" t="s">
        <v>7</v>
      </c>
      <c r="F114" s="69" t="s">
        <v>124</v>
      </c>
      <c r="G114" s="5" t="s">
        <v>162</v>
      </c>
      <c r="H114" s="61" t="s">
        <v>173</v>
      </c>
      <c r="I114" s="2">
        <f t="shared" si="3"/>
        <v>20</v>
      </c>
    </row>
    <row r="115">
      <c r="A115" s="5">
        <v>3.0</v>
      </c>
      <c r="B115" s="5">
        <v>16.0</v>
      </c>
      <c r="C115" s="5">
        <v>32.758913354677</v>
      </c>
      <c r="D115" s="5">
        <v>-97.3722948299741</v>
      </c>
      <c r="E115" s="59" t="s">
        <v>19</v>
      </c>
      <c r="F115" s="60" t="s">
        <v>34</v>
      </c>
      <c r="G115" s="5" t="s">
        <v>125</v>
      </c>
      <c r="H115" s="61" t="s">
        <v>174</v>
      </c>
      <c r="I115" s="2">
        <f t="shared" si="3"/>
        <v>4</v>
      </c>
    </row>
    <row r="116">
      <c r="A116" s="5">
        <v>3.0</v>
      </c>
      <c r="B116" s="5">
        <v>17.0</v>
      </c>
      <c r="C116" s="5">
        <v>32.758913354561</v>
      </c>
      <c r="D116" s="5">
        <v>-97.3721239165817</v>
      </c>
      <c r="E116" s="59" t="s">
        <v>9</v>
      </c>
      <c r="F116" s="65" t="s">
        <v>64</v>
      </c>
      <c r="G116" s="5" t="s">
        <v>169</v>
      </c>
      <c r="H116" s="61" t="s">
        <v>175</v>
      </c>
      <c r="I116" s="2">
        <f t="shared" si="3"/>
        <v>30</v>
      </c>
    </row>
    <row r="117">
      <c r="A117" s="5">
        <v>3.0</v>
      </c>
      <c r="B117" s="5">
        <v>18.0</v>
      </c>
      <c r="C117" s="5">
        <v>32.758913354445</v>
      </c>
      <c r="D117" s="5">
        <v>-97.3719530031892</v>
      </c>
      <c r="E117" s="59" t="s">
        <v>6</v>
      </c>
      <c r="F117" s="64" t="s">
        <v>48</v>
      </c>
      <c r="G117" s="5" t="s">
        <v>162</v>
      </c>
      <c r="H117" s="61" t="s">
        <v>176</v>
      </c>
      <c r="I117" s="2">
        <f t="shared" si="3"/>
        <v>20</v>
      </c>
    </row>
    <row r="118">
      <c r="A118" s="5">
        <v>3.0</v>
      </c>
      <c r="B118" s="5">
        <v>19.0</v>
      </c>
      <c r="C118" s="5">
        <v>32.758913354329</v>
      </c>
      <c r="D118" s="5">
        <v>-97.3717820897967</v>
      </c>
      <c r="E118" s="59" t="s">
        <v>7</v>
      </c>
      <c r="F118" s="69" t="s">
        <v>124</v>
      </c>
      <c r="G118" s="5" t="s">
        <v>177</v>
      </c>
      <c r="H118" s="61" t="s">
        <v>178</v>
      </c>
      <c r="I118" s="2">
        <f t="shared" si="3"/>
        <v>1</v>
      </c>
    </row>
    <row r="119">
      <c r="A119" s="5">
        <v>3.0</v>
      </c>
      <c r="B119" s="5">
        <v>20.0</v>
      </c>
      <c r="C119" s="5">
        <v>32.758913354213</v>
      </c>
      <c r="D119" s="5">
        <v>-97.3716111764042</v>
      </c>
      <c r="E119" s="59" t="s">
        <v>6</v>
      </c>
      <c r="F119" s="64" t="s">
        <v>48</v>
      </c>
      <c r="G119" s="5" t="s">
        <v>179</v>
      </c>
      <c r="H119" s="61" t="s">
        <v>180</v>
      </c>
      <c r="I119" s="2">
        <f t="shared" si="3"/>
        <v>1</v>
      </c>
    </row>
    <row r="120">
      <c r="A120" s="5">
        <v>3.0</v>
      </c>
      <c r="B120" s="5">
        <v>21.0</v>
      </c>
      <c r="C120" s="5">
        <v>32.758913354097</v>
      </c>
      <c r="D120" s="5">
        <v>-97.3714402630117</v>
      </c>
      <c r="E120" s="59" t="s">
        <v>7</v>
      </c>
      <c r="F120" s="69" t="s">
        <v>124</v>
      </c>
      <c r="G120" s="5" t="s">
        <v>122</v>
      </c>
      <c r="H120" s="61" t="s">
        <v>181</v>
      </c>
      <c r="I120" s="2">
        <f t="shared" si="3"/>
        <v>10</v>
      </c>
    </row>
    <row r="121">
      <c r="A121" s="5">
        <v>3.0</v>
      </c>
      <c r="B121" s="5">
        <v>22.0</v>
      </c>
      <c r="C121" s="5">
        <v>32.758913353981</v>
      </c>
      <c r="D121" s="5">
        <v>-97.3712693496193</v>
      </c>
      <c r="E121" s="59" t="s">
        <v>19</v>
      </c>
      <c r="F121" s="60" t="s">
        <v>34</v>
      </c>
      <c r="G121" s="5" t="s">
        <v>182</v>
      </c>
      <c r="H121" s="61" t="s">
        <v>183</v>
      </c>
      <c r="I121" s="2">
        <f t="shared" si="3"/>
        <v>3</v>
      </c>
    </row>
    <row r="122">
      <c r="A122" s="5">
        <v>3.0</v>
      </c>
      <c r="B122" s="5">
        <v>23.0</v>
      </c>
      <c r="C122" s="5">
        <v>32.758913353865</v>
      </c>
      <c r="D122" s="5">
        <v>-97.3710984362268</v>
      </c>
      <c r="E122" s="59" t="s">
        <v>19</v>
      </c>
      <c r="F122" s="60" t="s">
        <v>34</v>
      </c>
      <c r="G122" s="5" t="s">
        <v>162</v>
      </c>
      <c r="H122" s="61" t="s">
        <v>184</v>
      </c>
      <c r="I122" s="2">
        <f t="shared" si="3"/>
        <v>20</v>
      </c>
    </row>
    <row r="123">
      <c r="A123" s="5">
        <v>3.0</v>
      </c>
      <c r="B123" s="5">
        <v>24.0</v>
      </c>
      <c r="C123" s="5">
        <v>32.758913353749</v>
      </c>
      <c r="D123" s="5">
        <v>-97.3709275228343</v>
      </c>
      <c r="E123" s="59" t="s">
        <v>5</v>
      </c>
      <c r="F123" s="63" t="s">
        <v>40</v>
      </c>
      <c r="G123" s="5" t="s">
        <v>185</v>
      </c>
      <c r="H123" s="61" t="s">
        <v>186</v>
      </c>
      <c r="I123" s="2">
        <f t="shared" si="3"/>
        <v>2</v>
      </c>
    </row>
    <row r="124">
      <c r="A124" s="5">
        <v>3.0</v>
      </c>
      <c r="B124" s="5">
        <v>25.0</v>
      </c>
      <c r="C124" s="5">
        <v>32.758913353633</v>
      </c>
      <c r="D124" s="5">
        <v>-97.3707566094418</v>
      </c>
      <c r="E124" s="59" t="s">
        <v>5</v>
      </c>
      <c r="F124" s="63" t="s">
        <v>40</v>
      </c>
      <c r="G124" s="5" t="s">
        <v>116</v>
      </c>
      <c r="H124" s="61" t="s">
        <v>187</v>
      </c>
      <c r="I124" s="2">
        <f t="shared" si="3"/>
        <v>3</v>
      </c>
    </row>
    <row r="125">
      <c r="A125" s="5">
        <v>3.0</v>
      </c>
      <c r="B125" s="5">
        <v>26.0</v>
      </c>
      <c r="C125" s="5">
        <v>32.758913353517</v>
      </c>
      <c r="D125" s="5">
        <v>-97.3705856960493</v>
      </c>
      <c r="E125" s="59" t="s">
        <v>6</v>
      </c>
      <c r="F125" s="64" t="s">
        <v>48</v>
      </c>
      <c r="G125" s="5" t="s">
        <v>106</v>
      </c>
      <c r="H125" s="61" t="s">
        <v>188</v>
      </c>
      <c r="I125" s="2">
        <f t="shared" si="3"/>
        <v>4</v>
      </c>
    </row>
    <row r="126">
      <c r="A126" s="5">
        <v>3.0</v>
      </c>
      <c r="B126" s="5">
        <v>27.0</v>
      </c>
      <c r="C126" s="5">
        <v>32.758913353401</v>
      </c>
      <c r="D126" s="5">
        <v>-97.3704147826569</v>
      </c>
      <c r="E126" s="59" t="s">
        <v>6</v>
      </c>
      <c r="F126" s="64" t="s">
        <v>48</v>
      </c>
      <c r="G126" s="5" t="s">
        <v>162</v>
      </c>
      <c r="H126" s="61" t="s">
        <v>189</v>
      </c>
      <c r="I126" s="2">
        <f t="shared" si="3"/>
        <v>20</v>
      </c>
    </row>
    <row r="127">
      <c r="A127" s="5">
        <v>3.0</v>
      </c>
      <c r="B127" s="5">
        <v>28.0</v>
      </c>
      <c r="C127" s="5">
        <v>32.758913353285</v>
      </c>
      <c r="D127" s="5">
        <v>-97.3702438692644</v>
      </c>
      <c r="E127" s="59" t="s">
        <v>5</v>
      </c>
      <c r="F127" s="63" t="s">
        <v>40</v>
      </c>
      <c r="G127" s="5" t="s">
        <v>112</v>
      </c>
      <c r="H127" s="61" t="s">
        <v>190</v>
      </c>
      <c r="I127" s="2">
        <f t="shared" si="3"/>
        <v>4</v>
      </c>
    </row>
    <row r="128">
      <c r="A128" s="5">
        <v>3.0</v>
      </c>
      <c r="B128" s="5">
        <v>29.0</v>
      </c>
      <c r="C128" s="5">
        <v>32.758913353169</v>
      </c>
      <c r="D128" s="5">
        <v>-97.3700729558719</v>
      </c>
      <c r="E128" s="59" t="s">
        <v>5</v>
      </c>
      <c r="F128" s="63" t="s">
        <v>40</v>
      </c>
      <c r="G128" s="5" t="s">
        <v>122</v>
      </c>
      <c r="H128" s="61" t="s">
        <v>191</v>
      </c>
      <c r="I128" s="2">
        <f t="shared" si="3"/>
        <v>10</v>
      </c>
    </row>
    <row r="129">
      <c r="A129" s="5">
        <v>3.0</v>
      </c>
      <c r="B129" s="5">
        <v>30.0</v>
      </c>
      <c r="C129" s="5">
        <v>32.758913353053</v>
      </c>
      <c r="D129" s="5">
        <v>-97.3699020424794</v>
      </c>
      <c r="E129" s="59" t="s">
        <v>19</v>
      </c>
      <c r="F129" s="60" t="s">
        <v>34</v>
      </c>
      <c r="G129" s="5" t="s">
        <v>192</v>
      </c>
      <c r="H129" s="61" t="s">
        <v>193</v>
      </c>
      <c r="I129" s="2">
        <f t="shared" si="3"/>
        <v>5</v>
      </c>
    </row>
    <row r="130">
      <c r="A130" s="5">
        <v>3.0</v>
      </c>
      <c r="B130" s="5">
        <v>31.0</v>
      </c>
      <c r="C130" s="5">
        <v>32.758913352937</v>
      </c>
      <c r="D130" s="5">
        <v>-97.3697311290869</v>
      </c>
      <c r="E130" s="59" t="s">
        <v>10</v>
      </c>
      <c r="F130" s="67" t="s">
        <v>90</v>
      </c>
      <c r="G130" s="5" t="s">
        <v>169</v>
      </c>
      <c r="H130" s="61" t="s">
        <v>194</v>
      </c>
      <c r="I130" s="2">
        <f t="shared" si="3"/>
        <v>30</v>
      </c>
    </row>
    <row r="131">
      <c r="A131" s="5">
        <v>3.0</v>
      </c>
      <c r="B131" s="5">
        <v>32.0</v>
      </c>
      <c r="C131" s="5">
        <v>32.7589133528211</v>
      </c>
      <c r="D131" s="5">
        <v>-97.3695602156944</v>
      </c>
      <c r="E131" s="59" t="s">
        <v>10</v>
      </c>
      <c r="F131" s="67" t="s">
        <v>90</v>
      </c>
      <c r="G131" s="5" t="s">
        <v>60</v>
      </c>
      <c r="H131" s="61" t="s">
        <v>195</v>
      </c>
      <c r="I131" s="2">
        <f t="shared" si="3"/>
        <v>12</v>
      </c>
    </row>
    <row r="132">
      <c r="A132" s="5">
        <v>3.0</v>
      </c>
      <c r="B132" s="5">
        <v>33.0</v>
      </c>
      <c r="C132" s="5">
        <v>32.758913352705</v>
      </c>
      <c r="D132" s="5">
        <v>-97.369389302302</v>
      </c>
      <c r="E132" s="59" t="s">
        <v>8</v>
      </c>
      <c r="F132" s="70" t="s">
        <v>142</v>
      </c>
      <c r="G132" s="5" t="s">
        <v>162</v>
      </c>
      <c r="H132" s="61" t="s">
        <v>196</v>
      </c>
      <c r="I132" s="2">
        <f t="shared" si="3"/>
        <v>20</v>
      </c>
    </row>
    <row r="133">
      <c r="A133" s="5">
        <v>3.0</v>
      </c>
      <c r="B133" s="5">
        <v>34.0</v>
      </c>
      <c r="C133" s="5">
        <v>32.7589133525891</v>
      </c>
      <c r="D133" s="5">
        <v>-97.3692183889095</v>
      </c>
      <c r="E133" s="59" t="s">
        <v>6</v>
      </c>
      <c r="F133" s="64" t="s">
        <v>48</v>
      </c>
      <c r="G133" s="5" t="s">
        <v>169</v>
      </c>
      <c r="H133" s="61" t="s">
        <v>197</v>
      </c>
      <c r="I133" s="2">
        <f t="shared" si="3"/>
        <v>30</v>
      </c>
    </row>
    <row r="134">
      <c r="A134" s="5">
        <v>3.0</v>
      </c>
      <c r="B134" s="5">
        <v>35.0</v>
      </c>
      <c r="C134" s="5">
        <v>32.7589133524731</v>
      </c>
      <c r="D134" s="5">
        <v>-97.369047475517</v>
      </c>
      <c r="E134" s="59" t="s">
        <v>8</v>
      </c>
      <c r="F134" s="70" t="s">
        <v>142</v>
      </c>
      <c r="G134" s="5" t="s">
        <v>198</v>
      </c>
      <c r="H134" s="61" t="s">
        <v>199</v>
      </c>
      <c r="I134" s="2">
        <f t="shared" si="3"/>
        <v>1</v>
      </c>
    </row>
    <row r="135">
      <c r="A135" s="5">
        <v>3.0</v>
      </c>
      <c r="B135" s="5">
        <v>36.0</v>
      </c>
      <c r="C135" s="5">
        <v>32.7589133523571</v>
      </c>
      <c r="D135" s="5">
        <v>-97.3688765621245</v>
      </c>
      <c r="E135" s="59" t="s">
        <v>19</v>
      </c>
      <c r="F135" s="60" t="s">
        <v>34</v>
      </c>
      <c r="G135" s="5" t="s">
        <v>155</v>
      </c>
      <c r="H135" s="61" t="s">
        <v>200</v>
      </c>
      <c r="I135" s="2">
        <f t="shared" si="3"/>
        <v>2</v>
      </c>
    </row>
    <row r="136">
      <c r="A136" s="5">
        <v>3.0</v>
      </c>
      <c r="B136" s="5">
        <v>37.0</v>
      </c>
      <c r="C136" s="5">
        <v>32.7589133522411</v>
      </c>
      <c r="D136" s="5">
        <v>-97.368705648732</v>
      </c>
      <c r="E136" s="59" t="s">
        <v>19</v>
      </c>
      <c r="F136" s="60" t="s">
        <v>34</v>
      </c>
      <c r="G136" s="5" t="s">
        <v>164</v>
      </c>
      <c r="H136" s="61" t="s">
        <v>201</v>
      </c>
      <c r="I136" s="2">
        <f t="shared" si="3"/>
        <v>6</v>
      </c>
    </row>
    <row r="137">
      <c r="A137" s="5">
        <v>3.0</v>
      </c>
      <c r="B137" s="5">
        <v>38.0</v>
      </c>
      <c r="C137" s="5">
        <v>32.7589133521251</v>
      </c>
      <c r="D137" s="5">
        <v>-97.3685347353396</v>
      </c>
      <c r="E137" s="59" t="s">
        <v>19</v>
      </c>
      <c r="F137" s="60" t="s">
        <v>34</v>
      </c>
      <c r="G137" s="5" t="s">
        <v>202</v>
      </c>
      <c r="H137" s="61" t="s">
        <v>203</v>
      </c>
      <c r="I137" s="2">
        <f t="shared" si="3"/>
        <v>1</v>
      </c>
    </row>
    <row r="138">
      <c r="A138" s="5">
        <v>3.0</v>
      </c>
      <c r="B138" s="5">
        <v>39.0</v>
      </c>
      <c r="C138" s="5">
        <v>32.7589133520091</v>
      </c>
      <c r="D138" s="5">
        <v>-97.3683638219471</v>
      </c>
      <c r="E138" s="59" t="s">
        <v>10</v>
      </c>
      <c r="F138" s="71" t="s">
        <v>90</v>
      </c>
      <c r="G138" s="5" t="s">
        <v>204</v>
      </c>
      <c r="H138" s="61" t="s">
        <v>205</v>
      </c>
      <c r="I138" s="2">
        <f t="shared" si="3"/>
        <v>1</v>
      </c>
    </row>
    <row r="139">
      <c r="A139" s="5">
        <v>3.0</v>
      </c>
      <c r="B139" s="5">
        <v>40.0</v>
      </c>
      <c r="C139" s="5">
        <v>32.7589133518931</v>
      </c>
      <c r="D139" s="5">
        <v>-97.3681929085546</v>
      </c>
      <c r="E139" s="59" t="s">
        <v>19</v>
      </c>
      <c r="F139" s="60" t="s">
        <v>34</v>
      </c>
      <c r="G139" s="5" t="s">
        <v>60</v>
      </c>
      <c r="H139" s="61" t="s">
        <v>206</v>
      </c>
      <c r="I139" s="2">
        <f t="shared" si="3"/>
        <v>12</v>
      </c>
    </row>
    <row r="140">
      <c r="A140" s="5">
        <v>4.0</v>
      </c>
      <c r="B140" s="5">
        <v>1.0</v>
      </c>
      <c r="C140" s="5">
        <v>32.7587696259715</v>
      </c>
      <c r="D140" s="5">
        <v>-97.37485853362</v>
      </c>
      <c r="E140" s="59" t="s">
        <v>5</v>
      </c>
      <c r="F140" s="63" t="s">
        <v>40</v>
      </c>
      <c r="G140" s="5" t="s">
        <v>67</v>
      </c>
      <c r="H140" s="61" t="s">
        <v>207</v>
      </c>
      <c r="I140" s="2">
        <f t="shared" si="3"/>
        <v>5</v>
      </c>
    </row>
    <row r="141">
      <c r="A141" s="5">
        <v>4.0</v>
      </c>
      <c r="B141" s="5">
        <v>2.0</v>
      </c>
      <c r="C141" s="5">
        <v>32.7587696258555</v>
      </c>
      <c r="D141" s="5">
        <v>-97.3746876205033</v>
      </c>
      <c r="E141" s="59" t="s">
        <v>5</v>
      </c>
      <c r="F141" s="63" t="s">
        <v>40</v>
      </c>
      <c r="G141" s="5" t="s">
        <v>69</v>
      </c>
      <c r="H141" s="61" t="s">
        <v>208</v>
      </c>
      <c r="I141" s="2">
        <f t="shared" si="3"/>
        <v>2</v>
      </c>
    </row>
    <row r="142">
      <c r="A142" s="5">
        <v>4.0</v>
      </c>
      <c r="B142" s="5">
        <v>3.0</v>
      </c>
      <c r="C142" s="5">
        <v>32.7587696257395</v>
      </c>
      <c r="D142" s="5">
        <v>-97.3745167073867</v>
      </c>
      <c r="E142" s="59" t="s">
        <v>5</v>
      </c>
      <c r="F142" s="63" t="s">
        <v>40</v>
      </c>
      <c r="G142" s="5" t="s">
        <v>71</v>
      </c>
      <c r="H142" s="61" t="s">
        <v>209</v>
      </c>
      <c r="I142" s="2">
        <f t="shared" si="3"/>
        <v>5</v>
      </c>
    </row>
    <row r="143">
      <c r="A143" s="5">
        <v>4.0</v>
      </c>
      <c r="B143" s="5">
        <v>4.0</v>
      </c>
      <c r="C143" s="5">
        <v>32.7587696256235</v>
      </c>
      <c r="D143" s="5">
        <v>-97.3743457942701</v>
      </c>
      <c r="E143" s="59" t="s">
        <v>5</v>
      </c>
      <c r="F143" s="63" t="s">
        <v>40</v>
      </c>
      <c r="G143" s="5" t="s">
        <v>67</v>
      </c>
      <c r="H143" s="61" t="s">
        <v>210</v>
      </c>
      <c r="I143" s="2">
        <f t="shared" si="3"/>
        <v>5</v>
      </c>
    </row>
    <row r="144">
      <c r="A144" s="5">
        <v>4.0</v>
      </c>
      <c r="B144" s="5">
        <v>5.0</v>
      </c>
      <c r="C144" s="5">
        <v>32.7587696255075</v>
      </c>
      <c r="D144" s="5">
        <v>-97.3741748811535</v>
      </c>
      <c r="E144" s="59" t="s">
        <v>6</v>
      </c>
      <c r="F144" s="64" t="s">
        <v>48</v>
      </c>
      <c r="G144" s="5" t="s">
        <v>74</v>
      </c>
      <c r="H144" s="61" t="s">
        <v>211</v>
      </c>
      <c r="I144" s="2">
        <f t="shared" si="3"/>
        <v>3</v>
      </c>
    </row>
    <row r="145">
      <c r="A145" s="5">
        <v>4.0</v>
      </c>
      <c r="B145" s="5">
        <v>6.0</v>
      </c>
      <c r="C145" s="5">
        <v>32.7587696253915</v>
      </c>
      <c r="D145" s="5">
        <v>-97.3740039680369</v>
      </c>
      <c r="E145" s="59" t="s">
        <v>5</v>
      </c>
      <c r="F145" s="63" t="s">
        <v>40</v>
      </c>
      <c r="G145" s="5" t="s">
        <v>71</v>
      </c>
      <c r="H145" s="61" t="s">
        <v>212</v>
      </c>
      <c r="I145" s="2">
        <f t="shared" si="3"/>
        <v>5</v>
      </c>
    </row>
    <row r="146">
      <c r="A146" s="5">
        <v>4.0</v>
      </c>
      <c r="B146" s="5">
        <v>7.0</v>
      </c>
      <c r="C146" s="5">
        <v>32.7587696252755</v>
      </c>
      <c r="D146" s="5">
        <v>-97.3738330549202</v>
      </c>
      <c r="E146" s="59" t="s">
        <v>11</v>
      </c>
      <c r="F146" s="62" t="s">
        <v>37</v>
      </c>
      <c r="G146" s="5" t="s">
        <v>213</v>
      </c>
      <c r="H146" s="61" t="s">
        <v>214</v>
      </c>
      <c r="I146" s="2">
        <f t="shared" si="3"/>
        <v>1</v>
      </c>
    </row>
    <row r="147">
      <c r="A147" s="5">
        <v>4.0</v>
      </c>
      <c r="B147" s="5">
        <v>8.0</v>
      </c>
      <c r="C147" s="5">
        <v>32.7587696251595</v>
      </c>
      <c r="D147" s="5">
        <v>-97.3736621418036</v>
      </c>
      <c r="E147" s="59" t="s">
        <v>5</v>
      </c>
      <c r="F147" s="63" t="s">
        <v>40</v>
      </c>
      <c r="G147" s="5" t="s">
        <v>215</v>
      </c>
      <c r="H147" s="61" t="s">
        <v>216</v>
      </c>
      <c r="I147" s="2">
        <f t="shared" si="3"/>
        <v>3</v>
      </c>
    </row>
    <row r="148">
      <c r="A148" s="5">
        <v>4.0</v>
      </c>
      <c r="B148" s="5">
        <v>9.0</v>
      </c>
      <c r="C148" s="5">
        <v>32.7587696250435</v>
      </c>
      <c r="D148" s="5">
        <v>-97.373491228687</v>
      </c>
      <c r="E148" s="59" t="s">
        <v>5</v>
      </c>
      <c r="F148" s="63" t="s">
        <v>40</v>
      </c>
      <c r="G148" s="5" t="s">
        <v>217</v>
      </c>
      <c r="H148" s="61" t="s">
        <v>218</v>
      </c>
      <c r="I148" s="2">
        <f t="shared" si="3"/>
        <v>2</v>
      </c>
    </row>
    <row r="149">
      <c r="A149" s="5">
        <v>4.0</v>
      </c>
      <c r="B149" s="5">
        <v>10.0</v>
      </c>
      <c r="C149" s="5">
        <v>32.7587696249275</v>
      </c>
      <c r="D149" s="5">
        <v>-97.3733203155704</v>
      </c>
      <c r="E149" s="59" t="s">
        <v>5</v>
      </c>
      <c r="F149" s="63" t="s">
        <v>40</v>
      </c>
      <c r="G149" s="5" t="s">
        <v>219</v>
      </c>
      <c r="H149" s="61" t="s">
        <v>220</v>
      </c>
      <c r="I149" s="2">
        <f t="shared" si="3"/>
        <v>3</v>
      </c>
    </row>
    <row r="150">
      <c r="A150" s="5">
        <v>4.0</v>
      </c>
      <c r="B150" s="5">
        <v>11.0</v>
      </c>
      <c r="C150" s="5">
        <v>32.7587696248115</v>
      </c>
      <c r="D150" s="5">
        <v>-97.3731494024538</v>
      </c>
      <c r="E150" s="59" t="s">
        <v>19</v>
      </c>
      <c r="F150" s="60" t="s">
        <v>34</v>
      </c>
      <c r="G150" s="5" t="s">
        <v>221</v>
      </c>
      <c r="H150" s="61" t="s">
        <v>222</v>
      </c>
      <c r="I150" s="2">
        <f t="shared" si="3"/>
        <v>1</v>
      </c>
    </row>
    <row r="151">
      <c r="A151" s="5">
        <v>4.0</v>
      </c>
      <c r="B151" s="5">
        <v>12.0</v>
      </c>
      <c r="C151" s="5">
        <v>32.7587696246955</v>
      </c>
      <c r="D151" s="5">
        <v>-97.3729784893371</v>
      </c>
      <c r="E151" s="59" t="s">
        <v>9</v>
      </c>
      <c r="F151" s="65" t="s">
        <v>64</v>
      </c>
      <c r="G151" s="5" t="s">
        <v>122</v>
      </c>
      <c r="H151" s="61" t="s">
        <v>223</v>
      </c>
      <c r="I151" s="2">
        <f t="shared" si="3"/>
        <v>10</v>
      </c>
    </row>
    <row r="152">
      <c r="A152" s="5">
        <v>4.0</v>
      </c>
      <c r="B152" s="5">
        <v>13.0</v>
      </c>
      <c r="C152" s="5">
        <v>32.7587696245796</v>
      </c>
      <c r="D152" s="5">
        <v>-97.3728075762205</v>
      </c>
      <c r="E152" s="59" t="s">
        <v>7</v>
      </c>
      <c r="F152" s="69" t="s">
        <v>124</v>
      </c>
      <c r="G152" s="5" t="s">
        <v>224</v>
      </c>
      <c r="H152" s="61" t="s">
        <v>225</v>
      </c>
      <c r="I152" s="2">
        <f t="shared" si="3"/>
        <v>5</v>
      </c>
    </row>
    <row r="153">
      <c r="A153" s="5">
        <v>4.0</v>
      </c>
      <c r="B153" s="5">
        <v>14.0</v>
      </c>
      <c r="C153" s="5">
        <v>32.7587696244636</v>
      </c>
      <c r="D153" s="5">
        <v>-97.3726366631039</v>
      </c>
      <c r="E153" s="59" t="s">
        <v>6</v>
      </c>
      <c r="F153" s="64" t="s">
        <v>48</v>
      </c>
      <c r="G153" s="5" t="s">
        <v>226</v>
      </c>
      <c r="H153" s="61" t="s">
        <v>227</v>
      </c>
      <c r="I153" s="2">
        <f t="shared" si="3"/>
        <v>1</v>
      </c>
    </row>
    <row r="154">
      <c r="A154" s="5">
        <v>4.0</v>
      </c>
      <c r="B154" s="5">
        <v>15.0</v>
      </c>
      <c r="C154" s="5">
        <v>32.7587696243476</v>
      </c>
      <c r="D154" s="5">
        <v>-97.3724657499873</v>
      </c>
      <c r="E154" s="59" t="s">
        <v>7</v>
      </c>
      <c r="F154" s="69" t="s">
        <v>124</v>
      </c>
      <c r="G154" s="5" t="s">
        <v>58</v>
      </c>
      <c r="H154" s="61" t="s">
        <v>228</v>
      </c>
      <c r="I154" s="2">
        <f t="shared" si="3"/>
        <v>10</v>
      </c>
    </row>
    <row r="155">
      <c r="A155" s="5">
        <v>4.0</v>
      </c>
      <c r="B155" s="5">
        <v>16.0</v>
      </c>
      <c r="C155" s="5">
        <v>32.7587696242316</v>
      </c>
      <c r="D155" s="5">
        <v>-97.3722948368707</v>
      </c>
      <c r="E155" s="59" t="s">
        <v>6</v>
      </c>
      <c r="F155" s="64" t="s">
        <v>48</v>
      </c>
      <c r="G155" s="5" t="s">
        <v>229</v>
      </c>
      <c r="H155" s="61" t="s">
        <v>230</v>
      </c>
      <c r="I155" s="2">
        <f t="shared" si="3"/>
        <v>1</v>
      </c>
    </row>
    <row r="156">
      <c r="A156" s="5">
        <v>4.0</v>
      </c>
      <c r="B156" s="5">
        <v>17.0</v>
      </c>
      <c r="C156" s="5">
        <v>32.7587696241156</v>
      </c>
      <c r="D156" s="5">
        <v>-97.372123923754</v>
      </c>
      <c r="E156" s="59" t="s">
        <v>7</v>
      </c>
      <c r="F156" s="69" t="s">
        <v>124</v>
      </c>
      <c r="G156" s="5" t="s">
        <v>231</v>
      </c>
      <c r="H156" s="61" t="s">
        <v>232</v>
      </c>
      <c r="I156" s="2">
        <f t="shared" si="3"/>
        <v>2</v>
      </c>
    </row>
    <row r="157">
      <c r="A157" s="5">
        <v>4.0</v>
      </c>
      <c r="B157" s="5">
        <v>18.0</v>
      </c>
      <c r="C157" s="5">
        <v>32.7587696239996</v>
      </c>
      <c r="D157" s="5">
        <v>-97.3719530106374</v>
      </c>
      <c r="E157" s="59" t="s">
        <v>6</v>
      </c>
      <c r="F157" s="64" t="s">
        <v>48</v>
      </c>
      <c r="G157" s="5" t="s">
        <v>224</v>
      </c>
      <c r="H157" s="61" t="s">
        <v>233</v>
      </c>
      <c r="I157" s="2">
        <f t="shared" si="3"/>
        <v>5</v>
      </c>
    </row>
    <row r="158">
      <c r="A158" s="5">
        <v>4.0</v>
      </c>
      <c r="B158" s="5">
        <v>19.0</v>
      </c>
      <c r="C158" s="5">
        <v>32.7587696238836</v>
      </c>
      <c r="D158" s="5">
        <v>-97.3717820975208</v>
      </c>
      <c r="E158" s="59" t="s">
        <v>7</v>
      </c>
      <c r="F158" s="69" t="s">
        <v>124</v>
      </c>
      <c r="G158" s="5" t="s">
        <v>58</v>
      </c>
      <c r="H158" s="61" t="s">
        <v>234</v>
      </c>
      <c r="I158" s="2">
        <f t="shared" si="3"/>
        <v>10</v>
      </c>
    </row>
    <row r="159">
      <c r="A159" s="5">
        <v>4.0</v>
      </c>
      <c r="B159" s="5">
        <v>20.0</v>
      </c>
      <c r="C159" s="5">
        <v>32.7587696237676</v>
      </c>
      <c r="D159" s="5">
        <v>-97.3716111844042</v>
      </c>
      <c r="E159" s="59" t="s">
        <v>6</v>
      </c>
      <c r="F159" s="64" t="s">
        <v>48</v>
      </c>
      <c r="G159" s="5" t="s">
        <v>235</v>
      </c>
      <c r="H159" s="61" t="s">
        <v>236</v>
      </c>
      <c r="I159" s="2">
        <f t="shared" si="3"/>
        <v>1</v>
      </c>
    </row>
    <row r="160">
      <c r="A160" s="5">
        <v>4.0</v>
      </c>
      <c r="B160" s="5">
        <v>21.0</v>
      </c>
      <c r="C160" s="5">
        <v>32.7587696236516</v>
      </c>
      <c r="D160" s="5">
        <v>-97.3714402712876</v>
      </c>
      <c r="E160" s="59" t="s">
        <v>7</v>
      </c>
      <c r="F160" s="69" t="s">
        <v>124</v>
      </c>
      <c r="G160" s="5" t="s">
        <v>237</v>
      </c>
      <c r="H160" s="61" t="s">
        <v>238</v>
      </c>
      <c r="I160" s="2">
        <f t="shared" si="3"/>
        <v>10</v>
      </c>
    </row>
    <row r="161">
      <c r="A161" s="5">
        <v>4.0</v>
      </c>
      <c r="B161" s="5">
        <v>22.0</v>
      </c>
      <c r="C161" s="5">
        <v>32.7587696235356</v>
      </c>
      <c r="D161" s="5">
        <v>-97.3712693581709</v>
      </c>
      <c r="E161" s="59" t="s">
        <v>19</v>
      </c>
      <c r="F161" s="60" t="s">
        <v>34</v>
      </c>
      <c r="G161" s="5" t="s">
        <v>239</v>
      </c>
      <c r="H161" s="61" t="s">
        <v>240</v>
      </c>
      <c r="I161" s="2">
        <f t="shared" si="3"/>
        <v>2</v>
      </c>
    </row>
    <row r="162">
      <c r="A162" s="5">
        <v>4.0</v>
      </c>
      <c r="B162" s="5">
        <v>23.0</v>
      </c>
      <c r="C162" s="5">
        <v>32.7587696234196</v>
      </c>
      <c r="D162" s="5">
        <v>-97.3710984450543</v>
      </c>
      <c r="E162" s="59" t="s">
        <v>5</v>
      </c>
      <c r="F162" s="63" t="s">
        <v>40</v>
      </c>
      <c r="G162" s="5" t="s">
        <v>192</v>
      </c>
      <c r="H162" s="61" t="s">
        <v>241</v>
      </c>
      <c r="I162" s="2">
        <f t="shared" si="3"/>
        <v>5</v>
      </c>
    </row>
    <row r="163">
      <c r="A163" s="5">
        <v>4.0</v>
      </c>
      <c r="B163" s="5">
        <v>24.0</v>
      </c>
      <c r="C163" s="5">
        <v>32.7587696233036</v>
      </c>
      <c r="D163" s="5">
        <v>-97.3709275319377</v>
      </c>
      <c r="E163" s="59" t="s">
        <v>5</v>
      </c>
      <c r="F163" s="63" t="s">
        <v>40</v>
      </c>
      <c r="G163" s="5" t="s">
        <v>58</v>
      </c>
      <c r="H163" s="61" t="s">
        <v>242</v>
      </c>
      <c r="I163" s="2">
        <f t="shared" si="3"/>
        <v>10</v>
      </c>
    </row>
    <row r="164">
      <c r="A164" s="5">
        <v>4.0</v>
      </c>
      <c r="B164" s="5">
        <v>25.0</v>
      </c>
      <c r="C164" s="5">
        <v>32.7587696231876</v>
      </c>
      <c r="D164" s="5">
        <v>-97.3707566188211</v>
      </c>
      <c r="E164" s="59" t="s">
        <v>6</v>
      </c>
      <c r="F164" s="64" t="s">
        <v>48</v>
      </c>
      <c r="G164" s="5" t="s">
        <v>217</v>
      </c>
      <c r="H164" s="61" t="s">
        <v>243</v>
      </c>
      <c r="I164" s="2">
        <f t="shared" si="3"/>
        <v>2</v>
      </c>
    </row>
    <row r="165">
      <c r="A165" s="5">
        <v>4.0</v>
      </c>
      <c r="B165" s="5">
        <v>26.0</v>
      </c>
      <c r="C165" s="5">
        <v>32.7587696230716</v>
      </c>
      <c r="D165" s="5">
        <v>-97.3705857057044</v>
      </c>
      <c r="E165" s="59" t="s">
        <v>5</v>
      </c>
      <c r="F165" s="63" t="s">
        <v>40</v>
      </c>
      <c r="G165" s="5" t="s">
        <v>122</v>
      </c>
      <c r="H165" s="61" t="s">
        <v>244</v>
      </c>
      <c r="I165" s="2">
        <f t="shared" si="3"/>
        <v>10</v>
      </c>
    </row>
    <row r="166">
      <c r="A166" s="5">
        <v>4.0</v>
      </c>
      <c r="B166" s="5">
        <v>27.0</v>
      </c>
      <c r="C166" s="5">
        <v>32.7587696229556</v>
      </c>
      <c r="D166" s="5">
        <v>-97.3704147925878</v>
      </c>
      <c r="E166" s="59" t="s">
        <v>5</v>
      </c>
      <c r="F166" s="63" t="s">
        <v>40</v>
      </c>
      <c r="G166" s="5" t="s">
        <v>58</v>
      </c>
      <c r="H166" s="61" t="s">
        <v>245</v>
      </c>
      <c r="I166" s="2">
        <f t="shared" si="3"/>
        <v>10</v>
      </c>
    </row>
    <row r="167">
      <c r="A167" s="5">
        <v>4.0</v>
      </c>
      <c r="B167" s="5">
        <v>28.0</v>
      </c>
      <c r="C167" s="5">
        <v>32.7587696228396</v>
      </c>
      <c r="D167" s="5">
        <v>-97.3702438794712</v>
      </c>
      <c r="E167" s="59" t="s">
        <v>6</v>
      </c>
      <c r="F167" s="64" t="s">
        <v>48</v>
      </c>
      <c r="G167" s="5" t="s">
        <v>246</v>
      </c>
      <c r="H167" s="61" t="s">
        <v>247</v>
      </c>
      <c r="I167" s="2">
        <f t="shared" si="3"/>
        <v>5</v>
      </c>
    </row>
    <row r="168">
      <c r="A168" s="5">
        <v>4.0</v>
      </c>
      <c r="B168" s="5">
        <v>29.0</v>
      </c>
      <c r="C168" s="5">
        <v>32.7587696227236</v>
      </c>
      <c r="D168" s="5">
        <v>-97.3700729663546</v>
      </c>
      <c r="E168" s="59" t="s">
        <v>5</v>
      </c>
      <c r="F168" s="63" t="s">
        <v>40</v>
      </c>
      <c r="G168" s="5" t="s">
        <v>248</v>
      </c>
      <c r="H168" s="61" t="s">
        <v>249</v>
      </c>
      <c r="I168" s="2">
        <f t="shared" si="3"/>
        <v>3</v>
      </c>
    </row>
    <row r="169">
      <c r="A169" s="5">
        <v>4.0</v>
      </c>
      <c r="B169" s="5">
        <v>30.0</v>
      </c>
      <c r="C169" s="5">
        <v>32.7587696226076</v>
      </c>
      <c r="D169" s="5">
        <v>-97.3699020532379</v>
      </c>
      <c r="E169" s="59" t="s">
        <v>5</v>
      </c>
      <c r="F169" s="63" t="s">
        <v>40</v>
      </c>
      <c r="G169" s="5" t="s">
        <v>237</v>
      </c>
      <c r="H169" s="61" t="s">
        <v>250</v>
      </c>
      <c r="I169" s="2">
        <f t="shared" si="3"/>
        <v>10</v>
      </c>
    </row>
    <row r="170">
      <c r="A170" s="5">
        <v>4.0</v>
      </c>
      <c r="B170" s="5">
        <v>31.0</v>
      </c>
      <c r="C170" s="5">
        <v>32.7587696224916</v>
      </c>
      <c r="D170" s="5">
        <v>-97.3697311401213</v>
      </c>
      <c r="E170" s="59" t="s">
        <v>19</v>
      </c>
      <c r="F170" s="60" t="s">
        <v>34</v>
      </c>
      <c r="G170" s="5" t="s">
        <v>251</v>
      </c>
      <c r="H170" s="61" t="s">
        <v>252</v>
      </c>
      <c r="I170" s="2">
        <f t="shared" si="3"/>
        <v>2</v>
      </c>
    </row>
    <row r="171">
      <c r="A171" s="5">
        <v>4.0</v>
      </c>
      <c r="B171" s="5">
        <v>32.0</v>
      </c>
      <c r="C171" s="5">
        <v>32.7587696223756</v>
      </c>
      <c r="D171" s="5">
        <v>-97.3695602270047</v>
      </c>
      <c r="E171" s="59" t="s">
        <v>19</v>
      </c>
      <c r="F171" s="60" t="s">
        <v>34</v>
      </c>
      <c r="G171" s="5" t="s">
        <v>253</v>
      </c>
      <c r="H171" s="61" t="s">
        <v>254</v>
      </c>
      <c r="I171" s="2">
        <f t="shared" si="3"/>
        <v>1</v>
      </c>
    </row>
    <row r="172">
      <c r="A172" s="5">
        <v>4.0</v>
      </c>
      <c r="B172" s="5">
        <v>33.0</v>
      </c>
      <c r="C172" s="5">
        <v>32.7587696222596</v>
      </c>
      <c r="D172" s="5">
        <v>-97.3693893138881</v>
      </c>
      <c r="E172" s="59" t="s">
        <v>8</v>
      </c>
      <c r="F172" s="70" t="s">
        <v>142</v>
      </c>
      <c r="G172" s="5" t="s">
        <v>122</v>
      </c>
      <c r="H172" s="61" t="s">
        <v>255</v>
      </c>
      <c r="I172" s="2">
        <f t="shared" si="3"/>
        <v>10</v>
      </c>
    </row>
    <row r="173">
      <c r="A173" s="5">
        <v>4.0</v>
      </c>
      <c r="B173" s="5">
        <v>34.0</v>
      </c>
      <c r="C173" s="5">
        <v>32.7587696221436</v>
      </c>
      <c r="D173" s="5">
        <v>-97.3692184007715</v>
      </c>
      <c r="E173" s="59" t="s">
        <v>8</v>
      </c>
      <c r="F173" s="70" t="s">
        <v>142</v>
      </c>
      <c r="G173" s="5" t="s">
        <v>224</v>
      </c>
      <c r="H173" s="61" t="s">
        <v>256</v>
      </c>
      <c r="I173" s="2">
        <f t="shared" si="3"/>
        <v>5</v>
      </c>
    </row>
    <row r="174">
      <c r="A174" s="5">
        <v>4.0</v>
      </c>
      <c r="B174" s="5">
        <v>35.0</v>
      </c>
      <c r="C174" s="5">
        <v>32.7587696220276</v>
      </c>
      <c r="D174" s="5">
        <v>-97.3690474876548</v>
      </c>
      <c r="E174" s="59" t="s">
        <v>8</v>
      </c>
      <c r="F174" s="70" t="s">
        <v>142</v>
      </c>
      <c r="G174" s="5" t="s">
        <v>231</v>
      </c>
      <c r="H174" s="61" t="s">
        <v>257</v>
      </c>
      <c r="I174" s="2">
        <f t="shared" si="3"/>
        <v>2</v>
      </c>
    </row>
    <row r="175">
      <c r="A175" s="5">
        <v>4.0</v>
      </c>
      <c r="B175" s="5">
        <v>36.0</v>
      </c>
      <c r="C175" s="5">
        <v>32.7587696219116</v>
      </c>
      <c r="D175" s="5">
        <v>-97.3688765745382</v>
      </c>
      <c r="E175" s="59" t="s">
        <v>8</v>
      </c>
      <c r="F175" s="70" t="s">
        <v>142</v>
      </c>
      <c r="G175" s="5" t="s">
        <v>237</v>
      </c>
      <c r="H175" s="61" t="s">
        <v>258</v>
      </c>
      <c r="I175" s="2">
        <f t="shared" si="3"/>
        <v>10</v>
      </c>
    </row>
    <row r="176">
      <c r="A176" s="5">
        <v>4.0</v>
      </c>
      <c r="B176" s="5">
        <v>37.0</v>
      </c>
      <c r="C176" s="5">
        <v>32.7587696217956</v>
      </c>
      <c r="D176" s="5">
        <v>-97.3687056614216</v>
      </c>
      <c r="E176" s="59" t="s">
        <v>19</v>
      </c>
      <c r="F176" s="60" t="s">
        <v>34</v>
      </c>
      <c r="G176" s="5" t="s">
        <v>192</v>
      </c>
      <c r="H176" s="61" t="s">
        <v>259</v>
      </c>
      <c r="I176" s="2">
        <f t="shared" si="3"/>
        <v>5</v>
      </c>
    </row>
    <row r="177">
      <c r="A177" s="5">
        <v>4.0</v>
      </c>
      <c r="B177" s="5">
        <v>38.0</v>
      </c>
      <c r="C177" s="5">
        <v>32.7587696216796</v>
      </c>
      <c r="D177" s="5">
        <v>-97.368534748305</v>
      </c>
      <c r="E177" s="59" t="s">
        <v>19</v>
      </c>
      <c r="F177" s="60" t="s">
        <v>34</v>
      </c>
      <c r="G177" s="5" t="s">
        <v>260</v>
      </c>
      <c r="H177" s="61" t="s">
        <v>261</v>
      </c>
      <c r="I177" s="2">
        <f t="shared" si="3"/>
        <v>1</v>
      </c>
    </row>
    <row r="178">
      <c r="A178" s="5">
        <v>4.0</v>
      </c>
      <c r="B178" s="5">
        <v>39.0</v>
      </c>
      <c r="C178" s="5">
        <v>32.7587696215636</v>
      </c>
      <c r="D178" s="5">
        <v>-97.3683638351884</v>
      </c>
      <c r="E178" s="59" t="s">
        <v>8</v>
      </c>
      <c r="F178" s="70" t="s">
        <v>142</v>
      </c>
      <c r="G178" s="5" t="s">
        <v>215</v>
      </c>
      <c r="H178" s="61" t="s">
        <v>262</v>
      </c>
      <c r="I178" s="2">
        <f t="shared" si="3"/>
        <v>3</v>
      </c>
    </row>
    <row r="179">
      <c r="A179" s="5">
        <v>4.0</v>
      </c>
      <c r="B179" s="5">
        <v>40.0</v>
      </c>
      <c r="C179" s="5">
        <v>32.7587696214476</v>
      </c>
      <c r="D179" s="5">
        <v>-97.3681929220717</v>
      </c>
      <c r="E179" s="59" t="s">
        <v>10</v>
      </c>
      <c r="F179" s="67" t="s">
        <v>90</v>
      </c>
      <c r="G179" s="5" t="s">
        <v>263</v>
      </c>
      <c r="H179" s="61" t="s">
        <v>264</v>
      </c>
      <c r="I179" s="2">
        <f t="shared" si="3"/>
        <v>1</v>
      </c>
    </row>
    <row r="180">
      <c r="A180" s="5">
        <v>5.0</v>
      </c>
      <c r="B180" s="5">
        <v>1.0</v>
      </c>
      <c r="C180" s="5">
        <v>32.7586258955261</v>
      </c>
      <c r="D180" s="5">
        <v>-97.3748585363786</v>
      </c>
      <c r="E180" s="59" t="s">
        <v>5</v>
      </c>
      <c r="F180" s="63" t="s">
        <v>40</v>
      </c>
      <c r="G180" s="5" t="s">
        <v>265</v>
      </c>
      <c r="H180" s="61" t="s">
        <v>266</v>
      </c>
      <c r="I180" s="2">
        <f t="shared" si="3"/>
        <v>2</v>
      </c>
    </row>
    <row r="181">
      <c r="A181" s="5">
        <v>5.0</v>
      </c>
      <c r="B181" s="5">
        <v>2.0</v>
      </c>
      <c r="C181" s="5">
        <v>32.7586258954101</v>
      </c>
      <c r="D181" s="5">
        <v>-97.3746876235378</v>
      </c>
      <c r="E181" s="59" t="s">
        <v>6</v>
      </c>
      <c r="F181" s="64" t="s">
        <v>48</v>
      </c>
      <c r="G181" s="5" t="s">
        <v>267</v>
      </c>
      <c r="H181" s="61" t="s">
        <v>268</v>
      </c>
      <c r="I181" s="2">
        <f t="shared" si="3"/>
        <v>18</v>
      </c>
    </row>
    <row r="182">
      <c r="A182" s="5">
        <v>5.0</v>
      </c>
      <c r="B182" s="5">
        <v>3.0</v>
      </c>
      <c r="C182" s="5">
        <v>32.7586258952941</v>
      </c>
      <c r="D182" s="5">
        <v>-97.3745167106971</v>
      </c>
      <c r="E182" s="59" t="s">
        <v>5</v>
      </c>
      <c r="F182" s="63" t="s">
        <v>40</v>
      </c>
      <c r="G182" s="5" t="s">
        <v>246</v>
      </c>
      <c r="H182" s="61" t="s">
        <v>269</v>
      </c>
      <c r="I182" s="2">
        <f t="shared" si="3"/>
        <v>5</v>
      </c>
    </row>
    <row r="183">
      <c r="A183" s="5">
        <v>5.0</v>
      </c>
      <c r="B183" s="5">
        <v>4.0</v>
      </c>
      <c r="C183" s="5">
        <v>32.7586258951781</v>
      </c>
      <c r="D183" s="5">
        <v>-97.3743457978563</v>
      </c>
      <c r="E183" s="59" t="s">
        <v>5</v>
      </c>
      <c r="F183" s="63" t="s">
        <v>40</v>
      </c>
      <c r="G183" s="5" t="s">
        <v>270</v>
      </c>
      <c r="H183" s="61" t="s">
        <v>271</v>
      </c>
      <c r="I183" s="2">
        <f t="shared" si="3"/>
        <v>2</v>
      </c>
    </row>
    <row r="184">
      <c r="A184" s="5">
        <v>5.0</v>
      </c>
      <c r="B184" s="5">
        <v>5.0</v>
      </c>
      <c r="C184" s="5">
        <v>32.7586258950621</v>
      </c>
      <c r="D184" s="5">
        <v>-97.3741748850155</v>
      </c>
      <c r="E184" s="59" t="s">
        <v>5</v>
      </c>
      <c r="F184" s="63" t="s">
        <v>40</v>
      </c>
      <c r="G184" s="5" t="s">
        <v>267</v>
      </c>
      <c r="H184" s="61" t="s">
        <v>272</v>
      </c>
      <c r="I184" s="2">
        <f t="shared" si="3"/>
        <v>18</v>
      </c>
    </row>
    <row r="185">
      <c r="A185" s="5">
        <v>5.0</v>
      </c>
      <c r="B185" s="5">
        <v>6.0</v>
      </c>
      <c r="C185" s="5">
        <v>32.7586258949461</v>
      </c>
      <c r="D185" s="5">
        <v>-97.3740039721748</v>
      </c>
      <c r="E185" s="59" t="s">
        <v>5</v>
      </c>
      <c r="F185" s="63" t="s">
        <v>40</v>
      </c>
      <c r="G185" s="5" t="s">
        <v>246</v>
      </c>
      <c r="H185" s="61" t="s">
        <v>273</v>
      </c>
      <c r="I185" s="2">
        <f t="shared" si="3"/>
        <v>5</v>
      </c>
    </row>
    <row r="186">
      <c r="A186" s="5">
        <v>5.0</v>
      </c>
      <c r="B186" s="5">
        <v>7.0</v>
      </c>
      <c r="C186" s="5">
        <v>32.7586258948301</v>
      </c>
      <c r="D186" s="5">
        <v>-97.373833059334</v>
      </c>
      <c r="E186" s="59" t="s">
        <v>5</v>
      </c>
      <c r="F186" s="63" t="s">
        <v>40</v>
      </c>
      <c r="G186" s="5" t="s">
        <v>274</v>
      </c>
      <c r="H186" s="61" t="s">
        <v>275</v>
      </c>
      <c r="I186" s="2">
        <f t="shared" si="3"/>
        <v>1</v>
      </c>
    </row>
    <row r="187">
      <c r="A187" s="5">
        <v>5.0</v>
      </c>
      <c r="B187" s="5">
        <v>8.0</v>
      </c>
      <c r="C187" s="5">
        <v>32.7586258947141</v>
      </c>
      <c r="D187" s="5">
        <v>-97.3736621464933</v>
      </c>
      <c r="E187" s="59" t="s">
        <v>5</v>
      </c>
      <c r="F187" s="63" t="s">
        <v>40</v>
      </c>
      <c r="G187" s="5" t="s">
        <v>267</v>
      </c>
      <c r="H187" s="61" t="s">
        <v>276</v>
      </c>
      <c r="I187" s="2">
        <f t="shared" si="3"/>
        <v>18</v>
      </c>
    </row>
    <row r="188">
      <c r="A188" s="5">
        <v>5.0</v>
      </c>
      <c r="B188" s="5">
        <v>9.0</v>
      </c>
      <c r="C188" s="5">
        <v>32.7586258945981</v>
      </c>
      <c r="D188" s="5">
        <v>-97.3734912336525</v>
      </c>
      <c r="E188" s="59" t="s">
        <v>5</v>
      </c>
      <c r="F188" s="63" t="s">
        <v>40</v>
      </c>
      <c r="G188" s="5" t="s">
        <v>246</v>
      </c>
      <c r="H188" s="61" t="s">
        <v>277</v>
      </c>
      <c r="I188" s="2">
        <f t="shared" si="3"/>
        <v>5</v>
      </c>
    </row>
    <row r="189">
      <c r="A189" s="5">
        <v>5.0</v>
      </c>
      <c r="B189" s="5">
        <v>10.0</v>
      </c>
      <c r="C189" s="5">
        <v>32.7586258944821</v>
      </c>
      <c r="D189" s="5">
        <v>-97.3733203208117</v>
      </c>
      <c r="E189" s="59" t="s">
        <v>5</v>
      </c>
      <c r="F189" s="63" t="s">
        <v>40</v>
      </c>
      <c r="G189" s="5" t="s">
        <v>182</v>
      </c>
      <c r="H189" s="61" t="s">
        <v>278</v>
      </c>
      <c r="I189" s="2">
        <f t="shared" si="3"/>
        <v>3</v>
      </c>
    </row>
    <row r="190">
      <c r="A190" s="5">
        <v>5.0</v>
      </c>
      <c r="B190" s="5">
        <v>11.0</v>
      </c>
      <c r="C190" s="5">
        <v>32.7586258943661</v>
      </c>
      <c r="D190" s="5">
        <v>-97.373149407971</v>
      </c>
      <c r="E190" s="59" t="s">
        <v>19</v>
      </c>
      <c r="F190" s="60" t="s">
        <v>34</v>
      </c>
      <c r="G190" s="5" t="s">
        <v>192</v>
      </c>
      <c r="H190" s="61" t="s">
        <v>279</v>
      </c>
      <c r="I190" s="2">
        <f t="shared" si="3"/>
        <v>5</v>
      </c>
    </row>
    <row r="191">
      <c r="A191" s="5">
        <v>5.0</v>
      </c>
      <c r="B191" s="5">
        <v>12.0</v>
      </c>
      <c r="C191" s="5">
        <v>32.7586258942501</v>
      </c>
      <c r="D191" s="5">
        <v>-97.3729784951302</v>
      </c>
      <c r="E191" s="59" t="s">
        <v>19</v>
      </c>
      <c r="F191" s="60" t="s">
        <v>34</v>
      </c>
      <c r="G191" s="5" t="s">
        <v>280</v>
      </c>
      <c r="H191" s="61" t="s">
        <v>281</v>
      </c>
      <c r="I191" s="2">
        <f t="shared" si="3"/>
        <v>9</v>
      </c>
    </row>
    <row r="192">
      <c r="A192" s="5">
        <v>5.0</v>
      </c>
      <c r="B192" s="5">
        <v>13.0</v>
      </c>
      <c r="C192" s="5">
        <v>32.7586258941341</v>
      </c>
      <c r="D192" s="5">
        <v>-97.3728075822895</v>
      </c>
      <c r="E192" s="59" t="s">
        <v>7</v>
      </c>
      <c r="F192" s="69" t="s">
        <v>124</v>
      </c>
      <c r="G192" s="5" t="s">
        <v>80</v>
      </c>
      <c r="H192" s="61" t="s">
        <v>282</v>
      </c>
      <c r="I192" s="2">
        <f t="shared" si="3"/>
        <v>14</v>
      </c>
    </row>
    <row r="193">
      <c r="A193" s="5">
        <v>5.0</v>
      </c>
      <c r="B193" s="5">
        <v>14.0</v>
      </c>
      <c r="C193" s="5">
        <v>32.7586258940181</v>
      </c>
      <c r="D193" s="5">
        <v>-97.3726366694487</v>
      </c>
      <c r="E193" s="59" t="s">
        <v>6</v>
      </c>
      <c r="F193" s="64" t="s">
        <v>48</v>
      </c>
      <c r="G193" s="5" t="s">
        <v>215</v>
      </c>
      <c r="H193" s="61" t="s">
        <v>283</v>
      </c>
      <c r="I193" s="2">
        <f t="shared" si="3"/>
        <v>3</v>
      </c>
    </row>
    <row r="194">
      <c r="A194" s="5">
        <v>5.0</v>
      </c>
      <c r="B194" s="5">
        <v>15.0</v>
      </c>
      <c r="C194" s="5">
        <v>32.7586258939021</v>
      </c>
      <c r="D194" s="5">
        <v>-97.372465756608</v>
      </c>
      <c r="E194" s="59" t="s">
        <v>7</v>
      </c>
      <c r="F194" s="69" t="s">
        <v>124</v>
      </c>
      <c r="G194" s="5" t="s">
        <v>246</v>
      </c>
      <c r="H194" s="61" t="s">
        <v>284</v>
      </c>
      <c r="I194" s="2">
        <f t="shared" si="3"/>
        <v>5</v>
      </c>
    </row>
    <row r="195">
      <c r="A195" s="5">
        <v>5.0</v>
      </c>
      <c r="B195" s="5">
        <v>16.0</v>
      </c>
      <c r="C195" s="5">
        <v>32.7586258937861</v>
      </c>
      <c r="D195" s="5">
        <v>-97.3722948437672</v>
      </c>
      <c r="E195" s="59" t="s">
        <v>6</v>
      </c>
      <c r="F195" s="64" t="s">
        <v>48</v>
      </c>
      <c r="G195" s="5" t="s">
        <v>80</v>
      </c>
      <c r="H195" s="61" t="s">
        <v>285</v>
      </c>
      <c r="I195" s="2">
        <f t="shared" si="3"/>
        <v>14</v>
      </c>
    </row>
    <row r="196">
      <c r="A196" s="5">
        <v>5.0</v>
      </c>
      <c r="B196" s="5">
        <v>17.0</v>
      </c>
      <c r="C196" s="5">
        <v>32.7586258936701</v>
      </c>
      <c r="D196" s="5">
        <v>-97.3721239309264</v>
      </c>
      <c r="E196" s="59" t="s">
        <v>7</v>
      </c>
      <c r="F196" s="69" t="s">
        <v>124</v>
      </c>
      <c r="G196" s="5" t="s">
        <v>267</v>
      </c>
      <c r="H196" s="61" t="s">
        <v>286</v>
      </c>
      <c r="I196" s="2">
        <f t="shared" si="3"/>
        <v>18</v>
      </c>
    </row>
    <row r="197">
      <c r="A197" s="5">
        <v>5.0</v>
      </c>
      <c r="B197" s="5">
        <v>18.0</v>
      </c>
      <c r="C197" s="5">
        <v>32.7586258935541</v>
      </c>
      <c r="D197" s="5">
        <v>-97.3719530180857</v>
      </c>
      <c r="E197" s="59" t="s">
        <v>6</v>
      </c>
      <c r="F197" s="64" t="s">
        <v>48</v>
      </c>
      <c r="G197" s="5" t="s">
        <v>265</v>
      </c>
      <c r="H197" s="61" t="s">
        <v>287</v>
      </c>
      <c r="I197" s="2">
        <f t="shared" si="3"/>
        <v>2</v>
      </c>
    </row>
    <row r="198">
      <c r="A198" s="5">
        <v>5.0</v>
      </c>
      <c r="B198" s="5">
        <v>19.0</v>
      </c>
      <c r="C198" s="5">
        <v>32.7586258934381</v>
      </c>
      <c r="D198" s="5">
        <v>-97.3717821052449</v>
      </c>
      <c r="E198" s="59" t="s">
        <v>7</v>
      </c>
      <c r="F198" s="69" t="s">
        <v>124</v>
      </c>
      <c r="G198" s="5" t="s">
        <v>288</v>
      </c>
      <c r="H198" s="61" t="s">
        <v>289</v>
      </c>
      <c r="I198" s="2">
        <f t="shared" si="3"/>
        <v>4</v>
      </c>
    </row>
    <row r="199">
      <c r="A199" s="5">
        <v>5.0</v>
      </c>
      <c r="B199" s="5">
        <v>20.0</v>
      </c>
      <c r="C199" s="5">
        <v>32.7586258933221</v>
      </c>
      <c r="D199" s="5">
        <v>-97.3716111924042</v>
      </c>
      <c r="E199" s="59" t="s">
        <v>6</v>
      </c>
      <c r="F199" s="64" t="s">
        <v>48</v>
      </c>
      <c r="G199" s="5" t="s">
        <v>267</v>
      </c>
      <c r="H199" s="61" t="s">
        <v>290</v>
      </c>
      <c r="I199" s="2">
        <f t="shared" si="3"/>
        <v>18</v>
      </c>
    </row>
    <row r="200">
      <c r="A200" s="5">
        <v>5.0</v>
      </c>
      <c r="B200" s="5">
        <v>21.0</v>
      </c>
      <c r="C200" s="5">
        <v>32.7586258932061</v>
      </c>
      <c r="D200" s="5">
        <v>-97.3714402795634</v>
      </c>
      <c r="E200" s="59" t="s">
        <v>19</v>
      </c>
      <c r="F200" s="60" t="s">
        <v>34</v>
      </c>
      <c r="G200" s="5" t="s">
        <v>291</v>
      </c>
      <c r="H200" s="61" t="s">
        <v>292</v>
      </c>
      <c r="I200" s="2">
        <f t="shared" si="3"/>
        <v>1</v>
      </c>
    </row>
    <row r="201">
      <c r="A201" s="5">
        <v>5.0</v>
      </c>
      <c r="B201" s="5">
        <v>22.0</v>
      </c>
      <c r="C201" s="5">
        <v>32.7586258930901</v>
      </c>
      <c r="D201" s="5">
        <v>-97.3712693667226</v>
      </c>
      <c r="E201" s="59" t="s">
        <v>19</v>
      </c>
      <c r="F201" s="60" t="s">
        <v>34</v>
      </c>
      <c r="G201" s="5" t="s">
        <v>293</v>
      </c>
      <c r="H201" s="61" t="s">
        <v>294</v>
      </c>
      <c r="I201" s="2">
        <f t="shared" si="3"/>
        <v>3</v>
      </c>
    </row>
    <row r="202">
      <c r="A202" s="5">
        <v>5.0</v>
      </c>
      <c r="B202" s="5">
        <v>23.0</v>
      </c>
      <c r="C202" s="5">
        <v>32.7586258929741</v>
      </c>
      <c r="D202" s="5">
        <v>-97.3710984538819</v>
      </c>
      <c r="E202" s="59" t="s">
        <v>5</v>
      </c>
      <c r="F202" s="63" t="s">
        <v>40</v>
      </c>
      <c r="G202" s="5" t="s">
        <v>267</v>
      </c>
      <c r="H202" s="61" t="s">
        <v>295</v>
      </c>
      <c r="I202" s="2">
        <f t="shared" si="3"/>
        <v>18</v>
      </c>
    </row>
    <row r="203">
      <c r="A203" s="5">
        <v>5.0</v>
      </c>
      <c r="B203" s="5">
        <v>24.0</v>
      </c>
      <c r="C203" s="5">
        <v>32.7586258928582</v>
      </c>
      <c r="D203" s="5">
        <v>-97.3709275410411</v>
      </c>
      <c r="E203" s="59" t="s">
        <v>5</v>
      </c>
      <c r="F203" s="63" t="s">
        <v>40</v>
      </c>
      <c r="G203" s="5" t="s">
        <v>56</v>
      </c>
      <c r="H203" s="61" t="s">
        <v>296</v>
      </c>
      <c r="I203" s="2">
        <f t="shared" si="3"/>
        <v>21</v>
      </c>
    </row>
    <row r="204">
      <c r="A204" s="5">
        <v>5.0</v>
      </c>
      <c r="B204" s="5">
        <v>25.0</v>
      </c>
      <c r="C204" s="5">
        <v>32.7586258927422</v>
      </c>
      <c r="D204" s="5">
        <v>-97.3707566282004</v>
      </c>
      <c r="E204" s="59" t="s">
        <v>6</v>
      </c>
      <c r="F204" s="64" t="s">
        <v>48</v>
      </c>
      <c r="G204" s="5" t="s">
        <v>297</v>
      </c>
      <c r="H204" s="61" t="s">
        <v>298</v>
      </c>
      <c r="I204" s="2">
        <f t="shared" si="3"/>
        <v>1</v>
      </c>
    </row>
    <row r="205">
      <c r="A205" s="5">
        <v>5.0</v>
      </c>
      <c r="B205" s="5">
        <v>26.0</v>
      </c>
      <c r="C205" s="5">
        <v>32.7586258926262</v>
      </c>
      <c r="D205" s="5">
        <v>-97.3705857153596</v>
      </c>
      <c r="E205" s="59" t="s">
        <v>5</v>
      </c>
      <c r="F205" s="63" t="s">
        <v>40</v>
      </c>
      <c r="G205" s="5" t="s">
        <v>267</v>
      </c>
      <c r="H205" s="61" t="s">
        <v>299</v>
      </c>
      <c r="I205" s="2">
        <f t="shared" si="3"/>
        <v>18</v>
      </c>
    </row>
    <row r="206">
      <c r="A206" s="5">
        <v>5.0</v>
      </c>
      <c r="B206" s="5">
        <v>27.0</v>
      </c>
      <c r="C206" s="5">
        <v>32.7586258925102</v>
      </c>
      <c r="D206" s="5">
        <v>-97.3704148025189</v>
      </c>
      <c r="E206" s="59" t="s">
        <v>5</v>
      </c>
      <c r="F206" s="63" t="s">
        <v>40</v>
      </c>
      <c r="G206" s="5" t="s">
        <v>56</v>
      </c>
      <c r="H206" s="61" t="s">
        <v>300</v>
      </c>
      <c r="I206" s="2">
        <f t="shared" si="3"/>
        <v>21</v>
      </c>
    </row>
    <row r="207">
      <c r="A207" s="5">
        <v>5.0</v>
      </c>
      <c r="B207" s="5">
        <v>28.0</v>
      </c>
      <c r="C207" s="5">
        <v>32.7586258923942</v>
      </c>
      <c r="D207" s="5">
        <v>-97.3702438896781</v>
      </c>
      <c r="E207" s="59" t="s">
        <v>6</v>
      </c>
      <c r="F207" s="64" t="s">
        <v>48</v>
      </c>
      <c r="G207" s="5" t="s">
        <v>185</v>
      </c>
      <c r="H207" s="61" t="s">
        <v>301</v>
      </c>
      <c r="I207" s="2">
        <f t="shared" si="3"/>
        <v>2</v>
      </c>
    </row>
    <row r="208">
      <c r="A208" s="5">
        <v>5.0</v>
      </c>
      <c r="B208" s="5">
        <v>29.0</v>
      </c>
      <c r="C208" s="5">
        <v>32.7586258922782</v>
      </c>
      <c r="D208" s="5">
        <v>-97.3700729768373</v>
      </c>
      <c r="E208" s="59" t="s">
        <v>5</v>
      </c>
      <c r="F208" s="63" t="s">
        <v>40</v>
      </c>
      <c r="G208" s="5" t="s">
        <v>267</v>
      </c>
      <c r="H208" s="61" t="s">
        <v>302</v>
      </c>
      <c r="I208" s="2">
        <f t="shared" si="3"/>
        <v>18</v>
      </c>
    </row>
    <row r="209">
      <c r="A209" s="5">
        <v>5.0</v>
      </c>
      <c r="B209" s="5">
        <v>30.0</v>
      </c>
      <c r="C209" s="5">
        <v>32.7586258921622</v>
      </c>
      <c r="D209" s="5">
        <v>-97.3699020639966</v>
      </c>
      <c r="E209" s="59" t="s">
        <v>5</v>
      </c>
      <c r="F209" s="63" t="s">
        <v>40</v>
      </c>
      <c r="G209" s="5" t="s">
        <v>56</v>
      </c>
      <c r="H209" s="61" t="s">
        <v>303</v>
      </c>
      <c r="I209" s="2">
        <f t="shared" si="3"/>
        <v>21</v>
      </c>
    </row>
    <row r="210">
      <c r="A210" s="5">
        <v>5.0</v>
      </c>
      <c r="B210" s="5">
        <v>31.0</v>
      </c>
      <c r="C210" s="5">
        <v>32.7586258920462</v>
      </c>
      <c r="D210" s="5">
        <v>-97.3697311511558</v>
      </c>
      <c r="E210" s="59" t="s">
        <v>19</v>
      </c>
      <c r="F210" s="60" t="s">
        <v>34</v>
      </c>
      <c r="G210" s="5" t="s">
        <v>304</v>
      </c>
      <c r="H210" s="61" t="s">
        <v>305</v>
      </c>
      <c r="I210" s="2">
        <f t="shared" si="3"/>
        <v>1</v>
      </c>
    </row>
    <row r="211">
      <c r="A211" s="5">
        <v>5.0</v>
      </c>
      <c r="B211" s="5">
        <v>32.0</v>
      </c>
      <c r="C211" s="5">
        <v>32.7586258919302</v>
      </c>
      <c r="D211" s="5">
        <v>-97.3695602383151</v>
      </c>
      <c r="E211" s="59" t="s">
        <v>19</v>
      </c>
      <c r="F211" s="60" t="s">
        <v>34</v>
      </c>
      <c r="G211" s="5" t="s">
        <v>306</v>
      </c>
      <c r="H211" s="61" t="s">
        <v>307</v>
      </c>
      <c r="I211" s="2">
        <f t="shared" si="3"/>
        <v>1</v>
      </c>
    </row>
    <row r="212">
      <c r="A212" s="5">
        <v>5.0</v>
      </c>
      <c r="B212" s="5">
        <v>33.0</v>
      </c>
      <c r="C212" s="5">
        <v>32.7586258918142</v>
      </c>
      <c r="D212" s="5">
        <v>-97.3693893254743</v>
      </c>
      <c r="E212" s="59" t="s">
        <v>8</v>
      </c>
      <c r="F212" s="70" t="s">
        <v>142</v>
      </c>
      <c r="G212" s="5" t="s">
        <v>308</v>
      </c>
      <c r="H212" s="61" t="s">
        <v>309</v>
      </c>
      <c r="I212" s="2">
        <f t="shared" si="3"/>
        <v>2</v>
      </c>
    </row>
    <row r="213">
      <c r="A213" s="5">
        <v>5.0</v>
      </c>
      <c r="B213" s="5">
        <v>34.0</v>
      </c>
      <c r="C213" s="5">
        <v>32.7586258916982</v>
      </c>
      <c r="D213" s="5">
        <v>-97.3692184126335</v>
      </c>
      <c r="E213" s="59" t="s">
        <v>8</v>
      </c>
      <c r="F213" s="70" t="s">
        <v>142</v>
      </c>
      <c r="G213" s="5" t="s">
        <v>251</v>
      </c>
      <c r="H213" s="61" t="s">
        <v>310</v>
      </c>
      <c r="I213" s="2">
        <f t="shared" si="3"/>
        <v>2</v>
      </c>
    </row>
    <row r="214">
      <c r="A214" s="5">
        <v>5.0</v>
      </c>
      <c r="B214" s="5">
        <v>35.0</v>
      </c>
      <c r="C214" s="5">
        <v>32.7586258915822</v>
      </c>
      <c r="D214" s="5">
        <v>-97.3690474997928</v>
      </c>
      <c r="E214" s="59" t="s">
        <v>8</v>
      </c>
      <c r="F214" s="70" t="s">
        <v>142</v>
      </c>
      <c r="G214" s="5" t="s">
        <v>267</v>
      </c>
      <c r="H214" s="61" t="s">
        <v>311</v>
      </c>
      <c r="I214" s="2">
        <f t="shared" si="3"/>
        <v>18</v>
      </c>
    </row>
    <row r="215">
      <c r="A215" s="5">
        <v>5.0</v>
      </c>
      <c r="B215" s="5">
        <v>36.0</v>
      </c>
      <c r="C215" s="5">
        <v>32.7586258914662</v>
      </c>
      <c r="D215" s="5">
        <v>-97.368876586952</v>
      </c>
      <c r="E215" s="59" t="s">
        <v>8</v>
      </c>
      <c r="F215" s="70" t="s">
        <v>142</v>
      </c>
      <c r="G215" s="5" t="s">
        <v>312</v>
      </c>
      <c r="H215" s="61" t="s">
        <v>313</v>
      </c>
      <c r="I215" s="2">
        <f t="shared" si="3"/>
        <v>6</v>
      </c>
    </row>
    <row r="216">
      <c r="A216" s="5">
        <v>5.0</v>
      </c>
      <c r="B216" s="5">
        <v>37.0</v>
      </c>
      <c r="C216" s="5">
        <v>32.7586258913502</v>
      </c>
      <c r="D216" s="5">
        <v>-97.3687056741113</v>
      </c>
      <c r="E216" s="59" t="s">
        <v>19</v>
      </c>
      <c r="F216" s="60" t="s">
        <v>34</v>
      </c>
      <c r="G216" s="5" t="s">
        <v>83</v>
      </c>
      <c r="H216" s="61" t="s">
        <v>314</v>
      </c>
      <c r="I216" s="2">
        <f t="shared" si="3"/>
        <v>8</v>
      </c>
    </row>
    <row r="217">
      <c r="A217" s="5">
        <v>5.0</v>
      </c>
      <c r="B217" s="5">
        <v>38.0</v>
      </c>
      <c r="C217" s="5">
        <v>32.7586258912342</v>
      </c>
      <c r="D217" s="5">
        <v>-97.3685347612705</v>
      </c>
      <c r="E217" s="59" t="s">
        <v>8</v>
      </c>
      <c r="F217" s="70" t="s">
        <v>142</v>
      </c>
      <c r="G217" s="5" t="s">
        <v>267</v>
      </c>
      <c r="H217" s="61" t="s">
        <v>315</v>
      </c>
      <c r="I217" s="2">
        <f t="shared" si="3"/>
        <v>18</v>
      </c>
    </row>
    <row r="218">
      <c r="A218" s="5">
        <v>5.0</v>
      </c>
      <c r="B218" s="5">
        <v>39.0</v>
      </c>
      <c r="C218" s="5">
        <v>32.7586258911182</v>
      </c>
      <c r="D218" s="5">
        <v>-97.3683638484298</v>
      </c>
      <c r="E218" s="59" t="s">
        <v>6</v>
      </c>
      <c r="F218" s="64" t="s">
        <v>48</v>
      </c>
      <c r="G218" s="5" t="s">
        <v>122</v>
      </c>
      <c r="H218" s="61" t="s">
        <v>316</v>
      </c>
      <c r="I218" s="2">
        <f t="shared" si="3"/>
        <v>10</v>
      </c>
    </row>
    <row r="219">
      <c r="A219" s="5">
        <v>5.0</v>
      </c>
      <c r="B219" s="5">
        <v>40.0</v>
      </c>
      <c r="C219" s="5">
        <v>32.7586258910022</v>
      </c>
      <c r="D219" s="5">
        <v>-97.368192935589</v>
      </c>
      <c r="E219" s="59" t="s">
        <v>8</v>
      </c>
      <c r="F219" s="70" t="s">
        <v>142</v>
      </c>
      <c r="G219" s="5" t="s">
        <v>317</v>
      </c>
      <c r="H219" s="61" t="s">
        <v>318</v>
      </c>
      <c r="I219" s="2">
        <f t="shared" si="3"/>
        <v>1</v>
      </c>
    </row>
    <row r="220">
      <c r="A220" s="5">
        <v>6.0</v>
      </c>
      <c r="B220" s="5">
        <v>1.0</v>
      </c>
      <c r="C220" s="5">
        <v>32.7584821650806</v>
      </c>
      <c r="D220" s="5">
        <v>-97.3748585391372</v>
      </c>
      <c r="E220" s="59" t="s">
        <v>5</v>
      </c>
      <c r="F220" s="63" t="s">
        <v>40</v>
      </c>
      <c r="G220" s="5" t="s">
        <v>80</v>
      </c>
      <c r="H220" s="61" t="s">
        <v>319</v>
      </c>
      <c r="I220" s="2">
        <f t="shared" si="3"/>
        <v>14</v>
      </c>
    </row>
    <row r="221">
      <c r="A221" s="5">
        <v>6.0</v>
      </c>
      <c r="B221" s="5">
        <v>2.0</v>
      </c>
      <c r="C221" s="5">
        <v>32.7584821649646</v>
      </c>
      <c r="D221" s="5">
        <v>-97.3746876265723</v>
      </c>
      <c r="E221" s="59" t="s">
        <v>11</v>
      </c>
      <c r="F221" s="62" t="s">
        <v>37</v>
      </c>
      <c r="G221" s="5" t="s">
        <v>169</v>
      </c>
      <c r="H221" s="61" t="s">
        <v>320</v>
      </c>
      <c r="I221" s="2">
        <f t="shared" si="3"/>
        <v>30</v>
      </c>
    </row>
    <row r="222">
      <c r="A222" s="5">
        <v>6.0</v>
      </c>
      <c r="B222" s="5">
        <v>3.0</v>
      </c>
      <c r="C222" s="5">
        <v>32.7584821648486</v>
      </c>
      <c r="D222" s="5">
        <v>-97.3745167140074</v>
      </c>
      <c r="E222" s="59" t="s">
        <v>5</v>
      </c>
      <c r="F222" s="63" t="s">
        <v>40</v>
      </c>
      <c r="G222" s="5" t="s">
        <v>60</v>
      </c>
      <c r="H222" s="61" t="s">
        <v>321</v>
      </c>
      <c r="I222" s="2">
        <f t="shared" si="3"/>
        <v>12</v>
      </c>
    </row>
    <row r="223">
      <c r="A223" s="5">
        <v>6.0</v>
      </c>
      <c r="B223" s="5">
        <v>4.0</v>
      </c>
      <c r="C223" s="5">
        <v>32.7584821647326</v>
      </c>
      <c r="D223" s="5">
        <v>-97.3743458014425</v>
      </c>
      <c r="E223" s="59" t="s">
        <v>6</v>
      </c>
      <c r="F223" s="64" t="s">
        <v>48</v>
      </c>
      <c r="G223" s="5" t="s">
        <v>80</v>
      </c>
      <c r="H223" s="61" t="s">
        <v>322</v>
      </c>
      <c r="I223" s="2">
        <f t="shared" si="3"/>
        <v>14</v>
      </c>
    </row>
    <row r="224">
      <c r="A224" s="5">
        <v>6.0</v>
      </c>
      <c r="B224" s="5">
        <v>5.0</v>
      </c>
      <c r="C224" s="5">
        <v>32.7584821646166</v>
      </c>
      <c r="D224" s="5">
        <v>-97.3741748888776</v>
      </c>
      <c r="E224" s="59" t="s">
        <v>5</v>
      </c>
      <c r="F224" s="63" t="s">
        <v>40</v>
      </c>
      <c r="G224" s="5" t="s">
        <v>162</v>
      </c>
      <c r="H224" s="61" t="s">
        <v>323</v>
      </c>
      <c r="I224" s="2">
        <f t="shared" si="3"/>
        <v>20</v>
      </c>
    </row>
    <row r="225">
      <c r="A225" s="5">
        <v>6.0</v>
      </c>
      <c r="B225" s="5">
        <v>6.0</v>
      </c>
      <c r="C225" s="5">
        <v>32.7584821645006</v>
      </c>
      <c r="D225" s="5">
        <v>-97.3740039763127</v>
      </c>
      <c r="E225" s="59" t="s">
        <v>5</v>
      </c>
      <c r="F225" s="63" t="s">
        <v>40</v>
      </c>
      <c r="G225" s="5" t="s">
        <v>169</v>
      </c>
      <c r="H225" s="61" t="s">
        <v>324</v>
      </c>
      <c r="I225" s="2">
        <f t="shared" si="3"/>
        <v>30</v>
      </c>
    </row>
    <row r="226">
      <c r="A226" s="5">
        <v>6.0</v>
      </c>
      <c r="B226" s="5">
        <v>7.0</v>
      </c>
      <c r="C226" s="5">
        <v>32.7584821643846</v>
      </c>
      <c r="D226" s="5">
        <v>-97.3738330637479</v>
      </c>
      <c r="E226" s="59" t="s">
        <v>5</v>
      </c>
      <c r="F226" s="63" t="s">
        <v>40</v>
      </c>
      <c r="G226" s="5" t="s">
        <v>125</v>
      </c>
      <c r="H226" s="61" t="s">
        <v>325</v>
      </c>
      <c r="I226" s="2">
        <f t="shared" si="3"/>
        <v>4</v>
      </c>
    </row>
    <row r="227">
      <c r="A227" s="5">
        <v>6.0</v>
      </c>
      <c r="B227" s="5">
        <v>8.0</v>
      </c>
      <c r="C227" s="5">
        <v>32.7584821642686</v>
      </c>
      <c r="D227" s="5">
        <v>-97.373662151183</v>
      </c>
      <c r="E227" s="59" t="s">
        <v>5</v>
      </c>
      <c r="F227" s="63" t="s">
        <v>40</v>
      </c>
      <c r="G227" s="5" t="s">
        <v>162</v>
      </c>
      <c r="H227" s="61" t="s">
        <v>326</v>
      </c>
      <c r="I227" s="2">
        <f t="shared" si="3"/>
        <v>20</v>
      </c>
    </row>
    <row r="228">
      <c r="A228" s="5">
        <v>6.0</v>
      </c>
      <c r="B228" s="5">
        <v>9.0</v>
      </c>
      <c r="C228" s="5">
        <v>32.7584821641526</v>
      </c>
      <c r="D228" s="5">
        <v>-97.3734912386181</v>
      </c>
      <c r="E228" s="59" t="s">
        <v>11</v>
      </c>
      <c r="F228" s="62" t="s">
        <v>37</v>
      </c>
      <c r="G228" s="5" t="s">
        <v>169</v>
      </c>
      <c r="H228" s="61" t="s">
        <v>327</v>
      </c>
      <c r="I228" s="2">
        <f t="shared" si="3"/>
        <v>30</v>
      </c>
    </row>
    <row r="229">
      <c r="A229" s="5">
        <v>6.0</v>
      </c>
      <c r="B229" s="5">
        <v>10.0</v>
      </c>
      <c r="C229" s="5">
        <v>32.7584821640366</v>
      </c>
      <c r="D229" s="5">
        <v>-97.3733203260532</v>
      </c>
      <c r="E229" s="59" t="s">
        <v>6</v>
      </c>
      <c r="F229" s="64" t="s">
        <v>48</v>
      </c>
      <c r="G229" s="5" t="s">
        <v>60</v>
      </c>
      <c r="H229" s="61" t="s">
        <v>328</v>
      </c>
      <c r="I229" s="2">
        <f t="shared" si="3"/>
        <v>12</v>
      </c>
    </row>
    <row r="230">
      <c r="A230" s="5">
        <v>6.0</v>
      </c>
      <c r="B230" s="5">
        <v>11.0</v>
      </c>
      <c r="C230" s="5">
        <v>32.7584821639207</v>
      </c>
      <c r="D230" s="5">
        <v>-97.3731494134883</v>
      </c>
      <c r="E230" s="59" t="s">
        <v>19</v>
      </c>
      <c r="F230" s="60" t="s">
        <v>34</v>
      </c>
      <c r="G230" s="5" t="s">
        <v>329</v>
      </c>
      <c r="H230" s="61" t="s">
        <v>330</v>
      </c>
      <c r="I230" s="2">
        <f t="shared" si="3"/>
        <v>20</v>
      </c>
    </row>
    <row r="231">
      <c r="A231" s="5">
        <v>6.0</v>
      </c>
      <c r="B231" s="5">
        <v>12.0</v>
      </c>
      <c r="C231" s="5">
        <v>32.7584821638047</v>
      </c>
      <c r="D231" s="5">
        <v>-97.3729785009235</v>
      </c>
      <c r="E231" s="59" t="s">
        <v>19</v>
      </c>
      <c r="F231" s="60" t="s">
        <v>34</v>
      </c>
      <c r="G231" s="5" t="s">
        <v>248</v>
      </c>
      <c r="H231" s="61" t="s">
        <v>331</v>
      </c>
      <c r="I231" s="2">
        <f t="shared" si="3"/>
        <v>3</v>
      </c>
    </row>
    <row r="232">
      <c r="A232" s="5">
        <v>6.0</v>
      </c>
      <c r="B232" s="5">
        <v>13.0</v>
      </c>
      <c r="C232" s="5">
        <v>32.7584821636887</v>
      </c>
      <c r="D232" s="5">
        <v>-97.3728075883586</v>
      </c>
      <c r="E232" s="59" t="s">
        <v>7</v>
      </c>
      <c r="F232" s="69" t="s">
        <v>124</v>
      </c>
      <c r="G232" s="5" t="s">
        <v>169</v>
      </c>
      <c r="H232" s="61" t="s">
        <v>332</v>
      </c>
      <c r="I232" s="2">
        <f t="shared" si="3"/>
        <v>30</v>
      </c>
    </row>
    <row r="233">
      <c r="A233" s="5">
        <v>6.0</v>
      </c>
      <c r="B233" s="5">
        <v>14.0</v>
      </c>
      <c r="C233" s="5">
        <v>32.7584821635727</v>
      </c>
      <c r="D233" s="5">
        <v>-97.3726366757937</v>
      </c>
      <c r="E233" s="59" t="s">
        <v>6</v>
      </c>
      <c r="F233" s="64" t="s">
        <v>48</v>
      </c>
      <c r="G233" s="5" t="s">
        <v>162</v>
      </c>
      <c r="H233" s="61" t="s">
        <v>333</v>
      </c>
      <c r="I233" s="2">
        <f t="shared" si="3"/>
        <v>20</v>
      </c>
    </row>
    <row r="234">
      <c r="A234" s="5">
        <v>6.0</v>
      </c>
      <c r="B234" s="5">
        <v>15.0</v>
      </c>
      <c r="C234" s="5">
        <v>32.7584821634567</v>
      </c>
      <c r="D234" s="5">
        <v>-97.3724657632288</v>
      </c>
      <c r="E234" s="59" t="s">
        <v>7</v>
      </c>
      <c r="F234" s="69" t="s">
        <v>124</v>
      </c>
      <c r="G234" s="5" t="s">
        <v>329</v>
      </c>
      <c r="H234" s="61" t="s">
        <v>334</v>
      </c>
      <c r="I234" s="2">
        <f t="shared" si="3"/>
        <v>20</v>
      </c>
    </row>
    <row r="235">
      <c r="A235" s="5">
        <v>6.0</v>
      </c>
      <c r="B235" s="5">
        <v>16.0</v>
      </c>
      <c r="C235" s="5">
        <v>32.7584821633407</v>
      </c>
      <c r="D235" s="5">
        <v>-97.372294850664</v>
      </c>
      <c r="E235" s="59" t="s">
        <v>6</v>
      </c>
      <c r="F235" s="64" t="s">
        <v>48</v>
      </c>
      <c r="G235" s="5" t="s">
        <v>169</v>
      </c>
      <c r="H235" s="61" t="s">
        <v>335</v>
      </c>
      <c r="I235" s="2">
        <f t="shared" si="3"/>
        <v>30</v>
      </c>
    </row>
    <row r="236">
      <c r="A236" s="5">
        <v>6.0</v>
      </c>
      <c r="B236" s="5">
        <v>17.0</v>
      </c>
      <c r="C236" s="5">
        <v>32.7584821632247</v>
      </c>
      <c r="D236" s="5">
        <v>-97.3721239380992</v>
      </c>
      <c r="E236" s="59" t="s">
        <v>7</v>
      </c>
      <c r="F236" s="69" t="s">
        <v>124</v>
      </c>
      <c r="G236" s="5" t="s">
        <v>162</v>
      </c>
      <c r="H236" s="61" t="s">
        <v>336</v>
      </c>
      <c r="I236" s="2">
        <f t="shared" si="3"/>
        <v>20</v>
      </c>
    </row>
    <row r="237">
      <c r="A237" s="5">
        <v>6.0</v>
      </c>
      <c r="B237" s="5">
        <v>18.0</v>
      </c>
      <c r="C237" s="5">
        <v>32.7584821631087</v>
      </c>
      <c r="D237" s="5">
        <v>-97.3719530255343</v>
      </c>
      <c r="E237" s="59" t="s">
        <v>6</v>
      </c>
      <c r="F237" s="64" t="s">
        <v>48</v>
      </c>
      <c r="G237" s="5" t="s">
        <v>329</v>
      </c>
      <c r="H237" s="61" t="s">
        <v>337</v>
      </c>
      <c r="I237" s="2">
        <f t="shared" si="3"/>
        <v>20</v>
      </c>
    </row>
    <row r="238">
      <c r="A238" s="5">
        <v>6.0</v>
      </c>
      <c r="B238" s="5">
        <v>19.0</v>
      </c>
      <c r="C238" s="5">
        <v>32.7584821629927</v>
      </c>
      <c r="D238" s="5">
        <v>-97.3717821129694</v>
      </c>
      <c r="E238" s="59" t="s">
        <v>7</v>
      </c>
      <c r="F238" s="69" t="s">
        <v>124</v>
      </c>
      <c r="G238" s="5" t="s">
        <v>169</v>
      </c>
      <c r="H238" s="61" t="s">
        <v>338</v>
      </c>
      <c r="I238" s="2">
        <f t="shared" si="3"/>
        <v>30</v>
      </c>
    </row>
    <row r="239">
      <c r="A239" s="5">
        <v>6.0</v>
      </c>
      <c r="B239" s="5">
        <v>20.0</v>
      </c>
      <c r="C239" s="5">
        <v>32.7584821628767</v>
      </c>
      <c r="D239" s="5">
        <v>-97.3716112004046</v>
      </c>
      <c r="E239" s="59" t="s">
        <v>19</v>
      </c>
      <c r="F239" s="60" t="s">
        <v>34</v>
      </c>
      <c r="G239" s="5" t="s">
        <v>60</v>
      </c>
      <c r="H239" s="61" t="s">
        <v>339</v>
      </c>
      <c r="I239" s="2">
        <f t="shared" si="3"/>
        <v>12</v>
      </c>
    </row>
    <row r="240">
      <c r="A240" s="5">
        <v>6.0</v>
      </c>
      <c r="B240" s="5">
        <v>21.0</v>
      </c>
      <c r="C240" s="5">
        <v>32.7584821627607</v>
      </c>
      <c r="D240" s="5">
        <v>-97.3714402878397</v>
      </c>
      <c r="E240" s="59" t="s">
        <v>19</v>
      </c>
      <c r="F240" s="60" t="s">
        <v>34</v>
      </c>
      <c r="G240" s="5" t="s">
        <v>160</v>
      </c>
      <c r="H240" s="61" t="s">
        <v>340</v>
      </c>
      <c r="I240" s="2">
        <f t="shared" si="3"/>
        <v>4</v>
      </c>
    </row>
    <row r="241">
      <c r="A241" s="5">
        <v>6.0</v>
      </c>
      <c r="B241" s="5">
        <v>22.0</v>
      </c>
      <c r="C241" s="5">
        <v>32.7584821626447</v>
      </c>
      <c r="D241" s="5">
        <v>-97.3712693752748</v>
      </c>
      <c r="E241" s="59" t="s">
        <v>19</v>
      </c>
      <c r="F241" s="60" t="s">
        <v>34</v>
      </c>
      <c r="G241" s="5" t="s">
        <v>162</v>
      </c>
      <c r="H241" s="61" t="s">
        <v>341</v>
      </c>
      <c r="I241" s="2">
        <f t="shared" si="3"/>
        <v>20</v>
      </c>
    </row>
    <row r="242">
      <c r="A242" s="5">
        <v>6.0</v>
      </c>
      <c r="B242" s="5">
        <v>23.0</v>
      </c>
      <c r="C242" s="5">
        <v>32.7584821625287</v>
      </c>
      <c r="D242" s="5">
        <v>-97.37109846271</v>
      </c>
      <c r="E242" s="59" t="s">
        <v>5</v>
      </c>
      <c r="F242" s="63" t="s">
        <v>40</v>
      </c>
      <c r="G242" s="5" t="s">
        <v>312</v>
      </c>
      <c r="H242" s="61" t="s">
        <v>342</v>
      </c>
      <c r="I242" s="2">
        <f t="shared" si="3"/>
        <v>6</v>
      </c>
    </row>
    <row r="243">
      <c r="A243" s="5">
        <v>6.0</v>
      </c>
      <c r="B243" s="5">
        <v>24.0</v>
      </c>
      <c r="C243" s="5">
        <v>32.7584821624127</v>
      </c>
      <c r="D243" s="5">
        <v>-97.3709275501451</v>
      </c>
      <c r="E243" s="59" t="s">
        <v>5</v>
      </c>
      <c r="F243" s="63" t="s">
        <v>40</v>
      </c>
      <c r="G243" s="5" t="s">
        <v>329</v>
      </c>
      <c r="H243" s="61" t="s">
        <v>343</v>
      </c>
      <c r="I243" s="2">
        <f t="shared" si="3"/>
        <v>20</v>
      </c>
    </row>
    <row r="244">
      <c r="A244" s="5">
        <v>6.0</v>
      </c>
      <c r="B244" s="5">
        <v>25.0</v>
      </c>
      <c r="C244" s="5">
        <v>32.7584821622967</v>
      </c>
      <c r="D244" s="5">
        <v>-97.3707566375802</v>
      </c>
      <c r="E244" s="59" t="s">
        <v>6</v>
      </c>
      <c r="F244" s="64" t="s">
        <v>48</v>
      </c>
      <c r="G244" s="5" t="s">
        <v>169</v>
      </c>
      <c r="H244" s="61" t="s">
        <v>344</v>
      </c>
      <c r="I244" s="2">
        <f t="shared" si="3"/>
        <v>30</v>
      </c>
    </row>
    <row r="245">
      <c r="A245" s="5">
        <v>6.0</v>
      </c>
      <c r="B245" s="5">
        <v>26.0</v>
      </c>
      <c r="C245" s="5">
        <v>32.7584821621807</v>
      </c>
      <c r="D245" s="5">
        <v>-97.3705857250153</v>
      </c>
      <c r="E245" s="59" t="s">
        <v>5</v>
      </c>
      <c r="F245" s="63" t="s">
        <v>40</v>
      </c>
      <c r="G245" s="5" t="s">
        <v>162</v>
      </c>
      <c r="H245" s="61" t="s">
        <v>345</v>
      </c>
      <c r="I245" s="2">
        <f t="shared" si="3"/>
        <v>20</v>
      </c>
    </row>
    <row r="246">
      <c r="A246" s="5">
        <v>6.0</v>
      </c>
      <c r="B246" s="5">
        <v>27.0</v>
      </c>
      <c r="C246" s="5">
        <v>32.7584821620647</v>
      </c>
      <c r="D246" s="5">
        <v>-97.3704148124504</v>
      </c>
      <c r="E246" s="59" t="s">
        <v>5</v>
      </c>
      <c r="F246" s="63" t="s">
        <v>40</v>
      </c>
      <c r="G246" s="5" t="s">
        <v>329</v>
      </c>
      <c r="H246" s="61" t="s">
        <v>346</v>
      </c>
      <c r="I246" s="2">
        <f t="shared" si="3"/>
        <v>20</v>
      </c>
    </row>
    <row r="247">
      <c r="A247" s="5">
        <v>6.0</v>
      </c>
      <c r="B247" s="5">
        <v>28.0</v>
      </c>
      <c r="C247" s="5">
        <v>32.7584821619487</v>
      </c>
      <c r="D247" s="5">
        <v>-97.3702438998855</v>
      </c>
      <c r="E247" s="59" t="s">
        <v>6</v>
      </c>
      <c r="F247" s="64" t="s">
        <v>48</v>
      </c>
      <c r="G247" s="5" t="s">
        <v>169</v>
      </c>
      <c r="H247" s="61" t="s">
        <v>347</v>
      </c>
      <c r="I247" s="2">
        <f t="shared" si="3"/>
        <v>30</v>
      </c>
    </row>
    <row r="248">
      <c r="A248" s="5">
        <v>6.0</v>
      </c>
      <c r="B248" s="5">
        <v>29.0</v>
      </c>
      <c r="C248" s="5">
        <v>32.7584821618327</v>
      </c>
      <c r="D248" s="5">
        <v>-97.3700729873206</v>
      </c>
      <c r="E248" s="59" t="s">
        <v>5</v>
      </c>
      <c r="F248" s="63" t="s">
        <v>40</v>
      </c>
      <c r="G248" s="5" t="s">
        <v>162</v>
      </c>
      <c r="H248" s="61" t="s">
        <v>348</v>
      </c>
      <c r="I248" s="2">
        <f t="shared" si="3"/>
        <v>20</v>
      </c>
    </row>
    <row r="249">
      <c r="A249" s="5">
        <v>6.0</v>
      </c>
      <c r="B249" s="5">
        <v>30.0</v>
      </c>
      <c r="C249" s="5">
        <v>32.7584821617167</v>
      </c>
      <c r="D249" s="5">
        <v>-97.3699020747557</v>
      </c>
      <c r="E249" s="59" t="s">
        <v>5</v>
      </c>
      <c r="F249" s="63" t="s">
        <v>40</v>
      </c>
      <c r="G249" s="5" t="s">
        <v>349</v>
      </c>
      <c r="H249" s="61" t="s">
        <v>350</v>
      </c>
      <c r="I249" s="2">
        <f t="shared" si="3"/>
        <v>1</v>
      </c>
    </row>
    <row r="250">
      <c r="A250" s="5">
        <v>6.0</v>
      </c>
      <c r="B250" s="5">
        <v>31.0</v>
      </c>
      <c r="C250" s="5">
        <v>32.7584821616007</v>
      </c>
      <c r="D250" s="5">
        <v>-97.3697311621908</v>
      </c>
      <c r="E250" s="59" t="s">
        <v>19</v>
      </c>
      <c r="F250" s="60" t="s">
        <v>34</v>
      </c>
      <c r="G250" s="5" t="s">
        <v>329</v>
      </c>
      <c r="H250" s="61" t="s">
        <v>351</v>
      </c>
      <c r="I250" s="2">
        <f t="shared" si="3"/>
        <v>20</v>
      </c>
    </row>
    <row r="251">
      <c r="A251" s="5">
        <v>6.0</v>
      </c>
      <c r="B251" s="5">
        <v>32.0</v>
      </c>
      <c r="C251" s="5">
        <v>32.7584821614847</v>
      </c>
      <c r="D251" s="5">
        <v>-97.369560249626</v>
      </c>
      <c r="E251" s="59" t="s">
        <v>19</v>
      </c>
      <c r="F251" s="60" t="s">
        <v>34</v>
      </c>
      <c r="G251" s="5" t="s">
        <v>83</v>
      </c>
      <c r="H251" s="61" t="s">
        <v>352</v>
      </c>
      <c r="I251" s="2">
        <f t="shared" si="3"/>
        <v>8</v>
      </c>
    </row>
    <row r="252">
      <c r="A252" s="5">
        <v>6.0</v>
      </c>
      <c r="B252" s="5">
        <v>33.0</v>
      </c>
      <c r="C252" s="5">
        <v>32.7584821613687</v>
      </c>
      <c r="D252" s="5">
        <v>-97.3693893370611</v>
      </c>
      <c r="E252" s="59" t="s">
        <v>10</v>
      </c>
      <c r="F252" s="67" t="s">
        <v>90</v>
      </c>
      <c r="G252" s="5" t="s">
        <v>169</v>
      </c>
      <c r="H252" s="61" t="s">
        <v>353</v>
      </c>
      <c r="I252" s="2">
        <f t="shared" si="3"/>
        <v>30</v>
      </c>
    </row>
    <row r="253">
      <c r="A253" s="5">
        <v>6.0</v>
      </c>
      <c r="B253" s="5">
        <v>34.0</v>
      </c>
      <c r="C253" s="5">
        <v>32.7584821612527</v>
      </c>
      <c r="D253" s="5">
        <v>-97.3692184244962</v>
      </c>
      <c r="E253" s="59" t="s">
        <v>8</v>
      </c>
      <c r="F253" s="70" t="s">
        <v>142</v>
      </c>
      <c r="G253" s="5" t="s">
        <v>167</v>
      </c>
      <c r="H253" s="61" t="s">
        <v>354</v>
      </c>
      <c r="I253" s="2">
        <f t="shared" si="3"/>
        <v>2</v>
      </c>
    </row>
    <row r="254">
      <c r="A254" s="5">
        <v>6.0</v>
      </c>
      <c r="B254" s="5">
        <v>35.0</v>
      </c>
      <c r="C254" s="5">
        <v>32.7584821611367</v>
      </c>
      <c r="D254" s="5">
        <v>-97.3690475119314</v>
      </c>
      <c r="E254" s="59" t="s">
        <v>6</v>
      </c>
      <c r="F254" s="64" t="s">
        <v>48</v>
      </c>
      <c r="G254" s="5" t="s">
        <v>162</v>
      </c>
      <c r="H254" s="61" t="s">
        <v>355</v>
      </c>
      <c r="I254" s="2">
        <f t="shared" si="3"/>
        <v>20</v>
      </c>
    </row>
    <row r="255">
      <c r="A255" s="5">
        <v>6.0</v>
      </c>
      <c r="B255" s="5">
        <v>36.0</v>
      </c>
      <c r="C255" s="5">
        <v>32.7584821610208</v>
      </c>
      <c r="D255" s="5">
        <v>-97.3688765993665</v>
      </c>
      <c r="E255" s="59" t="s">
        <v>8</v>
      </c>
      <c r="F255" s="70" t="s">
        <v>142</v>
      </c>
      <c r="G255" s="5" t="s">
        <v>169</v>
      </c>
      <c r="H255" s="61" t="s">
        <v>356</v>
      </c>
      <c r="I255" s="2">
        <f t="shared" si="3"/>
        <v>30</v>
      </c>
    </row>
    <row r="256">
      <c r="A256" s="5">
        <v>6.0</v>
      </c>
      <c r="B256" s="5">
        <v>37.0</v>
      </c>
      <c r="C256" s="5">
        <v>32.7584821609048</v>
      </c>
      <c r="D256" s="5">
        <v>-97.3687056868016</v>
      </c>
      <c r="E256" s="59" t="s">
        <v>8</v>
      </c>
      <c r="F256" s="70" t="s">
        <v>142</v>
      </c>
      <c r="G256" s="5" t="s">
        <v>329</v>
      </c>
      <c r="H256" s="61" t="s">
        <v>357</v>
      </c>
      <c r="I256" s="2">
        <f t="shared" si="3"/>
        <v>20</v>
      </c>
    </row>
    <row r="257">
      <c r="A257" s="5">
        <v>6.0</v>
      </c>
      <c r="B257" s="5">
        <v>38.0</v>
      </c>
      <c r="C257" s="5">
        <v>32.7584821607888</v>
      </c>
      <c r="D257" s="5">
        <v>-97.3685347742367</v>
      </c>
      <c r="E257" s="59" t="s">
        <v>8</v>
      </c>
      <c r="F257" s="70" t="s">
        <v>142</v>
      </c>
      <c r="G257" s="5" t="s">
        <v>157</v>
      </c>
      <c r="H257" s="61" t="s">
        <v>358</v>
      </c>
      <c r="I257" s="2">
        <f t="shared" si="3"/>
        <v>9</v>
      </c>
    </row>
    <row r="258">
      <c r="A258" s="5">
        <v>6.0</v>
      </c>
      <c r="B258" s="5">
        <v>39.0</v>
      </c>
      <c r="C258" s="5">
        <v>32.7584821606728</v>
      </c>
      <c r="D258" s="5">
        <v>-97.3683638616718</v>
      </c>
      <c r="E258" s="59" t="s">
        <v>8</v>
      </c>
      <c r="F258" s="70" t="s">
        <v>142</v>
      </c>
      <c r="G258" s="5" t="s">
        <v>162</v>
      </c>
      <c r="H258" s="61" t="s">
        <v>359</v>
      </c>
      <c r="I258" s="2">
        <f t="shared" si="3"/>
        <v>20</v>
      </c>
    </row>
    <row r="259">
      <c r="A259" s="5">
        <v>6.0</v>
      </c>
      <c r="B259" s="5">
        <v>40.0</v>
      </c>
      <c r="C259" s="5">
        <v>32.7584821605568</v>
      </c>
      <c r="D259" s="5">
        <v>-97.3681929491069</v>
      </c>
      <c r="E259" s="59" t="s">
        <v>19</v>
      </c>
      <c r="F259" s="60" t="s">
        <v>34</v>
      </c>
      <c r="G259" s="5" t="s">
        <v>293</v>
      </c>
      <c r="H259" s="61" t="s">
        <v>360</v>
      </c>
      <c r="I259" s="2">
        <f t="shared" si="3"/>
        <v>3</v>
      </c>
    </row>
    <row r="260">
      <c r="A260" s="5">
        <v>7.0</v>
      </c>
      <c r="B260" s="5">
        <v>1.0</v>
      </c>
      <c r="C260" s="5">
        <v>32.7583384346351</v>
      </c>
      <c r="D260" s="5">
        <v>-97.3748585418958</v>
      </c>
      <c r="E260" s="59" t="s">
        <v>19</v>
      </c>
      <c r="F260" s="60" t="s">
        <v>34</v>
      </c>
      <c r="G260" s="5" t="s">
        <v>361</v>
      </c>
      <c r="H260" s="61" t="s">
        <v>362</v>
      </c>
      <c r="I260" s="2">
        <f>COUNTIF($G$20:$G$499,#REF!)</f>
        <v>0</v>
      </c>
    </row>
    <row r="261">
      <c r="A261" s="5">
        <v>7.0</v>
      </c>
      <c r="B261" s="5">
        <v>2.0</v>
      </c>
      <c r="C261" s="5">
        <v>32.7583384345191</v>
      </c>
      <c r="D261" s="5">
        <v>-97.3746876296068</v>
      </c>
      <c r="E261" s="59" t="s">
        <v>5</v>
      </c>
      <c r="F261" s="63" t="s">
        <v>40</v>
      </c>
      <c r="G261" s="5" t="s">
        <v>280</v>
      </c>
      <c r="H261" s="61" t="s">
        <v>363</v>
      </c>
      <c r="I261" s="2">
        <f t="shared" ref="I261:I270" si="4">COUNTIF($G$20:$G$499,G261)</f>
        <v>9</v>
      </c>
    </row>
    <row r="262">
      <c r="A262" s="5">
        <v>7.0</v>
      </c>
      <c r="B262" s="5">
        <v>3.0</v>
      </c>
      <c r="C262" s="5">
        <v>32.7583384344032</v>
      </c>
      <c r="D262" s="5">
        <v>-97.3745167173177</v>
      </c>
      <c r="E262" s="59" t="s">
        <v>5</v>
      </c>
      <c r="F262" s="63" t="s">
        <v>40</v>
      </c>
      <c r="G262" s="5" t="s">
        <v>312</v>
      </c>
      <c r="H262" s="61" t="s">
        <v>364</v>
      </c>
      <c r="I262" s="2">
        <f t="shared" si="4"/>
        <v>6</v>
      </c>
    </row>
    <row r="263">
      <c r="A263" s="5">
        <v>7.0</v>
      </c>
      <c r="B263" s="5">
        <v>4.0</v>
      </c>
      <c r="C263" s="5">
        <v>32.7583384342872</v>
      </c>
      <c r="D263" s="5">
        <v>-97.3743458050287</v>
      </c>
      <c r="E263" s="59" t="s">
        <v>5</v>
      </c>
      <c r="F263" s="63" t="s">
        <v>40</v>
      </c>
      <c r="G263" s="5" t="s">
        <v>361</v>
      </c>
      <c r="H263" s="61" t="s">
        <v>365</v>
      </c>
      <c r="I263" s="2">
        <f t="shared" si="4"/>
        <v>12</v>
      </c>
    </row>
    <row r="264">
      <c r="A264" s="5">
        <v>7.0</v>
      </c>
      <c r="B264" s="5">
        <v>5.0</v>
      </c>
      <c r="C264" s="5">
        <v>32.7583384341712</v>
      </c>
      <c r="D264" s="5">
        <v>-97.3741748927396</v>
      </c>
      <c r="E264" s="59" t="s">
        <v>5</v>
      </c>
      <c r="F264" s="63" t="s">
        <v>40</v>
      </c>
      <c r="G264" s="5" t="s">
        <v>366</v>
      </c>
      <c r="H264" s="61" t="s">
        <v>367</v>
      </c>
      <c r="I264" s="2">
        <f t="shared" si="4"/>
        <v>3</v>
      </c>
    </row>
    <row r="265">
      <c r="A265" s="5">
        <v>7.0</v>
      </c>
      <c r="B265" s="5">
        <v>6.0</v>
      </c>
      <c r="C265" s="5">
        <v>32.7583384340552</v>
      </c>
      <c r="D265" s="5">
        <v>-97.3740039804506</v>
      </c>
      <c r="E265" s="59" t="s">
        <v>6</v>
      </c>
      <c r="F265" s="64" t="s">
        <v>48</v>
      </c>
      <c r="G265" s="5" t="s">
        <v>122</v>
      </c>
      <c r="H265" s="61" t="s">
        <v>368</v>
      </c>
      <c r="I265" s="2">
        <f t="shared" si="4"/>
        <v>10</v>
      </c>
    </row>
    <row r="266">
      <c r="A266" s="5">
        <v>7.0</v>
      </c>
      <c r="B266" s="5">
        <v>7.0</v>
      </c>
      <c r="C266" s="5">
        <v>32.7583384339392</v>
      </c>
      <c r="D266" s="5">
        <v>-97.3738330681616</v>
      </c>
      <c r="E266" s="59" t="s">
        <v>5</v>
      </c>
      <c r="F266" s="63" t="s">
        <v>40</v>
      </c>
      <c r="G266" s="5" t="s">
        <v>361</v>
      </c>
      <c r="H266" s="61" t="s">
        <v>369</v>
      </c>
      <c r="I266" s="2">
        <f t="shared" si="4"/>
        <v>12</v>
      </c>
    </row>
    <row r="267">
      <c r="A267" s="5">
        <v>7.0</v>
      </c>
      <c r="B267" s="5">
        <v>8.0</v>
      </c>
      <c r="C267" s="5">
        <v>32.7583384338232</v>
      </c>
      <c r="D267" s="5">
        <v>-97.3736621558725</v>
      </c>
      <c r="E267" s="59" t="s">
        <v>5</v>
      </c>
      <c r="F267" s="63" t="s">
        <v>40</v>
      </c>
      <c r="G267" s="5" t="s">
        <v>38</v>
      </c>
      <c r="H267" s="61" t="s">
        <v>370</v>
      </c>
      <c r="I267" s="2">
        <f t="shared" si="4"/>
        <v>20</v>
      </c>
    </row>
    <row r="268">
      <c r="A268" s="5">
        <v>7.0</v>
      </c>
      <c r="B268" s="5">
        <v>9.0</v>
      </c>
      <c r="C268" s="5">
        <v>32.7583384337072</v>
      </c>
      <c r="D268" s="5">
        <v>-97.3734912435835</v>
      </c>
      <c r="E268" s="59" t="s">
        <v>5</v>
      </c>
      <c r="F268" s="63" t="s">
        <v>40</v>
      </c>
      <c r="G268" s="5" t="s">
        <v>312</v>
      </c>
      <c r="H268" s="61" t="s">
        <v>371</v>
      </c>
      <c r="I268" s="2">
        <f t="shared" si="4"/>
        <v>6</v>
      </c>
    </row>
    <row r="269">
      <c r="A269" s="5">
        <v>7.0</v>
      </c>
      <c r="B269" s="5">
        <v>10.0</v>
      </c>
      <c r="C269" s="5">
        <v>32.7583384335912</v>
      </c>
      <c r="D269" s="5">
        <v>-97.3733203312945</v>
      </c>
      <c r="E269" s="59" t="s">
        <v>19</v>
      </c>
      <c r="F269" s="60" t="s">
        <v>34</v>
      </c>
      <c r="G269" s="5" t="s">
        <v>219</v>
      </c>
      <c r="H269" s="61" t="s">
        <v>372</v>
      </c>
      <c r="I269" s="2">
        <f t="shared" si="4"/>
        <v>3</v>
      </c>
    </row>
    <row r="270">
      <c r="A270" s="5">
        <v>7.0</v>
      </c>
      <c r="B270" s="5">
        <v>11.0</v>
      </c>
      <c r="C270" s="5">
        <v>32.7583384334752</v>
      </c>
      <c r="D270" s="5">
        <v>-97.3731494190054</v>
      </c>
      <c r="E270" s="59" t="s">
        <v>19</v>
      </c>
      <c r="F270" s="60" t="s">
        <v>34</v>
      </c>
      <c r="G270" s="5" t="s">
        <v>361</v>
      </c>
      <c r="H270" s="61" t="s">
        <v>373</v>
      </c>
      <c r="I270" s="2">
        <f t="shared" si="4"/>
        <v>12</v>
      </c>
    </row>
    <row r="271">
      <c r="A271" s="5">
        <v>7.0</v>
      </c>
      <c r="B271" s="5">
        <v>12.0</v>
      </c>
      <c r="C271" s="5">
        <v>32.7583384333592</v>
      </c>
      <c r="D271" s="5">
        <v>-97.3729785067164</v>
      </c>
      <c r="E271" s="59" t="s">
        <v>19</v>
      </c>
      <c r="F271" s="60" t="s">
        <v>34</v>
      </c>
      <c r="G271" s="5" t="s">
        <v>293</v>
      </c>
      <c r="H271" s="61" t="s">
        <v>374</v>
      </c>
      <c r="I271" s="2">
        <f>COUNTIF($G$20:$G$499,G260)</f>
        <v>12</v>
      </c>
    </row>
    <row r="272">
      <c r="A272" s="5">
        <v>7.0</v>
      </c>
      <c r="B272" s="5">
        <v>13.0</v>
      </c>
      <c r="C272" s="5">
        <v>32.7583384332432</v>
      </c>
      <c r="D272" s="5">
        <v>-97.3728075944274</v>
      </c>
      <c r="E272" s="59" t="s">
        <v>19</v>
      </c>
      <c r="F272" s="60" t="s">
        <v>34</v>
      </c>
      <c r="G272" s="5" t="s">
        <v>375</v>
      </c>
      <c r="H272" s="61" t="s">
        <v>376</v>
      </c>
      <c r="I272" s="2">
        <f t="shared" ref="I272:I301" si="5">COUNTIF($G$20:$G$499,G272)</f>
        <v>1</v>
      </c>
    </row>
    <row r="273">
      <c r="A273" s="5">
        <v>7.0</v>
      </c>
      <c r="B273" s="5">
        <v>14.0</v>
      </c>
      <c r="C273" s="5">
        <v>32.7583384331272</v>
      </c>
      <c r="D273" s="5">
        <v>-97.3726366821383</v>
      </c>
      <c r="E273" s="59" t="s">
        <v>6</v>
      </c>
      <c r="F273" s="64" t="s">
        <v>48</v>
      </c>
      <c r="G273" s="5" t="s">
        <v>361</v>
      </c>
      <c r="H273" s="61" t="s">
        <v>377</v>
      </c>
      <c r="I273" s="2">
        <f t="shared" si="5"/>
        <v>12</v>
      </c>
    </row>
    <row r="274">
      <c r="A274" s="5">
        <v>7.0</v>
      </c>
      <c r="B274" s="5">
        <v>15.0</v>
      </c>
      <c r="C274" s="5">
        <v>32.7583384330112</v>
      </c>
      <c r="D274" s="5">
        <v>-97.3724657698493</v>
      </c>
      <c r="E274" s="59" t="s">
        <v>7</v>
      </c>
      <c r="F274" s="69" t="s">
        <v>124</v>
      </c>
      <c r="G274" s="5" t="s">
        <v>378</v>
      </c>
      <c r="H274" s="61" t="s">
        <v>379</v>
      </c>
      <c r="I274" s="2">
        <f t="shared" si="5"/>
        <v>1</v>
      </c>
    </row>
    <row r="275">
      <c r="A275" s="5">
        <v>7.0</v>
      </c>
      <c r="B275" s="5">
        <v>16.0</v>
      </c>
      <c r="C275" s="5">
        <v>32.7583384328952</v>
      </c>
      <c r="D275" s="5">
        <v>-97.3722948575603</v>
      </c>
      <c r="E275" s="59" t="s">
        <v>6</v>
      </c>
      <c r="F275" s="64" t="s">
        <v>48</v>
      </c>
      <c r="G275" s="5" t="s">
        <v>38</v>
      </c>
      <c r="H275" s="61" t="s">
        <v>380</v>
      </c>
      <c r="I275" s="2">
        <f t="shared" si="5"/>
        <v>20</v>
      </c>
    </row>
    <row r="276">
      <c r="A276" s="5">
        <v>7.0</v>
      </c>
      <c r="B276" s="5">
        <v>17.0</v>
      </c>
      <c r="C276" s="5">
        <v>32.7583384327792</v>
      </c>
      <c r="D276" s="5">
        <v>-97.3721239452713</v>
      </c>
      <c r="E276" s="59" t="s">
        <v>7</v>
      </c>
      <c r="F276" s="69" t="s">
        <v>124</v>
      </c>
      <c r="G276" s="5" t="s">
        <v>361</v>
      </c>
      <c r="H276" s="61" t="s">
        <v>381</v>
      </c>
      <c r="I276" s="2">
        <f t="shared" si="5"/>
        <v>12</v>
      </c>
    </row>
    <row r="277">
      <c r="A277" s="5">
        <v>7.0</v>
      </c>
      <c r="B277" s="5">
        <v>18.0</v>
      </c>
      <c r="C277" s="5">
        <v>32.7583384326632</v>
      </c>
      <c r="D277" s="5">
        <v>-97.3719530329823</v>
      </c>
      <c r="E277" s="59" t="s">
        <v>6</v>
      </c>
      <c r="F277" s="64" t="s">
        <v>48</v>
      </c>
      <c r="G277" s="5" t="s">
        <v>366</v>
      </c>
      <c r="H277" s="61" t="s">
        <v>382</v>
      </c>
      <c r="I277" s="2">
        <f t="shared" si="5"/>
        <v>3</v>
      </c>
    </row>
    <row r="278">
      <c r="A278" s="5">
        <v>7.0</v>
      </c>
      <c r="B278" s="5">
        <v>19.0</v>
      </c>
      <c r="C278" s="5">
        <v>32.7583384325472</v>
      </c>
      <c r="D278" s="5">
        <v>-97.3717821206933</v>
      </c>
      <c r="E278" s="59" t="s">
        <v>7</v>
      </c>
      <c r="F278" s="69" t="s">
        <v>124</v>
      </c>
      <c r="G278" s="5" t="s">
        <v>383</v>
      </c>
      <c r="H278" s="61" t="s">
        <v>384</v>
      </c>
      <c r="I278" s="2">
        <f t="shared" si="5"/>
        <v>1</v>
      </c>
    </row>
    <row r="279">
      <c r="A279" s="5">
        <v>7.0</v>
      </c>
      <c r="B279" s="5">
        <v>20.0</v>
      </c>
      <c r="C279" s="5">
        <v>32.7583384324312</v>
      </c>
      <c r="D279" s="5">
        <v>-97.3716112084042</v>
      </c>
      <c r="E279" s="59" t="s">
        <v>19</v>
      </c>
      <c r="F279" s="60" t="s">
        <v>34</v>
      </c>
      <c r="G279" s="5" t="s">
        <v>361</v>
      </c>
      <c r="H279" s="61" t="s">
        <v>385</v>
      </c>
      <c r="I279" s="2">
        <f t="shared" si="5"/>
        <v>12</v>
      </c>
    </row>
    <row r="280">
      <c r="A280" s="5">
        <v>7.0</v>
      </c>
      <c r="B280" s="5">
        <v>21.0</v>
      </c>
      <c r="C280" s="5">
        <v>32.7583384323152</v>
      </c>
      <c r="D280" s="5">
        <v>-97.3714402961152</v>
      </c>
      <c r="E280" s="59" t="s">
        <v>19</v>
      </c>
      <c r="F280" s="60" t="s">
        <v>34</v>
      </c>
      <c r="G280" s="5" t="s">
        <v>386</v>
      </c>
      <c r="H280" s="61" t="s">
        <v>387</v>
      </c>
      <c r="I280" s="2">
        <f t="shared" si="5"/>
        <v>2</v>
      </c>
    </row>
    <row r="281">
      <c r="A281" s="5">
        <v>7.0</v>
      </c>
      <c r="B281" s="5">
        <v>22.0</v>
      </c>
      <c r="C281" s="5">
        <v>32.7583384321992</v>
      </c>
      <c r="D281" s="5">
        <v>-97.3712693838262</v>
      </c>
      <c r="E281" s="59" t="s">
        <v>19</v>
      </c>
      <c r="F281" s="60" t="s">
        <v>34</v>
      </c>
      <c r="G281" s="5" t="s">
        <v>388</v>
      </c>
      <c r="H281" s="61" t="s">
        <v>389</v>
      </c>
      <c r="I281" s="2">
        <f t="shared" si="5"/>
        <v>2</v>
      </c>
    </row>
    <row r="282">
      <c r="A282" s="5">
        <v>7.0</v>
      </c>
      <c r="B282" s="5">
        <v>23.0</v>
      </c>
      <c r="C282" s="5">
        <v>32.7583384320832</v>
      </c>
      <c r="D282" s="5">
        <v>-97.3710984715372</v>
      </c>
      <c r="E282" s="59" t="s">
        <v>19</v>
      </c>
      <c r="F282" s="60" t="s">
        <v>34</v>
      </c>
      <c r="G282" s="5" t="s">
        <v>361</v>
      </c>
      <c r="H282" s="61" t="s">
        <v>390</v>
      </c>
      <c r="I282" s="2">
        <f t="shared" si="5"/>
        <v>12</v>
      </c>
    </row>
    <row r="283">
      <c r="A283" s="5">
        <v>7.0</v>
      </c>
      <c r="B283" s="5">
        <v>24.0</v>
      </c>
      <c r="C283" s="5">
        <v>32.7583384319672</v>
      </c>
      <c r="D283" s="5">
        <v>-97.3709275592482</v>
      </c>
      <c r="E283" s="59" t="s">
        <v>5</v>
      </c>
      <c r="F283" s="63" t="s">
        <v>40</v>
      </c>
      <c r="G283" s="5" t="s">
        <v>366</v>
      </c>
      <c r="H283" s="61" t="s">
        <v>391</v>
      </c>
      <c r="I283" s="2">
        <f t="shared" si="5"/>
        <v>3</v>
      </c>
    </row>
    <row r="284">
      <c r="A284" s="5">
        <v>7.0</v>
      </c>
      <c r="B284" s="5">
        <v>25.0</v>
      </c>
      <c r="C284" s="5">
        <v>32.7583384318512</v>
      </c>
      <c r="D284" s="5">
        <v>-97.3707566469593</v>
      </c>
      <c r="E284" s="59" t="s">
        <v>5</v>
      </c>
      <c r="F284" s="63" t="s">
        <v>40</v>
      </c>
      <c r="G284" s="5" t="s">
        <v>392</v>
      </c>
      <c r="H284" s="61" t="s">
        <v>393</v>
      </c>
      <c r="I284" s="2">
        <f t="shared" si="5"/>
        <v>1</v>
      </c>
    </row>
    <row r="285">
      <c r="A285" s="5">
        <v>7.0</v>
      </c>
      <c r="B285" s="5">
        <v>26.0</v>
      </c>
      <c r="C285" s="5">
        <v>32.7583384317352</v>
      </c>
      <c r="D285" s="5">
        <v>-97.3705857346702</v>
      </c>
      <c r="E285" s="59" t="s">
        <v>6</v>
      </c>
      <c r="F285" s="64" t="s">
        <v>48</v>
      </c>
      <c r="G285" s="5" t="s">
        <v>83</v>
      </c>
      <c r="H285" s="61" t="s">
        <v>394</v>
      </c>
      <c r="I285" s="2">
        <f t="shared" si="5"/>
        <v>8</v>
      </c>
    </row>
    <row r="286">
      <c r="A286" s="5">
        <v>7.0</v>
      </c>
      <c r="B286" s="5">
        <v>27.0</v>
      </c>
      <c r="C286" s="5">
        <v>32.7583384316192</v>
      </c>
      <c r="D286" s="5">
        <v>-97.3704148223812</v>
      </c>
      <c r="E286" s="59" t="s">
        <v>6</v>
      </c>
      <c r="F286" s="64" t="s">
        <v>48</v>
      </c>
      <c r="G286" s="5" t="s">
        <v>280</v>
      </c>
      <c r="H286" s="61" t="s">
        <v>395</v>
      </c>
      <c r="I286" s="2">
        <f t="shared" si="5"/>
        <v>9</v>
      </c>
    </row>
    <row r="287">
      <c r="A287" s="5">
        <v>7.0</v>
      </c>
      <c r="B287" s="5">
        <v>28.0</v>
      </c>
      <c r="C287" s="5">
        <v>32.7583384315032</v>
      </c>
      <c r="D287" s="5">
        <v>-97.3702439100922</v>
      </c>
      <c r="E287" s="59" t="s">
        <v>5</v>
      </c>
      <c r="F287" s="63" t="s">
        <v>40</v>
      </c>
      <c r="G287" s="5" t="s">
        <v>361</v>
      </c>
      <c r="H287" s="61" t="s">
        <v>396</v>
      </c>
      <c r="I287" s="2">
        <f t="shared" si="5"/>
        <v>12</v>
      </c>
    </row>
    <row r="288">
      <c r="A288" s="5">
        <v>7.0</v>
      </c>
      <c r="B288" s="5">
        <v>29.0</v>
      </c>
      <c r="C288" s="5">
        <v>32.7583384313872</v>
      </c>
      <c r="D288" s="5">
        <v>-97.3700729978031</v>
      </c>
      <c r="E288" s="59" t="s">
        <v>5</v>
      </c>
      <c r="F288" s="63" t="s">
        <v>40</v>
      </c>
      <c r="G288" s="5" t="s">
        <v>157</v>
      </c>
      <c r="H288" s="61" t="s">
        <v>397</v>
      </c>
      <c r="I288" s="2">
        <f t="shared" si="5"/>
        <v>9</v>
      </c>
    </row>
    <row r="289">
      <c r="A289" s="5">
        <v>7.0</v>
      </c>
      <c r="B289" s="5">
        <v>30.0</v>
      </c>
      <c r="C289" s="5">
        <v>32.7583384312712</v>
      </c>
      <c r="D289" s="5">
        <v>-97.3699020855141</v>
      </c>
      <c r="E289" s="59" t="s">
        <v>19</v>
      </c>
      <c r="F289" s="60" t="s">
        <v>34</v>
      </c>
      <c r="G289" s="5" t="s">
        <v>312</v>
      </c>
      <c r="H289" s="61" t="s">
        <v>398</v>
      </c>
      <c r="I289" s="2">
        <f t="shared" si="5"/>
        <v>6</v>
      </c>
    </row>
    <row r="290">
      <c r="A290" s="5">
        <v>7.0</v>
      </c>
      <c r="B290" s="5">
        <v>31.0</v>
      </c>
      <c r="C290" s="5">
        <v>32.7583384311552</v>
      </c>
      <c r="D290" s="5">
        <v>-97.3697311732252</v>
      </c>
      <c r="E290" s="59" t="s">
        <v>19</v>
      </c>
      <c r="F290" s="60" t="s">
        <v>34</v>
      </c>
      <c r="G290" s="5" t="s">
        <v>361</v>
      </c>
      <c r="H290" s="61" t="s">
        <v>399</v>
      </c>
      <c r="I290" s="2">
        <f t="shared" si="5"/>
        <v>12</v>
      </c>
    </row>
    <row r="291">
      <c r="A291" s="5">
        <v>7.0</v>
      </c>
      <c r="B291" s="5">
        <v>32.0</v>
      </c>
      <c r="C291" s="5">
        <v>32.7583384310392</v>
      </c>
      <c r="D291" s="5">
        <v>-97.3695602609362</v>
      </c>
      <c r="E291" s="59" t="s">
        <v>19</v>
      </c>
      <c r="F291" s="60" t="s">
        <v>34</v>
      </c>
      <c r="G291" s="5" t="s">
        <v>164</v>
      </c>
      <c r="H291" s="61" t="s">
        <v>400</v>
      </c>
      <c r="I291" s="2">
        <f t="shared" si="5"/>
        <v>6</v>
      </c>
    </row>
    <row r="292">
      <c r="A292" s="5">
        <v>7.0</v>
      </c>
      <c r="B292" s="5">
        <v>33.0</v>
      </c>
      <c r="C292" s="5">
        <v>32.7583384309232</v>
      </c>
      <c r="D292" s="5">
        <v>-97.3693893486472</v>
      </c>
      <c r="E292" s="59" t="s">
        <v>19</v>
      </c>
      <c r="F292" s="60" t="s">
        <v>34</v>
      </c>
      <c r="G292" s="5" t="s">
        <v>401</v>
      </c>
      <c r="H292" s="61" t="s">
        <v>402</v>
      </c>
      <c r="I292" s="2">
        <f t="shared" si="5"/>
        <v>2</v>
      </c>
    </row>
    <row r="293">
      <c r="A293" s="5">
        <v>7.0</v>
      </c>
      <c r="B293" s="5">
        <v>34.0</v>
      </c>
      <c r="C293" s="5">
        <v>32.7583384308073</v>
      </c>
      <c r="D293" s="5">
        <v>-97.3692184363582</v>
      </c>
      <c r="E293" s="59" t="s">
        <v>8</v>
      </c>
      <c r="F293" s="70" t="s">
        <v>142</v>
      </c>
      <c r="G293" s="5" t="s">
        <v>403</v>
      </c>
      <c r="H293" s="61" t="s">
        <v>404</v>
      </c>
      <c r="I293" s="2">
        <f t="shared" si="5"/>
        <v>1</v>
      </c>
    </row>
    <row r="294">
      <c r="A294" s="5">
        <v>7.0</v>
      </c>
      <c r="B294" s="5">
        <v>35.0</v>
      </c>
      <c r="C294" s="5">
        <v>32.7583384306913</v>
      </c>
      <c r="D294" s="5">
        <v>-97.3690475240692</v>
      </c>
      <c r="E294" s="59" t="s">
        <v>8</v>
      </c>
      <c r="F294" s="70" t="s">
        <v>142</v>
      </c>
      <c r="G294" s="5" t="s">
        <v>361</v>
      </c>
      <c r="H294" s="61" t="s">
        <v>405</v>
      </c>
      <c r="I294" s="2">
        <f t="shared" si="5"/>
        <v>12</v>
      </c>
    </row>
    <row r="295">
      <c r="A295" s="5">
        <v>7.0</v>
      </c>
      <c r="B295" s="5">
        <v>36.0</v>
      </c>
      <c r="C295" s="5">
        <v>32.7583384305753</v>
      </c>
      <c r="D295" s="5">
        <v>-97.3688766117802</v>
      </c>
      <c r="E295" s="59" t="s">
        <v>8</v>
      </c>
      <c r="F295" s="70" t="s">
        <v>142</v>
      </c>
      <c r="G295" s="5" t="s">
        <v>406</v>
      </c>
      <c r="H295" s="61" t="s">
        <v>407</v>
      </c>
      <c r="I295" s="2">
        <f t="shared" si="5"/>
        <v>7</v>
      </c>
    </row>
    <row r="296">
      <c r="A296" s="5">
        <v>7.0</v>
      </c>
      <c r="B296" s="5">
        <v>37.0</v>
      </c>
      <c r="C296" s="5">
        <v>32.7583384304593</v>
      </c>
      <c r="D296" s="5">
        <v>-97.3687056994912</v>
      </c>
      <c r="E296" s="59" t="s">
        <v>8</v>
      </c>
      <c r="F296" s="70" t="s">
        <v>142</v>
      </c>
      <c r="G296" s="5" t="s">
        <v>56</v>
      </c>
      <c r="H296" s="61" t="s">
        <v>408</v>
      </c>
      <c r="I296" s="2">
        <f t="shared" si="5"/>
        <v>21</v>
      </c>
    </row>
    <row r="297">
      <c r="A297" s="5">
        <v>7.0</v>
      </c>
      <c r="B297" s="5">
        <v>38.0</v>
      </c>
      <c r="C297" s="5">
        <v>32.7583384303433</v>
      </c>
      <c r="D297" s="5">
        <v>-97.3685347872023</v>
      </c>
      <c r="E297" s="59" t="s">
        <v>8</v>
      </c>
      <c r="F297" s="70" t="s">
        <v>142</v>
      </c>
      <c r="G297" s="5" t="s">
        <v>361</v>
      </c>
      <c r="H297" s="61" t="s">
        <v>409</v>
      </c>
      <c r="I297" s="2">
        <f t="shared" si="5"/>
        <v>12</v>
      </c>
    </row>
    <row r="298">
      <c r="A298" s="5">
        <v>7.0</v>
      </c>
      <c r="B298" s="5">
        <v>39.0</v>
      </c>
      <c r="C298" s="5">
        <v>32.7583384302273</v>
      </c>
      <c r="D298" s="5">
        <v>-97.3683638749133</v>
      </c>
      <c r="E298" s="59" t="s">
        <v>8</v>
      </c>
      <c r="F298" s="70" t="s">
        <v>142</v>
      </c>
      <c r="G298" s="5" t="s">
        <v>58</v>
      </c>
      <c r="H298" s="61" t="s">
        <v>410</v>
      </c>
      <c r="I298" s="2">
        <f t="shared" si="5"/>
        <v>10</v>
      </c>
    </row>
    <row r="299">
      <c r="A299" s="5">
        <v>7.0</v>
      </c>
      <c r="B299" s="5">
        <v>40.0</v>
      </c>
      <c r="C299" s="5">
        <v>32.7583384301113</v>
      </c>
      <c r="D299" s="5">
        <v>-97.3681929626243</v>
      </c>
      <c r="E299" s="59" t="s">
        <v>19</v>
      </c>
      <c r="F299" s="60" t="s">
        <v>34</v>
      </c>
      <c r="G299" s="5" t="s">
        <v>411</v>
      </c>
      <c r="H299" s="61" t="s">
        <v>412</v>
      </c>
      <c r="I299" s="2">
        <f t="shared" si="5"/>
        <v>4</v>
      </c>
    </row>
    <row r="300">
      <c r="A300" s="5">
        <v>8.0</v>
      </c>
      <c r="B300" s="5">
        <v>1.0</v>
      </c>
      <c r="C300" s="5">
        <v>32.7581947041897</v>
      </c>
      <c r="D300" s="5">
        <v>-97.3748585446549</v>
      </c>
      <c r="E300" s="59" t="s">
        <v>19</v>
      </c>
      <c r="F300" s="60" t="s">
        <v>34</v>
      </c>
      <c r="G300" s="5" t="s">
        <v>413</v>
      </c>
      <c r="H300" s="61" t="s">
        <v>414</v>
      </c>
      <c r="I300" s="2">
        <f t="shared" si="5"/>
        <v>1</v>
      </c>
    </row>
    <row r="301">
      <c r="A301" s="5">
        <v>8.0</v>
      </c>
      <c r="B301" s="5">
        <v>2.0</v>
      </c>
      <c r="C301" s="5">
        <v>32.7581947040737</v>
      </c>
      <c r="D301" s="5">
        <v>-97.3746876326417</v>
      </c>
      <c r="E301" s="59" t="s">
        <v>12</v>
      </c>
      <c r="F301" s="72" t="s">
        <v>415</v>
      </c>
      <c r="G301" s="5" t="s">
        <v>267</v>
      </c>
      <c r="H301" s="61" t="s">
        <v>416</v>
      </c>
      <c r="I301" s="2">
        <f t="shared" si="5"/>
        <v>18</v>
      </c>
    </row>
    <row r="302">
      <c r="A302" s="5">
        <v>8.0</v>
      </c>
      <c r="B302" s="5">
        <v>3.0</v>
      </c>
      <c r="C302" s="5">
        <v>32.7581947039577</v>
      </c>
      <c r="D302" s="5">
        <v>-97.3745167206286</v>
      </c>
      <c r="E302" s="59" t="s">
        <v>12</v>
      </c>
      <c r="F302" s="72" t="s">
        <v>415</v>
      </c>
      <c r="G302" s="5" t="s">
        <v>58</v>
      </c>
      <c r="H302" s="61" t="s">
        <v>417</v>
      </c>
      <c r="I302" s="2">
        <f>COUNTIF($G$20:$G$499,G303)</f>
        <v>4</v>
      </c>
    </row>
    <row r="303">
      <c r="A303" s="5">
        <v>8.0</v>
      </c>
      <c r="B303" s="5">
        <v>4.0</v>
      </c>
      <c r="C303" s="5">
        <v>32.7581947038417</v>
      </c>
      <c r="D303" s="5">
        <v>-97.3743458086154</v>
      </c>
      <c r="E303" s="59" t="s">
        <v>12</v>
      </c>
      <c r="F303" s="72" t="s">
        <v>415</v>
      </c>
      <c r="G303" s="5" t="s">
        <v>288</v>
      </c>
      <c r="H303" s="61" t="s">
        <v>418</v>
      </c>
      <c r="I303" s="2">
        <f>COUNTIF($G$20:$G$499,#REF!)</f>
        <v>0</v>
      </c>
    </row>
    <row r="304">
      <c r="A304" s="5">
        <v>8.0</v>
      </c>
      <c r="B304" s="5">
        <v>5.0</v>
      </c>
      <c r="C304" s="5">
        <v>32.7581947037257</v>
      </c>
      <c r="D304" s="5">
        <v>-97.3741748966022</v>
      </c>
      <c r="E304" s="59" t="s">
        <v>12</v>
      </c>
      <c r="F304" s="72" t="s">
        <v>415</v>
      </c>
      <c r="G304" s="5" t="s">
        <v>267</v>
      </c>
      <c r="H304" s="61" t="s">
        <v>419</v>
      </c>
      <c r="I304" s="2">
        <f t="shared" ref="I304:I499" si="6">COUNTIF($G$20:$G$499,G304)</f>
        <v>18</v>
      </c>
    </row>
    <row r="305">
      <c r="A305" s="5">
        <v>8.0</v>
      </c>
      <c r="B305" s="5">
        <v>6.0</v>
      </c>
      <c r="C305" s="5">
        <v>32.7581947036097</v>
      </c>
      <c r="D305" s="5">
        <v>-97.374003984589</v>
      </c>
      <c r="E305" s="59" t="s">
        <v>12</v>
      </c>
      <c r="F305" s="72" t="s">
        <v>415</v>
      </c>
      <c r="G305" s="5" t="s">
        <v>164</v>
      </c>
      <c r="H305" s="61" t="s">
        <v>420</v>
      </c>
      <c r="I305" s="2">
        <f t="shared" si="6"/>
        <v>6</v>
      </c>
    </row>
    <row r="306">
      <c r="A306" s="5">
        <v>8.0</v>
      </c>
      <c r="B306" s="5">
        <v>7.0</v>
      </c>
      <c r="C306" s="5">
        <v>32.7581947034937</v>
      </c>
      <c r="D306" s="5">
        <v>-97.3738330725759</v>
      </c>
      <c r="E306" s="59" t="s">
        <v>12</v>
      </c>
      <c r="F306" s="72" t="s">
        <v>415</v>
      </c>
      <c r="G306" s="5" t="s">
        <v>157</v>
      </c>
      <c r="H306" s="61" t="s">
        <v>421</v>
      </c>
      <c r="I306" s="2">
        <f t="shared" si="6"/>
        <v>9</v>
      </c>
    </row>
    <row r="307">
      <c r="A307" s="5">
        <v>8.0</v>
      </c>
      <c r="B307" s="5">
        <v>8.0</v>
      </c>
      <c r="C307" s="5">
        <v>32.7581947033777</v>
      </c>
      <c r="D307" s="5">
        <v>-97.3736621605628</v>
      </c>
      <c r="E307" s="59" t="s">
        <v>12</v>
      </c>
      <c r="F307" s="72" t="s">
        <v>415</v>
      </c>
      <c r="G307" s="5" t="s">
        <v>267</v>
      </c>
      <c r="H307" s="61" t="s">
        <v>422</v>
      </c>
      <c r="I307" s="2">
        <f t="shared" si="6"/>
        <v>18</v>
      </c>
    </row>
    <row r="308">
      <c r="A308" s="5">
        <v>8.0</v>
      </c>
      <c r="B308" s="5">
        <v>9.0</v>
      </c>
      <c r="C308" s="5">
        <v>32.7581947032617</v>
      </c>
      <c r="D308" s="5">
        <v>-97.3734912485497</v>
      </c>
      <c r="E308" s="59" t="s">
        <v>12</v>
      </c>
      <c r="F308" s="72" t="s">
        <v>415</v>
      </c>
      <c r="G308" s="5" t="s">
        <v>182</v>
      </c>
      <c r="H308" s="61" t="s">
        <v>423</v>
      </c>
      <c r="I308" s="2">
        <f t="shared" si="6"/>
        <v>3</v>
      </c>
    </row>
    <row r="309">
      <c r="A309" s="5">
        <v>8.0</v>
      </c>
      <c r="B309" s="5">
        <v>10.0</v>
      </c>
      <c r="C309" s="5">
        <v>32.7581947031458</v>
      </c>
      <c r="D309" s="5">
        <v>-97.3733203365366</v>
      </c>
      <c r="E309" s="59" t="s">
        <v>19</v>
      </c>
      <c r="F309" s="60" t="s">
        <v>34</v>
      </c>
      <c r="G309" s="5" t="s">
        <v>424</v>
      </c>
      <c r="H309" s="61" t="s">
        <v>425</v>
      </c>
      <c r="I309" s="2">
        <f t="shared" si="6"/>
        <v>2</v>
      </c>
    </row>
    <row r="310">
      <c r="A310" s="5">
        <v>8.0</v>
      </c>
      <c r="B310" s="5">
        <v>11.0</v>
      </c>
      <c r="C310" s="5">
        <v>32.7581947030298</v>
      </c>
      <c r="D310" s="5">
        <v>-97.3731494245234</v>
      </c>
      <c r="E310" s="59" t="s">
        <v>19</v>
      </c>
      <c r="F310" s="60" t="s">
        <v>34</v>
      </c>
      <c r="G310" s="5" t="s">
        <v>58</v>
      </c>
      <c r="H310" s="61" t="s">
        <v>426</v>
      </c>
      <c r="I310" s="2">
        <f t="shared" si="6"/>
        <v>10</v>
      </c>
    </row>
    <row r="311">
      <c r="A311" s="5">
        <v>8.0</v>
      </c>
      <c r="B311" s="5">
        <v>12.0</v>
      </c>
      <c r="C311" s="5">
        <v>32.7581947029138</v>
      </c>
      <c r="D311" s="5">
        <v>-97.3729785125103</v>
      </c>
      <c r="E311" s="59" t="s">
        <v>19</v>
      </c>
      <c r="F311" s="60" t="s">
        <v>34</v>
      </c>
      <c r="G311" s="5" t="s">
        <v>427</v>
      </c>
      <c r="H311" s="61" t="s">
        <v>428</v>
      </c>
      <c r="I311" s="2">
        <f t="shared" si="6"/>
        <v>1</v>
      </c>
    </row>
    <row r="312">
      <c r="A312" s="5">
        <v>8.0</v>
      </c>
      <c r="B312" s="5">
        <v>13.0</v>
      </c>
      <c r="C312" s="5">
        <v>32.7581947027978</v>
      </c>
      <c r="D312" s="5">
        <v>-97.3728076004972</v>
      </c>
      <c r="E312" s="59" t="s">
        <v>19</v>
      </c>
      <c r="F312" s="60" t="s">
        <v>34</v>
      </c>
      <c r="G312" s="5" t="s">
        <v>429</v>
      </c>
      <c r="H312" s="61" t="s">
        <v>430</v>
      </c>
      <c r="I312" s="2">
        <f t="shared" si="6"/>
        <v>1</v>
      </c>
    </row>
    <row r="313">
      <c r="A313" s="5">
        <v>8.0</v>
      </c>
      <c r="B313" s="5">
        <v>14.0</v>
      </c>
      <c r="C313" s="5">
        <v>32.7581947026818</v>
      </c>
      <c r="D313" s="5">
        <v>-97.372636688484</v>
      </c>
      <c r="E313" s="59" t="s">
        <v>18</v>
      </c>
      <c r="F313" s="73" t="s">
        <v>431</v>
      </c>
      <c r="G313" s="5" t="s">
        <v>224</v>
      </c>
      <c r="H313" s="61" t="s">
        <v>432</v>
      </c>
      <c r="I313" s="2">
        <f t="shared" si="6"/>
        <v>5</v>
      </c>
    </row>
    <row r="314">
      <c r="A314" s="5">
        <v>8.0</v>
      </c>
      <c r="B314" s="5">
        <v>15.0</v>
      </c>
      <c r="C314" s="5">
        <v>32.7581947025658</v>
      </c>
      <c r="D314" s="5">
        <v>-97.3724657764709</v>
      </c>
      <c r="E314" s="59" t="s">
        <v>18</v>
      </c>
      <c r="F314" s="73" t="s">
        <v>431</v>
      </c>
      <c r="G314" s="5" t="s">
        <v>280</v>
      </c>
      <c r="H314" s="61" t="s">
        <v>433</v>
      </c>
      <c r="I314" s="2">
        <f t="shared" si="6"/>
        <v>9</v>
      </c>
    </row>
    <row r="315">
      <c r="A315" s="5">
        <v>8.0</v>
      </c>
      <c r="B315" s="5">
        <v>16.0</v>
      </c>
      <c r="C315" s="5">
        <v>32.7581947024498</v>
      </c>
      <c r="D315" s="5">
        <v>-97.3722948644577</v>
      </c>
      <c r="E315" s="59" t="s">
        <v>18</v>
      </c>
      <c r="F315" s="73" t="s">
        <v>431</v>
      </c>
      <c r="G315" s="5" t="s">
        <v>270</v>
      </c>
      <c r="H315" s="61" t="s">
        <v>434</v>
      </c>
      <c r="I315" s="2">
        <f t="shared" si="6"/>
        <v>2</v>
      </c>
    </row>
    <row r="316">
      <c r="A316" s="5">
        <v>8.0</v>
      </c>
      <c r="B316" s="5">
        <v>17.0</v>
      </c>
      <c r="C316" s="5">
        <v>32.7581947023338</v>
      </c>
      <c r="D316" s="5">
        <v>-97.3721239524445</v>
      </c>
      <c r="E316" s="59" t="s">
        <v>18</v>
      </c>
      <c r="F316" s="73" t="s">
        <v>431</v>
      </c>
      <c r="G316" s="5" t="s">
        <v>122</v>
      </c>
      <c r="H316" s="61" t="s">
        <v>435</v>
      </c>
      <c r="I316" s="2">
        <f t="shared" si="6"/>
        <v>10</v>
      </c>
    </row>
    <row r="317">
      <c r="A317" s="5">
        <v>8.0</v>
      </c>
      <c r="B317" s="5">
        <v>18.0</v>
      </c>
      <c r="C317" s="5">
        <v>32.7581947022178</v>
      </c>
      <c r="D317" s="5">
        <v>-97.3719530404314</v>
      </c>
      <c r="E317" s="59" t="s">
        <v>18</v>
      </c>
      <c r="F317" s="73" t="s">
        <v>431</v>
      </c>
      <c r="G317" s="5" t="s">
        <v>267</v>
      </c>
      <c r="H317" s="61" t="s">
        <v>436</v>
      </c>
      <c r="I317" s="2">
        <f t="shared" si="6"/>
        <v>18</v>
      </c>
    </row>
    <row r="318">
      <c r="A318" s="5">
        <v>8.0</v>
      </c>
      <c r="B318" s="5">
        <v>19.0</v>
      </c>
      <c r="C318" s="5">
        <v>32.7581947021018</v>
      </c>
      <c r="D318" s="5">
        <v>-97.3717821284183</v>
      </c>
      <c r="E318" s="59" t="s">
        <v>18</v>
      </c>
      <c r="F318" s="73" t="s">
        <v>431</v>
      </c>
      <c r="G318" s="5" t="s">
        <v>437</v>
      </c>
      <c r="H318" s="61" t="s">
        <v>438</v>
      </c>
      <c r="I318" s="2">
        <f t="shared" si="6"/>
        <v>2</v>
      </c>
    </row>
    <row r="319">
      <c r="A319" s="5">
        <v>8.0</v>
      </c>
      <c r="B319" s="5">
        <v>20.0</v>
      </c>
      <c r="C319" s="5">
        <v>32.7581947019858</v>
      </c>
      <c r="D319" s="5">
        <v>-97.3716112164052</v>
      </c>
      <c r="E319" s="59" t="s">
        <v>19</v>
      </c>
      <c r="F319" s="60" t="s">
        <v>34</v>
      </c>
      <c r="G319" s="5" t="s">
        <v>439</v>
      </c>
      <c r="H319" s="61" t="s">
        <v>440</v>
      </c>
      <c r="I319" s="2">
        <f t="shared" si="6"/>
        <v>4</v>
      </c>
    </row>
    <row r="320">
      <c r="A320" s="5">
        <v>8.0</v>
      </c>
      <c r="B320" s="5">
        <v>21.0</v>
      </c>
      <c r="C320" s="5">
        <v>32.7581947018698</v>
      </c>
      <c r="D320" s="5">
        <v>-97.371440304392</v>
      </c>
      <c r="E320" s="59" t="s">
        <v>19</v>
      </c>
      <c r="F320" s="60" t="s">
        <v>34</v>
      </c>
      <c r="G320" s="5" t="s">
        <v>411</v>
      </c>
      <c r="H320" s="61" t="s">
        <v>441</v>
      </c>
      <c r="I320" s="2">
        <f t="shared" si="6"/>
        <v>4</v>
      </c>
    </row>
    <row r="321">
      <c r="A321" s="5">
        <v>8.0</v>
      </c>
      <c r="B321" s="5">
        <v>22.0</v>
      </c>
      <c r="C321" s="5">
        <v>32.7581947017538</v>
      </c>
      <c r="D321" s="5">
        <v>-97.3712693923789</v>
      </c>
      <c r="E321" s="59" t="s">
        <v>19</v>
      </c>
      <c r="F321" s="60" t="s">
        <v>34</v>
      </c>
      <c r="G321" s="5" t="s">
        <v>58</v>
      </c>
      <c r="H321" s="61" t="s">
        <v>442</v>
      </c>
      <c r="I321" s="2">
        <f t="shared" si="6"/>
        <v>10</v>
      </c>
    </row>
    <row r="322">
      <c r="A322" s="5">
        <v>8.0</v>
      </c>
      <c r="B322" s="5">
        <v>23.0</v>
      </c>
      <c r="C322" s="5">
        <v>32.7581947016378</v>
      </c>
      <c r="D322" s="5">
        <v>-97.3710984803658</v>
      </c>
      <c r="E322" s="59" t="s">
        <v>13</v>
      </c>
      <c r="F322" s="74" t="s">
        <v>443</v>
      </c>
      <c r="G322" s="5" t="s">
        <v>308</v>
      </c>
      <c r="H322" s="61" t="s">
        <v>444</v>
      </c>
      <c r="I322" s="2">
        <f t="shared" si="6"/>
        <v>2</v>
      </c>
    </row>
    <row r="323">
      <c r="A323" s="5">
        <v>8.0</v>
      </c>
      <c r="B323" s="5">
        <v>24.0</v>
      </c>
      <c r="C323" s="5">
        <v>32.7581947015218</v>
      </c>
      <c r="D323" s="5">
        <v>-97.3709275683527</v>
      </c>
      <c r="E323" s="59" t="s">
        <v>13</v>
      </c>
      <c r="F323" s="74" t="s">
        <v>443</v>
      </c>
      <c r="G323" s="5" t="s">
        <v>445</v>
      </c>
      <c r="H323" s="61" t="s">
        <v>446</v>
      </c>
      <c r="I323" s="2">
        <f t="shared" si="6"/>
        <v>1</v>
      </c>
    </row>
    <row r="324">
      <c r="A324" s="5">
        <v>8.0</v>
      </c>
      <c r="B324" s="5">
        <v>25.0</v>
      </c>
      <c r="C324" s="5">
        <v>32.7581947014058</v>
      </c>
      <c r="D324" s="5">
        <v>-97.3707566563396</v>
      </c>
      <c r="E324" s="59" t="s">
        <v>5</v>
      </c>
      <c r="F324" s="63" t="s">
        <v>40</v>
      </c>
      <c r="G324" s="5" t="s">
        <v>267</v>
      </c>
      <c r="H324" s="61" t="s">
        <v>447</v>
      </c>
      <c r="I324" s="2">
        <f t="shared" si="6"/>
        <v>18</v>
      </c>
    </row>
    <row r="325">
      <c r="A325" s="5">
        <v>8.0</v>
      </c>
      <c r="B325" s="5">
        <v>26.0</v>
      </c>
      <c r="C325" s="5">
        <v>32.7581947012898</v>
      </c>
      <c r="D325" s="5">
        <v>-97.3705857443264</v>
      </c>
      <c r="E325" s="59" t="s">
        <v>5</v>
      </c>
      <c r="F325" s="63" t="s">
        <v>40</v>
      </c>
      <c r="G325" s="5" t="s">
        <v>448</v>
      </c>
      <c r="H325" s="61" t="s">
        <v>449</v>
      </c>
      <c r="I325" s="2">
        <f t="shared" si="6"/>
        <v>1</v>
      </c>
    </row>
    <row r="326">
      <c r="A326" s="5">
        <v>8.0</v>
      </c>
      <c r="B326" s="5">
        <v>27.0</v>
      </c>
      <c r="C326" s="5">
        <v>32.7581947011738</v>
      </c>
      <c r="D326" s="5">
        <v>-97.3704148323133</v>
      </c>
      <c r="E326" s="59" t="s">
        <v>5</v>
      </c>
      <c r="F326" s="63" t="s">
        <v>40</v>
      </c>
      <c r="G326" s="5" t="s">
        <v>450</v>
      </c>
      <c r="H326" s="61" t="s">
        <v>451</v>
      </c>
      <c r="I326" s="2">
        <f t="shared" si="6"/>
        <v>1</v>
      </c>
    </row>
    <row r="327">
      <c r="A327" s="5">
        <v>8.0</v>
      </c>
      <c r="B327" s="5">
        <v>28.0</v>
      </c>
      <c r="C327" s="5">
        <v>32.7581947010578</v>
      </c>
      <c r="D327" s="5">
        <v>-97.3702439203002</v>
      </c>
      <c r="E327" s="59" t="s">
        <v>5</v>
      </c>
      <c r="F327" s="63" t="s">
        <v>40</v>
      </c>
      <c r="G327" s="5" t="s">
        <v>267</v>
      </c>
      <c r="H327" s="61" t="s">
        <v>452</v>
      </c>
      <c r="I327" s="2">
        <f t="shared" si="6"/>
        <v>18</v>
      </c>
    </row>
    <row r="328">
      <c r="A328" s="5">
        <v>8.0</v>
      </c>
      <c r="B328" s="5">
        <v>29.0</v>
      </c>
      <c r="C328" s="5">
        <v>32.7581947009418</v>
      </c>
      <c r="D328" s="5">
        <v>-97.3700730082871</v>
      </c>
      <c r="E328" s="59" t="s">
        <v>13</v>
      </c>
      <c r="F328" s="74" t="s">
        <v>443</v>
      </c>
      <c r="G328" s="5" t="s">
        <v>224</v>
      </c>
      <c r="H328" s="61" t="s">
        <v>453</v>
      </c>
      <c r="I328" s="2">
        <f t="shared" si="6"/>
        <v>5</v>
      </c>
    </row>
    <row r="329">
      <c r="A329" s="5">
        <v>8.0</v>
      </c>
      <c r="B329" s="5">
        <v>30.0</v>
      </c>
      <c r="C329" s="5">
        <v>32.7581947008258</v>
      </c>
      <c r="D329" s="5">
        <v>-97.3699020962739</v>
      </c>
      <c r="E329" s="59" t="s">
        <v>13</v>
      </c>
      <c r="F329" s="74" t="s">
        <v>443</v>
      </c>
      <c r="G329" s="5" t="s">
        <v>454</v>
      </c>
      <c r="H329" s="61" t="s">
        <v>455</v>
      </c>
      <c r="I329" s="2">
        <f t="shared" si="6"/>
        <v>1</v>
      </c>
    </row>
    <row r="330">
      <c r="A330" s="5">
        <v>8.0</v>
      </c>
      <c r="B330" s="5">
        <v>31.0</v>
      </c>
      <c r="C330" s="5">
        <v>32.7581947007098</v>
      </c>
      <c r="D330" s="5">
        <v>-97.3697311842607</v>
      </c>
      <c r="E330" s="59" t="s">
        <v>19</v>
      </c>
      <c r="F330" s="60" t="s">
        <v>34</v>
      </c>
      <c r="G330" s="5" t="s">
        <v>456</v>
      </c>
      <c r="H330" s="61" t="s">
        <v>457</v>
      </c>
      <c r="I330" s="2">
        <f t="shared" si="6"/>
        <v>1</v>
      </c>
    </row>
    <row r="331">
      <c r="A331" s="5">
        <v>8.0</v>
      </c>
      <c r="B331" s="5">
        <v>32.0</v>
      </c>
      <c r="C331" s="5">
        <v>32.7581947005938</v>
      </c>
      <c r="D331" s="5">
        <v>-97.3695602722476</v>
      </c>
      <c r="E331" s="59" t="s">
        <v>19</v>
      </c>
      <c r="F331" s="60" t="s">
        <v>34</v>
      </c>
      <c r="G331" s="5" t="s">
        <v>458</v>
      </c>
      <c r="H331" s="61" t="s">
        <v>459</v>
      </c>
      <c r="I331" s="2">
        <f t="shared" si="6"/>
        <v>1</v>
      </c>
    </row>
    <row r="332">
      <c r="A332" s="5">
        <v>8.0</v>
      </c>
      <c r="B332" s="5">
        <v>33.0</v>
      </c>
      <c r="C332" s="5">
        <v>32.7581947004778</v>
      </c>
      <c r="D332" s="5">
        <v>-97.3693893602345</v>
      </c>
      <c r="E332" s="59" t="s">
        <v>19</v>
      </c>
      <c r="F332" s="60" t="s">
        <v>34</v>
      </c>
      <c r="G332" s="5" t="s">
        <v>460</v>
      </c>
      <c r="H332" s="61" t="s">
        <v>461</v>
      </c>
      <c r="I332" s="2">
        <f t="shared" si="6"/>
        <v>1</v>
      </c>
    </row>
    <row r="333">
      <c r="A333" s="5">
        <v>8.0</v>
      </c>
      <c r="B333" s="5">
        <v>34.0</v>
      </c>
      <c r="C333" s="5">
        <v>32.7581947003618</v>
      </c>
      <c r="D333" s="5">
        <v>-97.3692184482214</v>
      </c>
      <c r="E333" s="59" t="s">
        <v>8</v>
      </c>
      <c r="F333" s="70" t="s">
        <v>142</v>
      </c>
      <c r="G333" s="5" t="s">
        <v>267</v>
      </c>
      <c r="H333" s="61" t="s">
        <v>462</v>
      </c>
      <c r="I333" s="2">
        <f t="shared" si="6"/>
        <v>18</v>
      </c>
    </row>
    <row r="334">
      <c r="A334" s="5">
        <v>8.0</v>
      </c>
      <c r="B334" s="5">
        <v>35.0</v>
      </c>
      <c r="C334" s="5">
        <v>32.7581947002458</v>
      </c>
      <c r="D334" s="5">
        <v>-97.3690475362083</v>
      </c>
      <c r="E334" s="59" t="s">
        <v>8</v>
      </c>
      <c r="F334" s="70" t="s">
        <v>142</v>
      </c>
      <c r="G334" s="5" t="s">
        <v>280</v>
      </c>
      <c r="H334" s="61" t="s">
        <v>463</v>
      </c>
      <c r="I334" s="2">
        <f t="shared" si="6"/>
        <v>9</v>
      </c>
    </row>
    <row r="335">
      <c r="A335" s="5">
        <v>8.0</v>
      </c>
      <c r="B335" s="5">
        <v>36.0</v>
      </c>
      <c r="C335" s="5">
        <v>32.7581947001299</v>
      </c>
      <c r="D335" s="5">
        <v>-97.3688766241952</v>
      </c>
      <c r="E335" s="59" t="s">
        <v>8</v>
      </c>
      <c r="F335" s="70" t="s">
        <v>142</v>
      </c>
      <c r="G335" s="5" t="s">
        <v>464</v>
      </c>
      <c r="H335" s="61" t="s">
        <v>465</v>
      </c>
      <c r="I335" s="2">
        <f t="shared" si="6"/>
        <v>1</v>
      </c>
    </row>
    <row r="336">
      <c r="A336" s="5">
        <v>8.0</v>
      </c>
      <c r="B336" s="5">
        <v>37.0</v>
      </c>
      <c r="C336" s="5">
        <v>32.7581947000138</v>
      </c>
      <c r="D336" s="5">
        <v>-97.368705712182</v>
      </c>
      <c r="E336" s="59" t="s">
        <v>8</v>
      </c>
      <c r="F336" s="70" t="s">
        <v>142</v>
      </c>
      <c r="G336" s="5" t="s">
        <v>267</v>
      </c>
      <c r="H336" s="61" t="s">
        <v>466</v>
      </c>
      <c r="I336" s="2">
        <f t="shared" si="6"/>
        <v>18</v>
      </c>
    </row>
    <row r="337">
      <c r="A337" s="5">
        <v>8.0</v>
      </c>
      <c r="B337" s="5">
        <v>38.0</v>
      </c>
      <c r="C337" s="5">
        <v>32.7581946998979</v>
      </c>
      <c r="D337" s="5">
        <v>-97.3685348001689</v>
      </c>
      <c r="E337" s="59" t="s">
        <v>6</v>
      </c>
      <c r="F337" s="64" t="s">
        <v>48</v>
      </c>
      <c r="G337" s="5" t="s">
        <v>239</v>
      </c>
      <c r="H337" s="61" t="s">
        <v>467</v>
      </c>
      <c r="I337" s="2">
        <f t="shared" si="6"/>
        <v>2</v>
      </c>
    </row>
    <row r="338">
      <c r="A338" s="5">
        <v>8.0</v>
      </c>
      <c r="B338" s="5">
        <v>39.0</v>
      </c>
      <c r="C338" s="5">
        <v>32.7581946997819</v>
      </c>
      <c r="D338" s="5">
        <v>-97.3683638881557</v>
      </c>
      <c r="E338" s="59" t="s">
        <v>8</v>
      </c>
      <c r="F338" s="70" t="s">
        <v>142</v>
      </c>
      <c r="G338" s="5" t="s">
        <v>468</v>
      </c>
      <c r="H338" s="61" t="s">
        <v>469</v>
      </c>
      <c r="I338" s="2">
        <f t="shared" si="6"/>
        <v>2</v>
      </c>
    </row>
    <row r="339">
      <c r="A339" s="5">
        <v>8.0</v>
      </c>
      <c r="B339" s="5">
        <v>40.0</v>
      </c>
      <c r="C339" s="5">
        <v>32.7581946996659</v>
      </c>
      <c r="D339" s="5">
        <v>-97.3681929761426</v>
      </c>
      <c r="E339" s="59" t="s">
        <v>19</v>
      </c>
      <c r="F339" s="60" t="s">
        <v>34</v>
      </c>
      <c r="G339" s="5" t="s">
        <v>329</v>
      </c>
      <c r="H339" s="61" t="s">
        <v>470</v>
      </c>
      <c r="I339" s="2">
        <f t="shared" si="6"/>
        <v>20</v>
      </c>
    </row>
    <row r="340">
      <c r="A340" s="5">
        <v>9.0</v>
      </c>
      <c r="B340" s="5">
        <v>1.0</v>
      </c>
      <c r="C340" s="5">
        <v>32.7580509737442</v>
      </c>
      <c r="D340" s="5">
        <v>-97.374858547413</v>
      </c>
      <c r="E340" s="59" t="s">
        <v>19</v>
      </c>
      <c r="F340" s="60" t="s">
        <v>34</v>
      </c>
      <c r="G340" s="5" t="s">
        <v>237</v>
      </c>
      <c r="H340" s="61" t="s">
        <v>471</v>
      </c>
      <c r="I340" s="2">
        <f t="shared" si="6"/>
        <v>10</v>
      </c>
    </row>
    <row r="341">
      <c r="A341" s="5">
        <v>9.0</v>
      </c>
      <c r="B341" s="5">
        <v>2.0</v>
      </c>
      <c r="C341" s="5">
        <v>32.7580509736282</v>
      </c>
      <c r="D341" s="5">
        <v>-97.3746876356757</v>
      </c>
      <c r="E341" s="59" t="s">
        <v>15</v>
      </c>
      <c r="F341" s="75" t="s">
        <v>472</v>
      </c>
      <c r="G341" s="5" t="s">
        <v>38</v>
      </c>
      <c r="H341" s="61" t="s">
        <v>473</v>
      </c>
      <c r="I341" s="2">
        <f t="shared" si="6"/>
        <v>20</v>
      </c>
    </row>
    <row r="342">
      <c r="A342" s="5">
        <v>9.0</v>
      </c>
      <c r="B342" s="5">
        <v>3.0</v>
      </c>
      <c r="C342" s="5">
        <v>32.7580509735122</v>
      </c>
      <c r="D342" s="5">
        <v>-97.3745167239384</v>
      </c>
      <c r="E342" s="59" t="s">
        <v>15</v>
      </c>
      <c r="F342" s="75" t="s">
        <v>472</v>
      </c>
      <c r="G342" s="5" t="s">
        <v>329</v>
      </c>
      <c r="H342" s="61" t="s">
        <v>474</v>
      </c>
      <c r="I342" s="2">
        <f t="shared" si="6"/>
        <v>20</v>
      </c>
    </row>
    <row r="343">
      <c r="A343" s="5">
        <v>9.0</v>
      </c>
      <c r="B343" s="5">
        <v>4.0</v>
      </c>
      <c r="C343" s="5">
        <v>32.7580509733962</v>
      </c>
      <c r="D343" s="5">
        <v>-97.3743458122011</v>
      </c>
      <c r="E343" s="59" t="s">
        <v>15</v>
      </c>
      <c r="F343" s="75" t="s">
        <v>472</v>
      </c>
      <c r="G343" s="5" t="s">
        <v>237</v>
      </c>
      <c r="H343" s="61" t="s">
        <v>475</v>
      </c>
      <c r="I343" s="2">
        <f t="shared" si="6"/>
        <v>10</v>
      </c>
    </row>
    <row r="344">
      <c r="A344" s="5">
        <v>9.0</v>
      </c>
      <c r="B344" s="5">
        <v>5.0</v>
      </c>
      <c r="C344" s="5">
        <v>32.7580509732802</v>
      </c>
      <c r="D344" s="5">
        <v>-97.3741749004638</v>
      </c>
      <c r="E344" s="59" t="s">
        <v>15</v>
      </c>
      <c r="F344" s="75" t="s">
        <v>472</v>
      </c>
      <c r="G344" s="5" t="s">
        <v>38</v>
      </c>
      <c r="H344" s="61" t="s">
        <v>476</v>
      </c>
      <c r="I344" s="2">
        <f t="shared" si="6"/>
        <v>20</v>
      </c>
    </row>
    <row r="345">
      <c r="A345" s="5">
        <v>9.0</v>
      </c>
      <c r="B345" s="5">
        <v>6.0</v>
      </c>
      <c r="C345" s="5">
        <v>32.7580509731642</v>
      </c>
      <c r="D345" s="5">
        <v>-97.3740039887266</v>
      </c>
      <c r="E345" s="59" t="s">
        <v>15</v>
      </c>
      <c r="F345" s="75" t="s">
        <v>472</v>
      </c>
      <c r="G345" s="5" t="s">
        <v>169</v>
      </c>
      <c r="H345" s="61" t="s">
        <v>477</v>
      </c>
      <c r="I345" s="2">
        <f t="shared" si="6"/>
        <v>30</v>
      </c>
    </row>
    <row r="346">
      <c r="A346" s="5">
        <v>9.0</v>
      </c>
      <c r="B346" s="5">
        <v>7.0</v>
      </c>
      <c r="C346" s="5">
        <v>32.7580509730482</v>
      </c>
      <c r="D346" s="5">
        <v>-97.3738330769892</v>
      </c>
      <c r="E346" s="59" t="s">
        <v>15</v>
      </c>
      <c r="F346" s="75" t="s">
        <v>472</v>
      </c>
      <c r="G346" s="5" t="s">
        <v>160</v>
      </c>
      <c r="H346" s="61" t="s">
        <v>478</v>
      </c>
      <c r="I346" s="2">
        <f t="shared" si="6"/>
        <v>4</v>
      </c>
    </row>
    <row r="347">
      <c r="A347" s="5">
        <v>9.0</v>
      </c>
      <c r="B347" s="5">
        <v>8.0</v>
      </c>
      <c r="C347" s="5">
        <v>32.7580509729322</v>
      </c>
      <c r="D347" s="5">
        <v>-97.373662165252</v>
      </c>
      <c r="E347" s="59" t="s">
        <v>15</v>
      </c>
      <c r="F347" s="75" t="s">
        <v>472</v>
      </c>
      <c r="G347" s="5" t="s">
        <v>479</v>
      </c>
      <c r="H347" s="61" t="s">
        <v>480</v>
      </c>
      <c r="I347" s="2">
        <f t="shared" si="6"/>
        <v>1</v>
      </c>
    </row>
    <row r="348">
      <c r="A348" s="5">
        <v>9.0</v>
      </c>
      <c r="B348" s="5">
        <v>9.0</v>
      </c>
      <c r="C348" s="5">
        <v>32.7580509728163</v>
      </c>
      <c r="D348" s="5">
        <v>-97.3734912535147</v>
      </c>
      <c r="E348" s="59" t="s">
        <v>15</v>
      </c>
      <c r="F348" s="75" t="s">
        <v>472</v>
      </c>
      <c r="G348" s="5" t="s">
        <v>169</v>
      </c>
      <c r="H348" s="61" t="s">
        <v>481</v>
      </c>
      <c r="I348" s="2">
        <f t="shared" si="6"/>
        <v>30</v>
      </c>
    </row>
    <row r="349">
      <c r="A349" s="5">
        <v>9.0</v>
      </c>
      <c r="B349" s="5">
        <v>10.0</v>
      </c>
      <c r="C349" s="5">
        <v>32.7580509727003</v>
      </c>
      <c r="D349" s="5">
        <v>-97.3733203417774</v>
      </c>
      <c r="E349" s="59" t="s">
        <v>19</v>
      </c>
      <c r="F349" s="60" t="s">
        <v>34</v>
      </c>
      <c r="G349" s="5" t="s">
        <v>237</v>
      </c>
      <c r="H349" s="61" t="s">
        <v>482</v>
      </c>
      <c r="I349" s="2">
        <f t="shared" si="6"/>
        <v>10</v>
      </c>
    </row>
    <row r="350">
      <c r="A350" s="5">
        <v>9.0</v>
      </c>
      <c r="B350" s="5">
        <v>11.0</v>
      </c>
      <c r="C350" s="5">
        <v>32.7580509725843</v>
      </c>
      <c r="D350" s="5">
        <v>-97.3731494300402</v>
      </c>
      <c r="E350" s="59" t="s">
        <v>19</v>
      </c>
      <c r="F350" s="60" t="s">
        <v>34</v>
      </c>
      <c r="G350" s="5" t="s">
        <v>329</v>
      </c>
      <c r="H350" s="61" t="s">
        <v>483</v>
      </c>
      <c r="I350" s="2">
        <f t="shared" si="6"/>
        <v>20</v>
      </c>
    </row>
    <row r="351">
      <c r="A351" s="5">
        <v>9.0</v>
      </c>
      <c r="B351" s="5">
        <v>12.0</v>
      </c>
      <c r="C351" s="5">
        <v>32.7580509724683</v>
      </c>
      <c r="D351" s="5">
        <v>-97.3729785183029</v>
      </c>
      <c r="E351" s="59" t="s">
        <v>19</v>
      </c>
      <c r="F351" s="60" t="s">
        <v>34</v>
      </c>
      <c r="G351" s="5" t="s">
        <v>164</v>
      </c>
      <c r="H351" s="61" t="s">
        <v>484</v>
      </c>
      <c r="I351" s="2">
        <f t="shared" si="6"/>
        <v>6</v>
      </c>
    </row>
    <row r="352">
      <c r="A352" s="5">
        <v>9.0</v>
      </c>
      <c r="B352" s="5">
        <v>13.0</v>
      </c>
      <c r="C352" s="5">
        <v>32.7580509723523</v>
      </c>
      <c r="D352" s="5">
        <v>-97.3728076065656</v>
      </c>
      <c r="E352" s="59" t="s">
        <v>19</v>
      </c>
      <c r="F352" s="60" t="s">
        <v>34</v>
      </c>
      <c r="G352" s="5" t="s">
        <v>237</v>
      </c>
      <c r="H352" s="61" t="s">
        <v>485</v>
      </c>
      <c r="I352" s="2">
        <f t="shared" si="6"/>
        <v>10</v>
      </c>
    </row>
    <row r="353">
      <c r="A353" s="5">
        <v>9.0</v>
      </c>
      <c r="B353" s="5">
        <v>14.0</v>
      </c>
      <c r="C353" s="5">
        <v>32.7580509722363</v>
      </c>
      <c r="D353" s="5">
        <v>-97.3726366948283</v>
      </c>
      <c r="E353" s="59" t="s">
        <v>16</v>
      </c>
      <c r="F353" s="76" t="s">
        <v>486</v>
      </c>
      <c r="G353" s="5" t="s">
        <v>329</v>
      </c>
      <c r="H353" s="61" t="s">
        <v>487</v>
      </c>
      <c r="I353" s="2">
        <f t="shared" si="6"/>
        <v>20</v>
      </c>
    </row>
    <row r="354">
      <c r="A354" s="5">
        <v>9.0</v>
      </c>
      <c r="B354" s="5">
        <v>15.0</v>
      </c>
      <c r="C354" s="5">
        <v>32.7580509721203</v>
      </c>
      <c r="D354" s="5">
        <v>-97.372465783091</v>
      </c>
      <c r="E354" s="59" t="s">
        <v>16</v>
      </c>
      <c r="F354" s="76" t="s">
        <v>486</v>
      </c>
      <c r="G354" s="5" t="s">
        <v>169</v>
      </c>
      <c r="H354" s="61" t="s">
        <v>488</v>
      </c>
      <c r="I354" s="2">
        <f t="shared" si="6"/>
        <v>30</v>
      </c>
    </row>
    <row r="355">
      <c r="A355" s="5">
        <v>9.0</v>
      </c>
      <c r="B355" s="5">
        <v>16.0</v>
      </c>
      <c r="C355" s="5">
        <v>32.7580509720043</v>
      </c>
      <c r="D355" s="5">
        <v>-97.3722948713536</v>
      </c>
      <c r="E355" s="59" t="s">
        <v>16</v>
      </c>
      <c r="F355" s="76" t="s">
        <v>486</v>
      </c>
      <c r="G355" s="5" t="s">
        <v>237</v>
      </c>
      <c r="H355" s="61" t="s">
        <v>489</v>
      </c>
      <c r="I355" s="2">
        <f t="shared" si="6"/>
        <v>10</v>
      </c>
    </row>
    <row r="356">
      <c r="A356" s="5">
        <v>9.0</v>
      </c>
      <c r="B356" s="5">
        <v>17.0</v>
      </c>
      <c r="C356" s="5">
        <v>32.7580509718883</v>
      </c>
      <c r="D356" s="5">
        <v>-97.3721239596164</v>
      </c>
      <c r="E356" s="59" t="s">
        <v>16</v>
      </c>
      <c r="F356" s="76" t="s">
        <v>486</v>
      </c>
      <c r="G356" s="5" t="s">
        <v>248</v>
      </c>
      <c r="H356" s="61" t="s">
        <v>490</v>
      </c>
      <c r="I356" s="2">
        <f t="shared" si="6"/>
        <v>3</v>
      </c>
    </row>
    <row r="357">
      <c r="A357" s="5">
        <v>9.0</v>
      </c>
      <c r="B357" s="5">
        <v>18.0</v>
      </c>
      <c r="C357" s="5">
        <v>32.7580509717723</v>
      </c>
      <c r="D357" s="5">
        <v>-97.3719530478791</v>
      </c>
      <c r="E357" s="59" t="s">
        <v>16</v>
      </c>
      <c r="F357" s="76" t="s">
        <v>486</v>
      </c>
      <c r="G357" s="5" t="s">
        <v>169</v>
      </c>
      <c r="H357" s="61" t="s">
        <v>491</v>
      </c>
      <c r="I357" s="2">
        <f t="shared" si="6"/>
        <v>30</v>
      </c>
    </row>
    <row r="358">
      <c r="A358" s="5">
        <v>9.0</v>
      </c>
      <c r="B358" s="5">
        <v>19.0</v>
      </c>
      <c r="C358" s="5">
        <v>32.7580509716563</v>
      </c>
      <c r="D358" s="5">
        <v>-97.3717821361418</v>
      </c>
      <c r="E358" s="59" t="s">
        <v>16</v>
      </c>
      <c r="F358" s="76" t="s">
        <v>486</v>
      </c>
      <c r="G358" s="5" t="s">
        <v>237</v>
      </c>
      <c r="H358" s="61" t="s">
        <v>492</v>
      </c>
      <c r="I358" s="2">
        <f t="shared" si="6"/>
        <v>10</v>
      </c>
    </row>
    <row r="359">
      <c r="A359" s="5">
        <v>9.0</v>
      </c>
      <c r="B359" s="5">
        <v>20.0</v>
      </c>
      <c r="C359" s="5">
        <v>32.7580509715403</v>
      </c>
      <c r="D359" s="5">
        <v>-97.3716112244046</v>
      </c>
      <c r="E359" s="59" t="s">
        <v>19</v>
      </c>
      <c r="F359" s="60" t="s">
        <v>34</v>
      </c>
      <c r="G359" s="5" t="s">
        <v>329</v>
      </c>
      <c r="H359" s="61" t="s">
        <v>493</v>
      </c>
      <c r="I359" s="2">
        <f t="shared" si="6"/>
        <v>20</v>
      </c>
    </row>
    <row r="360">
      <c r="A360" s="5">
        <v>9.0</v>
      </c>
      <c r="B360" s="5">
        <v>21.0</v>
      </c>
      <c r="C360" s="5">
        <v>32.7580509714243</v>
      </c>
      <c r="D360" s="5">
        <v>-97.3714403126673</v>
      </c>
      <c r="E360" s="59" t="s">
        <v>19</v>
      </c>
      <c r="F360" s="60" t="s">
        <v>34</v>
      </c>
      <c r="G360" s="5" t="s">
        <v>494</v>
      </c>
      <c r="H360" s="61" t="s">
        <v>495</v>
      </c>
      <c r="I360" s="2">
        <f t="shared" si="6"/>
        <v>1</v>
      </c>
    </row>
    <row r="361">
      <c r="A361" s="5">
        <v>9.0</v>
      </c>
      <c r="B361" s="5">
        <v>22.0</v>
      </c>
      <c r="C361" s="5">
        <v>32.7580509713083</v>
      </c>
      <c r="D361" s="5">
        <v>-97.37126940093</v>
      </c>
      <c r="E361" s="59" t="s">
        <v>19</v>
      </c>
      <c r="F361" s="60" t="s">
        <v>34</v>
      </c>
      <c r="G361" s="5" t="s">
        <v>237</v>
      </c>
      <c r="H361" s="61" t="s">
        <v>496</v>
      </c>
      <c r="I361" s="2">
        <f t="shared" si="6"/>
        <v>10</v>
      </c>
    </row>
    <row r="362">
      <c r="A362" s="5">
        <v>9.0</v>
      </c>
      <c r="B362" s="5">
        <v>23.0</v>
      </c>
      <c r="C362" s="5">
        <v>32.7580509711923</v>
      </c>
      <c r="D362" s="5">
        <v>-97.3710984891927</v>
      </c>
      <c r="E362" s="59" t="s">
        <v>19</v>
      </c>
      <c r="F362" s="60" t="s">
        <v>34</v>
      </c>
      <c r="G362" s="5" t="s">
        <v>329</v>
      </c>
      <c r="H362" s="61" t="s">
        <v>497</v>
      </c>
      <c r="I362" s="2">
        <f t="shared" si="6"/>
        <v>20</v>
      </c>
    </row>
    <row r="363">
      <c r="A363" s="5">
        <v>9.0</v>
      </c>
      <c r="B363" s="5">
        <v>24.0</v>
      </c>
      <c r="C363" s="5">
        <v>32.7580509710763</v>
      </c>
      <c r="D363" s="5">
        <v>-97.3709275774555</v>
      </c>
      <c r="E363" s="59" t="s">
        <v>13</v>
      </c>
      <c r="F363" s="74" t="s">
        <v>443</v>
      </c>
      <c r="G363" s="5" t="s">
        <v>280</v>
      </c>
      <c r="H363" s="61" t="s">
        <v>498</v>
      </c>
      <c r="I363" s="2">
        <f t="shared" si="6"/>
        <v>9</v>
      </c>
    </row>
    <row r="364">
      <c r="A364" s="5">
        <v>9.0</v>
      </c>
      <c r="B364" s="5">
        <v>25.0</v>
      </c>
      <c r="C364" s="5">
        <v>32.7580509709603</v>
      </c>
      <c r="D364" s="5">
        <v>-97.3707566657182</v>
      </c>
      <c r="E364" s="59" t="s">
        <v>13</v>
      </c>
      <c r="F364" s="74" t="s">
        <v>443</v>
      </c>
      <c r="G364" s="5" t="s">
        <v>499</v>
      </c>
      <c r="H364" s="61" t="s">
        <v>500</v>
      </c>
      <c r="I364" s="2">
        <f t="shared" si="6"/>
        <v>1</v>
      </c>
    </row>
    <row r="365">
      <c r="A365" s="5">
        <v>9.0</v>
      </c>
      <c r="B365" s="5">
        <v>26.0</v>
      </c>
      <c r="C365" s="5">
        <v>32.7580509708443</v>
      </c>
      <c r="D365" s="5">
        <v>-97.3705857539808</v>
      </c>
      <c r="E365" s="59" t="s">
        <v>13</v>
      </c>
      <c r="F365" s="74" t="s">
        <v>443</v>
      </c>
      <c r="G365" s="5" t="s">
        <v>169</v>
      </c>
      <c r="H365" s="61" t="s">
        <v>501</v>
      </c>
      <c r="I365" s="2">
        <f t="shared" si="6"/>
        <v>30</v>
      </c>
    </row>
    <row r="366">
      <c r="A366" s="5">
        <v>9.0</v>
      </c>
      <c r="B366" s="5">
        <v>27.0</v>
      </c>
      <c r="C366" s="5">
        <v>32.7580509707283</v>
      </c>
      <c r="D366" s="5">
        <v>-97.3704148422435</v>
      </c>
      <c r="E366" s="59" t="s">
        <v>13</v>
      </c>
      <c r="F366" s="74" t="s">
        <v>443</v>
      </c>
      <c r="G366" s="5" t="s">
        <v>502</v>
      </c>
      <c r="H366" s="61" t="s">
        <v>503</v>
      </c>
      <c r="I366" s="2">
        <f t="shared" si="6"/>
        <v>1</v>
      </c>
    </row>
    <row r="367">
      <c r="A367" s="5">
        <v>9.0</v>
      </c>
      <c r="B367" s="5">
        <v>28.0</v>
      </c>
      <c r="C367" s="5">
        <v>32.7580509706123</v>
      </c>
      <c r="D367" s="5">
        <v>-97.3702439305062</v>
      </c>
      <c r="E367" s="59" t="s">
        <v>13</v>
      </c>
      <c r="F367" s="74" t="s">
        <v>443</v>
      </c>
      <c r="G367" s="5" t="s">
        <v>504</v>
      </c>
      <c r="H367" s="61" t="s">
        <v>505</v>
      </c>
      <c r="I367" s="2">
        <f t="shared" si="6"/>
        <v>9</v>
      </c>
    </row>
    <row r="368">
      <c r="A368" s="5">
        <v>9.0</v>
      </c>
      <c r="B368" s="5">
        <v>29.0</v>
      </c>
      <c r="C368" s="5">
        <v>32.7580509704964</v>
      </c>
      <c r="D368" s="5">
        <v>-97.3700730187689</v>
      </c>
      <c r="E368" s="59" t="s">
        <v>13</v>
      </c>
      <c r="F368" s="74" t="s">
        <v>443</v>
      </c>
      <c r="G368" s="5" t="s">
        <v>169</v>
      </c>
      <c r="H368" s="61" t="s">
        <v>506</v>
      </c>
      <c r="I368" s="2">
        <f t="shared" si="6"/>
        <v>30</v>
      </c>
    </row>
    <row r="369">
      <c r="A369" s="5">
        <v>9.0</v>
      </c>
      <c r="B369" s="5">
        <v>30.0</v>
      </c>
      <c r="C369" s="5">
        <v>32.7580509703804</v>
      </c>
      <c r="D369" s="5">
        <v>-97.3699021070316</v>
      </c>
      <c r="E369" s="59" t="s">
        <v>19</v>
      </c>
      <c r="F369" s="60" t="s">
        <v>34</v>
      </c>
      <c r="G369" s="5" t="s">
        <v>329</v>
      </c>
      <c r="H369" s="61" t="s">
        <v>507</v>
      </c>
      <c r="I369" s="2">
        <f t="shared" si="6"/>
        <v>20</v>
      </c>
    </row>
    <row r="370">
      <c r="A370" s="5">
        <v>9.0</v>
      </c>
      <c r="B370" s="5">
        <v>31.0</v>
      </c>
      <c r="C370" s="5">
        <v>32.7580509702644</v>
      </c>
      <c r="D370" s="5">
        <v>-97.3697311952943</v>
      </c>
      <c r="E370" s="59" t="s">
        <v>19</v>
      </c>
      <c r="F370" s="60" t="s">
        <v>34</v>
      </c>
      <c r="G370" s="5" t="s">
        <v>508</v>
      </c>
      <c r="H370" s="61" t="s">
        <v>509</v>
      </c>
      <c r="I370" s="2">
        <f t="shared" si="6"/>
        <v>1</v>
      </c>
    </row>
    <row r="371">
      <c r="A371" s="5">
        <v>9.0</v>
      </c>
      <c r="B371" s="5">
        <v>32.0</v>
      </c>
      <c r="C371" s="5">
        <v>32.7580509701484</v>
      </c>
      <c r="D371" s="5">
        <v>-97.369560283557</v>
      </c>
      <c r="E371" s="59" t="s">
        <v>19</v>
      </c>
      <c r="F371" s="60" t="s">
        <v>34</v>
      </c>
      <c r="G371" s="5" t="s">
        <v>510</v>
      </c>
      <c r="H371" s="61" t="s">
        <v>511</v>
      </c>
      <c r="I371" s="2">
        <f t="shared" si="6"/>
        <v>2</v>
      </c>
    </row>
    <row r="372">
      <c r="A372" s="5">
        <v>9.0</v>
      </c>
      <c r="B372" s="5">
        <v>33.0</v>
      </c>
      <c r="C372" s="5">
        <v>32.7580509700324</v>
      </c>
      <c r="D372" s="5">
        <v>-97.3693893718197</v>
      </c>
      <c r="E372" s="59" t="s">
        <v>19</v>
      </c>
      <c r="F372" s="60" t="s">
        <v>34</v>
      </c>
      <c r="G372" s="5" t="s">
        <v>329</v>
      </c>
      <c r="H372" s="61" t="s">
        <v>512</v>
      </c>
      <c r="I372" s="2">
        <f t="shared" si="6"/>
        <v>20</v>
      </c>
    </row>
    <row r="373">
      <c r="A373" s="5">
        <v>9.0</v>
      </c>
      <c r="B373" s="5">
        <v>34.0</v>
      </c>
      <c r="C373" s="5">
        <v>32.7580509699164</v>
      </c>
      <c r="D373" s="5">
        <v>-97.3692184600824</v>
      </c>
      <c r="E373" s="59" t="s">
        <v>13</v>
      </c>
      <c r="F373" s="74" t="s">
        <v>443</v>
      </c>
      <c r="G373" s="5" t="s">
        <v>169</v>
      </c>
      <c r="H373" s="61" t="s">
        <v>513</v>
      </c>
      <c r="I373" s="2">
        <f t="shared" si="6"/>
        <v>30</v>
      </c>
    </row>
    <row r="374">
      <c r="A374" s="5">
        <v>9.0</v>
      </c>
      <c r="B374" s="5">
        <v>35.0</v>
      </c>
      <c r="C374" s="5">
        <v>32.7580509698004</v>
      </c>
      <c r="D374" s="5">
        <v>-97.3690475483451</v>
      </c>
      <c r="E374" s="59" t="s">
        <v>13</v>
      </c>
      <c r="F374" s="74" t="s">
        <v>443</v>
      </c>
      <c r="G374" s="5" t="s">
        <v>504</v>
      </c>
      <c r="H374" s="61" t="s">
        <v>514</v>
      </c>
      <c r="I374" s="2">
        <f t="shared" si="6"/>
        <v>9</v>
      </c>
    </row>
    <row r="375">
      <c r="A375" s="5">
        <v>9.0</v>
      </c>
      <c r="B375" s="5">
        <v>36.0</v>
      </c>
      <c r="C375" s="5">
        <v>32.7580509696844</v>
      </c>
      <c r="D375" s="5">
        <v>-97.3688766366078</v>
      </c>
      <c r="E375" s="59" t="s">
        <v>13</v>
      </c>
      <c r="F375" s="74" t="s">
        <v>443</v>
      </c>
      <c r="G375" s="5" t="s">
        <v>157</v>
      </c>
      <c r="H375" s="61" t="s">
        <v>515</v>
      </c>
      <c r="I375" s="2">
        <f t="shared" si="6"/>
        <v>9</v>
      </c>
    </row>
    <row r="376">
      <c r="A376" s="5">
        <v>9.0</v>
      </c>
      <c r="B376" s="5">
        <v>37.0</v>
      </c>
      <c r="C376" s="5">
        <v>32.7580509695684</v>
      </c>
      <c r="D376" s="5">
        <v>-97.3687057248706</v>
      </c>
      <c r="E376" s="59" t="s">
        <v>13</v>
      </c>
      <c r="F376" s="74" t="s">
        <v>443</v>
      </c>
      <c r="G376" s="5" t="s">
        <v>169</v>
      </c>
      <c r="H376" s="61" t="s">
        <v>516</v>
      </c>
      <c r="I376" s="2">
        <f t="shared" si="6"/>
        <v>30</v>
      </c>
    </row>
    <row r="377">
      <c r="A377" s="5">
        <v>9.0</v>
      </c>
      <c r="B377" s="5">
        <v>38.0</v>
      </c>
      <c r="C377" s="5">
        <v>32.7580509694524</v>
      </c>
      <c r="D377" s="5">
        <v>-97.3685348131333</v>
      </c>
      <c r="E377" s="59" t="s">
        <v>13</v>
      </c>
      <c r="F377" s="74" t="s">
        <v>443</v>
      </c>
      <c r="G377" s="5" t="s">
        <v>504</v>
      </c>
      <c r="H377" s="61" t="s">
        <v>517</v>
      </c>
      <c r="I377" s="2">
        <f t="shared" si="6"/>
        <v>9</v>
      </c>
    </row>
    <row r="378">
      <c r="A378" s="5">
        <v>9.0</v>
      </c>
      <c r="B378" s="5">
        <v>39.0</v>
      </c>
      <c r="C378" s="5">
        <v>32.7580509693364</v>
      </c>
      <c r="D378" s="5">
        <v>-97.368363901396</v>
      </c>
      <c r="E378" s="59" t="s">
        <v>13</v>
      </c>
      <c r="F378" s="74" t="s">
        <v>443</v>
      </c>
      <c r="G378" s="5" t="s">
        <v>518</v>
      </c>
      <c r="H378" s="61" t="s">
        <v>519</v>
      </c>
      <c r="I378" s="2">
        <f t="shared" si="6"/>
        <v>1</v>
      </c>
    </row>
    <row r="379">
      <c r="A379" s="5">
        <v>9.0</v>
      </c>
      <c r="B379" s="5">
        <v>40.0</v>
      </c>
      <c r="C379" s="5">
        <v>32.7580509692204</v>
      </c>
      <c r="D379" s="5">
        <v>-97.3681929896587</v>
      </c>
      <c r="E379" s="59" t="s">
        <v>19</v>
      </c>
      <c r="F379" s="60" t="s">
        <v>34</v>
      </c>
      <c r="G379" s="5" t="s">
        <v>56</v>
      </c>
      <c r="H379" s="61" t="s">
        <v>520</v>
      </c>
      <c r="I379" s="2">
        <f t="shared" si="6"/>
        <v>21</v>
      </c>
    </row>
    <row r="380">
      <c r="A380" s="5">
        <v>10.0</v>
      </c>
      <c r="B380" s="5">
        <v>1.0</v>
      </c>
      <c r="C380" s="5">
        <v>32.7579072432988</v>
      </c>
      <c r="D380" s="5">
        <v>-97.374858550172</v>
      </c>
      <c r="E380" s="59" t="s">
        <v>19</v>
      </c>
      <c r="F380" s="60" t="s">
        <v>34</v>
      </c>
      <c r="G380" s="5" t="s">
        <v>411</v>
      </c>
      <c r="H380" s="61" t="s">
        <v>521</v>
      </c>
      <c r="I380" s="2">
        <f t="shared" si="6"/>
        <v>4</v>
      </c>
    </row>
    <row r="381">
      <c r="A381" s="5">
        <v>10.0</v>
      </c>
      <c r="B381" s="5">
        <v>2.0</v>
      </c>
      <c r="C381" s="5">
        <v>32.7579072431828</v>
      </c>
      <c r="D381" s="5">
        <v>-97.3746876387106</v>
      </c>
      <c r="E381" s="59" t="s">
        <v>15</v>
      </c>
      <c r="F381" s="75" t="s">
        <v>472</v>
      </c>
      <c r="G381" s="5" t="s">
        <v>504</v>
      </c>
      <c r="H381" s="61" t="s">
        <v>522</v>
      </c>
      <c r="I381" s="2">
        <f t="shared" si="6"/>
        <v>9</v>
      </c>
    </row>
    <row r="382">
      <c r="A382" s="5">
        <v>10.0</v>
      </c>
      <c r="B382" s="5">
        <v>3.0</v>
      </c>
      <c r="C382" s="5">
        <v>32.7579072430668</v>
      </c>
      <c r="D382" s="5">
        <v>-97.3745167272491</v>
      </c>
      <c r="E382" s="59" t="s">
        <v>15</v>
      </c>
      <c r="F382" s="75" t="s">
        <v>472</v>
      </c>
      <c r="G382" s="5" t="s">
        <v>523</v>
      </c>
      <c r="H382" s="61" t="s">
        <v>524</v>
      </c>
      <c r="I382" s="2">
        <f t="shared" si="6"/>
        <v>1</v>
      </c>
    </row>
    <row r="383">
      <c r="A383" s="5">
        <v>10.0</v>
      </c>
      <c r="B383" s="5">
        <v>4.0</v>
      </c>
      <c r="C383" s="5">
        <v>32.7579072429508</v>
      </c>
      <c r="D383" s="5">
        <v>-97.3743458157877</v>
      </c>
      <c r="E383" s="59" t="s">
        <v>15</v>
      </c>
      <c r="F383" s="75" t="s">
        <v>472</v>
      </c>
      <c r="G383" s="5" t="s">
        <v>525</v>
      </c>
      <c r="H383" s="61" t="s">
        <v>526</v>
      </c>
      <c r="I383" s="2">
        <f t="shared" si="6"/>
        <v>1</v>
      </c>
    </row>
    <row r="384">
      <c r="A384" s="5">
        <v>10.0</v>
      </c>
      <c r="B384" s="5">
        <v>5.0</v>
      </c>
      <c r="C384" s="5">
        <v>32.7579072428348</v>
      </c>
      <c r="D384" s="5">
        <v>-97.3741749043263</v>
      </c>
      <c r="E384" s="59" t="s">
        <v>15</v>
      </c>
      <c r="F384" s="75" t="s">
        <v>472</v>
      </c>
      <c r="G384" s="5" t="s">
        <v>504</v>
      </c>
      <c r="H384" s="61" t="s">
        <v>527</v>
      </c>
      <c r="I384" s="2">
        <f t="shared" si="6"/>
        <v>9</v>
      </c>
    </row>
    <row r="385">
      <c r="A385" s="5">
        <v>10.0</v>
      </c>
      <c r="B385" s="5">
        <v>6.0</v>
      </c>
      <c r="C385" s="5">
        <v>32.7579072427188</v>
      </c>
      <c r="D385" s="5">
        <v>-97.3740039928649</v>
      </c>
      <c r="E385" s="59" t="s">
        <v>15</v>
      </c>
      <c r="F385" s="75" t="s">
        <v>472</v>
      </c>
      <c r="G385" s="5" t="s">
        <v>510</v>
      </c>
      <c r="H385" s="61" t="s">
        <v>528</v>
      </c>
      <c r="I385" s="2">
        <f t="shared" si="6"/>
        <v>2</v>
      </c>
    </row>
    <row r="386">
      <c r="A386" s="5">
        <v>10.0</v>
      </c>
      <c r="B386" s="5">
        <v>7.0</v>
      </c>
      <c r="C386" s="5">
        <v>32.7579072426028</v>
      </c>
      <c r="D386" s="5">
        <v>-97.3738330814035</v>
      </c>
      <c r="E386" s="59" t="s">
        <v>15</v>
      </c>
      <c r="F386" s="75" t="s">
        <v>472</v>
      </c>
      <c r="G386" s="5" t="s">
        <v>288</v>
      </c>
      <c r="H386" s="61" t="s">
        <v>529</v>
      </c>
      <c r="I386" s="2">
        <f t="shared" si="6"/>
        <v>4</v>
      </c>
    </row>
    <row r="387">
      <c r="A387" s="5">
        <v>10.0</v>
      </c>
      <c r="B387" s="5">
        <v>8.0</v>
      </c>
      <c r="C387" s="5">
        <v>32.7579072424868</v>
      </c>
      <c r="D387" s="5">
        <v>-97.3736621699421</v>
      </c>
      <c r="E387" s="59" t="s">
        <v>15</v>
      </c>
      <c r="F387" s="75" t="s">
        <v>472</v>
      </c>
      <c r="G387" s="5" t="s">
        <v>504</v>
      </c>
      <c r="H387" s="61" t="s">
        <v>530</v>
      </c>
      <c r="I387" s="2">
        <f t="shared" si="6"/>
        <v>9</v>
      </c>
    </row>
    <row r="388">
      <c r="A388" s="5">
        <v>10.0</v>
      </c>
      <c r="B388" s="5">
        <v>9.0</v>
      </c>
      <c r="C388" s="5">
        <v>32.7579072423708</v>
      </c>
      <c r="D388" s="5">
        <v>-97.3734912584807</v>
      </c>
      <c r="E388" s="59" t="s">
        <v>15</v>
      </c>
      <c r="F388" s="75" t="s">
        <v>472</v>
      </c>
      <c r="G388" s="5" t="s">
        <v>531</v>
      </c>
      <c r="H388" s="61" t="s">
        <v>532</v>
      </c>
      <c r="I388" s="2">
        <f t="shared" si="6"/>
        <v>1</v>
      </c>
    </row>
    <row r="389">
      <c r="A389" s="5">
        <v>10.0</v>
      </c>
      <c r="B389" s="5">
        <v>10.0</v>
      </c>
      <c r="C389" s="5">
        <v>32.7579072422548</v>
      </c>
      <c r="D389" s="5">
        <v>-97.3733203470192</v>
      </c>
      <c r="E389" s="59" t="s">
        <v>19</v>
      </c>
      <c r="F389" s="60" t="s">
        <v>34</v>
      </c>
      <c r="G389" s="5" t="s">
        <v>219</v>
      </c>
      <c r="H389" s="61" t="s">
        <v>533</v>
      </c>
      <c r="I389" s="2">
        <f t="shared" si="6"/>
        <v>3</v>
      </c>
    </row>
    <row r="390">
      <c r="A390" s="5">
        <v>10.0</v>
      </c>
      <c r="B390" s="5">
        <v>11.0</v>
      </c>
      <c r="C390" s="5">
        <v>32.7579072421388</v>
      </c>
      <c r="D390" s="5">
        <v>-97.3731494355578</v>
      </c>
      <c r="E390" s="59" t="s">
        <v>19</v>
      </c>
      <c r="F390" s="60" t="s">
        <v>34</v>
      </c>
      <c r="G390" s="5" t="s">
        <v>504</v>
      </c>
      <c r="H390" s="61" t="s">
        <v>534</v>
      </c>
      <c r="I390" s="2">
        <f t="shared" si="6"/>
        <v>9</v>
      </c>
    </row>
    <row r="391">
      <c r="A391" s="5">
        <v>10.0</v>
      </c>
      <c r="B391" s="5">
        <v>12.0</v>
      </c>
      <c r="C391" s="5">
        <v>32.7579072420228</v>
      </c>
      <c r="D391" s="5">
        <v>-97.3729785240964</v>
      </c>
      <c r="E391" s="59" t="s">
        <v>19</v>
      </c>
      <c r="F391" s="60" t="s">
        <v>34</v>
      </c>
      <c r="G391" s="5" t="s">
        <v>535</v>
      </c>
      <c r="H391" s="61" t="s">
        <v>536</v>
      </c>
      <c r="I391" s="2">
        <f t="shared" si="6"/>
        <v>1</v>
      </c>
    </row>
    <row r="392">
      <c r="A392" s="5">
        <v>10.0</v>
      </c>
      <c r="B392" s="5">
        <v>13.0</v>
      </c>
      <c r="C392" s="5">
        <v>32.7579072419068</v>
      </c>
      <c r="D392" s="5">
        <v>-97.372807612635</v>
      </c>
      <c r="E392" s="59" t="s">
        <v>19</v>
      </c>
      <c r="F392" s="60" t="s">
        <v>34</v>
      </c>
      <c r="G392" s="5" t="s">
        <v>537</v>
      </c>
      <c r="H392" s="61" t="s">
        <v>538</v>
      </c>
      <c r="I392" s="2">
        <f t="shared" si="6"/>
        <v>1</v>
      </c>
    </row>
    <row r="393">
      <c r="A393" s="5">
        <v>10.0</v>
      </c>
      <c r="B393" s="5">
        <v>14.0</v>
      </c>
      <c r="C393" s="5">
        <v>32.7579072417908</v>
      </c>
      <c r="D393" s="5">
        <v>-97.3726367011736</v>
      </c>
      <c r="E393" s="59" t="s">
        <v>16</v>
      </c>
      <c r="F393" s="76" t="s">
        <v>486</v>
      </c>
      <c r="G393" s="5" t="s">
        <v>539</v>
      </c>
      <c r="H393" s="61" t="s">
        <v>540</v>
      </c>
      <c r="I393" s="2">
        <f t="shared" si="6"/>
        <v>1</v>
      </c>
    </row>
    <row r="394">
      <c r="A394" s="5">
        <v>10.0</v>
      </c>
      <c r="B394" s="5">
        <v>15.0</v>
      </c>
      <c r="C394" s="5">
        <v>32.7579072416748</v>
      </c>
      <c r="D394" s="5">
        <v>-97.3724657897122</v>
      </c>
      <c r="E394" s="59" t="s">
        <v>16</v>
      </c>
      <c r="F394" s="76" t="s">
        <v>486</v>
      </c>
      <c r="G394" s="5" t="s">
        <v>437</v>
      </c>
      <c r="H394" s="61" t="s">
        <v>541</v>
      </c>
      <c r="I394" s="2">
        <f t="shared" si="6"/>
        <v>2</v>
      </c>
    </row>
    <row r="395">
      <c r="A395" s="5">
        <v>10.0</v>
      </c>
      <c r="B395" s="5">
        <v>16.0</v>
      </c>
      <c r="C395" s="5">
        <v>32.7579072415588</v>
      </c>
      <c r="D395" s="5">
        <v>-97.3722948782508</v>
      </c>
      <c r="E395" s="59" t="s">
        <v>16</v>
      </c>
      <c r="F395" s="76" t="s">
        <v>486</v>
      </c>
      <c r="G395" s="5" t="s">
        <v>468</v>
      </c>
      <c r="H395" s="61" t="s">
        <v>542</v>
      </c>
      <c r="I395" s="2">
        <f t="shared" si="6"/>
        <v>2</v>
      </c>
    </row>
    <row r="396">
      <c r="A396" s="5">
        <v>10.0</v>
      </c>
      <c r="B396" s="5">
        <v>17.0</v>
      </c>
      <c r="C396" s="5">
        <v>32.7579072414428</v>
      </c>
      <c r="D396" s="5">
        <v>-97.3721239667894</v>
      </c>
      <c r="E396" s="59" t="s">
        <v>16</v>
      </c>
      <c r="F396" s="76" t="s">
        <v>486</v>
      </c>
      <c r="G396" s="5" t="s">
        <v>504</v>
      </c>
      <c r="H396" s="61" t="s">
        <v>543</v>
      </c>
      <c r="I396" s="2">
        <f t="shared" si="6"/>
        <v>9</v>
      </c>
    </row>
    <row r="397">
      <c r="A397" s="5">
        <v>10.0</v>
      </c>
      <c r="B397" s="5">
        <v>18.0</v>
      </c>
      <c r="C397" s="5">
        <v>32.7579072413268</v>
      </c>
      <c r="D397" s="5">
        <v>-97.3719530553279</v>
      </c>
      <c r="E397" s="59" t="s">
        <v>16</v>
      </c>
      <c r="F397" s="76" t="s">
        <v>486</v>
      </c>
      <c r="G397" s="5" t="s">
        <v>80</v>
      </c>
      <c r="H397" s="61" t="s">
        <v>544</v>
      </c>
      <c r="I397" s="2">
        <f t="shared" si="6"/>
        <v>14</v>
      </c>
    </row>
    <row r="398">
      <c r="A398" s="5">
        <v>10.0</v>
      </c>
      <c r="B398" s="5">
        <v>19.0</v>
      </c>
      <c r="C398" s="5">
        <v>32.7579072412108</v>
      </c>
      <c r="D398" s="5">
        <v>-97.3717821438665</v>
      </c>
      <c r="E398" s="59" t="s">
        <v>16</v>
      </c>
      <c r="F398" s="76" t="s">
        <v>486</v>
      </c>
      <c r="G398" s="5" t="s">
        <v>280</v>
      </c>
      <c r="H398" s="61" t="s">
        <v>545</v>
      </c>
      <c r="I398" s="2">
        <f t="shared" si="6"/>
        <v>9</v>
      </c>
    </row>
    <row r="399">
      <c r="A399" s="5">
        <v>10.0</v>
      </c>
      <c r="B399" s="5">
        <v>20.0</v>
      </c>
      <c r="C399" s="5">
        <v>32.7579072410948</v>
      </c>
      <c r="D399" s="5">
        <v>-97.3716112324051</v>
      </c>
      <c r="E399" s="59" t="s">
        <v>19</v>
      </c>
      <c r="F399" s="60" t="s">
        <v>34</v>
      </c>
      <c r="G399" s="5" t="s">
        <v>192</v>
      </c>
      <c r="H399" s="61" t="s">
        <v>546</v>
      </c>
      <c r="I399" s="2">
        <f t="shared" si="6"/>
        <v>5</v>
      </c>
    </row>
    <row r="400">
      <c r="A400" s="5">
        <v>10.0</v>
      </c>
      <c r="B400" s="5">
        <v>21.0</v>
      </c>
      <c r="C400" s="5">
        <v>32.7579072409788</v>
      </c>
      <c r="D400" s="5">
        <v>-97.3714403209437</v>
      </c>
      <c r="E400" s="59" t="s">
        <v>19</v>
      </c>
      <c r="F400" s="60" t="s">
        <v>34</v>
      </c>
      <c r="G400" s="5" t="s">
        <v>504</v>
      </c>
      <c r="H400" s="61" t="s">
        <v>547</v>
      </c>
      <c r="I400" s="2">
        <f t="shared" si="6"/>
        <v>9</v>
      </c>
    </row>
    <row r="401">
      <c r="A401" s="5">
        <v>10.0</v>
      </c>
      <c r="B401" s="5">
        <v>22.0</v>
      </c>
      <c r="C401" s="5">
        <v>32.7579072408628</v>
      </c>
      <c r="D401" s="5">
        <v>-97.3712694094823</v>
      </c>
      <c r="E401" s="59" t="s">
        <v>19</v>
      </c>
      <c r="F401" s="60" t="s">
        <v>34</v>
      </c>
      <c r="G401" s="5" t="s">
        <v>99</v>
      </c>
      <c r="H401" s="61" t="s">
        <v>548</v>
      </c>
      <c r="I401" s="2">
        <f t="shared" si="6"/>
        <v>5</v>
      </c>
    </row>
    <row r="402">
      <c r="A402" s="5">
        <v>10.0</v>
      </c>
      <c r="B402" s="5">
        <v>23.0</v>
      </c>
      <c r="C402" s="5">
        <v>32.7579072407468</v>
      </c>
      <c r="D402" s="5">
        <v>-97.3710984980209</v>
      </c>
      <c r="E402" s="59" t="s">
        <v>19</v>
      </c>
      <c r="F402" s="60" t="s">
        <v>34</v>
      </c>
      <c r="G402" s="5" t="s">
        <v>549</v>
      </c>
      <c r="H402" s="61" t="s">
        <v>550</v>
      </c>
      <c r="I402" s="2">
        <f t="shared" si="6"/>
        <v>2</v>
      </c>
    </row>
    <row r="403">
      <c r="A403" s="5">
        <v>10.0</v>
      </c>
      <c r="B403" s="5">
        <v>24.0</v>
      </c>
      <c r="C403" s="5">
        <v>32.7579072406309</v>
      </c>
      <c r="D403" s="5">
        <v>-97.3709275865595</v>
      </c>
      <c r="E403" s="59" t="s">
        <v>13</v>
      </c>
      <c r="F403" s="74" t="s">
        <v>443</v>
      </c>
      <c r="G403" s="5" t="s">
        <v>551</v>
      </c>
      <c r="H403" s="61" t="s">
        <v>552</v>
      </c>
      <c r="I403" s="2">
        <f t="shared" si="6"/>
        <v>6</v>
      </c>
    </row>
    <row r="404">
      <c r="A404" s="5">
        <v>10.0</v>
      </c>
      <c r="B404" s="5">
        <v>25.0</v>
      </c>
      <c r="C404" s="5">
        <v>32.7579072405148</v>
      </c>
      <c r="D404" s="5">
        <v>-97.370756675098</v>
      </c>
      <c r="E404" s="59" t="s">
        <v>13</v>
      </c>
      <c r="F404" s="74" t="s">
        <v>443</v>
      </c>
      <c r="G404" s="5" t="s">
        <v>157</v>
      </c>
      <c r="H404" s="61" t="s">
        <v>553</v>
      </c>
      <c r="I404" s="2">
        <f t="shared" si="6"/>
        <v>9</v>
      </c>
    </row>
    <row r="405">
      <c r="A405" s="5">
        <v>10.0</v>
      </c>
      <c r="B405" s="5">
        <v>26.0</v>
      </c>
      <c r="C405" s="5">
        <v>32.7579072403989</v>
      </c>
      <c r="D405" s="5">
        <v>-97.3705857636366</v>
      </c>
      <c r="E405" s="59" t="s">
        <v>13</v>
      </c>
      <c r="F405" s="74" t="s">
        <v>443</v>
      </c>
      <c r="G405" s="5" t="s">
        <v>549</v>
      </c>
      <c r="H405" s="61" t="s">
        <v>554</v>
      </c>
      <c r="I405" s="2">
        <f t="shared" si="6"/>
        <v>2</v>
      </c>
    </row>
    <row r="406">
      <c r="A406" s="5">
        <v>10.0</v>
      </c>
      <c r="B406" s="5">
        <v>27.0</v>
      </c>
      <c r="C406" s="5">
        <v>32.7579072402829</v>
      </c>
      <c r="D406" s="5">
        <v>-97.3704148521752</v>
      </c>
      <c r="E406" s="59" t="s">
        <v>13</v>
      </c>
      <c r="F406" s="74" t="s">
        <v>443</v>
      </c>
      <c r="G406" s="5" t="s">
        <v>551</v>
      </c>
      <c r="H406" s="61" t="s">
        <v>555</v>
      </c>
      <c r="I406" s="2">
        <f t="shared" si="6"/>
        <v>6</v>
      </c>
    </row>
    <row r="407">
      <c r="A407" s="5">
        <v>10.0</v>
      </c>
      <c r="B407" s="5">
        <v>28.0</v>
      </c>
      <c r="C407" s="5">
        <v>32.7579072401669</v>
      </c>
      <c r="D407" s="5">
        <v>-97.3702439407138</v>
      </c>
      <c r="E407" s="59" t="s">
        <v>13</v>
      </c>
      <c r="F407" s="74" t="s">
        <v>443</v>
      </c>
      <c r="G407" s="5" t="s">
        <v>556</v>
      </c>
      <c r="H407" s="61" t="s">
        <v>557</v>
      </c>
      <c r="I407" s="2">
        <f t="shared" si="6"/>
        <v>1</v>
      </c>
    </row>
    <row r="408">
      <c r="A408" s="5">
        <v>10.0</v>
      </c>
      <c r="B408" s="5">
        <v>29.0</v>
      </c>
      <c r="C408" s="5">
        <v>32.7579072400509</v>
      </c>
      <c r="D408" s="5">
        <v>-97.3700730292524</v>
      </c>
      <c r="E408" s="59" t="s">
        <v>13</v>
      </c>
      <c r="F408" s="74" t="s">
        <v>443</v>
      </c>
      <c r="G408" s="5" t="s">
        <v>288</v>
      </c>
      <c r="H408" s="61" t="s">
        <v>558</v>
      </c>
      <c r="I408" s="2">
        <f t="shared" si="6"/>
        <v>4</v>
      </c>
    </row>
    <row r="409">
      <c r="A409" s="5">
        <v>10.0</v>
      </c>
      <c r="B409" s="5">
        <v>30.0</v>
      </c>
      <c r="C409" s="5">
        <v>32.7579072399349</v>
      </c>
      <c r="D409" s="5">
        <v>-97.369902117791</v>
      </c>
      <c r="E409" s="59" t="s">
        <v>19</v>
      </c>
      <c r="F409" s="60" t="s">
        <v>34</v>
      </c>
      <c r="G409" s="5" t="s">
        <v>551</v>
      </c>
      <c r="H409" s="61" t="s">
        <v>559</v>
      </c>
      <c r="I409" s="2">
        <f t="shared" si="6"/>
        <v>6</v>
      </c>
    </row>
    <row r="410">
      <c r="A410" s="5">
        <v>10.0</v>
      </c>
      <c r="B410" s="5">
        <v>31.0</v>
      </c>
      <c r="C410" s="5">
        <v>32.7579072398189</v>
      </c>
      <c r="D410" s="5">
        <v>-97.3697312063296</v>
      </c>
      <c r="E410" s="59" t="s">
        <v>19</v>
      </c>
      <c r="F410" s="60" t="s">
        <v>34</v>
      </c>
      <c r="G410" s="5" t="s">
        <v>312</v>
      </c>
      <c r="H410" s="61" t="s">
        <v>560</v>
      </c>
      <c r="I410" s="2">
        <f t="shared" si="6"/>
        <v>6</v>
      </c>
    </row>
    <row r="411">
      <c r="A411" s="5">
        <v>10.0</v>
      </c>
      <c r="B411" s="5">
        <v>32.0</v>
      </c>
      <c r="C411" s="5">
        <v>32.7579072397029</v>
      </c>
      <c r="D411" s="5">
        <v>-97.3695602948682</v>
      </c>
      <c r="E411" s="59" t="s">
        <v>19</v>
      </c>
      <c r="F411" s="60" t="s">
        <v>34</v>
      </c>
      <c r="G411" s="5" t="s">
        <v>439</v>
      </c>
      <c r="H411" s="61" t="s">
        <v>561</v>
      </c>
      <c r="I411" s="2">
        <f t="shared" si="6"/>
        <v>4</v>
      </c>
    </row>
    <row r="412">
      <c r="A412" s="5">
        <v>10.0</v>
      </c>
      <c r="B412" s="5">
        <v>33.0</v>
      </c>
      <c r="C412" s="5">
        <v>32.7579072395869</v>
      </c>
      <c r="D412" s="5">
        <v>-97.3693893834068</v>
      </c>
      <c r="E412" s="59" t="s">
        <v>19</v>
      </c>
      <c r="F412" s="60" t="s">
        <v>34</v>
      </c>
      <c r="G412" s="5" t="s">
        <v>551</v>
      </c>
      <c r="H412" s="61" t="s">
        <v>562</v>
      </c>
      <c r="I412" s="2">
        <f t="shared" si="6"/>
        <v>6</v>
      </c>
    </row>
    <row r="413">
      <c r="A413" s="5">
        <v>10.0</v>
      </c>
      <c r="B413" s="5">
        <v>34.0</v>
      </c>
      <c r="C413" s="5">
        <v>32.7579072394709</v>
      </c>
      <c r="D413" s="5">
        <v>-97.3692184719454</v>
      </c>
      <c r="E413" s="59" t="s">
        <v>12</v>
      </c>
      <c r="F413" s="77" t="s">
        <v>415</v>
      </c>
      <c r="G413" s="5" t="s">
        <v>563</v>
      </c>
      <c r="H413" s="78" t="s">
        <v>564</v>
      </c>
      <c r="I413" s="2">
        <f t="shared" si="6"/>
        <v>1</v>
      </c>
    </row>
    <row r="414">
      <c r="A414" s="5">
        <v>10.0</v>
      </c>
      <c r="B414" s="5">
        <v>35.0</v>
      </c>
      <c r="C414" s="5">
        <v>32.7579072393549</v>
      </c>
      <c r="D414" s="5">
        <v>-97.369047560484</v>
      </c>
      <c r="E414" s="59" t="s">
        <v>12</v>
      </c>
      <c r="F414" s="77" t="s">
        <v>415</v>
      </c>
      <c r="G414" s="5" t="s">
        <v>565</v>
      </c>
      <c r="H414" s="61" t="s">
        <v>566</v>
      </c>
      <c r="I414" s="2">
        <f t="shared" si="6"/>
        <v>2</v>
      </c>
    </row>
    <row r="415">
      <c r="A415" s="5">
        <v>10.0</v>
      </c>
      <c r="B415" s="5">
        <v>36.0</v>
      </c>
      <c r="C415" s="5">
        <v>32.7579072392389</v>
      </c>
      <c r="D415" s="5">
        <v>-97.3688766490227</v>
      </c>
      <c r="E415" s="59" t="s">
        <v>12</v>
      </c>
      <c r="F415" s="77" t="s">
        <v>415</v>
      </c>
      <c r="G415" s="5" t="s">
        <v>551</v>
      </c>
      <c r="H415" s="61" t="s">
        <v>567</v>
      </c>
      <c r="I415" s="2">
        <f t="shared" si="6"/>
        <v>6</v>
      </c>
    </row>
    <row r="416">
      <c r="A416" s="5">
        <v>10.0</v>
      </c>
      <c r="B416" s="5">
        <v>37.0</v>
      </c>
      <c r="C416" s="5">
        <v>32.7579072391229</v>
      </c>
      <c r="D416" s="5">
        <v>-97.3687057375613</v>
      </c>
      <c r="E416" s="59" t="s">
        <v>12</v>
      </c>
      <c r="F416" s="77" t="s">
        <v>415</v>
      </c>
      <c r="G416" s="5" t="s">
        <v>568</v>
      </c>
      <c r="H416" s="61" t="s">
        <v>569</v>
      </c>
      <c r="I416" s="2">
        <f t="shared" si="6"/>
        <v>1</v>
      </c>
    </row>
    <row r="417">
      <c r="A417" s="5">
        <v>10.0</v>
      </c>
      <c r="B417" s="5">
        <v>38.0</v>
      </c>
      <c r="C417" s="5">
        <v>32.7579072390069</v>
      </c>
      <c r="D417" s="5">
        <v>-97.3685348260999</v>
      </c>
      <c r="E417" s="59" t="s">
        <v>12</v>
      </c>
      <c r="F417" s="77" t="s">
        <v>415</v>
      </c>
      <c r="G417" s="5" t="s">
        <v>565</v>
      </c>
      <c r="H417" s="61" t="s">
        <v>570</v>
      </c>
      <c r="I417" s="2">
        <f t="shared" si="6"/>
        <v>2</v>
      </c>
    </row>
    <row r="418">
      <c r="A418" s="5">
        <v>10.0</v>
      </c>
      <c r="B418" s="5">
        <v>39.0</v>
      </c>
      <c r="C418" s="5">
        <v>32.7579072388909</v>
      </c>
      <c r="D418" s="5">
        <v>-97.3683639146385</v>
      </c>
      <c r="E418" s="59" t="s">
        <v>12</v>
      </c>
      <c r="F418" s="77" t="s">
        <v>415</v>
      </c>
      <c r="G418" s="5" t="s">
        <v>551</v>
      </c>
      <c r="H418" s="61" t="s">
        <v>571</v>
      </c>
      <c r="I418" s="2">
        <f t="shared" si="6"/>
        <v>6</v>
      </c>
    </row>
    <row r="419">
      <c r="A419" s="5">
        <v>10.0</v>
      </c>
      <c r="B419" s="5">
        <v>40.0</v>
      </c>
      <c r="C419" s="5">
        <v>32.757907238775</v>
      </c>
      <c r="D419" s="5">
        <v>-97.3681930031771</v>
      </c>
      <c r="E419" s="59" t="s">
        <v>19</v>
      </c>
      <c r="F419" s="60" t="s">
        <v>34</v>
      </c>
      <c r="G419" s="5" t="s">
        <v>58</v>
      </c>
      <c r="H419" s="61" t="s">
        <v>572</v>
      </c>
      <c r="I419" s="2">
        <f t="shared" si="6"/>
        <v>10</v>
      </c>
    </row>
    <row r="420">
      <c r="A420" s="5">
        <v>11.0</v>
      </c>
      <c r="B420" s="5">
        <v>1.0</v>
      </c>
      <c r="C420" s="5">
        <v>32.7577635128533</v>
      </c>
      <c r="D420" s="5">
        <v>-97.3748585529302</v>
      </c>
      <c r="E420" s="59" t="s">
        <v>19</v>
      </c>
      <c r="F420" s="60" t="s">
        <v>34</v>
      </c>
      <c r="G420" s="5" t="s">
        <v>573</v>
      </c>
      <c r="H420" s="61" t="s">
        <v>574</v>
      </c>
      <c r="I420" s="2">
        <f t="shared" si="6"/>
        <v>8</v>
      </c>
    </row>
    <row r="421">
      <c r="A421" s="5">
        <v>11.0</v>
      </c>
      <c r="B421" s="5">
        <v>2.0</v>
      </c>
      <c r="C421" s="5">
        <v>32.7577635127373</v>
      </c>
      <c r="D421" s="5">
        <v>-97.3746876417446</v>
      </c>
      <c r="E421" s="59" t="s">
        <v>19</v>
      </c>
      <c r="F421" s="60" t="s">
        <v>34</v>
      </c>
      <c r="G421" s="5" t="s">
        <v>157</v>
      </c>
      <c r="H421" s="61" t="s">
        <v>575</v>
      </c>
      <c r="I421" s="2">
        <f t="shared" si="6"/>
        <v>9</v>
      </c>
    </row>
    <row r="422">
      <c r="A422" s="5">
        <v>11.0</v>
      </c>
      <c r="B422" s="5">
        <v>3.0</v>
      </c>
      <c r="C422" s="5">
        <v>32.7577635126213</v>
      </c>
      <c r="D422" s="5">
        <v>-97.3745167305591</v>
      </c>
      <c r="E422" s="59" t="s">
        <v>15</v>
      </c>
      <c r="F422" s="75" t="s">
        <v>472</v>
      </c>
      <c r="G422" s="5" t="s">
        <v>576</v>
      </c>
      <c r="H422" s="61" t="s">
        <v>577</v>
      </c>
      <c r="I422" s="2">
        <f t="shared" si="6"/>
        <v>8</v>
      </c>
    </row>
    <row r="423">
      <c r="A423" s="5">
        <v>11.0</v>
      </c>
      <c r="B423" s="5">
        <v>4.0</v>
      </c>
      <c r="C423" s="5">
        <v>32.7577635125053</v>
      </c>
      <c r="D423" s="5">
        <v>-97.3743458193735</v>
      </c>
      <c r="E423" s="59" t="s">
        <v>15</v>
      </c>
      <c r="F423" s="75" t="s">
        <v>472</v>
      </c>
      <c r="G423" s="5" t="s">
        <v>573</v>
      </c>
      <c r="H423" s="61" t="s">
        <v>578</v>
      </c>
      <c r="I423" s="2">
        <f t="shared" si="6"/>
        <v>8</v>
      </c>
    </row>
    <row r="424">
      <c r="A424" s="5">
        <v>11.0</v>
      </c>
      <c r="B424" s="5">
        <v>5.0</v>
      </c>
      <c r="C424" s="5">
        <v>32.7577635123893</v>
      </c>
      <c r="D424" s="5">
        <v>-97.3741749081879</v>
      </c>
      <c r="E424" s="59" t="s">
        <v>15</v>
      </c>
      <c r="F424" s="75" t="s">
        <v>472</v>
      </c>
      <c r="G424" s="5" t="s">
        <v>579</v>
      </c>
      <c r="H424" s="61" t="s">
        <v>580</v>
      </c>
      <c r="I424" s="2">
        <f t="shared" si="6"/>
        <v>1</v>
      </c>
    </row>
    <row r="425">
      <c r="A425" s="5">
        <v>11.0</v>
      </c>
      <c r="B425" s="5">
        <v>6.0</v>
      </c>
      <c r="C425" s="5">
        <v>32.7577635122733</v>
      </c>
      <c r="D425" s="5">
        <v>-97.3740039970023</v>
      </c>
      <c r="E425" s="59" t="s">
        <v>15</v>
      </c>
      <c r="F425" s="75" t="s">
        <v>472</v>
      </c>
      <c r="G425" s="5" t="s">
        <v>576</v>
      </c>
      <c r="H425" s="61" t="s">
        <v>581</v>
      </c>
      <c r="I425" s="2">
        <f t="shared" si="6"/>
        <v>8</v>
      </c>
    </row>
    <row r="426">
      <c r="A426" s="5">
        <v>11.0</v>
      </c>
      <c r="B426" s="5">
        <v>7.0</v>
      </c>
      <c r="C426" s="5">
        <v>32.7577635121573</v>
      </c>
      <c r="D426" s="5">
        <v>-97.3738330858167</v>
      </c>
      <c r="E426" s="59" t="s">
        <v>15</v>
      </c>
      <c r="F426" s="75" t="s">
        <v>472</v>
      </c>
      <c r="G426" s="5" t="s">
        <v>573</v>
      </c>
      <c r="H426" s="61" t="s">
        <v>582</v>
      </c>
      <c r="I426" s="2">
        <f t="shared" si="6"/>
        <v>8</v>
      </c>
    </row>
    <row r="427">
      <c r="A427" s="5">
        <v>11.0</v>
      </c>
      <c r="B427" s="5">
        <v>8.0</v>
      </c>
      <c r="C427" s="5">
        <v>32.7577635120414</v>
      </c>
      <c r="D427" s="5">
        <v>-97.3736621746311</v>
      </c>
      <c r="E427" s="59" t="s">
        <v>15</v>
      </c>
      <c r="F427" s="75" t="s">
        <v>472</v>
      </c>
      <c r="G427" s="5" t="s">
        <v>583</v>
      </c>
      <c r="H427" s="61" t="s">
        <v>584</v>
      </c>
      <c r="I427" s="2">
        <f t="shared" si="6"/>
        <v>1</v>
      </c>
    </row>
    <row r="428">
      <c r="A428" s="5">
        <v>11.0</v>
      </c>
      <c r="B428" s="5">
        <v>9.0</v>
      </c>
      <c r="C428" s="5">
        <v>32.7577635119254</v>
      </c>
      <c r="D428" s="5">
        <v>-97.3734912634456</v>
      </c>
      <c r="E428" s="59" t="s">
        <v>19</v>
      </c>
      <c r="F428" s="60" t="s">
        <v>34</v>
      </c>
      <c r="G428" s="5" t="s">
        <v>56</v>
      </c>
      <c r="H428" s="61" t="s">
        <v>585</v>
      </c>
      <c r="I428" s="2">
        <f t="shared" si="6"/>
        <v>21</v>
      </c>
    </row>
    <row r="429">
      <c r="A429" s="5">
        <v>11.0</v>
      </c>
      <c r="B429" s="5">
        <v>10.0</v>
      </c>
      <c r="C429" s="5">
        <v>32.7577635118094</v>
      </c>
      <c r="D429" s="5">
        <v>-97.37332035226</v>
      </c>
      <c r="E429" s="59" t="s">
        <v>19</v>
      </c>
      <c r="F429" s="60" t="s">
        <v>34</v>
      </c>
      <c r="G429" s="5" t="s">
        <v>573</v>
      </c>
      <c r="H429" s="61" t="s">
        <v>586</v>
      </c>
      <c r="I429" s="2">
        <f t="shared" si="6"/>
        <v>8</v>
      </c>
    </row>
    <row r="430">
      <c r="A430" s="5">
        <v>11.0</v>
      </c>
      <c r="B430" s="5">
        <v>11.0</v>
      </c>
      <c r="C430" s="5">
        <v>32.7577635116934</v>
      </c>
      <c r="D430" s="5">
        <v>-97.3731494410745</v>
      </c>
      <c r="E430" s="59" t="s">
        <v>19</v>
      </c>
      <c r="F430" s="60" t="s">
        <v>34</v>
      </c>
      <c r="G430" s="5" t="s">
        <v>162</v>
      </c>
      <c r="H430" s="61" t="s">
        <v>587</v>
      </c>
      <c r="I430" s="2">
        <f t="shared" si="6"/>
        <v>20</v>
      </c>
    </row>
    <row r="431">
      <c r="A431" s="5">
        <v>11.0</v>
      </c>
      <c r="B431" s="5">
        <v>12.0</v>
      </c>
      <c r="C431" s="5">
        <v>32.7577635115774</v>
      </c>
      <c r="D431" s="5">
        <v>-97.372978529889</v>
      </c>
      <c r="E431" s="59" t="s">
        <v>19</v>
      </c>
      <c r="F431" s="60" t="s">
        <v>34</v>
      </c>
      <c r="G431" s="5" t="s">
        <v>56</v>
      </c>
      <c r="H431" s="61" t="s">
        <v>588</v>
      </c>
      <c r="I431" s="2">
        <f t="shared" si="6"/>
        <v>21</v>
      </c>
    </row>
    <row r="432">
      <c r="A432" s="5">
        <v>11.0</v>
      </c>
      <c r="B432" s="5">
        <v>13.0</v>
      </c>
      <c r="C432" s="5">
        <v>32.7577635114614</v>
      </c>
      <c r="D432" s="5">
        <v>-97.3728076187034</v>
      </c>
      <c r="E432" s="59" t="s">
        <v>19</v>
      </c>
      <c r="F432" s="60" t="s">
        <v>34</v>
      </c>
      <c r="G432" s="5" t="s">
        <v>573</v>
      </c>
      <c r="H432" s="61" t="s">
        <v>589</v>
      </c>
      <c r="I432" s="2">
        <f t="shared" si="6"/>
        <v>8</v>
      </c>
    </row>
    <row r="433">
      <c r="A433" s="5">
        <v>11.0</v>
      </c>
      <c r="B433" s="5">
        <v>14.0</v>
      </c>
      <c r="C433" s="5">
        <v>32.7577635113454</v>
      </c>
      <c r="D433" s="5">
        <v>-97.3726367075179</v>
      </c>
      <c r="E433" s="59" t="s">
        <v>16</v>
      </c>
      <c r="F433" s="76" t="s">
        <v>486</v>
      </c>
      <c r="G433" s="5" t="s">
        <v>576</v>
      </c>
      <c r="H433" s="61" t="s">
        <v>590</v>
      </c>
      <c r="I433" s="2">
        <f t="shared" si="6"/>
        <v>8</v>
      </c>
    </row>
    <row r="434">
      <c r="A434" s="5">
        <v>11.0</v>
      </c>
      <c r="B434" s="5">
        <v>15.0</v>
      </c>
      <c r="C434" s="5">
        <v>32.7577635112294</v>
      </c>
      <c r="D434" s="5">
        <v>-97.3724657963323</v>
      </c>
      <c r="E434" s="59" t="s">
        <v>16</v>
      </c>
      <c r="F434" s="76" t="s">
        <v>486</v>
      </c>
      <c r="G434" s="5" t="s">
        <v>38</v>
      </c>
      <c r="H434" s="61" t="s">
        <v>591</v>
      </c>
      <c r="I434" s="2">
        <f t="shared" si="6"/>
        <v>20</v>
      </c>
    </row>
    <row r="435">
      <c r="A435" s="5">
        <v>11.0</v>
      </c>
      <c r="B435" s="5">
        <v>16.0</v>
      </c>
      <c r="C435" s="5">
        <v>32.7577635111134</v>
      </c>
      <c r="D435" s="5">
        <v>-97.3722948851468</v>
      </c>
      <c r="E435" s="59" t="s">
        <v>16</v>
      </c>
      <c r="F435" s="76" t="s">
        <v>486</v>
      </c>
      <c r="G435" s="5" t="s">
        <v>573</v>
      </c>
      <c r="H435" s="61" t="s">
        <v>592</v>
      </c>
      <c r="I435" s="2">
        <f t="shared" si="6"/>
        <v>8</v>
      </c>
    </row>
    <row r="436">
      <c r="A436" s="5">
        <v>11.0</v>
      </c>
      <c r="B436" s="5">
        <v>17.0</v>
      </c>
      <c r="C436" s="5">
        <v>32.7577635109974</v>
      </c>
      <c r="D436" s="5">
        <v>-97.3721239739613</v>
      </c>
      <c r="E436" s="59" t="s">
        <v>16</v>
      </c>
      <c r="F436" s="76" t="s">
        <v>486</v>
      </c>
      <c r="G436" s="5" t="s">
        <v>576</v>
      </c>
      <c r="H436" s="61" t="s">
        <v>593</v>
      </c>
      <c r="I436" s="2">
        <f t="shared" si="6"/>
        <v>8</v>
      </c>
    </row>
    <row r="437">
      <c r="A437" s="5">
        <v>11.0</v>
      </c>
      <c r="B437" s="5">
        <v>18.0</v>
      </c>
      <c r="C437" s="5">
        <v>32.7577635108814</v>
      </c>
      <c r="D437" s="5">
        <v>-97.3719530627757</v>
      </c>
      <c r="E437" s="59" t="s">
        <v>16</v>
      </c>
      <c r="F437" s="76" t="s">
        <v>486</v>
      </c>
      <c r="G437" s="5" t="s">
        <v>38</v>
      </c>
      <c r="H437" s="61" t="s">
        <v>594</v>
      </c>
      <c r="I437" s="2">
        <f t="shared" si="6"/>
        <v>20</v>
      </c>
    </row>
    <row r="438">
      <c r="A438" s="5">
        <v>11.0</v>
      </c>
      <c r="B438" s="5">
        <v>19.0</v>
      </c>
      <c r="C438" s="5">
        <v>32.7577635107654</v>
      </c>
      <c r="D438" s="5">
        <v>-97.3717821515902</v>
      </c>
      <c r="E438" s="59" t="s">
        <v>16</v>
      </c>
      <c r="F438" s="76" t="s">
        <v>486</v>
      </c>
      <c r="G438" s="5" t="s">
        <v>573</v>
      </c>
      <c r="H438" s="61" t="s">
        <v>595</v>
      </c>
      <c r="I438" s="2">
        <f t="shared" si="6"/>
        <v>8</v>
      </c>
    </row>
    <row r="439">
      <c r="A439" s="5">
        <v>11.0</v>
      </c>
      <c r="B439" s="5">
        <v>20.0</v>
      </c>
      <c r="C439" s="5">
        <v>32.7577635106494</v>
      </c>
      <c r="D439" s="5">
        <v>-97.3716112404047</v>
      </c>
      <c r="E439" s="59" t="s">
        <v>19</v>
      </c>
      <c r="F439" s="60" t="s">
        <v>34</v>
      </c>
      <c r="G439" s="5" t="s">
        <v>56</v>
      </c>
      <c r="H439" s="61" t="s">
        <v>596</v>
      </c>
      <c r="I439" s="2">
        <f t="shared" si="6"/>
        <v>21</v>
      </c>
    </row>
    <row r="440">
      <c r="A440" s="5">
        <v>11.0</v>
      </c>
      <c r="B440" s="5">
        <v>21.0</v>
      </c>
      <c r="C440" s="5">
        <v>32.7577635105334</v>
      </c>
      <c r="D440" s="5">
        <v>-97.3714403292191</v>
      </c>
      <c r="E440" s="59" t="s">
        <v>19</v>
      </c>
      <c r="F440" s="60" t="s">
        <v>34</v>
      </c>
      <c r="G440" s="5" t="s">
        <v>162</v>
      </c>
      <c r="H440" s="61" t="s">
        <v>597</v>
      </c>
      <c r="I440" s="2">
        <f t="shared" si="6"/>
        <v>20</v>
      </c>
    </row>
    <row r="441">
      <c r="A441" s="5">
        <v>11.0</v>
      </c>
      <c r="B441" s="5">
        <v>22.0</v>
      </c>
      <c r="C441" s="5">
        <v>32.7577635104174</v>
      </c>
      <c r="D441" s="5">
        <v>-97.3712694180336</v>
      </c>
      <c r="E441" s="59" t="s">
        <v>19</v>
      </c>
      <c r="F441" s="60" t="s">
        <v>34</v>
      </c>
      <c r="G441" s="5" t="s">
        <v>573</v>
      </c>
      <c r="H441" s="61" t="s">
        <v>598</v>
      </c>
      <c r="I441" s="2">
        <f t="shared" si="6"/>
        <v>8</v>
      </c>
    </row>
    <row r="442">
      <c r="A442" s="5">
        <v>11.0</v>
      </c>
      <c r="B442" s="5">
        <v>23.0</v>
      </c>
      <c r="C442" s="5">
        <v>32.7577635103014</v>
      </c>
      <c r="D442" s="5">
        <v>-97.371098506848</v>
      </c>
      <c r="E442" s="59" t="s">
        <v>19</v>
      </c>
      <c r="F442" s="60" t="s">
        <v>34</v>
      </c>
      <c r="G442" s="5" t="s">
        <v>80</v>
      </c>
      <c r="H442" s="61" t="s">
        <v>599</v>
      </c>
      <c r="I442" s="2">
        <f t="shared" si="6"/>
        <v>14</v>
      </c>
    </row>
    <row r="443">
      <c r="A443" s="5">
        <v>11.0</v>
      </c>
      <c r="B443" s="5">
        <v>24.0</v>
      </c>
      <c r="C443" s="5">
        <v>32.7577635101854</v>
      </c>
      <c r="D443" s="5">
        <v>-97.3709275956625</v>
      </c>
      <c r="E443" s="59" t="s">
        <v>19</v>
      </c>
      <c r="F443" s="60" t="s">
        <v>34</v>
      </c>
      <c r="G443" s="5" t="s">
        <v>162</v>
      </c>
      <c r="H443" s="61" t="s">
        <v>600</v>
      </c>
      <c r="I443" s="2">
        <f t="shared" si="6"/>
        <v>20</v>
      </c>
    </row>
    <row r="444">
      <c r="A444" s="5">
        <v>11.0</v>
      </c>
      <c r="B444" s="5">
        <v>25.0</v>
      </c>
      <c r="C444" s="5">
        <v>32.7577635100694</v>
      </c>
      <c r="D444" s="5">
        <v>-97.3707566844769</v>
      </c>
      <c r="E444" s="59" t="s">
        <v>13</v>
      </c>
      <c r="F444" s="74" t="s">
        <v>443</v>
      </c>
      <c r="G444" s="5" t="s">
        <v>576</v>
      </c>
      <c r="H444" s="61" t="s">
        <v>601</v>
      </c>
      <c r="I444" s="2">
        <f t="shared" si="6"/>
        <v>8</v>
      </c>
    </row>
    <row r="445">
      <c r="A445" s="5">
        <v>11.0</v>
      </c>
      <c r="B445" s="5">
        <v>26.0</v>
      </c>
      <c r="C445" s="5">
        <v>32.7577635099534</v>
      </c>
      <c r="D445" s="5">
        <v>-97.3705857732914</v>
      </c>
      <c r="E445" s="59" t="s">
        <v>13</v>
      </c>
      <c r="F445" s="74" t="s">
        <v>443</v>
      </c>
      <c r="G445" s="5" t="s">
        <v>56</v>
      </c>
      <c r="H445" s="61" t="s">
        <v>602</v>
      </c>
      <c r="I445" s="2">
        <f t="shared" si="6"/>
        <v>21</v>
      </c>
    </row>
    <row r="446">
      <c r="A446" s="5">
        <v>11.0</v>
      </c>
      <c r="B446" s="5">
        <v>27.0</v>
      </c>
      <c r="C446" s="5">
        <v>32.7577635098374</v>
      </c>
      <c r="D446" s="5">
        <v>-97.3704148621058</v>
      </c>
      <c r="E446" s="59" t="s">
        <v>13</v>
      </c>
      <c r="F446" s="74" t="s">
        <v>443</v>
      </c>
      <c r="G446" s="5" t="s">
        <v>38</v>
      </c>
      <c r="H446" s="61" t="s">
        <v>603</v>
      </c>
      <c r="I446" s="2">
        <f t="shared" si="6"/>
        <v>20</v>
      </c>
    </row>
    <row r="447">
      <c r="A447" s="5">
        <v>11.0</v>
      </c>
      <c r="B447" s="5">
        <v>28.0</v>
      </c>
      <c r="C447" s="5">
        <v>32.7577635097214</v>
      </c>
      <c r="D447" s="5">
        <v>-97.3702439509203</v>
      </c>
      <c r="E447" s="59" t="s">
        <v>13</v>
      </c>
      <c r="F447" s="74" t="s">
        <v>443</v>
      </c>
      <c r="G447" s="5" t="s">
        <v>576</v>
      </c>
      <c r="H447" s="61" t="s">
        <v>604</v>
      </c>
      <c r="I447" s="2">
        <f t="shared" si="6"/>
        <v>8</v>
      </c>
    </row>
    <row r="448">
      <c r="A448" s="5">
        <v>11.0</v>
      </c>
      <c r="B448" s="5">
        <v>29.0</v>
      </c>
      <c r="C448" s="5">
        <v>32.7577635096054</v>
      </c>
      <c r="D448" s="5">
        <v>-97.3700730397347</v>
      </c>
      <c r="E448" s="59" t="s">
        <v>19</v>
      </c>
      <c r="F448" s="60" t="s">
        <v>34</v>
      </c>
      <c r="G448" s="5" t="s">
        <v>439</v>
      </c>
      <c r="H448" s="61" t="s">
        <v>605</v>
      </c>
      <c r="I448" s="2">
        <f t="shared" si="6"/>
        <v>4</v>
      </c>
    </row>
    <row r="449">
      <c r="A449" s="5">
        <v>11.0</v>
      </c>
      <c r="B449" s="5">
        <v>30.0</v>
      </c>
      <c r="C449" s="5">
        <v>32.7577635094894</v>
      </c>
      <c r="D449" s="5">
        <v>-97.3699021285492</v>
      </c>
      <c r="E449" s="59" t="s">
        <v>19</v>
      </c>
      <c r="F449" s="60" t="s">
        <v>34</v>
      </c>
      <c r="G449" s="5" t="s">
        <v>411</v>
      </c>
      <c r="H449" s="61" t="s">
        <v>606</v>
      </c>
      <c r="I449" s="2">
        <f t="shared" si="6"/>
        <v>4</v>
      </c>
    </row>
    <row r="450">
      <c r="A450" s="5">
        <v>11.0</v>
      </c>
      <c r="B450" s="5">
        <v>31.0</v>
      </c>
      <c r="C450" s="5">
        <v>32.7577635093734</v>
      </c>
      <c r="D450" s="5">
        <v>-97.3697312173636</v>
      </c>
      <c r="E450" s="59" t="s">
        <v>19</v>
      </c>
      <c r="F450" s="60" t="s">
        <v>34</v>
      </c>
      <c r="G450" s="5" t="s">
        <v>162</v>
      </c>
      <c r="H450" s="61" t="s">
        <v>607</v>
      </c>
      <c r="I450" s="2">
        <f t="shared" si="6"/>
        <v>20</v>
      </c>
    </row>
    <row r="451">
      <c r="A451" s="5">
        <v>11.0</v>
      </c>
      <c r="B451" s="5">
        <v>32.0</v>
      </c>
      <c r="C451" s="5">
        <v>32.7577635092574</v>
      </c>
      <c r="D451" s="5">
        <v>-97.369560306178</v>
      </c>
      <c r="E451" s="59" t="s">
        <v>19</v>
      </c>
      <c r="F451" s="60" t="s">
        <v>34</v>
      </c>
      <c r="G451" s="5" t="s">
        <v>38</v>
      </c>
      <c r="H451" s="61" t="s">
        <v>608</v>
      </c>
      <c r="I451" s="2">
        <f t="shared" si="6"/>
        <v>20</v>
      </c>
    </row>
    <row r="452">
      <c r="A452" s="5">
        <v>11.0</v>
      </c>
      <c r="B452" s="5">
        <v>33.0</v>
      </c>
      <c r="C452" s="5">
        <v>32.7577635091414</v>
      </c>
      <c r="D452" s="5">
        <v>-97.3693893949925</v>
      </c>
      <c r="E452" s="59" t="s">
        <v>19</v>
      </c>
      <c r="F452" s="60" t="s">
        <v>34</v>
      </c>
      <c r="G452" s="5" t="s">
        <v>157</v>
      </c>
      <c r="H452" s="61" t="s">
        <v>609</v>
      </c>
      <c r="I452" s="2">
        <f t="shared" si="6"/>
        <v>9</v>
      </c>
    </row>
    <row r="453">
      <c r="A453" s="5">
        <v>11.0</v>
      </c>
      <c r="B453" s="5">
        <v>34.0</v>
      </c>
      <c r="C453" s="5">
        <v>32.7577635090254</v>
      </c>
      <c r="D453" s="5">
        <v>-97.369218483807</v>
      </c>
      <c r="E453" s="59" t="s">
        <v>12</v>
      </c>
      <c r="F453" s="77" t="s">
        <v>415</v>
      </c>
      <c r="G453" s="5" t="s">
        <v>576</v>
      </c>
      <c r="H453" s="61" t="s">
        <v>610</v>
      </c>
      <c r="I453" s="2">
        <f t="shared" si="6"/>
        <v>8</v>
      </c>
    </row>
    <row r="454">
      <c r="A454" s="5">
        <v>11.0</v>
      </c>
      <c r="B454" s="5">
        <v>35.0</v>
      </c>
      <c r="C454" s="5">
        <v>32.7577635089095</v>
      </c>
      <c r="D454" s="5">
        <v>-97.3690475726214</v>
      </c>
      <c r="E454" s="59" t="s">
        <v>12</v>
      </c>
      <c r="F454" s="77" t="s">
        <v>415</v>
      </c>
      <c r="G454" s="5" t="s">
        <v>38</v>
      </c>
      <c r="H454" s="61" t="s">
        <v>611</v>
      </c>
      <c r="I454" s="2">
        <f t="shared" si="6"/>
        <v>20</v>
      </c>
    </row>
    <row r="455">
      <c r="A455" s="5">
        <v>11.0</v>
      </c>
      <c r="B455" s="5">
        <v>36.0</v>
      </c>
      <c r="C455" s="5">
        <v>32.7577635087935</v>
      </c>
      <c r="D455" s="5">
        <v>-97.3688766614358</v>
      </c>
      <c r="E455" s="59" t="s">
        <v>12</v>
      </c>
      <c r="F455" s="77" t="s">
        <v>415</v>
      </c>
      <c r="G455" s="5" t="s">
        <v>280</v>
      </c>
      <c r="H455" s="61" t="s">
        <v>612</v>
      </c>
      <c r="I455" s="2">
        <f t="shared" si="6"/>
        <v>9</v>
      </c>
    </row>
    <row r="456">
      <c r="A456" s="5">
        <v>11.0</v>
      </c>
      <c r="B456" s="5">
        <v>37.0</v>
      </c>
      <c r="C456" s="5">
        <v>32.7577635086775</v>
      </c>
      <c r="D456" s="5">
        <v>-97.3687057502503</v>
      </c>
      <c r="E456" s="59" t="s">
        <v>12</v>
      </c>
      <c r="F456" s="77" t="s">
        <v>415</v>
      </c>
      <c r="G456" s="5" t="s">
        <v>576</v>
      </c>
      <c r="H456" s="61" t="s">
        <v>613</v>
      </c>
      <c r="I456" s="2">
        <f t="shared" si="6"/>
        <v>8</v>
      </c>
    </row>
    <row r="457">
      <c r="A457" s="5">
        <v>11.0</v>
      </c>
      <c r="B457" s="5">
        <v>38.0</v>
      </c>
      <c r="C457" s="5">
        <v>32.7577635085615</v>
      </c>
      <c r="D457" s="5">
        <v>-97.3685348390647</v>
      </c>
      <c r="E457" s="59" t="s">
        <v>12</v>
      </c>
      <c r="F457" s="77" t="s">
        <v>415</v>
      </c>
      <c r="G457" s="5" t="s">
        <v>38</v>
      </c>
      <c r="H457" s="61" t="s">
        <v>614</v>
      </c>
      <c r="I457" s="2">
        <f t="shared" si="6"/>
        <v>20</v>
      </c>
    </row>
    <row r="458">
      <c r="A458" s="5">
        <v>11.0</v>
      </c>
      <c r="B458" s="5">
        <v>39.0</v>
      </c>
      <c r="C458" s="5">
        <v>32.7577635084455</v>
      </c>
      <c r="D458" s="5">
        <v>-97.3683639278792</v>
      </c>
      <c r="E458" s="59" t="s">
        <v>12</v>
      </c>
      <c r="F458" s="77" t="s">
        <v>415</v>
      </c>
      <c r="G458" s="5" t="s">
        <v>406</v>
      </c>
      <c r="H458" s="61" t="s">
        <v>615</v>
      </c>
      <c r="I458" s="2">
        <f t="shared" si="6"/>
        <v>7</v>
      </c>
    </row>
    <row r="459">
      <c r="A459" s="5">
        <v>11.0</v>
      </c>
      <c r="B459" s="5">
        <v>40.0</v>
      </c>
      <c r="C459" s="5">
        <v>32.7577635083295</v>
      </c>
      <c r="D459" s="5">
        <v>-97.3681930166936</v>
      </c>
      <c r="E459" s="59" t="s">
        <v>19</v>
      </c>
      <c r="F459" s="60" t="s">
        <v>34</v>
      </c>
      <c r="G459" s="5" t="s">
        <v>162</v>
      </c>
      <c r="H459" s="61" t="s">
        <v>616</v>
      </c>
      <c r="I459" s="2">
        <f t="shared" si="6"/>
        <v>20</v>
      </c>
    </row>
    <row r="460">
      <c r="A460" s="5">
        <v>12.0</v>
      </c>
      <c r="B460" s="5">
        <v>1.0</v>
      </c>
      <c r="C460" s="5">
        <v>32.7576197824079</v>
      </c>
      <c r="D460" s="5">
        <v>-97.374858555689</v>
      </c>
      <c r="E460" s="59" t="s">
        <v>19</v>
      </c>
      <c r="F460" s="60" t="s">
        <v>34</v>
      </c>
      <c r="G460" s="5" t="s">
        <v>56</v>
      </c>
      <c r="H460" s="61" t="s">
        <v>617</v>
      </c>
      <c r="I460" s="2">
        <f t="shared" si="6"/>
        <v>21</v>
      </c>
    </row>
    <row r="461">
      <c r="A461" s="5">
        <v>12.0</v>
      </c>
      <c r="B461" s="5">
        <v>2.0</v>
      </c>
      <c r="C461" s="5">
        <v>32.7576197822919</v>
      </c>
      <c r="D461" s="5">
        <v>-97.3746876447793</v>
      </c>
      <c r="E461" s="59" t="s">
        <v>19</v>
      </c>
      <c r="F461" s="60" t="s">
        <v>34</v>
      </c>
      <c r="G461" s="5" t="s">
        <v>329</v>
      </c>
      <c r="H461" s="61" t="s">
        <v>618</v>
      </c>
      <c r="I461" s="2">
        <f t="shared" si="6"/>
        <v>20</v>
      </c>
    </row>
    <row r="462">
      <c r="A462" s="5">
        <v>12.0</v>
      </c>
      <c r="B462" s="5">
        <v>3.0</v>
      </c>
      <c r="C462" s="5">
        <v>32.7576197821759</v>
      </c>
      <c r="D462" s="5">
        <v>-97.3745167338696</v>
      </c>
      <c r="E462" s="59" t="s">
        <v>15</v>
      </c>
      <c r="F462" s="75" t="s">
        <v>472</v>
      </c>
      <c r="G462" s="5" t="s">
        <v>439</v>
      </c>
      <c r="H462" s="61" t="s">
        <v>619</v>
      </c>
      <c r="I462" s="2">
        <f t="shared" si="6"/>
        <v>4</v>
      </c>
    </row>
    <row r="463">
      <c r="A463" s="5">
        <v>12.0</v>
      </c>
      <c r="B463" s="5">
        <v>4.0</v>
      </c>
      <c r="C463" s="5">
        <v>32.7576197820599</v>
      </c>
      <c r="D463" s="5">
        <v>-97.3743458229599</v>
      </c>
      <c r="E463" s="59" t="s">
        <v>15</v>
      </c>
      <c r="F463" s="75" t="s">
        <v>472</v>
      </c>
      <c r="G463" s="5" t="s">
        <v>280</v>
      </c>
      <c r="H463" s="61" t="s">
        <v>620</v>
      </c>
      <c r="I463" s="2">
        <f t="shared" si="6"/>
        <v>9</v>
      </c>
    </row>
    <row r="464">
      <c r="A464" s="5">
        <v>12.0</v>
      </c>
      <c r="B464" s="5">
        <v>5.0</v>
      </c>
      <c r="C464" s="5">
        <v>32.7576197819439</v>
      </c>
      <c r="D464" s="5">
        <v>-97.3741749120502</v>
      </c>
      <c r="E464" s="59" t="s">
        <v>15</v>
      </c>
      <c r="F464" s="75" t="s">
        <v>472</v>
      </c>
      <c r="G464" s="5" t="s">
        <v>169</v>
      </c>
      <c r="H464" s="61" t="s">
        <v>621</v>
      </c>
      <c r="I464" s="2">
        <f t="shared" si="6"/>
        <v>30</v>
      </c>
    </row>
    <row r="465">
      <c r="A465" s="5">
        <v>12.0</v>
      </c>
      <c r="B465" s="5">
        <v>6.0</v>
      </c>
      <c r="C465" s="5">
        <v>32.7576197818279</v>
      </c>
      <c r="D465" s="5">
        <v>-97.3740040011405</v>
      </c>
      <c r="E465" s="59" t="s">
        <v>15</v>
      </c>
      <c r="F465" s="75" t="s">
        <v>472</v>
      </c>
      <c r="G465" s="5" t="s">
        <v>56</v>
      </c>
      <c r="H465" s="61" t="s">
        <v>622</v>
      </c>
      <c r="I465" s="2">
        <f t="shared" si="6"/>
        <v>21</v>
      </c>
    </row>
    <row r="466">
      <c r="A466" s="5">
        <v>12.0</v>
      </c>
      <c r="B466" s="5">
        <v>7.0</v>
      </c>
      <c r="C466" s="5">
        <v>32.7576197817119</v>
      </c>
      <c r="D466" s="5">
        <v>-97.3738330902308</v>
      </c>
      <c r="E466" s="59" t="s">
        <v>15</v>
      </c>
      <c r="F466" s="75" t="s">
        <v>472</v>
      </c>
      <c r="G466" s="5" t="s">
        <v>157</v>
      </c>
      <c r="H466" s="61" t="s">
        <v>623</v>
      </c>
      <c r="I466" s="2">
        <f t="shared" si="6"/>
        <v>9</v>
      </c>
    </row>
    <row r="467">
      <c r="A467" s="5">
        <v>12.0</v>
      </c>
      <c r="B467" s="5">
        <v>8.0</v>
      </c>
      <c r="C467" s="5">
        <v>32.7576197815959</v>
      </c>
      <c r="D467" s="5">
        <v>-97.3736621793211</v>
      </c>
      <c r="E467" s="59" t="s">
        <v>15</v>
      </c>
      <c r="F467" s="75" t="s">
        <v>472</v>
      </c>
      <c r="G467" s="5" t="s">
        <v>169</v>
      </c>
      <c r="H467" s="61" t="s">
        <v>624</v>
      </c>
      <c r="I467" s="2">
        <f t="shared" si="6"/>
        <v>30</v>
      </c>
    </row>
    <row r="468">
      <c r="A468" s="5">
        <v>12.0</v>
      </c>
      <c r="B468" s="5">
        <v>9.0</v>
      </c>
      <c r="C468" s="5">
        <v>32.7576197814799</v>
      </c>
      <c r="D468" s="5">
        <v>-97.3734912684115</v>
      </c>
      <c r="E468" s="59" t="s">
        <v>19</v>
      </c>
      <c r="F468" s="60" t="s">
        <v>34</v>
      </c>
      <c r="G468" s="5" t="s">
        <v>147</v>
      </c>
      <c r="H468" s="61" t="s">
        <v>625</v>
      </c>
      <c r="I468" s="2">
        <f t="shared" si="6"/>
        <v>3</v>
      </c>
    </row>
    <row r="469">
      <c r="A469" s="5">
        <v>12.0</v>
      </c>
      <c r="B469" s="5">
        <v>10.0</v>
      </c>
      <c r="C469" s="5">
        <v>32.7576197813639</v>
      </c>
      <c r="D469" s="5">
        <v>-97.3733203575018</v>
      </c>
      <c r="E469" s="59" t="s">
        <v>19</v>
      </c>
      <c r="F469" s="60" t="s">
        <v>34</v>
      </c>
      <c r="G469" s="5" t="s">
        <v>329</v>
      </c>
      <c r="H469" s="61" t="s">
        <v>626</v>
      </c>
      <c r="I469" s="2">
        <f t="shared" si="6"/>
        <v>20</v>
      </c>
    </row>
    <row r="470">
      <c r="A470" s="5">
        <v>12.0</v>
      </c>
      <c r="B470" s="5">
        <v>11.0</v>
      </c>
      <c r="C470" s="5">
        <v>32.7576197812479</v>
      </c>
      <c r="D470" s="5">
        <v>-97.3731494465921</v>
      </c>
      <c r="E470" s="59" t="s">
        <v>19</v>
      </c>
      <c r="F470" s="60" t="s">
        <v>34</v>
      </c>
      <c r="G470" s="5" t="s">
        <v>160</v>
      </c>
      <c r="H470" s="61" t="s">
        <v>627</v>
      </c>
      <c r="I470" s="2">
        <f t="shared" si="6"/>
        <v>4</v>
      </c>
    </row>
    <row r="471">
      <c r="A471" s="5">
        <v>12.0</v>
      </c>
      <c r="B471" s="5">
        <v>12.0</v>
      </c>
      <c r="C471" s="5">
        <v>32.7576197811319</v>
      </c>
      <c r="D471" s="5">
        <v>-97.3729785356823</v>
      </c>
      <c r="E471" s="59" t="s">
        <v>19</v>
      </c>
      <c r="F471" s="60" t="s">
        <v>34</v>
      </c>
      <c r="G471" s="5" t="s">
        <v>147</v>
      </c>
      <c r="H471" s="61" t="s">
        <v>628</v>
      </c>
      <c r="I471" s="2">
        <f t="shared" si="6"/>
        <v>3</v>
      </c>
    </row>
    <row r="472">
      <c r="A472" s="5">
        <v>12.0</v>
      </c>
      <c r="B472" s="5">
        <v>13.0</v>
      </c>
      <c r="C472" s="5">
        <v>32.7576197810159</v>
      </c>
      <c r="D472" s="5">
        <v>-97.3728076247726</v>
      </c>
      <c r="E472" s="59" t="s">
        <v>19</v>
      </c>
      <c r="F472" s="60" t="s">
        <v>34</v>
      </c>
      <c r="G472" s="5" t="s">
        <v>329</v>
      </c>
      <c r="H472" s="61" t="s">
        <v>629</v>
      </c>
      <c r="I472" s="2">
        <f t="shared" si="6"/>
        <v>20</v>
      </c>
    </row>
    <row r="473">
      <c r="A473" s="5">
        <v>12.0</v>
      </c>
      <c r="B473" s="5">
        <v>14.0</v>
      </c>
      <c r="C473" s="5">
        <v>32.7576197808999</v>
      </c>
      <c r="D473" s="5">
        <v>-97.372636713863</v>
      </c>
      <c r="E473" s="59" t="s">
        <v>19</v>
      </c>
      <c r="F473" s="60" t="s">
        <v>34</v>
      </c>
      <c r="G473" s="5" t="s">
        <v>406</v>
      </c>
      <c r="H473" s="61" t="s">
        <v>630</v>
      </c>
      <c r="I473" s="2">
        <f t="shared" si="6"/>
        <v>7</v>
      </c>
    </row>
    <row r="474">
      <c r="A474" s="5">
        <v>12.0</v>
      </c>
      <c r="B474" s="5">
        <v>15.0</v>
      </c>
      <c r="C474" s="5">
        <v>32.7576197807839</v>
      </c>
      <c r="D474" s="5">
        <v>-97.3724658029533</v>
      </c>
      <c r="E474" s="59" t="s">
        <v>16</v>
      </c>
      <c r="F474" s="76" t="s">
        <v>486</v>
      </c>
      <c r="G474" s="5" t="s">
        <v>169</v>
      </c>
      <c r="H474" s="61" t="s">
        <v>631</v>
      </c>
      <c r="I474" s="2">
        <f t="shared" si="6"/>
        <v>30</v>
      </c>
    </row>
    <row r="475">
      <c r="A475" s="5">
        <v>12.0</v>
      </c>
      <c r="B475" s="5">
        <v>16.0</v>
      </c>
      <c r="C475" s="5">
        <v>32.7576197806679</v>
      </c>
      <c r="D475" s="5">
        <v>-97.3722948920436</v>
      </c>
      <c r="E475" s="59" t="s">
        <v>16</v>
      </c>
      <c r="F475" s="76" t="s">
        <v>486</v>
      </c>
      <c r="G475" s="5" t="s">
        <v>125</v>
      </c>
      <c r="H475" s="61" t="s">
        <v>632</v>
      </c>
      <c r="I475" s="2">
        <f t="shared" si="6"/>
        <v>4</v>
      </c>
    </row>
    <row r="476">
      <c r="A476" s="5">
        <v>12.0</v>
      </c>
      <c r="B476" s="5">
        <v>17.0</v>
      </c>
      <c r="C476" s="5">
        <v>32.7576197805519</v>
      </c>
      <c r="D476" s="5">
        <v>-97.3721239811339</v>
      </c>
      <c r="E476" s="59" t="s">
        <v>16</v>
      </c>
      <c r="F476" s="76" t="s">
        <v>486</v>
      </c>
      <c r="G476" s="5" t="s">
        <v>406</v>
      </c>
      <c r="H476" s="61" t="s">
        <v>633</v>
      </c>
      <c r="I476" s="2">
        <f t="shared" si="6"/>
        <v>7</v>
      </c>
    </row>
    <row r="477">
      <c r="A477" s="5">
        <v>12.0</v>
      </c>
      <c r="B477" s="5">
        <v>18.0</v>
      </c>
      <c r="C477" s="5">
        <v>32.7576197804359</v>
      </c>
      <c r="D477" s="5">
        <v>-97.3719530702242</v>
      </c>
      <c r="E477" s="59" t="s">
        <v>16</v>
      </c>
      <c r="F477" s="76" t="s">
        <v>486</v>
      </c>
      <c r="G477" s="5" t="s">
        <v>169</v>
      </c>
      <c r="H477" s="61" t="s">
        <v>634</v>
      </c>
      <c r="I477" s="2">
        <f t="shared" si="6"/>
        <v>30</v>
      </c>
    </row>
    <row r="478">
      <c r="A478" s="5">
        <v>12.0</v>
      </c>
      <c r="B478" s="5">
        <v>19.0</v>
      </c>
      <c r="C478" s="5">
        <v>32.7576197803199</v>
      </c>
      <c r="D478" s="5">
        <v>-97.3717821593145</v>
      </c>
      <c r="E478" s="59" t="s">
        <v>19</v>
      </c>
      <c r="F478" s="60" t="s">
        <v>34</v>
      </c>
      <c r="G478" s="5" t="s">
        <v>329</v>
      </c>
      <c r="H478" s="61" t="s">
        <v>635</v>
      </c>
      <c r="I478" s="2">
        <f t="shared" si="6"/>
        <v>20</v>
      </c>
    </row>
    <row r="479">
      <c r="A479" s="5">
        <v>12.0</v>
      </c>
      <c r="B479" s="5">
        <v>20.0</v>
      </c>
      <c r="C479" s="5">
        <v>32.7576197802039</v>
      </c>
      <c r="D479" s="5">
        <v>-97.3716112484048</v>
      </c>
      <c r="E479" s="59" t="s">
        <v>19</v>
      </c>
      <c r="F479" s="60" t="s">
        <v>34</v>
      </c>
      <c r="G479" s="5" t="s">
        <v>636</v>
      </c>
      <c r="H479" s="61" t="s">
        <v>637</v>
      </c>
      <c r="I479" s="2">
        <f t="shared" si="6"/>
        <v>2</v>
      </c>
    </row>
    <row r="480">
      <c r="A480" s="5">
        <v>12.0</v>
      </c>
      <c r="B480" s="5">
        <v>21.0</v>
      </c>
      <c r="C480" s="5">
        <v>32.7576197800879</v>
      </c>
      <c r="D480" s="5">
        <v>-97.3714403374951</v>
      </c>
      <c r="E480" s="59" t="s">
        <v>19</v>
      </c>
      <c r="F480" s="60" t="s">
        <v>34</v>
      </c>
      <c r="G480" s="5" t="s">
        <v>638</v>
      </c>
      <c r="H480" s="61" t="s">
        <v>639</v>
      </c>
      <c r="I480" s="2">
        <f t="shared" si="6"/>
        <v>1</v>
      </c>
    </row>
    <row r="481">
      <c r="A481" s="5">
        <v>12.0</v>
      </c>
      <c r="B481" s="5">
        <v>22.0</v>
      </c>
      <c r="C481" s="5">
        <v>32.7576197799719</v>
      </c>
      <c r="D481" s="5">
        <v>-97.3712694265855</v>
      </c>
      <c r="E481" s="59" t="s">
        <v>19</v>
      </c>
      <c r="F481" s="60" t="s">
        <v>34</v>
      </c>
      <c r="G481" s="5" t="s">
        <v>329</v>
      </c>
      <c r="H481" s="61" t="s">
        <v>640</v>
      </c>
      <c r="I481" s="2">
        <f t="shared" si="6"/>
        <v>20</v>
      </c>
    </row>
    <row r="482">
      <c r="A482" s="5">
        <v>12.0</v>
      </c>
      <c r="B482" s="5">
        <v>23.0</v>
      </c>
      <c r="C482" s="5">
        <v>32.757619779856</v>
      </c>
      <c r="D482" s="5">
        <v>-97.3710985156758</v>
      </c>
      <c r="E482" s="59" t="s">
        <v>19</v>
      </c>
      <c r="F482" s="60" t="s">
        <v>34</v>
      </c>
      <c r="G482" s="5" t="s">
        <v>164</v>
      </c>
      <c r="H482" s="61" t="s">
        <v>641</v>
      </c>
      <c r="I482" s="2">
        <f t="shared" si="6"/>
        <v>6</v>
      </c>
    </row>
    <row r="483">
      <c r="A483" s="5">
        <v>12.0</v>
      </c>
      <c r="B483" s="5">
        <v>24.0</v>
      </c>
      <c r="C483" s="5">
        <v>32.75761977974</v>
      </c>
      <c r="D483" s="5">
        <v>-97.3709276047661</v>
      </c>
      <c r="E483" s="59" t="s">
        <v>19</v>
      </c>
      <c r="F483" s="60" t="s">
        <v>34</v>
      </c>
      <c r="G483" s="5" t="s">
        <v>642</v>
      </c>
      <c r="H483" s="61" t="s">
        <v>643</v>
      </c>
      <c r="I483" s="2">
        <f t="shared" si="6"/>
        <v>1</v>
      </c>
    </row>
    <row r="484">
      <c r="A484" s="5">
        <v>12.0</v>
      </c>
      <c r="B484" s="5">
        <v>25.0</v>
      </c>
      <c r="C484" s="5">
        <v>32.757619779624</v>
      </c>
      <c r="D484" s="5">
        <v>-97.3707566938563</v>
      </c>
      <c r="E484" s="59" t="s">
        <v>13</v>
      </c>
      <c r="F484" s="74" t="s">
        <v>443</v>
      </c>
      <c r="G484" s="5" t="s">
        <v>169</v>
      </c>
      <c r="H484" s="61" t="s">
        <v>644</v>
      </c>
      <c r="I484" s="2">
        <f t="shared" si="6"/>
        <v>30</v>
      </c>
    </row>
    <row r="485">
      <c r="A485" s="5">
        <v>12.0</v>
      </c>
      <c r="B485" s="5">
        <v>26.0</v>
      </c>
      <c r="C485" s="5">
        <v>32.757619779508</v>
      </c>
      <c r="D485" s="5">
        <v>-97.3705857829467</v>
      </c>
      <c r="E485" s="59" t="s">
        <v>13</v>
      </c>
      <c r="F485" s="74" t="s">
        <v>443</v>
      </c>
      <c r="G485" s="5" t="s">
        <v>645</v>
      </c>
      <c r="H485" s="61" t="s">
        <v>646</v>
      </c>
      <c r="I485" s="2">
        <f t="shared" si="6"/>
        <v>1</v>
      </c>
    </row>
    <row r="486">
      <c r="A486" s="5">
        <v>12.0</v>
      </c>
      <c r="B486" s="5">
        <v>27.0</v>
      </c>
      <c r="C486" s="5">
        <v>32.757619779392</v>
      </c>
      <c r="D486" s="5">
        <v>-97.370414872037</v>
      </c>
      <c r="E486" s="59" t="s">
        <v>13</v>
      </c>
      <c r="F486" s="74" t="s">
        <v>443</v>
      </c>
      <c r="G486" s="5" t="s">
        <v>406</v>
      </c>
      <c r="H486" s="61" t="s">
        <v>647</v>
      </c>
      <c r="I486" s="2">
        <f t="shared" si="6"/>
        <v>7</v>
      </c>
    </row>
    <row r="487">
      <c r="A487" s="5">
        <v>12.0</v>
      </c>
      <c r="B487" s="5">
        <v>28.0</v>
      </c>
      <c r="C487" s="5">
        <v>32.757619779276</v>
      </c>
      <c r="D487" s="5">
        <v>-97.3702439611273</v>
      </c>
      <c r="E487" s="59" t="s">
        <v>13</v>
      </c>
      <c r="F487" s="74" t="s">
        <v>443</v>
      </c>
      <c r="G487" s="5" t="s">
        <v>169</v>
      </c>
      <c r="H487" s="61" t="s">
        <v>648</v>
      </c>
      <c r="I487" s="2">
        <f t="shared" si="6"/>
        <v>30</v>
      </c>
    </row>
    <row r="488">
      <c r="A488" s="5">
        <v>12.0</v>
      </c>
      <c r="B488" s="5">
        <v>29.0</v>
      </c>
      <c r="C488" s="5">
        <v>32.75761977916</v>
      </c>
      <c r="D488" s="5">
        <v>-97.3700730502176</v>
      </c>
      <c r="E488" s="59" t="s">
        <v>19</v>
      </c>
      <c r="F488" s="60" t="s">
        <v>34</v>
      </c>
      <c r="G488" s="5" t="s">
        <v>60</v>
      </c>
      <c r="H488" s="61" t="s">
        <v>649</v>
      </c>
      <c r="I488" s="2">
        <f t="shared" si="6"/>
        <v>12</v>
      </c>
    </row>
    <row r="489">
      <c r="A489" s="5">
        <v>12.0</v>
      </c>
      <c r="B489" s="5">
        <v>30.0</v>
      </c>
      <c r="C489" s="5">
        <v>32.757619779044</v>
      </c>
      <c r="D489" s="5">
        <v>-97.369902139308</v>
      </c>
      <c r="E489" s="59" t="s">
        <v>19</v>
      </c>
      <c r="F489" s="60" t="s">
        <v>34</v>
      </c>
      <c r="G489" s="5" t="s">
        <v>406</v>
      </c>
      <c r="H489" s="61" t="s">
        <v>650</v>
      </c>
      <c r="I489" s="2">
        <f t="shared" si="6"/>
        <v>7</v>
      </c>
    </row>
    <row r="490">
      <c r="A490" s="5">
        <v>12.0</v>
      </c>
      <c r="B490" s="5">
        <v>31.0</v>
      </c>
      <c r="C490" s="5">
        <v>32.757619778928</v>
      </c>
      <c r="D490" s="5">
        <v>-97.3697312283983</v>
      </c>
      <c r="E490" s="59" t="s">
        <v>19</v>
      </c>
      <c r="F490" s="60" t="s">
        <v>34</v>
      </c>
      <c r="G490" s="5" t="s">
        <v>56</v>
      </c>
      <c r="H490" s="61" t="s">
        <v>651</v>
      </c>
      <c r="I490" s="2">
        <f t="shared" si="6"/>
        <v>21</v>
      </c>
    </row>
    <row r="491">
      <c r="A491" s="5">
        <v>12.0</v>
      </c>
      <c r="B491" s="5">
        <v>32.0</v>
      </c>
      <c r="C491" s="5">
        <v>32.757619778812</v>
      </c>
      <c r="D491" s="5">
        <v>-97.3695603174886</v>
      </c>
      <c r="E491" s="59" t="s">
        <v>19</v>
      </c>
      <c r="F491" s="60" t="s">
        <v>34</v>
      </c>
      <c r="G491" s="5" t="s">
        <v>652</v>
      </c>
      <c r="H491" s="61" t="s">
        <v>653</v>
      </c>
      <c r="I491" s="2">
        <f t="shared" si="6"/>
        <v>1</v>
      </c>
    </row>
    <row r="492">
      <c r="A492" s="5">
        <v>12.0</v>
      </c>
      <c r="B492" s="5">
        <v>33.0</v>
      </c>
      <c r="C492" s="5">
        <v>32.757619778696</v>
      </c>
      <c r="D492" s="5">
        <v>-97.3693894065789</v>
      </c>
      <c r="E492" s="59" t="s">
        <v>19</v>
      </c>
      <c r="F492" s="60" t="s">
        <v>34</v>
      </c>
      <c r="G492" s="5" t="s">
        <v>406</v>
      </c>
      <c r="H492" s="61" t="s">
        <v>654</v>
      </c>
      <c r="I492" s="2">
        <f t="shared" si="6"/>
        <v>7</v>
      </c>
    </row>
    <row r="493">
      <c r="A493" s="5">
        <v>12.0</v>
      </c>
      <c r="B493" s="5">
        <v>34.0</v>
      </c>
      <c r="C493" s="5">
        <v>32.75761977858</v>
      </c>
      <c r="D493" s="5">
        <v>-97.3692184956692</v>
      </c>
      <c r="E493" s="59" t="s">
        <v>19</v>
      </c>
      <c r="F493" s="60" t="s">
        <v>34</v>
      </c>
      <c r="G493" s="5" t="s">
        <v>56</v>
      </c>
      <c r="H493" s="61" t="s">
        <v>655</v>
      </c>
      <c r="I493" s="2">
        <f t="shared" si="6"/>
        <v>21</v>
      </c>
    </row>
    <row r="494">
      <c r="A494" s="5">
        <v>12.0</v>
      </c>
      <c r="B494" s="5">
        <v>35.0</v>
      </c>
      <c r="C494" s="5">
        <v>32.757619778464</v>
      </c>
      <c r="D494" s="5">
        <v>-97.3690475847595</v>
      </c>
      <c r="E494" s="59" t="s">
        <v>12</v>
      </c>
      <c r="F494" s="77" t="s">
        <v>415</v>
      </c>
      <c r="G494" s="5" t="s">
        <v>169</v>
      </c>
      <c r="H494" s="61" t="s">
        <v>656</v>
      </c>
      <c r="I494" s="2">
        <f t="shared" si="6"/>
        <v>30</v>
      </c>
    </row>
    <row r="495">
      <c r="A495" s="5">
        <v>12.0</v>
      </c>
      <c r="B495" s="5">
        <v>36.0</v>
      </c>
      <c r="C495" s="5">
        <v>32.757619778348</v>
      </c>
      <c r="D495" s="5">
        <v>-97.3688766738498</v>
      </c>
      <c r="E495" s="59" t="s">
        <v>12</v>
      </c>
      <c r="F495" s="77" t="s">
        <v>415</v>
      </c>
      <c r="G495" s="5" t="s">
        <v>60</v>
      </c>
      <c r="H495" s="61" t="s">
        <v>657</v>
      </c>
      <c r="I495" s="2">
        <f t="shared" si="6"/>
        <v>12</v>
      </c>
    </row>
    <row r="496">
      <c r="A496" s="5">
        <v>12.0</v>
      </c>
      <c r="B496" s="5">
        <v>37.0</v>
      </c>
      <c r="C496" s="5">
        <v>32.757619778232</v>
      </c>
      <c r="D496" s="5">
        <v>-97.3687057629401</v>
      </c>
      <c r="E496" s="59" t="s">
        <v>12</v>
      </c>
      <c r="F496" s="77" t="s">
        <v>415</v>
      </c>
      <c r="G496" s="5" t="s">
        <v>56</v>
      </c>
      <c r="H496" s="61" t="s">
        <v>658</v>
      </c>
      <c r="I496" s="2">
        <f t="shared" si="6"/>
        <v>21</v>
      </c>
    </row>
    <row r="497">
      <c r="A497" s="5">
        <v>12.0</v>
      </c>
      <c r="B497" s="5">
        <v>38.0</v>
      </c>
      <c r="C497" s="5">
        <v>32.757619778116</v>
      </c>
      <c r="D497" s="5">
        <v>-97.3685348520304</v>
      </c>
      <c r="E497" s="59" t="s">
        <v>12</v>
      </c>
      <c r="F497" s="77" t="s">
        <v>415</v>
      </c>
      <c r="G497" s="5" t="s">
        <v>169</v>
      </c>
      <c r="H497" s="61" t="s">
        <v>659</v>
      </c>
      <c r="I497" s="2">
        <f t="shared" si="6"/>
        <v>30</v>
      </c>
    </row>
    <row r="498">
      <c r="A498" s="5">
        <v>12.0</v>
      </c>
      <c r="B498" s="5">
        <v>39.0</v>
      </c>
      <c r="C498" s="5">
        <v>32.757619778</v>
      </c>
      <c r="D498" s="5">
        <v>-97.3683639411207</v>
      </c>
      <c r="E498" s="59" t="s">
        <v>19</v>
      </c>
      <c r="F498" s="60" t="s">
        <v>34</v>
      </c>
      <c r="G498" s="5" t="s">
        <v>60</v>
      </c>
      <c r="H498" s="61" t="s">
        <v>660</v>
      </c>
      <c r="I498" s="2">
        <f t="shared" si="6"/>
        <v>12</v>
      </c>
    </row>
    <row r="499">
      <c r="A499" s="5">
        <v>12.0</v>
      </c>
      <c r="B499" s="5">
        <v>40.0</v>
      </c>
      <c r="C499" s="5">
        <v>32.757619777884</v>
      </c>
      <c r="D499" s="5">
        <v>-97.368193030211</v>
      </c>
      <c r="E499" s="59" t="s">
        <v>19</v>
      </c>
      <c r="F499" s="60" t="s">
        <v>34</v>
      </c>
      <c r="G499" s="5" t="s">
        <v>636</v>
      </c>
      <c r="H499" s="61" t="s">
        <v>661</v>
      </c>
      <c r="I499" s="2">
        <f t="shared" si="6"/>
        <v>2</v>
      </c>
    </row>
    <row r="500">
      <c r="E500" s="2"/>
      <c r="F500" s="3"/>
      <c r="I500" s="2"/>
    </row>
    <row r="501">
      <c r="A501" s="5" t="s">
        <v>662</v>
      </c>
      <c r="E501" s="2"/>
      <c r="F501" s="3"/>
      <c r="I501" s="2"/>
    </row>
    <row r="502">
      <c r="A502" s="5" t="s">
        <v>663</v>
      </c>
      <c r="B502" s="5">
        <v>32.758122941072</v>
      </c>
      <c r="C502" s="5">
        <v>-97.3715257644653</v>
      </c>
      <c r="D502" s="5">
        <v>22.0</v>
      </c>
      <c r="E502" s="59">
        <v>10.0</v>
      </c>
      <c r="F502" s="60">
        <v>90.0</v>
      </c>
      <c r="G502" s="5">
        <v>0.0</v>
      </c>
      <c r="H502" s="5">
        <v>40.0</v>
      </c>
      <c r="I502" s="59">
        <v>17.0</v>
      </c>
    </row>
    <row r="503">
      <c r="E503" s="2"/>
      <c r="F503" s="3"/>
      <c r="I503" s="2"/>
    </row>
    <row r="504">
      <c r="E504" s="2"/>
      <c r="F504" s="3"/>
      <c r="I504" s="2"/>
    </row>
    <row r="505">
      <c r="E505" s="2"/>
      <c r="F505" s="3"/>
      <c r="I505" s="2"/>
    </row>
    <row r="506">
      <c r="E506" s="2"/>
      <c r="F506" s="3"/>
      <c r="I506" s="2"/>
    </row>
    <row r="507">
      <c r="E507" s="2"/>
      <c r="F507" s="3"/>
      <c r="I507" s="2"/>
    </row>
    <row r="508">
      <c r="E508" s="2"/>
      <c r="F508" s="3"/>
      <c r="I508" s="2"/>
    </row>
    <row r="509">
      <c r="E509" s="2"/>
      <c r="F509" s="3"/>
      <c r="I509" s="2"/>
    </row>
    <row r="510">
      <c r="E510" s="2"/>
      <c r="F510" s="3"/>
      <c r="I510" s="2"/>
    </row>
    <row r="511">
      <c r="E511" s="2"/>
      <c r="F511" s="3"/>
      <c r="I511" s="2"/>
    </row>
    <row r="512">
      <c r="E512" s="2"/>
      <c r="F512" s="3"/>
      <c r="I512" s="2"/>
    </row>
    <row r="513">
      <c r="E513" s="2"/>
      <c r="F513" s="3"/>
      <c r="I513" s="2"/>
    </row>
    <row r="514">
      <c r="E514" s="2"/>
      <c r="F514" s="3"/>
      <c r="I514" s="2"/>
    </row>
    <row r="515">
      <c r="E515" s="2"/>
      <c r="F515" s="3"/>
      <c r="I515" s="2"/>
    </row>
    <row r="516">
      <c r="E516" s="2"/>
      <c r="F516" s="3"/>
      <c r="I516" s="2"/>
    </row>
    <row r="517">
      <c r="E517" s="2"/>
      <c r="F517" s="3"/>
      <c r="I517" s="2"/>
    </row>
    <row r="518">
      <c r="E518" s="2"/>
      <c r="F518" s="3"/>
      <c r="I518" s="2"/>
    </row>
    <row r="519">
      <c r="E519" s="2"/>
      <c r="F519" s="3"/>
      <c r="I519" s="2"/>
    </row>
    <row r="520">
      <c r="E520" s="2"/>
      <c r="F520" s="3"/>
      <c r="I520" s="2"/>
    </row>
    <row r="521">
      <c r="E521" s="2"/>
      <c r="F521" s="3"/>
      <c r="I521" s="2"/>
    </row>
    <row r="522">
      <c r="E522" s="2"/>
      <c r="F522" s="3"/>
      <c r="I522" s="2"/>
    </row>
    <row r="523">
      <c r="E523" s="2"/>
      <c r="F523" s="3"/>
      <c r="I523" s="2"/>
    </row>
    <row r="524">
      <c r="E524" s="2"/>
      <c r="F524" s="3"/>
      <c r="I524" s="2"/>
    </row>
    <row r="525">
      <c r="E525" s="2"/>
      <c r="F525" s="3"/>
      <c r="I525" s="2"/>
    </row>
    <row r="526">
      <c r="E526" s="2"/>
      <c r="F526" s="3"/>
      <c r="I526" s="2"/>
    </row>
    <row r="527">
      <c r="E527" s="2"/>
      <c r="F527" s="3"/>
      <c r="I527" s="2"/>
    </row>
    <row r="528">
      <c r="E528" s="2"/>
      <c r="F528" s="3"/>
      <c r="I528" s="2"/>
    </row>
    <row r="529">
      <c r="E529" s="2"/>
      <c r="F529" s="3"/>
      <c r="I529" s="2"/>
    </row>
    <row r="530">
      <c r="E530" s="2"/>
      <c r="F530" s="3"/>
      <c r="I530" s="2"/>
    </row>
    <row r="531">
      <c r="E531" s="2"/>
      <c r="F531" s="3"/>
      <c r="I531" s="2"/>
    </row>
    <row r="532">
      <c r="E532" s="2"/>
      <c r="F532" s="3"/>
      <c r="I532" s="2"/>
    </row>
    <row r="533">
      <c r="E533" s="2"/>
      <c r="F533" s="3"/>
      <c r="I533" s="2"/>
    </row>
    <row r="534">
      <c r="E534" s="2"/>
      <c r="F534" s="3"/>
      <c r="I534" s="2"/>
    </row>
    <row r="535">
      <c r="E535" s="2"/>
      <c r="F535" s="3"/>
      <c r="I535" s="2"/>
    </row>
    <row r="536">
      <c r="E536" s="2"/>
      <c r="F536" s="3"/>
      <c r="I536" s="2"/>
    </row>
    <row r="537">
      <c r="E537" s="2"/>
      <c r="F537" s="3"/>
      <c r="I537" s="2"/>
    </row>
    <row r="538">
      <c r="E538" s="2"/>
      <c r="F538" s="3"/>
      <c r="I538" s="2"/>
    </row>
    <row r="539">
      <c r="E539" s="2"/>
      <c r="F539" s="3"/>
      <c r="I539" s="2"/>
    </row>
    <row r="540">
      <c r="E540" s="2"/>
      <c r="F540" s="3"/>
      <c r="I540" s="2"/>
    </row>
    <row r="541">
      <c r="E541" s="2"/>
      <c r="F541" s="3"/>
      <c r="I541" s="2"/>
    </row>
    <row r="542">
      <c r="E542" s="2"/>
      <c r="F542" s="3"/>
      <c r="I542" s="2"/>
    </row>
    <row r="543">
      <c r="E543" s="2"/>
      <c r="F543" s="3"/>
      <c r="I543" s="2"/>
    </row>
    <row r="544">
      <c r="E544" s="2"/>
      <c r="F544" s="3"/>
      <c r="I544" s="2"/>
    </row>
    <row r="545">
      <c r="E545" s="2"/>
      <c r="F545" s="3"/>
      <c r="I545" s="2"/>
    </row>
    <row r="546">
      <c r="E546" s="2"/>
      <c r="F546" s="3"/>
      <c r="I546" s="2"/>
    </row>
    <row r="547">
      <c r="E547" s="2"/>
      <c r="F547" s="3"/>
      <c r="I547" s="2"/>
    </row>
    <row r="548">
      <c r="E548" s="2"/>
      <c r="F548" s="3"/>
      <c r="I548" s="2"/>
    </row>
    <row r="549">
      <c r="E549" s="2"/>
      <c r="F549" s="3"/>
      <c r="I549" s="2"/>
    </row>
    <row r="550">
      <c r="E550" s="2"/>
      <c r="F550" s="3"/>
      <c r="I550" s="2"/>
    </row>
    <row r="551">
      <c r="E551" s="2"/>
      <c r="F551" s="3"/>
      <c r="I551" s="2"/>
    </row>
    <row r="552">
      <c r="E552" s="2"/>
      <c r="F552" s="3"/>
      <c r="I552" s="2"/>
    </row>
    <row r="553">
      <c r="E553" s="2"/>
      <c r="F553" s="3"/>
      <c r="I553" s="2"/>
    </row>
    <row r="554">
      <c r="E554" s="2"/>
      <c r="F554" s="3"/>
      <c r="I554" s="2"/>
    </row>
    <row r="555">
      <c r="E555" s="2"/>
      <c r="F555" s="3"/>
      <c r="I555" s="2"/>
    </row>
    <row r="556">
      <c r="E556" s="2"/>
      <c r="F556" s="3"/>
      <c r="I556" s="2"/>
    </row>
    <row r="557">
      <c r="E557" s="2"/>
      <c r="F557" s="3"/>
      <c r="I557" s="2"/>
    </row>
    <row r="558">
      <c r="E558" s="2"/>
      <c r="F558" s="3"/>
      <c r="I558" s="2"/>
    </row>
    <row r="559">
      <c r="E559" s="2"/>
      <c r="F559" s="3"/>
      <c r="I559" s="2"/>
    </row>
    <row r="560">
      <c r="E560" s="2"/>
      <c r="F560" s="3"/>
      <c r="I560" s="2"/>
    </row>
    <row r="561">
      <c r="E561" s="2"/>
      <c r="F561" s="3"/>
      <c r="I561" s="2"/>
    </row>
    <row r="562">
      <c r="E562" s="2"/>
      <c r="F562" s="3"/>
      <c r="I562" s="2"/>
    </row>
    <row r="563">
      <c r="E563" s="2"/>
      <c r="F563" s="3"/>
      <c r="I563" s="2"/>
    </row>
    <row r="564">
      <c r="E564" s="2"/>
      <c r="F564" s="3"/>
      <c r="I564" s="2"/>
    </row>
    <row r="565">
      <c r="E565" s="2"/>
      <c r="F565" s="3"/>
      <c r="I565" s="2"/>
    </row>
    <row r="566">
      <c r="E566" s="2"/>
      <c r="F566" s="3"/>
      <c r="I566" s="2"/>
    </row>
    <row r="567">
      <c r="E567" s="2"/>
      <c r="F567" s="3"/>
      <c r="I567" s="2"/>
    </row>
    <row r="568">
      <c r="E568" s="2"/>
      <c r="F568" s="3"/>
      <c r="I568" s="2"/>
    </row>
    <row r="569">
      <c r="E569" s="2"/>
      <c r="F569" s="3"/>
      <c r="I569" s="2"/>
    </row>
    <row r="570">
      <c r="E570" s="2"/>
      <c r="F570" s="3"/>
      <c r="I570" s="2"/>
    </row>
    <row r="571">
      <c r="E571" s="2"/>
      <c r="F571" s="3"/>
      <c r="I571" s="2"/>
    </row>
    <row r="572">
      <c r="E572" s="2"/>
      <c r="F572" s="3"/>
      <c r="I572" s="2"/>
    </row>
    <row r="573">
      <c r="E573" s="2"/>
      <c r="F573" s="3"/>
      <c r="I573" s="2"/>
    </row>
    <row r="574">
      <c r="E574" s="2"/>
      <c r="F574" s="3"/>
      <c r="I574" s="2"/>
    </row>
    <row r="575">
      <c r="E575" s="2"/>
      <c r="F575" s="3"/>
      <c r="I575" s="2"/>
    </row>
    <row r="576">
      <c r="E576" s="2"/>
      <c r="F576" s="3"/>
      <c r="I576" s="2"/>
    </row>
    <row r="577">
      <c r="E577" s="2"/>
      <c r="F577" s="3"/>
      <c r="I577" s="2"/>
    </row>
    <row r="578">
      <c r="E578" s="2"/>
      <c r="F578" s="3"/>
      <c r="I578" s="2"/>
    </row>
    <row r="579">
      <c r="E579" s="2"/>
      <c r="F579" s="3"/>
      <c r="I579" s="2"/>
    </row>
    <row r="580">
      <c r="E580" s="2"/>
      <c r="F580" s="3"/>
      <c r="I580" s="2"/>
    </row>
    <row r="581">
      <c r="E581" s="2"/>
      <c r="F581" s="3"/>
      <c r="I581" s="2"/>
    </row>
    <row r="582">
      <c r="E582" s="2"/>
      <c r="F582" s="3"/>
      <c r="I582" s="2"/>
    </row>
    <row r="583">
      <c r="E583" s="2"/>
      <c r="F583" s="3"/>
      <c r="I583" s="2"/>
    </row>
    <row r="584">
      <c r="E584" s="2"/>
      <c r="F584" s="3"/>
      <c r="I584" s="2"/>
    </row>
    <row r="585">
      <c r="E585" s="2"/>
      <c r="F585" s="3"/>
      <c r="I585" s="2"/>
    </row>
    <row r="586">
      <c r="E586" s="2"/>
      <c r="F586" s="3"/>
      <c r="I586" s="2"/>
    </row>
    <row r="587">
      <c r="E587" s="2"/>
      <c r="F587" s="3"/>
      <c r="I587" s="2"/>
    </row>
    <row r="588">
      <c r="E588" s="2"/>
      <c r="F588" s="3"/>
      <c r="I588" s="2"/>
    </row>
    <row r="589">
      <c r="E589" s="2"/>
      <c r="F589" s="3"/>
      <c r="I589" s="2"/>
    </row>
    <row r="590">
      <c r="E590" s="2"/>
      <c r="F590" s="3"/>
      <c r="I590" s="2"/>
    </row>
    <row r="591">
      <c r="E591" s="2"/>
      <c r="F591" s="3"/>
      <c r="I591" s="2"/>
    </row>
    <row r="592">
      <c r="E592" s="2"/>
      <c r="F592" s="3"/>
      <c r="I592" s="2"/>
    </row>
    <row r="593">
      <c r="E593" s="2"/>
      <c r="F593" s="3"/>
      <c r="I593" s="2"/>
    </row>
    <row r="594">
      <c r="E594" s="2"/>
      <c r="F594" s="3"/>
      <c r="I594" s="2"/>
    </row>
    <row r="595">
      <c r="E595" s="2"/>
      <c r="F595" s="3"/>
      <c r="I595" s="2"/>
    </row>
    <row r="596">
      <c r="E596" s="2"/>
      <c r="F596" s="3"/>
      <c r="I596" s="2"/>
    </row>
    <row r="597">
      <c r="E597" s="2"/>
      <c r="F597" s="3"/>
      <c r="I597" s="2"/>
    </row>
    <row r="598">
      <c r="E598" s="2"/>
      <c r="F598" s="3"/>
      <c r="I598" s="2"/>
    </row>
    <row r="599">
      <c r="E599" s="2"/>
      <c r="F599" s="3"/>
      <c r="I599" s="2"/>
    </row>
    <row r="600">
      <c r="E600" s="2"/>
      <c r="F600" s="3"/>
      <c r="I600" s="2"/>
    </row>
    <row r="601">
      <c r="E601" s="2"/>
      <c r="F601" s="3"/>
      <c r="I601" s="2"/>
    </row>
    <row r="602">
      <c r="E602" s="2"/>
      <c r="F602" s="3"/>
      <c r="I602" s="2"/>
    </row>
    <row r="603">
      <c r="E603" s="2"/>
      <c r="F603" s="3"/>
      <c r="I603" s="2"/>
    </row>
    <row r="604">
      <c r="E604" s="2"/>
      <c r="F604" s="3"/>
      <c r="I604" s="2"/>
    </row>
    <row r="605">
      <c r="E605" s="2"/>
      <c r="F605" s="3"/>
      <c r="I605" s="2"/>
    </row>
    <row r="606">
      <c r="E606" s="2"/>
      <c r="F606" s="3"/>
      <c r="I606" s="2"/>
    </row>
    <row r="607">
      <c r="E607" s="2"/>
      <c r="F607" s="3"/>
      <c r="I607" s="2"/>
    </row>
    <row r="608">
      <c r="E608" s="2"/>
      <c r="F608" s="3"/>
      <c r="I608" s="2"/>
    </row>
    <row r="609">
      <c r="E609" s="2"/>
      <c r="F609" s="3"/>
      <c r="I609" s="2"/>
    </row>
    <row r="610">
      <c r="E610" s="2"/>
      <c r="F610" s="3"/>
      <c r="I610" s="2"/>
    </row>
    <row r="611">
      <c r="E611" s="2"/>
      <c r="F611" s="3"/>
      <c r="I611" s="2"/>
    </row>
    <row r="612">
      <c r="E612" s="2"/>
      <c r="F612" s="3"/>
      <c r="I612" s="2"/>
    </row>
    <row r="613">
      <c r="E613" s="2"/>
      <c r="F613" s="3"/>
      <c r="I613" s="2"/>
    </row>
    <row r="614">
      <c r="E614" s="2"/>
      <c r="F614" s="3"/>
      <c r="I614" s="2"/>
    </row>
    <row r="615">
      <c r="E615" s="2"/>
      <c r="F615" s="3"/>
      <c r="I615" s="2"/>
    </row>
    <row r="616">
      <c r="E616" s="2"/>
      <c r="F616" s="3"/>
      <c r="I616" s="2"/>
    </row>
    <row r="617">
      <c r="E617" s="2"/>
      <c r="F617" s="3"/>
      <c r="I617" s="2"/>
    </row>
    <row r="618">
      <c r="E618" s="2"/>
      <c r="F618" s="3"/>
      <c r="I618" s="2"/>
    </row>
    <row r="619">
      <c r="E619" s="2"/>
      <c r="F619" s="3"/>
      <c r="I619" s="2"/>
    </row>
    <row r="620">
      <c r="E620" s="2"/>
      <c r="F620" s="3"/>
      <c r="I620" s="2"/>
    </row>
    <row r="621">
      <c r="E621" s="2"/>
      <c r="F621" s="3"/>
      <c r="I621" s="2"/>
    </row>
    <row r="622">
      <c r="E622" s="2"/>
      <c r="F622" s="3"/>
      <c r="I622" s="2"/>
    </row>
    <row r="623">
      <c r="E623" s="2"/>
      <c r="F623" s="3"/>
      <c r="I623" s="2"/>
    </row>
    <row r="624">
      <c r="E624" s="2"/>
      <c r="F624" s="3"/>
      <c r="I624" s="2"/>
    </row>
    <row r="625">
      <c r="E625" s="2"/>
      <c r="F625" s="3"/>
      <c r="I625" s="2"/>
    </row>
    <row r="626">
      <c r="E626" s="2"/>
      <c r="F626" s="3"/>
      <c r="I626" s="2"/>
    </row>
    <row r="627">
      <c r="E627" s="2"/>
      <c r="F627" s="3"/>
      <c r="I627" s="2"/>
    </row>
    <row r="628">
      <c r="E628" s="2"/>
      <c r="F628" s="3"/>
      <c r="I628" s="2"/>
    </row>
    <row r="629">
      <c r="E629" s="2"/>
      <c r="F629" s="3"/>
      <c r="I629" s="2"/>
    </row>
    <row r="630">
      <c r="E630" s="2"/>
      <c r="F630" s="3"/>
      <c r="I630" s="2"/>
    </row>
    <row r="631">
      <c r="E631" s="2"/>
      <c r="F631" s="3"/>
      <c r="I631" s="2"/>
    </row>
    <row r="632">
      <c r="E632" s="2"/>
      <c r="F632" s="3"/>
      <c r="I632" s="2"/>
    </row>
    <row r="633">
      <c r="E633" s="2"/>
      <c r="F633" s="3"/>
      <c r="I633" s="2"/>
    </row>
    <row r="634">
      <c r="E634" s="2"/>
      <c r="F634" s="3"/>
      <c r="I634" s="2"/>
    </row>
    <row r="635">
      <c r="E635" s="2"/>
      <c r="F635" s="3"/>
      <c r="I635" s="2"/>
    </row>
    <row r="636">
      <c r="E636" s="2"/>
      <c r="F636" s="3"/>
      <c r="I636" s="2"/>
    </row>
    <row r="637">
      <c r="E637" s="2"/>
      <c r="F637" s="3"/>
      <c r="I637" s="2"/>
    </row>
    <row r="638">
      <c r="E638" s="2"/>
      <c r="F638" s="3"/>
      <c r="I638" s="2"/>
    </row>
    <row r="639">
      <c r="E639" s="2"/>
      <c r="F639" s="3"/>
      <c r="I639" s="2"/>
    </row>
    <row r="640">
      <c r="E640" s="2"/>
      <c r="F640" s="3"/>
      <c r="I640" s="2"/>
    </row>
    <row r="641">
      <c r="E641" s="2"/>
      <c r="F641" s="3"/>
      <c r="I641" s="2"/>
    </row>
    <row r="642">
      <c r="E642" s="2"/>
      <c r="F642" s="3"/>
      <c r="I642" s="2"/>
    </row>
    <row r="643">
      <c r="E643" s="2"/>
      <c r="F643" s="3"/>
      <c r="I643" s="2"/>
    </row>
    <row r="644">
      <c r="E644" s="2"/>
      <c r="F644" s="3"/>
      <c r="I644" s="2"/>
    </row>
    <row r="645">
      <c r="E645" s="2"/>
      <c r="F645" s="3"/>
      <c r="I645" s="2"/>
    </row>
    <row r="646">
      <c r="E646" s="2"/>
      <c r="F646" s="3"/>
      <c r="I646" s="2"/>
    </row>
    <row r="647">
      <c r="E647" s="2"/>
      <c r="F647" s="3"/>
      <c r="I647" s="2"/>
    </row>
    <row r="648">
      <c r="E648" s="2"/>
      <c r="F648" s="3"/>
      <c r="I648" s="2"/>
    </row>
    <row r="649">
      <c r="E649" s="2"/>
      <c r="F649" s="3"/>
      <c r="I649" s="2"/>
    </row>
    <row r="650">
      <c r="E650" s="2"/>
      <c r="F650" s="3"/>
      <c r="I650" s="2"/>
    </row>
    <row r="651">
      <c r="E651" s="2"/>
      <c r="F651" s="3"/>
      <c r="I651" s="2"/>
    </row>
    <row r="652">
      <c r="E652" s="2"/>
      <c r="F652" s="3"/>
      <c r="I652" s="2"/>
    </row>
    <row r="653">
      <c r="E653" s="2"/>
      <c r="F653" s="3"/>
      <c r="I653" s="2"/>
    </row>
    <row r="654">
      <c r="E654" s="2"/>
      <c r="F654" s="3"/>
      <c r="I654" s="2"/>
    </row>
    <row r="655">
      <c r="E655" s="2"/>
      <c r="F655" s="3"/>
      <c r="I655" s="2"/>
    </row>
    <row r="656">
      <c r="E656" s="2"/>
      <c r="F656" s="3"/>
      <c r="I656" s="2"/>
    </row>
    <row r="657">
      <c r="E657" s="2"/>
      <c r="F657" s="3"/>
      <c r="I657" s="2"/>
    </row>
    <row r="658">
      <c r="E658" s="2"/>
      <c r="F658" s="3"/>
      <c r="I658" s="2"/>
    </row>
    <row r="659">
      <c r="E659" s="2"/>
      <c r="F659" s="3"/>
      <c r="I659" s="2"/>
    </row>
    <row r="660">
      <c r="E660" s="2"/>
      <c r="F660" s="3"/>
      <c r="I660" s="2"/>
    </row>
    <row r="661">
      <c r="E661" s="2"/>
      <c r="F661" s="3"/>
      <c r="I661" s="2"/>
    </row>
    <row r="662">
      <c r="E662" s="2"/>
      <c r="F662" s="3"/>
      <c r="I662" s="2"/>
    </row>
    <row r="663">
      <c r="E663" s="2"/>
      <c r="F663" s="3"/>
      <c r="I663" s="2"/>
    </row>
    <row r="664">
      <c r="E664" s="2"/>
      <c r="F664" s="3"/>
      <c r="I664" s="2"/>
    </row>
    <row r="665">
      <c r="E665" s="2"/>
      <c r="F665" s="3"/>
      <c r="I665" s="2"/>
    </row>
    <row r="666">
      <c r="E666" s="2"/>
      <c r="F666" s="3"/>
      <c r="I666" s="2"/>
    </row>
    <row r="667">
      <c r="E667" s="2"/>
      <c r="F667" s="3"/>
      <c r="I667" s="2"/>
    </row>
    <row r="668">
      <c r="E668" s="2"/>
      <c r="F668" s="3"/>
      <c r="I668" s="2"/>
    </row>
    <row r="669">
      <c r="E669" s="2"/>
      <c r="F669" s="3"/>
      <c r="I669" s="2"/>
    </row>
    <row r="670">
      <c r="E670" s="2"/>
      <c r="F670" s="3"/>
      <c r="I670" s="2"/>
    </row>
    <row r="671">
      <c r="E671" s="2"/>
      <c r="F671" s="3"/>
      <c r="I671" s="2"/>
    </row>
    <row r="672">
      <c r="E672" s="2"/>
      <c r="F672" s="3"/>
      <c r="I672" s="2"/>
    </row>
    <row r="673">
      <c r="E673" s="2"/>
      <c r="F673" s="3"/>
      <c r="I673" s="2"/>
    </row>
    <row r="674">
      <c r="E674" s="2"/>
      <c r="F674" s="3"/>
      <c r="I674" s="2"/>
    </row>
    <row r="675">
      <c r="E675" s="2"/>
      <c r="F675" s="3"/>
      <c r="I675" s="2"/>
    </row>
    <row r="676">
      <c r="E676" s="2"/>
      <c r="F676" s="3"/>
      <c r="I676" s="2"/>
    </row>
    <row r="677">
      <c r="E677" s="2"/>
      <c r="F677" s="3"/>
      <c r="I677" s="2"/>
    </row>
    <row r="678">
      <c r="E678" s="2"/>
      <c r="F678" s="3"/>
      <c r="I678" s="2"/>
    </row>
    <row r="679">
      <c r="E679" s="2"/>
      <c r="F679" s="3"/>
      <c r="I679" s="2"/>
    </row>
    <row r="680">
      <c r="E680" s="2"/>
      <c r="F680" s="3"/>
      <c r="I680" s="2"/>
    </row>
    <row r="681">
      <c r="E681" s="2"/>
      <c r="F681" s="3"/>
      <c r="I681" s="2"/>
    </row>
    <row r="682">
      <c r="E682" s="2"/>
      <c r="F682" s="3"/>
      <c r="I682" s="2"/>
    </row>
    <row r="683">
      <c r="E683" s="2"/>
      <c r="F683" s="3"/>
      <c r="I683" s="2"/>
    </row>
    <row r="684">
      <c r="E684" s="2"/>
      <c r="F684" s="3"/>
      <c r="I684" s="2"/>
    </row>
    <row r="685">
      <c r="E685" s="2"/>
      <c r="F685" s="3"/>
      <c r="I685" s="2"/>
    </row>
    <row r="686">
      <c r="E686" s="2"/>
      <c r="F686" s="3"/>
      <c r="I686" s="2"/>
    </row>
    <row r="687">
      <c r="E687" s="2"/>
      <c r="F687" s="3"/>
      <c r="I687" s="2"/>
    </row>
    <row r="688">
      <c r="E688" s="2"/>
      <c r="F688" s="3"/>
      <c r="I688" s="2"/>
    </row>
    <row r="689">
      <c r="E689" s="2"/>
      <c r="F689" s="3"/>
      <c r="I689" s="2"/>
    </row>
    <row r="690">
      <c r="E690" s="2"/>
      <c r="F690" s="3"/>
      <c r="I690" s="2"/>
    </row>
    <row r="691">
      <c r="E691" s="2"/>
      <c r="F691" s="3"/>
      <c r="I691" s="2"/>
    </row>
    <row r="692">
      <c r="E692" s="2"/>
      <c r="F692" s="3"/>
      <c r="I692" s="2"/>
    </row>
    <row r="693">
      <c r="E693" s="2"/>
      <c r="F693" s="3"/>
      <c r="I693" s="2"/>
    </row>
    <row r="694">
      <c r="E694" s="2"/>
      <c r="F694" s="3"/>
      <c r="I694" s="2"/>
    </row>
    <row r="695">
      <c r="E695" s="2"/>
      <c r="F695" s="3"/>
      <c r="I695" s="2"/>
    </row>
    <row r="696">
      <c r="E696" s="2"/>
      <c r="F696" s="3"/>
      <c r="I696" s="2"/>
    </row>
    <row r="697">
      <c r="E697" s="2"/>
      <c r="F697" s="3"/>
      <c r="I697" s="2"/>
    </row>
    <row r="698">
      <c r="E698" s="2"/>
      <c r="F698" s="3"/>
      <c r="I698" s="2"/>
    </row>
    <row r="699">
      <c r="E699" s="2"/>
      <c r="F699" s="3"/>
      <c r="I699" s="2"/>
    </row>
    <row r="700">
      <c r="E700" s="2"/>
      <c r="F700" s="3"/>
      <c r="I700" s="2"/>
    </row>
    <row r="701">
      <c r="E701" s="2"/>
      <c r="F701" s="3"/>
      <c r="I701" s="2"/>
    </row>
    <row r="702">
      <c r="E702" s="2"/>
      <c r="F702" s="3"/>
      <c r="I702" s="2"/>
    </row>
    <row r="703">
      <c r="E703" s="2"/>
      <c r="F703" s="3"/>
      <c r="I703" s="2"/>
    </row>
    <row r="704">
      <c r="E704" s="2"/>
      <c r="F704" s="3"/>
      <c r="I704" s="2"/>
    </row>
    <row r="705">
      <c r="E705" s="2"/>
      <c r="F705" s="3"/>
      <c r="I705" s="2"/>
    </row>
    <row r="706">
      <c r="E706" s="2"/>
      <c r="F706" s="3"/>
      <c r="I706" s="2"/>
    </row>
    <row r="707">
      <c r="E707" s="2"/>
      <c r="F707" s="3"/>
      <c r="I707" s="2"/>
    </row>
    <row r="708">
      <c r="E708" s="2"/>
      <c r="F708" s="3"/>
      <c r="I708" s="2"/>
    </row>
    <row r="709">
      <c r="E709" s="2"/>
      <c r="F709" s="3"/>
      <c r="I709" s="2"/>
    </row>
    <row r="710">
      <c r="E710" s="2"/>
      <c r="F710" s="3"/>
      <c r="I710" s="2"/>
    </row>
    <row r="711">
      <c r="E711" s="2"/>
      <c r="F711" s="3"/>
      <c r="I711" s="2"/>
    </row>
    <row r="712">
      <c r="E712" s="2"/>
      <c r="F712" s="3"/>
      <c r="I712" s="2"/>
    </row>
    <row r="713">
      <c r="E713" s="2"/>
      <c r="F713" s="3"/>
      <c r="I713" s="2"/>
    </row>
    <row r="714">
      <c r="E714" s="2"/>
      <c r="F714" s="3"/>
      <c r="I714" s="2"/>
    </row>
    <row r="715">
      <c r="E715" s="2"/>
      <c r="F715" s="3"/>
      <c r="I715" s="2"/>
    </row>
    <row r="716">
      <c r="E716" s="2"/>
      <c r="F716" s="3"/>
      <c r="I716" s="2"/>
    </row>
    <row r="717">
      <c r="E717" s="2"/>
      <c r="F717" s="3"/>
      <c r="I717" s="2"/>
    </row>
    <row r="718">
      <c r="E718" s="2"/>
      <c r="F718" s="3"/>
      <c r="I718" s="2"/>
    </row>
    <row r="719">
      <c r="E719" s="2"/>
      <c r="F719" s="3"/>
      <c r="I719" s="2"/>
    </row>
    <row r="720">
      <c r="E720" s="2"/>
      <c r="F720" s="3"/>
      <c r="I720" s="2"/>
    </row>
    <row r="721">
      <c r="E721" s="2"/>
      <c r="F721" s="3"/>
      <c r="I721" s="2"/>
    </row>
    <row r="722">
      <c r="E722" s="2"/>
      <c r="F722" s="3"/>
      <c r="I722" s="2"/>
    </row>
    <row r="723">
      <c r="E723" s="2"/>
      <c r="F723" s="3"/>
      <c r="I723" s="2"/>
    </row>
    <row r="724">
      <c r="E724" s="2"/>
      <c r="F724" s="3"/>
      <c r="I724" s="2"/>
    </row>
    <row r="725">
      <c r="E725" s="2"/>
      <c r="F725" s="3"/>
      <c r="I725" s="2"/>
    </row>
    <row r="726">
      <c r="E726" s="2"/>
      <c r="F726" s="3"/>
      <c r="I726" s="2"/>
    </row>
    <row r="727">
      <c r="E727" s="2"/>
      <c r="F727" s="3"/>
      <c r="I727" s="2"/>
    </row>
    <row r="728">
      <c r="E728" s="2"/>
      <c r="F728" s="3"/>
      <c r="I728" s="2"/>
    </row>
    <row r="729">
      <c r="E729" s="2"/>
      <c r="F729" s="3"/>
      <c r="I729" s="2"/>
    </row>
    <row r="730">
      <c r="E730" s="2"/>
      <c r="F730" s="3"/>
      <c r="I730" s="2"/>
    </row>
    <row r="731">
      <c r="E731" s="2"/>
      <c r="F731" s="3"/>
      <c r="I731" s="2"/>
    </row>
    <row r="732">
      <c r="E732" s="2"/>
      <c r="F732" s="3"/>
      <c r="I732" s="2"/>
    </row>
    <row r="733">
      <c r="E733" s="2"/>
      <c r="F733" s="3"/>
      <c r="I733" s="2"/>
    </row>
    <row r="734">
      <c r="E734" s="2"/>
      <c r="F734" s="3"/>
      <c r="I734" s="2"/>
    </row>
    <row r="735">
      <c r="E735" s="2"/>
      <c r="F735" s="3"/>
      <c r="I735" s="2"/>
    </row>
    <row r="736">
      <c r="E736" s="2"/>
      <c r="F736" s="3"/>
      <c r="I736" s="2"/>
    </row>
    <row r="737">
      <c r="E737" s="2"/>
      <c r="F737" s="3"/>
      <c r="I737" s="2"/>
    </row>
    <row r="738">
      <c r="E738" s="2"/>
      <c r="F738" s="3"/>
      <c r="I738" s="2"/>
    </row>
    <row r="739">
      <c r="E739" s="2"/>
      <c r="F739" s="3"/>
      <c r="I739" s="2"/>
    </row>
    <row r="740">
      <c r="E740" s="2"/>
      <c r="F740" s="3"/>
      <c r="I740" s="2"/>
    </row>
    <row r="741">
      <c r="E741" s="2"/>
      <c r="F741" s="3"/>
      <c r="I741" s="2"/>
    </row>
    <row r="742">
      <c r="E742" s="2"/>
      <c r="F742" s="3"/>
      <c r="I742" s="2"/>
    </row>
    <row r="743">
      <c r="E743" s="2"/>
      <c r="F743" s="3"/>
      <c r="I743" s="2"/>
    </row>
    <row r="744">
      <c r="E744" s="2"/>
      <c r="F744" s="3"/>
      <c r="I744" s="2"/>
    </row>
    <row r="745">
      <c r="E745" s="2"/>
      <c r="F745" s="3"/>
      <c r="I745" s="2"/>
    </row>
    <row r="746">
      <c r="E746" s="2"/>
      <c r="F746" s="3"/>
      <c r="I746" s="2"/>
    </row>
    <row r="747">
      <c r="E747" s="2"/>
      <c r="F747" s="3"/>
      <c r="I747" s="2"/>
    </row>
    <row r="748">
      <c r="E748" s="2"/>
      <c r="F748" s="3"/>
      <c r="I748" s="2"/>
    </row>
    <row r="749">
      <c r="E749" s="2"/>
      <c r="F749" s="3"/>
      <c r="I749" s="2"/>
    </row>
    <row r="750">
      <c r="E750" s="2"/>
      <c r="F750" s="3"/>
      <c r="I750" s="2"/>
    </row>
    <row r="751">
      <c r="E751" s="2"/>
      <c r="F751" s="3"/>
      <c r="I751" s="2"/>
    </row>
    <row r="752">
      <c r="E752" s="2"/>
      <c r="F752" s="3"/>
      <c r="I752" s="2"/>
    </row>
    <row r="753">
      <c r="E753" s="2"/>
      <c r="F753" s="3"/>
      <c r="I753" s="2"/>
    </row>
    <row r="754">
      <c r="E754" s="2"/>
      <c r="F754" s="3"/>
      <c r="I754" s="2"/>
    </row>
    <row r="755">
      <c r="E755" s="2"/>
      <c r="F755" s="3"/>
      <c r="I755" s="2"/>
    </row>
    <row r="756">
      <c r="E756" s="2"/>
      <c r="F756" s="3"/>
      <c r="I756" s="2"/>
    </row>
    <row r="757">
      <c r="E757" s="2"/>
      <c r="F757" s="3"/>
      <c r="I757" s="2"/>
    </row>
    <row r="758">
      <c r="E758" s="2"/>
      <c r="F758" s="3"/>
      <c r="I758" s="2"/>
    </row>
    <row r="759">
      <c r="E759" s="2"/>
      <c r="F759" s="3"/>
      <c r="I759" s="2"/>
    </row>
    <row r="760">
      <c r="E760" s="2"/>
      <c r="F760" s="3"/>
      <c r="I760" s="2"/>
    </row>
    <row r="761">
      <c r="E761" s="2"/>
      <c r="F761" s="3"/>
      <c r="I761" s="2"/>
    </row>
    <row r="762">
      <c r="E762" s="2"/>
      <c r="F762" s="3"/>
      <c r="I762" s="2"/>
    </row>
    <row r="763">
      <c r="E763" s="2"/>
      <c r="F763" s="3"/>
      <c r="I763" s="2"/>
    </row>
    <row r="764">
      <c r="E764" s="2"/>
      <c r="F764" s="3"/>
      <c r="I764" s="2"/>
    </row>
    <row r="765">
      <c r="E765" s="2"/>
      <c r="F765" s="3"/>
      <c r="I765" s="2"/>
    </row>
    <row r="766">
      <c r="E766" s="2"/>
      <c r="F766" s="3"/>
      <c r="I766" s="2"/>
    </row>
    <row r="767">
      <c r="E767" s="2"/>
      <c r="F767" s="3"/>
      <c r="I767" s="2"/>
    </row>
    <row r="768">
      <c r="E768" s="2"/>
      <c r="F768" s="3"/>
      <c r="I768" s="2"/>
    </row>
    <row r="769">
      <c r="E769" s="2"/>
      <c r="F769" s="3"/>
      <c r="I769" s="2"/>
    </row>
    <row r="770">
      <c r="E770" s="2"/>
      <c r="F770" s="3"/>
      <c r="I770" s="2"/>
    </row>
    <row r="771">
      <c r="E771" s="2"/>
      <c r="F771" s="3"/>
      <c r="I771" s="2"/>
    </row>
    <row r="772">
      <c r="E772" s="2"/>
      <c r="F772" s="3"/>
      <c r="I772" s="2"/>
    </row>
    <row r="773">
      <c r="E773" s="2"/>
      <c r="F773" s="3"/>
      <c r="I773" s="2"/>
    </row>
    <row r="774">
      <c r="E774" s="2"/>
      <c r="F774" s="3"/>
      <c r="I774" s="2"/>
    </row>
    <row r="775">
      <c r="E775" s="2"/>
      <c r="F775" s="3"/>
      <c r="I775" s="2"/>
    </row>
    <row r="776">
      <c r="E776" s="2"/>
      <c r="F776" s="3"/>
      <c r="I776" s="2"/>
    </row>
    <row r="777">
      <c r="E777" s="2"/>
      <c r="F777" s="3"/>
      <c r="I777" s="2"/>
    </row>
    <row r="778">
      <c r="E778" s="2"/>
      <c r="F778" s="3"/>
      <c r="I778" s="2"/>
    </row>
    <row r="779">
      <c r="E779" s="2"/>
      <c r="F779" s="3"/>
      <c r="I779" s="2"/>
    </row>
    <row r="780">
      <c r="E780" s="2"/>
      <c r="F780" s="3"/>
      <c r="I780" s="2"/>
    </row>
    <row r="781">
      <c r="E781" s="2"/>
      <c r="F781" s="3"/>
      <c r="I781" s="2"/>
    </row>
    <row r="782">
      <c r="E782" s="2"/>
      <c r="F782" s="3"/>
      <c r="I782" s="2"/>
    </row>
    <row r="783">
      <c r="E783" s="2"/>
      <c r="F783" s="3"/>
      <c r="I783" s="2"/>
    </row>
    <row r="784">
      <c r="E784" s="2"/>
      <c r="F784" s="3"/>
      <c r="I784" s="2"/>
    </row>
    <row r="785">
      <c r="E785" s="2"/>
      <c r="F785" s="3"/>
      <c r="I785" s="2"/>
    </row>
    <row r="786">
      <c r="E786" s="2"/>
      <c r="F786" s="3"/>
      <c r="I786" s="2"/>
    </row>
    <row r="787">
      <c r="E787" s="2"/>
      <c r="F787" s="3"/>
      <c r="I787" s="2"/>
    </row>
    <row r="788">
      <c r="E788" s="2"/>
      <c r="F788" s="3"/>
      <c r="I788" s="2"/>
    </row>
    <row r="789">
      <c r="E789" s="2"/>
      <c r="F789" s="3"/>
      <c r="I789" s="2"/>
    </row>
    <row r="790">
      <c r="E790" s="2"/>
      <c r="F790" s="3"/>
      <c r="I790" s="2"/>
    </row>
    <row r="791">
      <c r="E791" s="2"/>
      <c r="F791" s="3"/>
      <c r="I791" s="2"/>
    </row>
    <row r="792">
      <c r="E792" s="2"/>
      <c r="F792" s="3"/>
      <c r="I792" s="2"/>
    </row>
    <row r="793">
      <c r="E793" s="2"/>
      <c r="F793" s="3"/>
      <c r="I793" s="2"/>
    </row>
    <row r="794">
      <c r="E794" s="2"/>
      <c r="F794" s="3"/>
      <c r="I794" s="2"/>
    </row>
    <row r="795">
      <c r="E795" s="2"/>
      <c r="F795" s="3"/>
      <c r="I795" s="2"/>
    </row>
    <row r="796">
      <c r="E796" s="2"/>
      <c r="F796" s="3"/>
      <c r="I796" s="2"/>
    </row>
    <row r="797">
      <c r="E797" s="2"/>
      <c r="F797" s="3"/>
      <c r="I797" s="2"/>
    </row>
    <row r="798">
      <c r="E798" s="2"/>
      <c r="F798" s="3"/>
      <c r="I798" s="2"/>
    </row>
    <row r="799">
      <c r="E799" s="2"/>
      <c r="F799" s="3"/>
      <c r="I799" s="2"/>
    </row>
    <row r="800">
      <c r="E800" s="2"/>
      <c r="F800" s="3"/>
      <c r="I800" s="2"/>
    </row>
    <row r="801">
      <c r="E801" s="2"/>
      <c r="F801" s="3"/>
      <c r="I801" s="2"/>
    </row>
    <row r="802">
      <c r="E802" s="2"/>
      <c r="F802" s="3"/>
      <c r="I802" s="2"/>
    </row>
    <row r="803">
      <c r="E803" s="2"/>
      <c r="F803" s="3"/>
      <c r="I803" s="2"/>
    </row>
    <row r="804">
      <c r="E804" s="2"/>
      <c r="F804" s="3"/>
      <c r="I804" s="2"/>
    </row>
    <row r="805">
      <c r="E805" s="2"/>
      <c r="F805" s="3"/>
      <c r="I805" s="2"/>
    </row>
    <row r="806">
      <c r="E806" s="2"/>
      <c r="F806" s="3"/>
      <c r="I806" s="2"/>
    </row>
    <row r="807">
      <c r="E807" s="2"/>
      <c r="F807" s="3"/>
      <c r="I807" s="2"/>
    </row>
    <row r="808">
      <c r="E808" s="2"/>
      <c r="F808" s="3"/>
      <c r="I808" s="2"/>
    </row>
    <row r="809">
      <c r="E809" s="2"/>
      <c r="F809" s="3"/>
      <c r="I809" s="2"/>
    </row>
    <row r="810">
      <c r="E810" s="2"/>
      <c r="F810" s="3"/>
      <c r="I810" s="2"/>
    </row>
    <row r="811">
      <c r="E811" s="2"/>
      <c r="F811" s="3"/>
      <c r="I811" s="2"/>
    </row>
    <row r="812">
      <c r="E812" s="2"/>
      <c r="F812" s="3"/>
      <c r="I812" s="2"/>
    </row>
    <row r="813">
      <c r="E813" s="2"/>
      <c r="F813" s="3"/>
      <c r="I813" s="2"/>
    </row>
    <row r="814">
      <c r="E814" s="2"/>
      <c r="F814" s="3"/>
      <c r="I814" s="2"/>
    </row>
    <row r="815">
      <c r="E815" s="2"/>
      <c r="F815" s="3"/>
      <c r="I815" s="2"/>
    </row>
    <row r="816">
      <c r="E816" s="2"/>
      <c r="F816" s="3"/>
      <c r="I816" s="2"/>
    </row>
    <row r="817">
      <c r="E817" s="2"/>
      <c r="F817" s="3"/>
      <c r="I817" s="2"/>
    </row>
    <row r="818">
      <c r="E818" s="2"/>
      <c r="F818" s="3"/>
      <c r="I818" s="2"/>
    </row>
    <row r="819">
      <c r="E819" s="2"/>
      <c r="F819" s="3"/>
      <c r="I819" s="2"/>
    </row>
    <row r="820">
      <c r="E820" s="2"/>
      <c r="F820" s="3"/>
      <c r="I820" s="2"/>
    </row>
    <row r="821">
      <c r="E821" s="2"/>
      <c r="F821" s="3"/>
      <c r="I821" s="2"/>
    </row>
    <row r="822">
      <c r="E822" s="2"/>
      <c r="F822" s="3"/>
      <c r="I822" s="2"/>
    </row>
    <row r="823">
      <c r="E823" s="2"/>
      <c r="F823" s="3"/>
      <c r="I823" s="2"/>
    </row>
    <row r="824">
      <c r="E824" s="2"/>
      <c r="F824" s="3"/>
      <c r="I824" s="2"/>
    </row>
    <row r="825">
      <c r="E825" s="2"/>
      <c r="F825" s="3"/>
      <c r="I825" s="2"/>
    </row>
    <row r="826">
      <c r="E826" s="2"/>
      <c r="F826" s="3"/>
      <c r="I826" s="2"/>
    </row>
    <row r="827">
      <c r="E827" s="2"/>
      <c r="F827" s="3"/>
      <c r="I827" s="2"/>
    </row>
    <row r="828">
      <c r="E828" s="2"/>
      <c r="F828" s="3"/>
      <c r="I828" s="2"/>
    </row>
    <row r="829">
      <c r="E829" s="2"/>
      <c r="F829" s="3"/>
      <c r="I829" s="2"/>
    </row>
    <row r="830">
      <c r="E830" s="2"/>
      <c r="F830" s="3"/>
      <c r="I830" s="2"/>
    </row>
    <row r="831">
      <c r="E831" s="2"/>
      <c r="F831" s="3"/>
      <c r="I831" s="2"/>
    </row>
    <row r="832">
      <c r="E832" s="2"/>
      <c r="F832" s="3"/>
      <c r="I832" s="2"/>
    </row>
    <row r="833">
      <c r="E833" s="2"/>
      <c r="F833" s="3"/>
      <c r="I833" s="2"/>
    </row>
    <row r="834">
      <c r="E834" s="2"/>
      <c r="F834" s="3"/>
      <c r="I834" s="2"/>
    </row>
    <row r="835">
      <c r="E835" s="2"/>
      <c r="F835" s="3"/>
      <c r="I835" s="2"/>
    </row>
    <row r="836">
      <c r="E836" s="2"/>
      <c r="F836" s="3"/>
      <c r="I836" s="2"/>
    </row>
    <row r="837">
      <c r="E837" s="2"/>
      <c r="F837" s="3"/>
      <c r="I837" s="2"/>
    </row>
    <row r="838">
      <c r="E838" s="2"/>
      <c r="F838" s="3"/>
      <c r="I838" s="2"/>
    </row>
    <row r="839">
      <c r="E839" s="2"/>
      <c r="F839" s="3"/>
      <c r="I839" s="2"/>
    </row>
    <row r="840">
      <c r="E840" s="2"/>
      <c r="F840" s="3"/>
      <c r="I840" s="2"/>
    </row>
    <row r="841">
      <c r="E841" s="2"/>
      <c r="F841" s="3"/>
      <c r="I841" s="2"/>
    </row>
    <row r="842">
      <c r="E842" s="2"/>
      <c r="F842" s="3"/>
      <c r="I842" s="2"/>
    </row>
    <row r="843">
      <c r="E843" s="2"/>
      <c r="F843" s="3"/>
      <c r="I843" s="2"/>
    </row>
    <row r="844">
      <c r="E844" s="2"/>
      <c r="F844" s="3"/>
      <c r="I844" s="2"/>
    </row>
    <row r="845">
      <c r="E845" s="2"/>
      <c r="F845" s="3"/>
      <c r="I845" s="2"/>
    </row>
    <row r="846">
      <c r="E846" s="2"/>
      <c r="F846" s="3"/>
      <c r="I846" s="2"/>
    </row>
    <row r="847">
      <c r="E847" s="2"/>
      <c r="F847" s="3"/>
      <c r="I847" s="2"/>
    </row>
    <row r="848">
      <c r="E848" s="2"/>
      <c r="F848" s="3"/>
      <c r="I848" s="2"/>
    </row>
    <row r="849">
      <c r="E849" s="2"/>
      <c r="F849" s="3"/>
      <c r="I849" s="2"/>
    </row>
    <row r="850">
      <c r="E850" s="2"/>
      <c r="F850" s="3"/>
      <c r="I850" s="2"/>
    </row>
    <row r="851">
      <c r="E851" s="2"/>
      <c r="F851" s="3"/>
      <c r="I851" s="2"/>
    </row>
    <row r="852">
      <c r="E852" s="2"/>
      <c r="F852" s="3"/>
      <c r="I852" s="2"/>
    </row>
    <row r="853">
      <c r="E853" s="2"/>
      <c r="F853" s="3"/>
      <c r="I853" s="2"/>
    </row>
    <row r="854">
      <c r="E854" s="2"/>
      <c r="F854" s="3"/>
      <c r="I854" s="2"/>
    </row>
    <row r="855">
      <c r="E855" s="2"/>
      <c r="F855" s="3"/>
      <c r="I855" s="2"/>
    </row>
    <row r="856">
      <c r="E856" s="2"/>
      <c r="F856" s="3"/>
      <c r="I856" s="2"/>
    </row>
    <row r="857">
      <c r="E857" s="2"/>
      <c r="F857" s="3"/>
      <c r="I857" s="2"/>
    </row>
    <row r="858">
      <c r="E858" s="2"/>
      <c r="F858" s="3"/>
      <c r="I858" s="2"/>
    </row>
    <row r="859">
      <c r="E859" s="2"/>
      <c r="F859" s="3"/>
      <c r="I859" s="2"/>
    </row>
    <row r="860">
      <c r="E860" s="2"/>
      <c r="F860" s="3"/>
      <c r="I860" s="2"/>
    </row>
    <row r="861">
      <c r="E861" s="2"/>
      <c r="F861" s="3"/>
      <c r="I861" s="2"/>
    </row>
    <row r="862">
      <c r="E862" s="2"/>
      <c r="F862" s="3"/>
      <c r="I862" s="2"/>
    </row>
    <row r="863">
      <c r="E863" s="2"/>
      <c r="F863" s="3"/>
      <c r="I863" s="2"/>
    </row>
    <row r="864">
      <c r="E864" s="2"/>
      <c r="F864" s="3"/>
      <c r="I864" s="2"/>
    </row>
    <row r="865">
      <c r="E865" s="2"/>
      <c r="F865" s="3"/>
      <c r="I865" s="2"/>
    </row>
    <row r="866">
      <c r="E866" s="2"/>
      <c r="F866" s="3"/>
      <c r="I866" s="2"/>
    </row>
    <row r="867">
      <c r="E867" s="2"/>
      <c r="F867" s="3"/>
      <c r="I867" s="2"/>
    </row>
    <row r="868">
      <c r="E868" s="2"/>
      <c r="F868" s="3"/>
      <c r="I868" s="2"/>
    </row>
    <row r="869">
      <c r="E869" s="2"/>
      <c r="F869" s="3"/>
      <c r="I869" s="2"/>
    </row>
    <row r="870">
      <c r="E870" s="2"/>
      <c r="F870" s="3"/>
      <c r="I870" s="2"/>
    </row>
    <row r="871">
      <c r="E871" s="2"/>
      <c r="F871" s="3"/>
      <c r="I871" s="2"/>
    </row>
    <row r="872">
      <c r="E872" s="2"/>
      <c r="F872" s="3"/>
      <c r="I872" s="2"/>
    </row>
    <row r="873">
      <c r="E873" s="2"/>
      <c r="F873" s="3"/>
      <c r="I873" s="2"/>
    </row>
    <row r="874">
      <c r="E874" s="2"/>
      <c r="F874" s="3"/>
      <c r="I874" s="2"/>
    </row>
    <row r="875">
      <c r="E875" s="2"/>
      <c r="F875" s="3"/>
      <c r="I875" s="2"/>
    </row>
    <row r="876">
      <c r="E876" s="2"/>
      <c r="F876" s="3"/>
      <c r="I876" s="2"/>
    </row>
    <row r="877">
      <c r="E877" s="2"/>
      <c r="F877" s="3"/>
      <c r="I877" s="2"/>
    </row>
    <row r="878">
      <c r="E878" s="2"/>
      <c r="F878" s="3"/>
      <c r="I878" s="2"/>
    </row>
    <row r="879">
      <c r="E879" s="2"/>
      <c r="F879" s="3"/>
      <c r="I879" s="2"/>
    </row>
    <row r="880">
      <c r="E880" s="2"/>
      <c r="F880" s="3"/>
      <c r="I880" s="2"/>
    </row>
    <row r="881">
      <c r="E881" s="2"/>
      <c r="F881" s="3"/>
      <c r="I881" s="2"/>
    </row>
    <row r="882">
      <c r="E882" s="2"/>
      <c r="F882" s="3"/>
      <c r="I882" s="2"/>
    </row>
    <row r="883">
      <c r="E883" s="2"/>
      <c r="F883" s="3"/>
      <c r="I883" s="2"/>
    </row>
    <row r="884">
      <c r="E884" s="2"/>
      <c r="F884" s="3"/>
      <c r="I884" s="2"/>
    </row>
    <row r="885">
      <c r="E885" s="2"/>
      <c r="F885" s="3"/>
      <c r="I885" s="2"/>
    </row>
    <row r="886">
      <c r="E886" s="2"/>
      <c r="F886" s="3"/>
      <c r="I886" s="2"/>
    </row>
    <row r="887">
      <c r="E887" s="2"/>
      <c r="F887" s="3"/>
      <c r="I887" s="2"/>
    </row>
    <row r="888">
      <c r="E888" s="2"/>
      <c r="F888" s="3"/>
      <c r="I888" s="2"/>
    </row>
    <row r="889">
      <c r="E889" s="2"/>
      <c r="F889" s="3"/>
      <c r="I889" s="2"/>
    </row>
    <row r="890">
      <c r="E890" s="2"/>
      <c r="F890" s="3"/>
      <c r="I890" s="2"/>
    </row>
    <row r="891">
      <c r="E891" s="2"/>
      <c r="F891" s="3"/>
      <c r="I891" s="2"/>
    </row>
    <row r="892">
      <c r="E892" s="2"/>
      <c r="F892" s="3"/>
      <c r="I892" s="2"/>
    </row>
    <row r="893">
      <c r="E893" s="2"/>
      <c r="F893" s="3"/>
      <c r="I893" s="2"/>
    </row>
    <row r="894">
      <c r="E894" s="2"/>
      <c r="F894" s="3"/>
      <c r="I894" s="2"/>
    </row>
    <row r="895">
      <c r="E895" s="2"/>
      <c r="F895" s="3"/>
      <c r="I895" s="2"/>
    </row>
    <row r="896">
      <c r="E896" s="2"/>
      <c r="F896" s="3"/>
      <c r="I896" s="2"/>
    </row>
    <row r="897">
      <c r="E897" s="2"/>
      <c r="F897" s="3"/>
      <c r="I897" s="2"/>
    </row>
    <row r="898">
      <c r="E898" s="2"/>
      <c r="F898" s="3"/>
      <c r="I898" s="2"/>
    </row>
    <row r="899">
      <c r="E899" s="2"/>
      <c r="F899" s="3"/>
      <c r="I899" s="2"/>
    </row>
    <row r="900">
      <c r="E900" s="2"/>
      <c r="F900" s="3"/>
      <c r="I900" s="2"/>
    </row>
    <row r="901">
      <c r="E901" s="2"/>
      <c r="F901" s="3"/>
      <c r="I901" s="2"/>
    </row>
    <row r="902">
      <c r="E902" s="2"/>
      <c r="F902" s="3"/>
      <c r="I902" s="2"/>
    </row>
    <row r="903">
      <c r="E903" s="2"/>
      <c r="F903" s="3"/>
      <c r="I903" s="2"/>
    </row>
    <row r="904">
      <c r="E904" s="2"/>
      <c r="F904" s="3"/>
      <c r="I904" s="2"/>
    </row>
    <row r="905">
      <c r="E905" s="2"/>
      <c r="F905" s="3"/>
      <c r="I905" s="2"/>
    </row>
    <row r="906">
      <c r="E906" s="2"/>
      <c r="F906" s="3"/>
      <c r="I906" s="2"/>
    </row>
    <row r="907">
      <c r="E907" s="2"/>
      <c r="F907" s="3"/>
      <c r="I907" s="2"/>
    </row>
    <row r="908">
      <c r="E908" s="2"/>
      <c r="F908" s="3"/>
      <c r="I908" s="2"/>
    </row>
    <row r="909">
      <c r="E909" s="2"/>
      <c r="F909" s="3"/>
      <c r="I909" s="2"/>
    </row>
    <row r="910">
      <c r="E910" s="2"/>
      <c r="F910" s="3"/>
      <c r="I910" s="2"/>
    </row>
    <row r="911">
      <c r="E911" s="2"/>
      <c r="F911" s="3"/>
      <c r="I911" s="2"/>
    </row>
    <row r="912">
      <c r="E912" s="2"/>
      <c r="F912" s="3"/>
      <c r="I912" s="2"/>
    </row>
    <row r="913">
      <c r="E913" s="2"/>
      <c r="F913" s="3"/>
      <c r="I913" s="2"/>
    </row>
    <row r="914">
      <c r="E914" s="2"/>
      <c r="F914" s="3"/>
      <c r="I914" s="2"/>
    </row>
    <row r="915">
      <c r="E915" s="2"/>
      <c r="F915" s="3"/>
      <c r="I915" s="2"/>
    </row>
    <row r="916">
      <c r="E916" s="2"/>
      <c r="F916" s="3"/>
      <c r="I916" s="2"/>
    </row>
    <row r="917">
      <c r="E917" s="2"/>
      <c r="F917" s="3"/>
      <c r="I917" s="2"/>
    </row>
    <row r="918">
      <c r="E918" s="2"/>
      <c r="F918" s="3"/>
      <c r="I918" s="2"/>
    </row>
    <row r="919">
      <c r="E919" s="2"/>
      <c r="F919" s="3"/>
      <c r="I919" s="2"/>
    </row>
    <row r="920">
      <c r="E920" s="2"/>
      <c r="F920" s="3"/>
      <c r="I920" s="2"/>
    </row>
    <row r="921">
      <c r="E921" s="2"/>
      <c r="F921" s="3"/>
      <c r="I921" s="2"/>
    </row>
    <row r="922">
      <c r="E922" s="2"/>
      <c r="F922" s="3"/>
      <c r="I922" s="2"/>
    </row>
    <row r="923">
      <c r="E923" s="2"/>
      <c r="F923" s="3"/>
      <c r="I923" s="2"/>
    </row>
    <row r="924">
      <c r="E924" s="2"/>
      <c r="F924" s="3"/>
      <c r="I924" s="2"/>
    </row>
    <row r="925">
      <c r="E925" s="2"/>
      <c r="F925" s="3"/>
      <c r="I925" s="2"/>
    </row>
    <row r="926">
      <c r="E926" s="2"/>
      <c r="F926" s="3"/>
      <c r="I926" s="2"/>
    </row>
    <row r="927">
      <c r="E927" s="2"/>
      <c r="F927" s="3"/>
      <c r="I927" s="2"/>
    </row>
    <row r="928">
      <c r="E928" s="2"/>
      <c r="F928" s="3"/>
      <c r="I928" s="2"/>
    </row>
    <row r="929">
      <c r="E929" s="2"/>
      <c r="F929" s="3"/>
      <c r="I929" s="2"/>
    </row>
    <row r="930">
      <c r="E930" s="2"/>
      <c r="F930" s="3"/>
      <c r="I930" s="2"/>
    </row>
    <row r="931">
      <c r="E931" s="2"/>
      <c r="F931" s="3"/>
      <c r="I931" s="2"/>
    </row>
    <row r="932">
      <c r="E932" s="2"/>
      <c r="F932" s="3"/>
      <c r="I932" s="2"/>
    </row>
    <row r="933">
      <c r="E933" s="2"/>
      <c r="F933" s="3"/>
      <c r="I933" s="2"/>
    </row>
    <row r="934">
      <c r="E934" s="2"/>
      <c r="F934" s="3"/>
      <c r="I934" s="2"/>
    </row>
    <row r="935">
      <c r="E935" s="2"/>
      <c r="F935" s="3"/>
      <c r="I935" s="2"/>
    </row>
    <row r="936">
      <c r="E936" s="2"/>
      <c r="F936" s="3"/>
      <c r="I936" s="2"/>
    </row>
    <row r="937">
      <c r="E937" s="2"/>
      <c r="F937" s="3"/>
      <c r="I937" s="2"/>
    </row>
    <row r="938">
      <c r="E938" s="2"/>
      <c r="F938" s="3"/>
      <c r="I938" s="2"/>
    </row>
    <row r="939">
      <c r="E939" s="2"/>
      <c r="F939" s="3"/>
      <c r="I939" s="2"/>
    </row>
    <row r="940">
      <c r="E940" s="2"/>
      <c r="F940" s="3"/>
      <c r="I940" s="2"/>
    </row>
    <row r="941">
      <c r="E941" s="2"/>
      <c r="F941" s="3"/>
      <c r="I941" s="2"/>
    </row>
    <row r="942">
      <c r="E942" s="2"/>
      <c r="F942" s="3"/>
      <c r="I942" s="2"/>
    </row>
    <row r="943">
      <c r="E943" s="2"/>
      <c r="F943" s="3"/>
      <c r="I943" s="2"/>
    </row>
    <row r="944">
      <c r="E944" s="2"/>
      <c r="F944" s="3"/>
      <c r="I944" s="2"/>
    </row>
    <row r="945">
      <c r="E945" s="2"/>
      <c r="F945" s="3"/>
      <c r="I945" s="2"/>
    </row>
    <row r="946">
      <c r="E946" s="2"/>
      <c r="F946" s="3"/>
      <c r="I946" s="2"/>
    </row>
    <row r="947">
      <c r="E947" s="2"/>
      <c r="F947" s="3"/>
      <c r="I947" s="2"/>
    </row>
    <row r="948">
      <c r="E948" s="2"/>
      <c r="F948" s="3"/>
      <c r="I948" s="2"/>
    </row>
    <row r="949">
      <c r="E949" s="2"/>
      <c r="F949" s="3"/>
      <c r="I949" s="2"/>
    </row>
    <row r="950">
      <c r="E950" s="2"/>
      <c r="F950" s="3"/>
      <c r="I950" s="2"/>
    </row>
    <row r="951">
      <c r="E951" s="2"/>
      <c r="F951" s="3"/>
      <c r="I951" s="2"/>
    </row>
    <row r="952">
      <c r="E952" s="2"/>
      <c r="F952" s="3"/>
      <c r="I952" s="2"/>
    </row>
    <row r="953">
      <c r="E953" s="2"/>
      <c r="F953" s="3"/>
      <c r="I953" s="2"/>
    </row>
    <row r="954">
      <c r="E954" s="2"/>
      <c r="F954" s="3"/>
      <c r="I954" s="2"/>
    </row>
    <row r="955">
      <c r="E955" s="2"/>
      <c r="F955" s="3"/>
      <c r="I955" s="2"/>
    </row>
    <row r="956">
      <c r="E956" s="2"/>
      <c r="F956" s="3"/>
      <c r="I956" s="2"/>
    </row>
    <row r="957">
      <c r="E957" s="2"/>
      <c r="F957" s="3"/>
      <c r="I957" s="2"/>
    </row>
    <row r="958">
      <c r="E958" s="2"/>
      <c r="F958" s="3"/>
      <c r="I958" s="2"/>
    </row>
    <row r="959">
      <c r="E959" s="2"/>
      <c r="F959" s="3"/>
      <c r="I959" s="2"/>
    </row>
    <row r="960">
      <c r="E960" s="2"/>
      <c r="F960" s="3"/>
      <c r="I960" s="2"/>
    </row>
    <row r="961">
      <c r="E961" s="2"/>
      <c r="F961" s="3"/>
      <c r="I961" s="2"/>
    </row>
    <row r="962">
      <c r="E962" s="2"/>
      <c r="F962" s="3"/>
      <c r="I962" s="2"/>
    </row>
    <row r="963">
      <c r="E963" s="2"/>
      <c r="F963" s="3"/>
      <c r="I963" s="2"/>
    </row>
    <row r="964">
      <c r="E964" s="2"/>
      <c r="F964" s="3"/>
      <c r="I964" s="2"/>
    </row>
    <row r="965">
      <c r="E965" s="2"/>
      <c r="F965" s="3"/>
      <c r="I965" s="2"/>
    </row>
    <row r="966">
      <c r="E966" s="2"/>
      <c r="F966" s="3"/>
      <c r="I966" s="2"/>
    </row>
    <row r="967">
      <c r="E967" s="2"/>
      <c r="F967" s="3"/>
      <c r="I967" s="2"/>
    </row>
    <row r="968">
      <c r="E968" s="2"/>
      <c r="F968" s="3"/>
      <c r="I968" s="2"/>
    </row>
    <row r="969">
      <c r="E969" s="2"/>
      <c r="F969" s="3"/>
      <c r="I969" s="2"/>
    </row>
    <row r="970">
      <c r="E970" s="2"/>
      <c r="F970" s="3"/>
      <c r="I970" s="2"/>
    </row>
    <row r="971">
      <c r="E971" s="2"/>
      <c r="F971" s="3"/>
      <c r="I971" s="2"/>
    </row>
    <row r="972">
      <c r="E972" s="2"/>
      <c r="F972" s="3"/>
      <c r="I972" s="2"/>
    </row>
    <row r="973">
      <c r="E973" s="2"/>
      <c r="F973" s="3"/>
      <c r="I973" s="2"/>
    </row>
    <row r="974">
      <c r="E974" s="2"/>
      <c r="F974" s="3"/>
      <c r="I974" s="2"/>
    </row>
    <row r="975">
      <c r="E975" s="2"/>
      <c r="F975" s="3"/>
      <c r="I975" s="2"/>
    </row>
    <row r="976">
      <c r="E976" s="2"/>
      <c r="F976" s="3"/>
      <c r="I976" s="2"/>
    </row>
    <row r="977">
      <c r="E977" s="2"/>
      <c r="F977" s="3"/>
      <c r="I977" s="2"/>
    </row>
    <row r="978">
      <c r="E978" s="2"/>
      <c r="F978" s="3"/>
      <c r="I978" s="2"/>
    </row>
    <row r="979">
      <c r="E979" s="2"/>
      <c r="F979" s="3"/>
      <c r="I979" s="2"/>
    </row>
    <row r="980">
      <c r="E980" s="2"/>
      <c r="F980" s="3"/>
      <c r="I980" s="2"/>
    </row>
    <row r="981">
      <c r="E981" s="2"/>
      <c r="F981" s="3"/>
      <c r="I981" s="2"/>
    </row>
    <row r="982">
      <c r="E982" s="2"/>
      <c r="F982" s="3"/>
      <c r="I982" s="2"/>
    </row>
    <row r="983">
      <c r="E983" s="2"/>
      <c r="F983" s="3"/>
      <c r="I983" s="2"/>
    </row>
    <row r="984">
      <c r="E984" s="2"/>
      <c r="F984" s="3"/>
      <c r="I984" s="2"/>
    </row>
    <row r="985">
      <c r="E985" s="2"/>
      <c r="F985" s="3"/>
      <c r="I985" s="2"/>
    </row>
    <row r="986">
      <c r="E986" s="2"/>
      <c r="F986" s="3"/>
      <c r="I986" s="2"/>
    </row>
    <row r="987">
      <c r="E987" s="2"/>
      <c r="F987" s="3"/>
      <c r="I987" s="2"/>
    </row>
    <row r="988">
      <c r="E988" s="2"/>
      <c r="F988" s="3"/>
      <c r="I988" s="2"/>
    </row>
    <row r="989">
      <c r="E989" s="2"/>
      <c r="F989" s="3"/>
      <c r="I989" s="2"/>
    </row>
    <row r="990">
      <c r="E990" s="2"/>
      <c r="F990" s="3"/>
      <c r="I990" s="2"/>
    </row>
    <row r="991">
      <c r="E991" s="2"/>
      <c r="F991" s="3"/>
      <c r="I991" s="2"/>
    </row>
    <row r="992">
      <c r="E992" s="2"/>
      <c r="F992" s="3"/>
      <c r="I992" s="2"/>
    </row>
    <row r="993">
      <c r="E993" s="2"/>
      <c r="F993" s="3"/>
      <c r="I993" s="2"/>
    </row>
    <row r="994">
      <c r="E994" s="2"/>
      <c r="F994" s="3"/>
      <c r="I994" s="2"/>
    </row>
    <row r="995">
      <c r="E995" s="2"/>
      <c r="F995" s="3"/>
      <c r="I995" s="2"/>
    </row>
    <row r="996">
      <c r="E996" s="2"/>
      <c r="F996" s="3"/>
      <c r="I996" s="2"/>
    </row>
    <row r="997">
      <c r="E997" s="2"/>
      <c r="F997" s="3"/>
      <c r="I997" s="2"/>
    </row>
    <row r="998">
      <c r="E998" s="2"/>
      <c r="F998" s="3"/>
      <c r="I998" s="2"/>
    </row>
    <row r="999">
      <c r="E999" s="2"/>
      <c r="F999" s="3"/>
      <c r="I999" s="2"/>
    </row>
    <row r="1000">
      <c r="E1000" s="2"/>
      <c r="F1000" s="3"/>
      <c r="I1000" s="2"/>
    </row>
    <row r="1001">
      <c r="E1001" s="2"/>
      <c r="F1001" s="3"/>
      <c r="I1001" s="2"/>
    </row>
    <row r="1002">
      <c r="E1002" s="2"/>
      <c r="F1002" s="3"/>
      <c r="I1002" s="2"/>
    </row>
    <row r="1003">
      <c r="E1003" s="2"/>
      <c r="F1003" s="3"/>
      <c r="I1003" s="2"/>
    </row>
    <row r="1004">
      <c r="E1004" s="2"/>
      <c r="F1004" s="3"/>
      <c r="I1004" s="2"/>
    </row>
    <row r="1005">
      <c r="E1005" s="2"/>
      <c r="F1005" s="3"/>
      <c r="I1005" s="2"/>
    </row>
    <row r="1006">
      <c r="E1006" s="2"/>
      <c r="F1006" s="3"/>
      <c r="I1006" s="2"/>
    </row>
    <row r="1007">
      <c r="E1007" s="2"/>
      <c r="F1007" s="3"/>
      <c r="I1007" s="2"/>
    </row>
    <row r="1008">
      <c r="E1008" s="2"/>
      <c r="F1008" s="3"/>
      <c r="I1008" s="2"/>
    </row>
    <row r="1009">
      <c r="E1009" s="2"/>
      <c r="F1009" s="3"/>
      <c r="I1009" s="2"/>
    </row>
    <row r="1010">
      <c r="E1010" s="2"/>
      <c r="F1010" s="3"/>
      <c r="I1010" s="2"/>
    </row>
    <row r="1011">
      <c r="E1011" s="2"/>
      <c r="F1011" s="3"/>
      <c r="I1011" s="2"/>
    </row>
    <row r="1012">
      <c r="E1012" s="2"/>
      <c r="F1012" s="3"/>
      <c r="I1012" s="2"/>
    </row>
    <row r="1013">
      <c r="E1013" s="2"/>
      <c r="F1013" s="3"/>
      <c r="I1013" s="2"/>
    </row>
    <row r="1014">
      <c r="E1014" s="2"/>
      <c r="F1014" s="3"/>
      <c r="I1014" s="2"/>
    </row>
    <row r="1015">
      <c r="E1015" s="2"/>
      <c r="F1015" s="3"/>
      <c r="I1015" s="2"/>
    </row>
    <row r="1016">
      <c r="E1016" s="2"/>
      <c r="F1016" s="3"/>
      <c r="I1016" s="2"/>
    </row>
    <row r="1017">
      <c r="E1017" s="2"/>
      <c r="F1017" s="3"/>
      <c r="I1017" s="2"/>
    </row>
  </sheetData>
  <mergeCells count="1">
    <mergeCell ref="G11:H13"/>
  </mergeCells>
  <hyperlinks>
    <hyperlink r:id="rId1" ref="H17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3"/>
    <hyperlink r:id="rId66" ref="H84"/>
    <hyperlink r:id="rId67" ref="H85"/>
    <hyperlink r:id="rId68" ref="H86"/>
    <hyperlink r:id="rId69" ref="H87"/>
    <hyperlink r:id="rId70" ref="H88"/>
    <hyperlink r:id="rId71" ref="H89"/>
    <hyperlink r:id="rId72" ref="H90"/>
    <hyperlink r:id="rId73" ref="H91"/>
    <hyperlink r:id="rId74" ref="H92"/>
    <hyperlink r:id="rId75" ref="H93"/>
    <hyperlink r:id="rId76" ref="H94"/>
    <hyperlink r:id="rId77" ref="H95"/>
    <hyperlink r:id="rId78" ref="H96"/>
    <hyperlink r:id="rId79" ref="H97"/>
    <hyperlink r:id="rId80" ref="H98"/>
    <hyperlink r:id="rId81" ref="H99"/>
    <hyperlink r:id="rId82" ref="H100"/>
    <hyperlink r:id="rId83" ref="H101"/>
    <hyperlink r:id="rId84" ref="H102"/>
    <hyperlink r:id="rId85" ref="H103"/>
    <hyperlink r:id="rId86" ref="H104"/>
    <hyperlink r:id="rId87" ref="H105"/>
    <hyperlink r:id="rId88" ref="H106"/>
    <hyperlink r:id="rId89" ref="H107"/>
    <hyperlink r:id="rId90" ref="H108"/>
    <hyperlink r:id="rId91" ref="H109"/>
    <hyperlink r:id="rId92" ref="H110"/>
    <hyperlink r:id="rId93" ref="H111"/>
    <hyperlink r:id="rId94" ref="H112"/>
    <hyperlink r:id="rId95" ref="H113"/>
    <hyperlink r:id="rId96" ref="H114"/>
    <hyperlink r:id="rId97" ref="H115"/>
    <hyperlink r:id="rId98" ref="H116"/>
    <hyperlink r:id="rId99" ref="H117"/>
    <hyperlink r:id="rId100" ref="H118"/>
    <hyperlink r:id="rId101" ref="H119"/>
    <hyperlink r:id="rId102" ref="H120"/>
    <hyperlink r:id="rId103" ref="H121"/>
    <hyperlink r:id="rId104" ref="H122"/>
    <hyperlink r:id="rId105" ref="H123"/>
    <hyperlink r:id="rId106" ref="H124"/>
    <hyperlink r:id="rId107" ref="H125"/>
    <hyperlink r:id="rId108" ref="H126"/>
    <hyperlink r:id="rId109" ref="H127"/>
    <hyperlink r:id="rId110" ref="H128"/>
    <hyperlink r:id="rId111" ref="H129"/>
    <hyperlink r:id="rId112" ref="H130"/>
    <hyperlink r:id="rId113" ref="H131"/>
    <hyperlink r:id="rId114" ref="H132"/>
    <hyperlink r:id="rId115" ref="H133"/>
    <hyperlink r:id="rId116" ref="H134"/>
    <hyperlink r:id="rId117" ref="H135"/>
    <hyperlink r:id="rId118" ref="H136"/>
    <hyperlink r:id="rId119" ref="H137"/>
    <hyperlink r:id="rId120" ref="H138"/>
    <hyperlink r:id="rId121" ref="H139"/>
    <hyperlink r:id="rId122" ref="H140"/>
    <hyperlink r:id="rId123" ref="H141"/>
    <hyperlink r:id="rId124" ref="H142"/>
    <hyperlink r:id="rId125" ref="H143"/>
    <hyperlink r:id="rId126" ref="H144"/>
    <hyperlink r:id="rId127" ref="H145"/>
    <hyperlink r:id="rId128" ref="H146"/>
    <hyperlink r:id="rId129" ref="H147"/>
    <hyperlink r:id="rId130" ref="H148"/>
    <hyperlink r:id="rId131" ref="H149"/>
    <hyperlink r:id="rId132" ref="H150"/>
    <hyperlink r:id="rId133" ref="H151"/>
    <hyperlink r:id="rId134" ref="H152"/>
    <hyperlink r:id="rId135" ref="H153"/>
    <hyperlink r:id="rId136" ref="H154"/>
    <hyperlink r:id="rId137" ref="H155"/>
    <hyperlink r:id="rId138" ref="H156"/>
    <hyperlink r:id="rId139" ref="H157"/>
    <hyperlink r:id="rId140" ref="H158"/>
    <hyperlink r:id="rId141" ref="H159"/>
    <hyperlink r:id="rId142" ref="H160"/>
    <hyperlink r:id="rId143" ref="H161"/>
    <hyperlink r:id="rId144" ref="H162"/>
    <hyperlink r:id="rId145" ref="H163"/>
    <hyperlink r:id="rId146" ref="H164"/>
    <hyperlink r:id="rId147" ref="H165"/>
    <hyperlink r:id="rId148" ref="H166"/>
    <hyperlink r:id="rId149" ref="H167"/>
    <hyperlink r:id="rId150" ref="H168"/>
    <hyperlink r:id="rId151" ref="H169"/>
    <hyperlink r:id="rId152" ref="H170"/>
    <hyperlink r:id="rId153" ref="H171"/>
    <hyperlink r:id="rId154" ref="H172"/>
    <hyperlink r:id="rId155" ref="H173"/>
    <hyperlink r:id="rId156" ref="H174"/>
    <hyperlink r:id="rId157" ref="H175"/>
    <hyperlink r:id="rId158" ref="H176"/>
    <hyperlink r:id="rId159" ref="H177"/>
    <hyperlink r:id="rId160" ref="H178"/>
    <hyperlink r:id="rId161" ref="H179"/>
    <hyperlink r:id="rId162" ref="H180"/>
    <hyperlink r:id="rId163" ref="H181"/>
    <hyperlink r:id="rId164" ref="H182"/>
    <hyperlink r:id="rId165" ref="H183"/>
    <hyperlink r:id="rId166" ref="H184"/>
    <hyperlink r:id="rId167" ref="H185"/>
    <hyperlink r:id="rId168" ref="H186"/>
    <hyperlink r:id="rId169" ref="H187"/>
    <hyperlink r:id="rId170" ref="H188"/>
    <hyperlink r:id="rId171" ref="H189"/>
    <hyperlink r:id="rId172" ref="H190"/>
    <hyperlink r:id="rId173" ref="H191"/>
    <hyperlink r:id="rId174" ref="H192"/>
    <hyperlink r:id="rId175" ref="H193"/>
    <hyperlink r:id="rId176" ref="H194"/>
    <hyperlink r:id="rId177" ref="H195"/>
    <hyperlink r:id="rId178" ref="H196"/>
    <hyperlink r:id="rId179" ref="H197"/>
    <hyperlink r:id="rId180" ref="H198"/>
    <hyperlink r:id="rId181" ref="H199"/>
    <hyperlink r:id="rId182" ref="H200"/>
    <hyperlink r:id="rId183" ref="H201"/>
    <hyperlink r:id="rId184" ref="H202"/>
    <hyperlink r:id="rId185" ref="H203"/>
    <hyperlink r:id="rId186" ref="H204"/>
    <hyperlink r:id="rId187" ref="H205"/>
    <hyperlink r:id="rId188" ref="H206"/>
    <hyperlink r:id="rId189" ref="H207"/>
    <hyperlink r:id="rId190" ref="H208"/>
    <hyperlink r:id="rId191" ref="H209"/>
    <hyperlink r:id="rId192" ref="H210"/>
    <hyperlink r:id="rId193" ref="H211"/>
    <hyperlink r:id="rId194" ref="H212"/>
    <hyperlink r:id="rId195" ref="H213"/>
    <hyperlink r:id="rId196" ref="H214"/>
    <hyperlink r:id="rId197" ref="H215"/>
    <hyperlink r:id="rId198" ref="H216"/>
    <hyperlink r:id="rId199" ref="H217"/>
    <hyperlink r:id="rId200" ref="H218"/>
    <hyperlink r:id="rId201" ref="H219"/>
    <hyperlink r:id="rId202" ref="H220"/>
    <hyperlink r:id="rId203" ref="H221"/>
    <hyperlink r:id="rId204" ref="H222"/>
    <hyperlink r:id="rId205" ref="H223"/>
    <hyperlink r:id="rId206" ref="H224"/>
    <hyperlink r:id="rId207" ref="H225"/>
    <hyperlink r:id="rId208" ref="H226"/>
    <hyperlink r:id="rId209" ref="H227"/>
    <hyperlink r:id="rId210" ref="H228"/>
    <hyperlink r:id="rId211" ref="H229"/>
    <hyperlink r:id="rId212" ref="H230"/>
    <hyperlink r:id="rId213" ref="H231"/>
    <hyperlink r:id="rId214" ref="H232"/>
    <hyperlink r:id="rId215" ref="H233"/>
    <hyperlink r:id="rId216" ref="H234"/>
    <hyperlink r:id="rId217" ref="H235"/>
    <hyperlink r:id="rId218" ref="H236"/>
    <hyperlink r:id="rId219" ref="H237"/>
    <hyperlink r:id="rId220" ref="H238"/>
    <hyperlink r:id="rId221" ref="H239"/>
    <hyperlink r:id="rId222" ref="H240"/>
    <hyperlink r:id="rId223" ref="H241"/>
    <hyperlink r:id="rId224" ref="H242"/>
    <hyperlink r:id="rId225" ref="H243"/>
    <hyperlink r:id="rId226" ref="H244"/>
    <hyperlink r:id="rId227" ref="H245"/>
    <hyperlink r:id="rId228" ref="H246"/>
    <hyperlink r:id="rId229" ref="H247"/>
    <hyperlink r:id="rId230" ref="H248"/>
    <hyperlink r:id="rId231" ref="H249"/>
    <hyperlink r:id="rId232" ref="H250"/>
    <hyperlink r:id="rId233" ref="H251"/>
    <hyperlink r:id="rId234" ref="H252"/>
    <hyperlink r:id="rId235" ref="H253"/>
    <hyperlink r:id="rId236" ref="H254"/>
    <hyperlink r:id="rId237" ref="H255"/>
    <hyperlink r:id="rId238" ref="H256"/>
    <hyperlink r:id="rId239" ref="H257"/>
    <hyperlink r:id="rId240" ref="H258"/>
    <hyperlink r:id="rId241" ref="H259"/>
    <hyperlink r:id="rId242" ref="H260"/>
    <hyperlink r:id="rId243" ref="H261"/>
    <hyperlink r:id="rId244" ref="H262"/>
    <hyperlink r:id="rId245" ref="H263"/>
    <hyperlink r:id="rId246" ref="H264"/>
    <hyperlink r:id="rId247" ref="H265"/>
    <hyperlink r:id="rId248" ref="H266"/>
    <hyperlink r:id="rId249" ref="H267"/>
    <hyperlink r:id="rId250" ref="H268"/>
    <hyperlink r:id="rId251" ref="H269"/>
    <hyperlink r:id="rId252" ref="H270"/>
    <hyperlink r:id="rId253" ref="H271"/>
    <hyperlink r:id="rId254" ref="H272"/>
    <hyperlink r:id="rId255" ref="H273"/>
    <hyperlink r:id="rId256" ref="H274"/>
    <hyperlink r:id="rId257" ref="H275"/>
    <hyperlink r:id="rId258" ref="H276"/>
    <hyperlink r:id="rId259" ref="H277"/>
    <hyperlink r:id="rId260" ref="H278"/>
    <hyperlink r:id="rId261" ref="H279"/>
    <hyperlink r:id="rId262" ref="H280"/>
    <hyperlink r:id="rId263" ref="H281"/>
    <hyperlink r:id="rId264" ref="H282"/>
    <hyperlink r:id="rId265" ref="H283"/>
    <hyperlink r:id="rId266" ref="H284"/>
    <hyperlink r:id="rId267" ref="H285"/>
    <hyperlink r:id="rId268" ref="H286"/>
    <hyperlink r:id="rId269" ref="H287"/>
    <hyperlink r:id="rId270" ref="H288"/>
    <hyperlink r:id="rId271" ref="H289"/>
    <hyperlink r:id="rId272" ref="H290"/>
    <hyperlink r:id="rId273" ref="H291"/>
    <hyperlink r:id="rId274" ref="H292"/>
    <hyperlink r:id="rId275" ref="H293"/>
    <hyperlink r:id="rId276" ref="H294"/>
    <hyperlink r:id="rId277" ref="H295"/>
    <hyperlink r:id="rId278" ref="H296"/>
    <hyperlink r:id="rId279" ref="H297"/>
    <hyperlink r:id="rId280" ref="H298"/>
    <hyperlink r:id="rId281" ref="H299"/>
    <hyperlink r:id="rId282" ref="H300"/>
    <hyperlink r:id="rId283" ref="H301"/>
    <hyperlink r:id="rId284" ref="H302"/>
    <hyperlink r:id="rId285" ref="H303"/>
    <hyperlink r:id="rId286" ref="H304"/>
    <hyperlink r:id="rId287" ref="H305"/>
    <hyperlink r:id="rId288" ref="H306"/>
    <hyperlink r:id="rId289" ref="H307"/>
    <hyperlink r:id="rId290" ref="H308"/>
    <hyperlink r:id="rId291" ref="H309"/>
    <hyperlink r:id="rId292" ref="H310"/>
    <hyperlink r:id="rId293" ref="H311"/>
    <hyperlink r:id="rId294" ref="H312"/>
    <hyperlink r:id="rId295" ref="H313"/>
    <hyperlink r:id="rId296" ref="H314"/>
    <hyperlink r:id="rId297" ref="H315"/>
    <hyperlink r:id="rId298" ref="H316"/>
    <hyperlink r:id="rId299" ref="H317"/>
    <hyperlink r:id="rId300" ref="H318"/>
    <hyperlink r:id="rId301" ref="H319"/>
    <hyperlink r:id="rId302" ref="H320"/>
    <hyperlink r:id="rId303" ref="H321"/>
    <hyperlink r:id="rId304" ref="H322"/>
    <hyperlink r:id="rId305" ref="H323"/>
    <hyperlink r:id="rId306" ref="H324"/>
    <hyperlink r:id="rId307" ref="H325"/>
    <hyperlink r:id="rId308" ref="H326"/>
    <hyperlink r:id="rId309" ref="H327"/>
    <hyperlink r:id="rId310" ref="H328"/>
    <hyperlink r:id="rId311" ref="H329"/>
    <hyperlink r:id="rId312" ref="H330"/>
    <hyperlink r:id="rId313" ref="H331"/>
    <hyperlink r:id="rId314" ref="H332"/>
    <hyperlink r:id="rId315" ref="H333"/>
    <hyperlink r:id="rId316" ref="H334"/>
    <hyperlink r:id="rId317" ref="H335"/>
    <hyperlink r:id="rId318" ref="H336"/>
    <hyperlink r:id="rId319" ref="H337"/>
    <hyperlink r:id="rId320" ref="H338"/>
    <hyperlink r:id="rId321" ref="H339"/>
    <hyperlink r:id="rId322" ref="H340"/>
    <hyperlink r:id="rId323" ref="H341"/>
    <hyperlink r:id="rId324" ref="H342"/>
    <hyperlink r:id="rId325" ref="H343"/>
    <hyperlink r:id="rId326" ref="H344"/>
    <hyperlink r:id="rId327" ref="H345"/>
    <hyperlink r:id="rId328" ref="H346"/>
    <hyperlink r:id="rId329" ref="H347"/>
    <hyperlink r:id="rId330" ref="H348"/>
    <hyperlink r:id="rId331" ref="H349"/>
    <hyperlink r:id="rId332" ref="H350"/>
    <hyperlink r:id="rId333" ref="H351"/>
    <hyperlink r:id="rId334" ref="H352"/>
    <hyperlink r:id="rId335" ref="H353"/>
    <hyperlink r:id="rId336" ref="H354"/>
    <hyperlink r:id="rId337" ref="H355"/>
    <hyperlink r:id="rId338" ref="H356"/>
    <hyperlink r:id="rId339" ref="H357"/>
    <hyperlink r:id="rId340" ref="H358"/>
    <hyperlink r:id="rId341" ref="H359"/>
    <hyperlink r:id="rId342" ref="H360"/>
    <hyperlink r:id="rId343" ref="H361"/>
    <hyperlink r:id="rId344" ref="H362"/>
    <hyperlink r:id="rId345" ref="H363"/>
    <hyperlink r:id="rId346" ref="H364"/>
    <hyperlink r:id="rId347" ref="H365"/>
    <hyperlink r:id="rId348" ref="H366"/>
    <hyperlink r:id="rId349" ref="H367"/>
    <hyperlink r:id="rId350" ref="H368"/>
    <hyperlink r:id="rId351" ref="H369"/>
    <hyperlink r:id="rId352" ref="H370"/>
    <hyperlink r:id="rId353" ref="H371"/>
    <hyperlink r:id="rId354" ref="H372"/>
    <hyperlink r:id="rId355" ref="H373"/>
    <hyperlink r:id="rId356" ref="H374"/>
    <hyperlink r:id="rId357" ref="H375"/>
    <hyperlink r:id="rId358" ref="H376"/>
    <hyperlink r:id="rId359" ref="H377"/>
    <hyperlink r:id="rId360" ref="H378"/>
    <hyperlink r:id="rId361" ref="H379"/>
    <hyperlink r:id="rId362" ref="H380"/>
    <hyperlink r:id="rId363" ref="H381"/>
    <hyperlink r:id="rId364" ref="H382"/>
    <hyperlink r:id="rId365" ref="H383"/>
    <hyperlink r:id="rId366" ref="H384"/>
    <hyperlink r:id="rId367" ref="H385"/>
    <hyperlink r:id="rId368" ref="H386"/>
    <hyperlink r:id="rId369" ref="H387"/>
    <hyperlink r:id="rId370" ref="H388"/>
    <hyperlink r:id="rId371" ref="H389"/>
    <hyperlink r:id="rId372" ref="H390"/>
    <hyperlink r:id="rId373" ref="H391"/>
    <hyperlink r:id="rId374" ref="H392"/>
    <hyperlink r:id="rId375" ref="H393"/>
    <hyperlink r:id="rId376" ref="H394"/>
    <hyperlink r:id="rId377" ref="H395"/>
    <hyperlink r:id="rId378" ref="H396"/>
    <hyperlink r:id="rId379" ref="H397"/>
    <hyperlink r:id="rId380" ref="H398"/>
    <hyperlink r:id="rId381" ref="H399"/>
    <hyperlink r:id="rId382" ref="H400"/>
    <hyperlink r:id="rId383" ref="H401"/>
    <hyperlink r:id="rId384" ref="H402"/>
    <hyperlink r:id="rId385" ref="H403"/>
    <hyperlink r:id="rId386" ref="H404"/>
    <hyperlink r:id="rId387" ref="H405"/>
    <hyperlink r:id="rId388" ref="H406"/>
    <hyperlink r:id="rId389" ref="H407"/>
    <hyperlink r:id="rId390" ref="H408"/>
    <hyperlink r:id="rId391" ref="H409"/>
    <hyperlink r:id="rId392" ref="H410"/>
    <hyperlink r:id="rId393" ref="H411"/>
    <hyperlink r:id="rId394" ref="H412"/>
    <hyperlink r:id="rId395" ref="H413"/>
    <hyperlink r:id="rId396" ref="H414"/>
    <hyperlink r:id="rId397" ref="H415"/>
    <hyperlink r:id="rId398" ref="H416"/>
    <hyperlink r:id="rId399" ref="H417"/>
    <hyperlink r:id="rId400" ref="H418"/>
    <hyperlink r:id="rId401" ref="H419"/>
    <hyperlink r:id="rId402" ref="H420"/>
    <hyperlink r:id="rId403" ref="H421"/>
    <hyperlink r:id="rId404" ref="H422"/>
    <hyperlink r:id="rId405" ref="H423"/>
    <hyperlink r:id="rId406" ref="H424"/>
    <hyperlink r:id="rId407" ref="H425"/>
    <hyperlink r:id="rId408" ref="H426"/>
    <hyperlink r:id="rId409" ref="H427"/>
    <hyperlink r:id="rId410" ref="H428"/>
    <hyperlink r:id="rId411" ref="H429"/>
    <hyperlink r:id="rId412" ref="H430"/>
    <hyperlink r:id="rId413" ref="H431"/>
    <hyperlink r:id="rId414" ref="H432"/>
    <hyperlink r:id="rId415" ref="H433"/>
    <hyperlink r:id="rId416" ref="H434"/>
    <hyperlink r:id="rId417" ref="H435"/>
    <hyperlink r:id="rId418" ref="H436"/>
    <hyperlink r:id="rId419" ref="H437"/>
    <hyperlink r:id="rId420" ref="H438"/>
    <hyperlink r:id="rId421" ref="H439"/>
    <hyperlink r:id="rId422" ref="H440"/>
    <hyperlink r:id="rId423" ref="H441"/>
    <hyperlink r:id="rId424" ref="H442"/>
    <hyperlink r:id="rId425" ref="H443"/>
    <hyperlink r:id="rId426" ref="H444"/>
    <hyperlink r:id="rId427" ref="H445"/>
    <hyperlink r:id="rId428" ref="H446"/>
    <hyperlink r:id="rId429" ref="H447"/>
    <hyperlink r:id="rId430" ref="H448"/>
    <hyperlink r:id="rId431" ref="H449"/>
    <hyperlink r:id="rId432" ref="H450"/>
    <hyperlink r:id="rId433" ref="H451"/>
    <hyperlink r:id="rId434" ref="H452"/>
    <hyperlink r:id="rId435" ref="H453"/>
    <hyperlink r:id="rId436" ref="H454"/>
    <hyperlink r:id="rId437" ref="H455"/>
    <hyperlink r:id="rId438" ref="H456"/>
    <hyperlink r:id="rId439" ref="H457"/>
    <hyperlink r:id="rId440" ref="H458"/>
    <hyperlink r:id="rId441" ref="H459"/>
    <hyperlink r:id="rId442" ref="H460"/>
    <hyperlink r:id="rId443" ref="H461"/>
    <hyperlink r:id="rId444" ref="H462"/>
    <hyperlink r:id="rId445" ref="H463"/>
    <hyperlink r:id="rId446" ref="H464"/>
    <hyperlink r:id="rId447" ref="H465"/>
    <hyperlink r:id="rId448" ref="H466"/>
    <hyperlink r:id="rId449" ref="H467"/>
    <hyperlink r:id="rId450" ref="H468"/>
    <hyperlink r:id="rId451" ref="H469"/>
    <hyperlink r:id="rId452" ref="H470"/>
    <hyperlink r:id="rId453" ref="H471"/>
    <hyperlink r:id="rId454" ref="H472"/>
    <hyperlink r:id="rId455" ref="H473"/>
    <hyperlink r:id="rId456" ref="H474"/>
    <hyperlink r:id="rId457" ref="H475"/>
    <hyperlink r:id="rId458" ref="H476"/>
    <hyperlink r:id="rId459" ref="H477"/>
    <hyperlink r:id="rId460" ref="H478"/>
    <hyperlink r:id="rId461" ref="H479"/>
    <hyperlink r:id="rId462" ref="H480"/>
    <hyperlink r:id="rId463" ref="H481"/>
    <hyperlink r:id="rId464" ref="H482"/>
    <hyperlink r:id="rId465" ref="H483"/>
    <hyperlink r:id="rId466" ref="H484"/>
    <hyperlink r:id="rId467" ref="H485"/>
    <hyperlink r:id="rId468" ref="H486"/>
    <hyperlink r:id="rId469" ref="H487"/>
    <hyperlink r:id="rId470" ref="H488"/>
    <hyperlink r:id="rId471" ref="H489"/>
    <hyperlink r:id="rId472" ref="H490"/>
    <hyperlink r:id="rId473" ref="H491"/>
    <hyperlink r:id="rId474" ref="H492"/>
    <hyperlink r:id="rId475" ref="H493"/>
    <hyperlink r:id="rId476" ref="H494"/>
    <hyperlink r:id="rId477" ref="H495"/>
    <hyperlink r:id="rId478" ref="H496"/>
    <hyperlink r:id="rId479" ref="H497"/>
    <hyperlink r:id="rId480" ref="H498"/>
    <hyperlink r:id="rId481" ref="H499"/>
  </hyperlinks>
  <drawing r:id="rId482"/>
</worksheet>
</file>