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e Strong" sheetId="1" r:id="rId3"/>
  </sheets>
  <definedNames/>
  <calcPr/>
</workbook>
</file>

<file path=xl/sharedStrings.xml><?xml version="1.0" encoding="utf-8"?>
<sst xmlns="http://schemas.openxmlformats.org/spreadsheetml/2006/main" count="408" uniqueCount="255">
  <si>
    <t>Bee Strong Jeffeth!</t>
  </si>
  <si>
    <t>Located in Ottawa Canada</t>
  </si>
  <si>
    <t xml:space="preserve">Finally! Day 52 after being admitted to hospital with COVID-19, Jeffeth has been moved to a rehabilitation facility! Next step is home, but first he has to get stronger. Here's a Munzee weight for you! Just enough for your clanwar requirements. We love that you're a part of this community and we are all looking forward to seeing more of your garden designs! </t>
  </si>
  <si>
    <r>
      <rPr/>
      <t xml:space="preserve">Permalink: </t>
    </r>
    <r>
      <rPr>
        <color rgb="FF1155CC"/>
        <u/>
      </rPr>
      <t>https://www.munzee.com/map/f244q96nh/16.3</t>
    </r>
    <r>
      <rPr/>
      <t xml:space="preserve"> </t>
    </r>
  </si>
  <si>
    <r>
      <rPr/>
      <t xml:space="preserve">Spreadsheet: </t>
    </r>
    <r>
      <rPr>
        <color rgb="FF1155CC"/>
        <u/>
      </rPr>
      <t>https://tinyurl.com/BStrongJeffeth</t>
    </r>
    <r>
      <rPr/>
      <t xml:space="preserve"> </t>
    </r>
  </si>
  <si>
    <t>Munzee</t>
  </si>
  <si>
    <t>Deployed/ reserved</t>
  </si>
  <si>
    <t>Available</t>
  </si>
  <si>
    <t>Total</t>
  </si>
  <si>
    <t>Crossbow</t>
  </si>
  <si>
    <t>Onyx</t>
  </si>
  <si>
    <t xml:space="preserve">RUMs </t>
  </si>
  <si>
    <t>Garden POI</t>
  </si>
  <si>
    <t>Designed by BonnieB1 for Jeffeth</t>
  </si>
  <si>
    <t>Row</t>
  </si>
  <si>
    <t>Column</t>
  </si>
  <si>
    <t>Latitude</t>
  </si>
  <si>
    <t>Longitude</t>
  </si>
  <si>
    <t>Username</t>
  </si>
  <si>
    <t>URL</t>
  </si>
  <si>
    <t>Comments</t>
  </si>
  <si>
    <t>1</t>
  </si>
  <si>
    <t>3</t>
  </si>
  <si>
    <t>45.40388704593725</t>
  </si>
  <si>
    <t>-75.64992140780885</t>
  </si>
  <si>
    <t>BonnieB1</t>
  </si>
  <si>
    <t>https://www.munzee.com/m/BonnieB1/8950/</t>
  </si>
  <si>
    <t>12</t>
  </si>
  <si>
    <t>45.40388704429167</t>
  </si>
  <si>
    <t>-75.6480789847003</t>
  </si>
  <si>
    <t xml:space="preserve">mickilynn71 </t>
  </si>
  <si>
    <t>https://www.munzee.com/m/mickilynn71/3266/</t>
  </si>
  <si>
    <t>2</t>
  </si>
  <si>
    <t>45.40374331567463</t>
  </si>
  <si>
    <t>-75.65012613398721</t>
  </si>
  <si>
    <t>J1Huisman</t>
  </si>
  <si>
    <t>https://www.munzee.com/m/J1Huisman/14857/</t>
  </si>
  <si>
    <t>45.403743315491795</t>
  </si>
  <si>
    <t>-75.64992142082929</t>
  </si>
  <si>
    <t>Vamtrix</t>
  </si>
  <si>
    <t>https://www.munzee.com/m/Vamtrix/2358/</t>
  </si>
  <si>
    <t>45.403743313846235</t>
  </si>
  <si>
    <t>-75.64807900240817</t>
  </si>
  <si>
    <t>IggiePiggie</t>
  </si>
  <si>
    <t>https://www.munzee.com/m/IggiePiggie/4073/</t>
  </si>
  <si>
    <t>13</t>
  </si>
  <si>
    <t>45.4037433136634</t>
  </si>
  <si>
    <t>-75.6478742892503</t>
  </si>
  <si>
    <t>Pinkeltje</t>
  </si>
  <si>
    <t>https://www.munzee.com/m/Pinkeltje/845/</t>
  </si>
  <si>
    <t>45.40359958541205</t>
  </si>
  <si>
    <t>-75.65033085912438</t>
  </si>
  <si>
    <t xml:space="preserve">Munzeeprof </t>
  </si>
  <si>
    <t>https://www.munzee.com/m/munzeeprof/17984/</t>
  </si>
  <si>
    <t>45.4035995852292</t>
  </si>
  <si>
    <t>-75.65012614648731</t>
  </si>
  <si>
    <t>https://www.munzee.com/m/IggiePiggie/1903/</t>
  </si>
  <si>
    <t>45.403599585046365</t>
  </si>
  <si>
    <t>-75.64992143385024</t>
  </si>
  <si>
    <t>mdtt</t>
  </si>
  <si>
    <t>https://www.munzee.com/m/mdtt/6190/</t>
  </si>
  <si>
    <t>45.403599583400805</t>
  </si>
  <si>
    <t>-75.6480790201166</t>
  </si>
  <si>
    <t>knotmunz</t>
  </si>
  <si>
    <t>https://www.munzee.com/m/knotmunz/3814</t>
  </si>
  <si>
    <t>45.40359958321796</t>
  </si>
  <si>
    <t>-75.64787430747953</t>
  </si>
  <si>
    <t>Noisette</t>
  </si>
  <si>
    <t>https://www.munzee.com/m/Noisette/2882/</t>
  </si>
  <si>
    <t>14</t>
  </si>
  <si>
    <t>45.403599583035124</t>
  </si>
  <si>
    <t>-75.64766959484245</t>
  </si>
  <si>
    <t xml:space="preserve">Justforfun33 </t>
  </si>
  <si>
    <t>https://www.munzee.com/m/Justforfun33/19199/</t>
  </si>
  <si>
    <t>4</t>
  </si>
  <si>
    <t>45.403455854966616</t>
  </si>
  <si>
    <t>-75.650330871103</t>
  </si>
  <si>
    <t>mandello</t>
  </si>
  <si>
    <t>https://www.munzee.com/m/mandello/11487/</t>
  </si>
  <si>
    <t>45.40345585478378</t>
  </si>
  <si>
    <t>-75.65012615898672</t>
  </si>
  <si>
    <t>Kobeses</t>
  </si>
  <si>
    <t>https://www.munzee.com/m/Kobeses/1875/admin/</t>
  </si>
  <si>
    <t>45.40345585460093</t>
  </si>
  <si>
    <t>-75.64992144687051</t>
  </si>
  <si>
    <t>Reart</t>
  </si>
  <si>
    <t>https://www.munzee.com/m/Reart/1186/</t>
  </si>
  <si>
    <t>45.40345585441809</t>
  </si>
  <si>
    <t>-75.64971673475429</t>
  </si>
  <si>
    <t>kiitokurre</t>
  </si>
  <si>
    <t>https://www.munzee.com/m/Kiitokurre/9468/</t>
  </si>
  <si>
    <t>5</t>
  </si>
  <si>
    <t>45.40345585423525</t>
  </si>
  <si>
    <t>-75.64951202263802</t>
  </si>
  <si>
    <t>NYBOSS</t>
  </si>
  <si>
    <t>https://www.munzee.com/m/nyboss/12870/</t>
  </si>
  <si>
    <t>6</t>
  </si>
  <si>
    <t>45.4034558540524</t>
  </si>
  <si>
    <t>-75.64930731052175</t>
  </si>
  <si>
    <t>mobility</t>
  </si>
  <si>
    <t>https://www.munzee.com/m/mobility/12157/</t>
  </si>
  <si>
    <t>7</t>
  </si>
  <si>
    <t>45.40345585386956</t>
  </si>
  <si>
    <t>-75.64910259840553</t>
  </si>
  <si>
    <t>webeon2it</t>
  </si>
  <si>
    <t>https://www.munzee.com/m/webeon2it/4643/</t>
  </si>
  <si>
    <t>8</t>
  </si>
  <si>
    <t>45.40345585368672</t>
  </si>
  <si>
    <t>-75.64889788628932</t>
  </si>
  <si>
    <t>bezzaj</t>
  </si>
  <si>
    <t>https://www.munzee.com/m/bezzaj</t>
  </si>
  <si>
    <t>9</t>
  </si>
  <si>
    <t>45.40345585350387</t>
  </si>
  <si>
    <t>-75.64869317417305</t>
  </si>
  <si>
    <t>aufbau</t>
  </si>
  <si>
    <t>https://www.munzee.com/m/aufbau/12291/</t>
  </si>
  <si>
    <t>10</t>
  </si>
  <si>
    <t>45.403455853321034</t>
  </si>
  <si>
    <t>-75.64848846205678</t>
  </si>
  <si>
    <t>Ncc1701e</t>
  </si>
  <si>
    <t>https://www.munzee.com/m/ncc1701e/7104/</t>
  </si>
  <si>
    <t>not deployed</t>
  </si>
  <si>
    <t>sent msg 19/6</t>
  </si>
  <si>
    <t>11</t>
  </si>
  <si>
    <t>45.4034558531382</t>
  </si>
  <si>
    <t>-75.64828374994056</t>
  </si>
  <si>
    <t xml:space="preserve">Stitcher42455 </t>
  </si>
  <si>
    <t>https://www.munzee.com/m/stitcher42455/3232</t>
  </si>
  <si>
    <t>45.403455852955354</t>
  </si>
  <si>
    <t>-75.64807903782435</t>
  </si>
  <si>
    <t>EmeraldAngel</t>
  </si>
  <si>
    <t>https://www.munzee.com/m/EmeraldAngel/3839</t>
  </si>
  <si>
    <t>45.4034558527725</t>
  </si>
  <si>
    <t>-75.64787432570813</t>
  </si>
  <si>
    <t>Aiden29</t>
  </si>
  <si>
    <t>https://www.munzee.com/m/Aiden29/3938/</t>
  </si>
  <si>
    <t>45.403455852589666</t>
  </si>
  <si>
    <t>-75.64766961359192</t>
  </si>
  <si>
    <t>Cazmo</t>
  </si>
  <si>
    <t>https://www.munzee.com/m/Cazmo/1900/</t>
  </si>
  <si>
    <t>19</t>
  </si>
  <si>
    <t>45.40345585167547</t>
  </si>
  <si>
    <t>-75.64664605301084</t>
  </si>
  <si>
    <t>Claireth</t>
  </si>
  <si>
    <t>https://www.munzee.com/m/claireth/</t>
  </si>
  <si>
    <t>45.403312124521186</t>
  </si>
  <si>
    <t>-75.65033088308235</t>
  </si>
  <si>
    <t>Soitenlysue</t>
  </si>
  <si>
    <t>https://www.munzee.com/m/Soitenlysue/3279/</t>
  </si>
  <si>
    <t>45.40331212433835</t>
  </si>
  <si>
    <t>-75.65012617148693</t>
  </si>
  <si>
    <t>johnsjen</t>
  </si>
  <si>
    <t>https://www.munzee.com/m/Johnsjen/1902/</t>
  </si>
  <si>
    <t>45.4033121241555</t>
  </si>
  <si>
    <t>-75.64992145989152</t>
  </si>
  <si>
    <t>satumh</t>
  </si>
  <si>
    <t>https://www.munzee.com/m/satumh/2354/</t>
  </si>
  <si>
    <t>45.40331212397266</t>
  </si>
  <si>
    <t>-75.6497167482961</t>
  </si>
  <si>
    <t>RUM</t>
  </si>
  <si>
    <t>https://www.munzee.com/m/BonnieB1/8908/</t>
  </si>
  <si>
    <t>45.403312123789824</t>
  </si>
  <si>
    <t>-75.64951203670068</t>
  </si>
  <si>
    <t>chrisberry</t>
  </si>
  <si>
    <t>https://www.munzee.com/m/chrisberry/</t>
  </si>
  <si>
    <t>45.40331212360699</t>
  </si>
  <si>
    <t>-75.64930732510527</t>
  </si>
  <si>
    <t>skunkadamski</t>
  </si>
  <si>
    <t>https://www.munzee.com/m/skunkadamski/</t>
  </si>
  <si>
    <t>45.40331212342415</t>
  </si>
  <si>
    <t>-75.64910261350985</t>
  </si>
  <si>
    <t>nyisutter</t>
  </si>
  <si>
    <t>https://www.munzee.com/m/nyisutter/10364/</t>
  </si>
  <si>
    <t>45.403312123241314</t>
  </si>
  <si>
    <t>-75.64889790191444</t>
  </si>
  <si>
    <t>jeffeth</t>
  </si>
  <si>
    <t>https://www.munzee.com/m/Jeffeth/3354/</t>
  </si>
  <si>
    <t>45.40331212305846</t>
  </si>
  <si>
    <t>-75.64869319031902</t>
  </si>
  <si>
    <t>Quietriots</t>
  </si>
  <si>
    <t>https://www.munzee.com/m/Quietriots/1993/</t>
  </si>
  <si>
    <t>45.403312122875626</t>
  </si>
  <si>
    <t>-75.6484884787236</t>
  </si>
  <si>
    <t>leesap</t>
  </si>
  <si>
    <t>https://www.munzee.com/m/Leesap/4090/</t>
  </si>
  <si>
    <t>45.40331212269279</t>
  </si>
  <si>
    <t>-75.64828376712819</t>
  </si>
  <si>
    <t xml:space="preserve">MeanderingMonkeys </t>
  </si>
  <si>
    <t>https://www.munzee.com/m/MeanderingMonkeys/19011/</t>
  </si>
  <si>
    <t>45.40331212250995</t>
  </si>
  <si>
    <t>-75.64807905553278</t>
  </si>
  <si>
    <t>Chivasloyal</t>
  </si>
  <si>
    <t>https://www.munzee.com/m/Chivasloyal/6429/</t>
  </si>
  <si>
    <t>45.4033121223271</t>
  </si>
  <si>
    <t>-75.64787434393736</t>
  </si>
  <si>
    <t xml:space="preserve">123xilef </t>
  </si>
  <si>
    <t>https://www.munzee.com/m/123xilef/8774/</t>
  </si>
  <si>
    <t>45.403312122144264</t>
  </si>
  <si>
    <t>-75.64766963234194</t>
  </si>
  <si>
    <t>Pinkbulldog</t>
  </si>
  <si>
    <t>https://www.munzee.com/m/PinkBulldog/</t>
  </si>
  <si>
    <t>45.403168394075685</t>
  </si>
  <si>
    <t>-75.65033089506085</t>
  </si>
  <si>
    <t xml:space="preserve">Derlame </t>
  </si>
  <si>
    <t>https://www.munzee.com/m/Derlame/21370/</t>
  </si>
  <si>
    <t>45.40316839389285</t>
  </si>
  <si>
    <t>-75.65012618398623</t>
  </si>
  <si>
    <t>denali0407</t>
  </si>
  <si>
    <t>https://www.munzee.com/m/denali0407/15958/</t>
  </si>
  <si>
    <t>45.40316839371001</t>
  </si>
  <si>
    <t>-75.64992147291161</t>
  </si>
  <si>
    <t>Bouffe</t>
  </si>
  <si>
    <t>https://www.munzee.com/m/Bouffe/578/</t>
  </si>
  <si>
    <t>45.40316839206446</t>
  </si>
  <si>
    <t>-75.64807907324007</t>
  </si>
  <si>
    <t>lanyasummer</t>
  </si>
  <si>
    <t>https://www.munzee.com/m/Lanyasummer/5938/</t>
  </si>
  <si>
    <t>45.40316839188162</t>
  </si>
  <si>
    <t>-75.64787436216545</t>
  </si>
  <si>
    <t>TheRedSquirrel</t>
  </si>
  <si>
    <t>https://www.munzee.com/m/TheRedSquirrel/6691/</t>
  </si>
  <si>
    <t>45.40316839169878</t>
  </si>
  <si>
    <t>-75.64766965109084</t>
  </si>
  <si>
    <t>babyw</t>
  </si>
  <si>
    <t>https://www.munzee.com/m/babyw/3936/</t>
  </si>
  <si>
    <t>45.403024663447425</t>
  </si>
  <si>
    <t>-75.65012619648542</t>
  </si>
  <si>
    <t>ponu</t>
  </si>
  <si>
    <t>https://www.munzee.com/m/ponu/7646/</t>
  </si>
  <si>
    <t>45.40302466326459</t>
  </si>
  <si>
    <t>-75.6499214859316</t>
  </si>
  <si>
    <t>45.40302466161902</t>
  </si>
  <si>
    <t>-75.64807909094725</t>
  </si>
  <si>
    <t>LittleMeggie</t>
  </si>
  <si>
    <t>https://www.munzee.com/m/LittleMeggie/463</t>
  </si>
  <si>
    <t>45.403024661436184</t>
  </si>
  <si>
    <t>-75.64787438039343</t>
  </si>
  <si>
    <t>https://www.munzee.com/m/mdtt/5718/</t>
  </si>
  <si>
    <t>45.40288093281912</t>
  </si>
  <si>
    <t>-75.64992149895158</t>
  </si>
  <si>
    <t>Knightwood</t>
  </si>
  <si>
    <t>https://www.munzee.com/m/knightwood/7995</t>
  </si>
  <si>
    <t>45.402880931173556</t>
  </si>
  <si>
    <t>-75.64807910865443</t>
  </si>
  <si>
    <t>https://www.munzee.com/m/aufbau/11909</t>
  </si>
  <si>
    <t>Please do NOT delete the following line. You will need it if you want to load the CSV file back to the map!</t>
  </si>
  <si>
    <t>URL: gardenpainter.ide.sk</t>
  </si>
  <si>
    <t>45.40338415306175</t>
  </si>
  <si>
    <t>-75.64900025002362</t>
  </si>
  <si>
    <t>26</t>
  </si>
  <si>
    <t>23</t>
  </si>
  <si>
    <t>90</t>
  </si>
  <si>
    <t>0</t>
  </si>
  <si>
    <t>40</t>
  </si>
  <si>
    <t>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</si>
</sst>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/>
    <font>
      <sz val="24.0"/>
    </font>
    <font>
      <u/>
      <color rgb="FF0000FF"/>
    </font>
    <font>
      <b/>
      <name val="Arial"/>
    </font>
    <font>
      <b/>
      <color rgb="FFFFFFFF"/>
      <name val="Arial"/>
    </font>
    <font>
      <b/>
      <sz val="11.0"/>
      <color rgb="FF000000"/>
      <name val="Inconsolata"/>
    </font>
    <font>
      <b/>
      <color rgb="FF000000"/>
      <name val="Arial"/>
    </font>
    <font>
      <u/>
      <color rgb="FF0000FF"/>
    </font>
    <font>
      <color rgb="FF000000"/>
      <name val="Roboto"/>
    </font>
    <font>
      <u/>
      <color rgb="FF1155CC"/>
    </font>
    <font>
      <u/>
      <color rgb="FF1155CC"/>
    </font>
    <font>
      <u/>
      <sz val="11.0"/>
      <color rgb="FF555555"/>
      <name val="&quot;Helvetica Neue&quot;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F5830B"/>
        <bgColor rgb="FFF5830B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EEEE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readingOrder="0"/>
    </xf>
    <xf borderId="1" fillId="5" fontId="4" numFmtId="164" xfId="0" applyAlignment="1" applyBorder="1" applyFill="1" applyFont="1" applyNumberFormat="1">
      <alignment vertical="bottom"/>
    </xf>
    <xf borderId="1" fillId="5" fontId="4" numFmtId="164" xfId="0" applyAlignment="1" applyBorder="1" applyFont="1" applyNumberFormat="1">
      <alignment horizontal="center" shrinkToFit="0" vertical="bottom" wrapText="1"/>
    </xf>
    <xf borderId="1" fillId="5" fontId="4" numFmtId="164" xfId="0" applyAlignment="1" applyBorder="1" applyFont="1" applyNumberFormat="1">
      <alignment horizontal="center" vertical="bottom"/>
    </xf>
    <xf borderId="1" fillId="6" fontId="5" numFmtId="164" xfId="0" applyAlignment="1" applyBorder="1" applyFill="1" applyFont="1" applyNumberFormat="1">
      <alignment vertical="bottom"/>
    </xf>
    <xf borderId="1" fillId="0" fontId="4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8" fontId="5" numFmtId="164" xfId="0" applyAlignment="1" applyBorder="1" applyFill="1" applyFont="1" applyNumberFormat="1">
      <alignment vertical="bottom"/>
    </xf>
    <xf borderId="1" fillId="9" fontId="5" numFmtId="164" xfId="0" applyAlignment="1" applyBorder="1" applyFill="1" applyFont="1" applyNumberFormat="1">
      <alignment readingOrder="0" vertical="bottom"/>
    </xf>
    <xf borderId="1" fillId="10" fontId="7" numFmtId="164" xfId="0" applyAlignment="1" applyBorder="1" applyFill="1" applyFont="1" applyNumberFormat="1">
      <alignment vertical="bottom"/>
    </xf>
    <xf borderId="1" fillId="0" fontId="4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1" fontId="11" numFmtId="0" xfId="0" applyAlignment="1" applyFill="1" applyFont="1">
      <alignment readingOrder="0"/>
    </xf>
    <xf borderId="0" fillId="12" fontId="12" numFmtId="0" xfId="0" applyAlignment="1" applyFill="1" applyFont="1">
      <alignment horizontal="center" readingOrder="0" shrinkToFit="0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5B0F00"/>
      </font>
      <fill>
        <patternFill patternType="solid">
          <fgColor rgb="FFC3A072"/>
          <bgColor rgb="FFC3A072"/>
        </patternFill>
      </fill>
      <border/>
    </dxf>
    <dxf>
      <font>
        <b/>
        <color rgb="FF000000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F5830B"/>
          <bgColor rgb="FFF5830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</xdr:row>
      <xdr:rowOff>133350</xdr:rowOff>
    </xdr:from>
    <xdr:ext cx="3524250" cy="2171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eanderingMonkeys/19011/" TargetMode="External"/><Relationship Id="rId42" Type="http://schemas.openxmlformats.org/officeDocument/2006/relationships/hyperlink" Target="https://www.munzee.com/m/123xilef/8774/" TargetMode="External"/><Relationship Id="rId41" Type="http://schemas.openxmlformats.org/officeDocument/2006/relationships/hyperlink" Target="https://www.munzee.com/m/Chivasloyal/6429/" TargetMode="External"/><Relationship Id="rId44" Type="http://schemas.openxmlformats.org/officeDocument/2006/relationships/hyperlink" Target="https://www.munzee.com/m/Derlame/21370/" TargetMode="External"/><Relationship Id="rId43" Type="http://schemas.openxmlformats.org/officeDocument/2006/relationships/hyperlink" Target="https://www.munzee.com/m/PinkBulldog/" TargetMode="External"/><Relationship Id="rId46" Type="http://schemas.openxmlformats.org/officeDocument/2006/relationships/hyperlink" Target="https://www.munzee.com/m/Bouffe/578/" TargetMode="External"/><Relationship Id="rId45" Type="http://schemas.openxmlformats.org/officeDocument/2006/relationships/hyperlink" Target="https://www.munzee.com/m/denali0407/15958/" TargetMode="External"/><Relationship Id="rId1" Type="http://schemas.openxmlformats.org/officeDocument/2006/relationships/hyperlink" Target="https://www.munzee.com/map/f244q96nh/16.3" TargetMode="External"/><Relationship Id="rId2" Type="http://schemas.openxmlformats.org/officeDocument/2006/relationships/hyperlink" Target="https://tinyurl.com/BStrongJeffeth" TargetMode="External"/><Relationship Id="rId3" Type="http://schemas.openxmlformats.org/officeDocument/2006/relationships/hyperlink" Target="https://www.munzee.com/m/BonnieB1/8950/" TargetMode="External"/><Relationship Id="rId4" Type="http://schemas.openxmlformats.org/officeDocument/2006/relationships/hyperlink" Target="https://www.munzee.com/m/mickilynn71/3266/" TargetMode="External"/><Relationship Id="rId9" Type="http://schemas.openxmlformats.org/officeDocument/2006/relationships/hyperlink" Target="https://www.munzee.com/m/munzeeprof/17984/" TargetMode="External"/><Relationship Id="rId48" Type="http://schemas.openxmlformats.org/officeDocument/2006/relationships/hyperlink" Target="https://www.munzee.com/m/TheRedSquirrel/6691/" TargetMode="External"/><Relationship Id="rId47" Type="http://schemas.openxmlformats.org/officeDocument/2006/relationships/hyperlink" Target="https://www.munzee.com/m/Lanyasummer/5938/" TargetMode="External"/><Relationship Id="rId49" Type="http://schemas.openxmlformats.org/officeDocument/2006/relationships/hyperlink" Target="https://www.munzee.com/m/babyw/3936/" TargetMode="External"/><Relationship Id="rId5" Type="http://schemas.openxmlformats.org/officeDocument/2006/relationships/hyperlink" Target="https://www.munzee.com/m/J1Huisman/14857/" TargetMode="External"/><Relationship Id="rId6" Type="http://schemas.openxmlformats.org/officeDocument/2006/relationships/hyperlink" Target="https://www.munzee.com/m/Vamtrix/2358/" TargetMode="External"/><Relationship Id="rId7" Type="http://schemas.openxmlformats.org/officeDocument/2006/relationships/hyperlink" Target="https://www.munzee.com/m/IggiePiggie/4073/" TargetMode="External"/><Relationship Id="rId8" Type="http://schemas.openxmlformats.org/officeDocument/2006/relationships/hyperlink" Target="https://www.munzee.com/m/Pinkeltje/845/" TargetMode="External"/><Relationship Id="rId31" Type="http://schemas.openxmlformats.org/officeDocument/2006/relationships/hyperlink" Target="https://www.munzee.com/m/Johnsjen/1902/" TargetMode="External"/><Relationship Id="rId30" Type="http://schemas.openxmlformats.org/officeDocument/2006/relationships/hyperlink" Target="https://www.munzee.com/m/Soitenlysue/3279/" TargetMode="External"/><Relationship Id="rId33" Type="http://schemas.openxmlformats.org/officeDocument/2006/relationships/hyperlink" Target="https://www.munzee.com/m/BonnieB1/8908/" TargetMode="External"/><Relationship Id="rId32" Type="http://schemas.openxmlformats.org/officeDocument/2006/relationships/hyperlink" Target="https://www.munzee.com/m/satumh/2354/" TargetMode="External"/><Relationship Id="rId35" Type="http://schemas.openxmlformats.org/officeDocument/2006/relationships/hyperlink" Target="https://www.munzee.com/m/skunkadamski/" TargetMode="External"/><Relationship Id="rId34" Type="http://schemas.openxmlformats.org/officeDocument/2006/relationships/hyperlink" Target="https://www.munzee.com/m/chrisberry/" TargetMode="External"/><Relationship Id="rId37" Type="http://schemas.openxmlformats.org/officeDocument/2006/relationships/hyperlink" Target="https://www.munzee.com/m/Jeffeth/3354/" TargetMode="External"/><Relationship Id="rId36" Type="http://schemas.openxmlformats.org/officeDocument/2006/relationships/hyperlink" Target="https://www.munzee.com/m/nyisutter/10364/" TargetMode="External"/><Relationship Id="rId39" Type="http://schemas.openxmlformats.org/officeDocument/2006/relationships/hyperlink" Target="https://www.munzee.com/m/Leesap/4090/" TargetMode="External"/><Relationship Id="rId38" Type="http://schemas.openxmlformats.org/officeDocument/2006/relationships/hyperlink" Target="https://www.munzee.com/m/Quietriots/1993/" TargetMode="External"/><Relationship Id="rId20" Type="http://schemas.openxmlformats.org/officeDocument/2006/relationships/hyperlink" Target="https://www.munzee.com/m/mobility/12157/" TargetMode="External"/><Relationship Id="rId22" Type="http://schemas.openxmlformats.org/officeDocument/2006/relationships/hyperlink" Target="https://www.munzee.com/m/bezzaj" TargetMode="External"/><Relationship Id="rId21" Type="http://schemas.openxmlformats.org/officeDocument/2006/relationships/hyperlink" Target="https://www.munzee.com/m/webeon2it/4643/" TargetMode="External"/><Relationship Id="rId24" Type="http://schemas.openxmlformats.org/officeDocument/2006/relationships/hyperlink" Target="https://www.munzee.com/m/ncc1701e/7104/" TargetMode="External"/><Relationship Id="rId23" Type="http://schemas.openxmlformats.org/officeDocument/2006/relationships/hyperlink" Target="https://www.munzee.com/m/aufbau/12291/" TargetMode="External"/><Relationship Id="rId26" Type="http://schemas.openxmlformats.org/officeDocument/2006/relationships/hyperlink" Target="https://www.munzee.com/m/EmeraldAngel/3839" TargetMode="External"/><Relationship Id="rId25" Type="http://schemas.openxmlformats.org/officeDocument/2006/relationships/hyperlink" Target="https://www.munzee.com/m/stitcher42455/3232" TargetMode="External"/><Relationship Id="rId28" Type="http://schemas.openxmlformats.org/officeDocument/2006/relationships/hyperlink" Target="https://www.munzee.com/m/Cazmo/1900/" TargetMode="External"/><Relationship Id="rId27" Type="http://schemas.openxmlformats.org/officeDocument/2006/relationships/hyperlink" Target="https://www.munzee.com/m/Aiden29/3938/" TargetMode="External"/><Relationship Id="rId29" Type="http://schemas.openxmlformats.org/officeDocument/2006/relationships/hyperlink" Target="https://www.munzee.com/m/claireth/" TargetMode="External"/><Relationship Id="rId51" Type="http://schemas.openxmlformats.org/officeDocument/2006/relationships/hyperlink" Target="https://www.munzee.com/m/claireth/" TargetMode="External"/><Relationship Id="rId50" Type="http://schemas.openxmlformats.org/officeDocument/2006/relationships/hyperlink" Target="https://www.munzee.com/m/ponu/7646/" TargetMode="External"/><Relationship Id="rId53" Type="http://schemas.openxmlformats.org/officeDocument/2006/relationships/hyperlink" Target="https://www.munzee.com/m/mdtt/5718/" TargetMode="External"/><Relationship Id="rId52" Type="http://schemas.openxmlformats.org/officeDocument/2006/relationships/hyperlink" Target="https://www.munzee.com/m/LittleMeggie/463" TargetMode="External"/><Relationship Id="rId11" Type="http://schemas.openxmlformats.org/officeDocument/2006/relationships/hyperlink" Target="https://www.munzee.com/m/mdtt/6190/" TargetMode="External"/><Relationship Id="rId55" Type="http://schemas.openxmlformats.org/officeDocument/2006/relationships/hyperlink" Target="https://www.munzee.com/m/aufbau/11909" TargetMode="External"/><Relationship Id="rId10" Type="http://schemas.openxmlformats.org/officeDocument/2006/relationships/hyperlink" Target="https://www.munzee.com/m/IggiePiggie/1903/" TargetMode="External"/><Relationship Id="rId54" Type="http://schemas.openxmlformats.org/officeDocument/2006/relationships/hyperlink" Target="https://www.munzee.com/m/knightwood/7995" TargetMode="External"/><Relationship Id="rId13" Type="http://schemas.openxmlformats.org/officeDocument/2006/relationships/hyperlink" Target="https://www.munzee.com/m/Noisette/2882/" TargetMode="External"/><Relationship Id="rId12" Type="http://schemas.openxmlformats.org/officeDocument/2006/relationships/hyperlink" Target="https://www.munzee.com/m/knotmunz/3814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www.munzee.com/m/mandello/11487/" TargetMode="External"/><Relationship Id="rId14" Type="http://schemas.openxmlformats.org/officeDocument/2006/relationships/hyperlink" Target="https://www.munzee.com/m/Justforfun33/19199/" TargetMode="External"/><Relationship Id="rId17" Type="http://schemas.openxmlformats.org/officeDocument/2006/relationships/hyperlink" Target="https://www.munzee.com/m/Reart/1186/" TargetMode="External"/><Relationship Id="rId16" Type="http://schemas.openxmlformats.org/officeDocument/2006/relationships/hyperlink" Target="https://www.munzee.com/m/Kobeses/1875/admin/" TargetMode="External"/><Relationship Id="rId19" Type="http://schemas.openxmlformats.org/officeDocument/2006/relationships/hyperlink" Target="https://www.munzee.com/m/nyboss/12870/" TargetMode="External"/><Relationship Id="rId18" Type="http://schemas.openxmlformats.org/officeDocument/2006/relationships/hyperlink" Target="https://www.munzee.com/m/Kiitokurre/94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25"/>
    <col customWidth="1" min="3" max="4" width="17.63"/>
    <col customWidth="1" min="6" max="6" width="16.75"/>
    <col customWidth="1" min="7" max="7" width="14.38"/>
    <col customWidth="1" min="8" max="8" width="12.75"/>
    <col customWidth="1" min="9" max="9" width="12.0"/>
    <col customWidth="1" min="10" max="10" width="9.0"/>
    <col customWidth="1" min="11" max="11" width="27.0"/>
    <col customWidth="1" min="12" max="12" width="7.88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3" t="s">
        <v>1</v>
      </c>
      <c r="G2" s="4"/>
      <c r="H2" s="4"/>
      <c r="I2" s="4"/>
      <c r="J2" s="1"/>
      <c r="K2" s="5" t="s">
        <v>2</v>
      </c>
      <c r="L2" s="1"/>
    </row>
    <row r="3">
      <c r="A3" s="1"/>
      <c r="B3" s="1"/>
      <c r="C3" s="1"/>
      <c r="D3" s="1"/>
      <c r="E3" s="1"/>
      <c r="F3" s="6" t="s">
        <v>3</v>
      </c>
      <c r="I3" s="4"/>
      <c r="J3" s="1"/>
      <c r="L3" s="1"/>
    </row>
    <row r="4">
      <c r="A4" s="1"/>
      <c r="B4" s="1"/>
      <c r="C4" s="1"/>
      <c r="D4" s="1"/>
      <c r="E4" s="1"/>
      <c r="F4" s="6" t="s">
        <v>4</v>
      </c>
      <c r="I4" s="4"/>
      <c r="J4" s="1"/>
      <c r="L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1"/>
    </row>
    <row r="7">
      <c r="A7" s="1"/>
      <c r="B7" s="1"/>
      <c r="C7" s="1"/>
      <c r="D7" s="1"/>
      <c r="E7" s="1"/>
      <c r="F7" s="7" t="s">
        <v>5</v>
      </c>
      <c r="G7" s="8" t="s">
        <v>6</v>
      </c>
      <c r="H7" s="9" t="s">
        <v>7</v>
      </c>
      <c r="I7" s="9" t="s">
        <v>8</v>
      </c>
      <c r="J7" s="1"/>
      <c r="L7" s="1"/>
    </row>
    <row r="8">
      <c r="A8" s="1"/>
      <c r="B8" s="1"/>
      <c r="C8" s="1"/>
      <c r="D8" s="1"/>
      <c r="E8" s="1"/>
      <c r="F8" s="10" t="s">
        <v>9</v>
      </c>
      <c r="G8" s="11">
        <f t="shared" ref="G8:G11" si="1">SUM(I8-H8)</f>
        <v>12</v>
      </c>
      <c r="H8" s="12">
        <f>COUNTIFS($F$17:$F$69,"",$E$17:$E$69,"Crossbow")</f>
        <v>0</v>
      </c>
      <c r="I8" s="12">
        <f>countif($E$17:$E$69,"Crossbow")</f>
        <v>12</v>
      </c>
      <c r="J8" s="1"/>
      <c r="L8" s="1"/>
    </row>
    <row r="9">
      <c r="A9" s="1"/>
      <c r="B9" s="1"/>
      <c r="C9" s="1"/>
      <c r="D9" s="1"/>
      <c r="E9" s="1"/>
      <c r="F9" s="13" t="s">
        <v>10</v>
      </c>
      <c r="G9" s="11">
        <f t="shared" si="1"/>
        <v>32</v>
      </c>
      <c r="H9" s="12">
        <f>COUNTIFS($F$17:$F$69,"",$E$17:$E$69,"Onyx")</f>
        <v>0</v>
      </c>
      <c r="I9" s="12">
        <f>countif($E$17:$E$69,"Onyx")</f>
        <v>32</v>
      </c>
      <c r="J9" s="1"/>
      <c r="L9" s="1"/>
    </row>
    <row r="10">
      <c r="A10" s="1"/>
      <c r="B10" s="1"/>
      <c r="C10" s="1"/>
      <c r="D10" s="1"/>
      <c r="E10" s="1"/>
      <c r="F10" s="14" t="s">
        <v>11</v>
      </c>
      <c r="G10" s="11">
        <f t="shared" si="1"/>
        <v>8</v>
      </c>
      <c r="H10" s="12">
        <f>COUNTIFS($F$17:$F$69,"",$E$17:$E$69,"RUM")</f>
        <v>0</v>
      </c>
      <c r="I10" s="12">
        <f>countif($E$17:$E$69,"RUM")</f>
        <v>8</v>
      </c>
      <c r="J10" s="1"/>
      <c r="L10" s="1"/>
    </row>
    <row r="11">
      <c r="A11" s="1"/>
      <c r="B11" s="1"/>
      <c r="C11" s="1"/>
      <c r="D11" s="1"/>
      <c r="E11" s="1"/>
      <c r="F11" s="15" t="s">
        <v>12</v>
      </c>
      <c r="G11" s="11">
        <f t="shared" si="1"/>
        <v>1</v>
      </c>
      <c r="H11" s="12">
        <f>COUNTIFS($F$17:$F$69,"",$E$17:$E$69,"Garden POI")</f>
        <v>0</v>
      </c>
      <c r="I11" s="12">
        <f>countif($E$17:$E$69,"Garden POI")</f>
        <v>1</v>
      </c>
      <c r="J11" s="1"/>
      <c r="L11" s="1"/>
    </row>
    <row r="12">
      <c r="A12" s="1"/>
      <c r="B12" s="1"/>
      <c r="C12" s="1"/>
      <c r="D12" s="1"/>
      <c r="E12" s="1"/>
      <c r="F12" s="7" t="s">
        <v>8</v>
      </c>
      <c r="G12" s="16">
        <f t="shared" ref="G12:I12" si="2">SUM(G8:G11)</f>
        <v>53</v>
      </c>
      <c r="H12" s="16">
        <f t="shared" si="2"/>
        <v>0</v>
      </c>
      <c r="I12" s="16">
        <f t="shared" si="2"/>
        <v>53</v>
      </c>
      <c r="J12" s="1"/>
      <c r="L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3" t="s">
        <v>13</v>
      </c>
      <c r="L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7" t="s">
        <v>14</v>
      </c>
      <c r="B16" s="17" t="s">
        <v>15</v>
      </c>
      <c r="C16" s="17" t="s">
        <v>16</v>
      </c>
      <c r="D16" s="17" t="s">
        <v>17</v>
      </c>
      <c r="E16" s="17" t="s">
        <v>5</v>
      </c>
      <c r="F16" s="18" t="s">
        <v>18</v>
      </c>
      <c r="G16" s="19"/>
      <c r="H16" s="18" t="s">
        <v>19</v>
      </c>
      <c r="I16" s="20"/>
      <c r="J16" s="19"/>
      <c r="K16" s="18" t="s">
        <v>20</v>
      </c>
      <c r="L16" s="19"/>
    </row>
    <row r="17">
      <c r="A17" s="21" t="s">
        <v>21</v>
      </c>
      <c r="B17" s="21" t="s">
        <v>22</v>
      </c>
      <c r="C17" s="21" t="s">
        <v>23</v>
      </c>
      <c r="D17" s="21" t="s">
        <v>24</v>
      </c>
      <c r="E17" s="22" t="s">
        <v>10</v>
      </c>
      <c r="F17" s="22" t="s">
        <v>25</v>
      </c>
      <c r="H17" s="23" t="s">
        <v>26</v>
      </c>
    </row>
    <row r="18">
      <c r="A18" s="21" t="s">
        <v>21</v>
      </c>
      <c r="B18" s="21" t="s">
        <v>27</v>
      </c>
      <c r="C18" s="21" t="s">
        <v>28</v>
      </c>
      <c r="D18" s="21" t="s">
        <v>29</v>
      </c>
      <c r="E18" s="22" t="s">
        <v>10</v>
      </c>
      <c r="F18" s="22" t="s">
        <v>30</v>
      </c>
      <c r="H18" s="23" t="s">
        <v>31</v>
      </c>
    </row>
    <row r="19">
      <c r="A19" s="21" t="s">
        <v>32</v>
      </c>
      <c r="B19" s="21" t="s">
        <v>32</v>
      </c>
      <c r="C19" s="21" t="s">
        <v>33</v>
      </c>
      <c r="D19" s="21" t="s">
        <v>34</v>
      </c>
      <c r="E19" s="22" t="s">
        <v>9</v>
      </c>
      <c r="F19" s="24" t="s">
        <v>35</v>
      </c>
      <c r="H19" s="25" t="s">
        <v>36</v>
      </c>
    </row>
    <row r="20">
      <c r="A20" s="21" t="s">
        <v>32</v>
      </c>
      <c r="B20" s="21" t="s">
        <v>22</v>
      </c>
      <c r="C20" s="21" t="s">
        <v>37</v>
      </c>
      <c r="D20" s="21" t="s">
        <v>38</v>
      </c>
      <c r="E20" s="22" t="s">
        <v>10</v>
      </c>
      <c r="F20" s="22" t="s">
        <v>39</v>
      </c>
      <c r="H20" s="23" t="s">
        <v>40</v>
      </c>
    </row>
    <row r="21">
      <c r="A21" s="21" t="s">
        <v>32</v>
      </c>
      <c r="B21" s="21" t="s">
        <v>27</v>
      </c>
      <c r="C21" s="21" t="s">
        <v>41</v>
      </c>
      <c r="D21" s="21" t="s">
        <v>42</v>
      </c>
      <c r="E21" s="22" t="s">
        <v>10</v>
      </c>
      <c r="F21" s="22" t="s">
        <v>43</v>
      </c>
      <c r="H21" s="25" t="s">
        <v>44</v>
      </c>
    </row>
    <row r="22">
      <c r="A22" s="21" t="s">
        <v>32</v>
      </c>
      <c r="B22" s="21" t="s">
        <v>45</v>
      </c>
      <c r="C22" s="21" t="s">
        <v>46</v>
      </c>
      <c r="D22" s="21" t="s">
        <v>47</v>
      </c>
      <c r="E22" s="22" t="s">
        <v>9</v>
      </c>
      <c r="F22" s="24" t="s">
        <v>48</v>
      </c>
      <c r="H22" s="25" t="s">
        <v>49</v>
      </c>
    </row>
    <row r="23">
      <c r="A23" s="21" t="s">
        <v>22</v>
      </c>
      <c r="B23" s="21" t="s">
        <v>21</v>
      </c>
      <c r="C23" s="21" t="s">
        <v>50</v>
      </c>
      <c r="D23" s="21" t="s">
        <v>51</v>
      </c>
      <c r="E23" s="22" t="s">
        <v>10</v>
      </c>
      <c r="F23" s="22" t="s">
        <v>52</v>
      </c>
      <c r="H23" s="23" t="s">
        <v>53</v>
      </c>
    </row>
    <row r="24">
      <c r="A24" s="21" t="s">
        <v>22</v>
      </c>
      <c r="B24" s="21" t="s">
        <v>32</v>
      </c>
      <c r="C24" s="21" t="s">
        <v>54</v>
      </c>
      <c r="D24" s="21" t="s">
        <v>55</v>
      </c>
      <c r="E24" s="22" t="s">
        <v>9</v>
      </c>
      <c r="F24" s="22" t="s">
        <v>43</v>
      </c>
      <c r="H24" s="25" t="s">
        <v>56</v>
      </c>
    </row>
    <row r="25">
      <c r="A25" s="21" t="s">
        <v>22</v>
      </c>
      <c r="B25" s="21" t="s">
        <v>22</v>
      </c>
      <c r="C25" s="21" t="s">
        <v>57</v>
      </c>
      <c r="D25" s="21" t="s">
        <v>58</v>
      </c>
      <c r="E25" s="22" t="s">
        <v>10</v>
      </c>
      <c r="F25" s="22" t="s">
        <v>59</v>
      </c>
      <c r="H25" s="23" t="s">
        <v>60</v>
      </c>
    </row>
    <row r="26">
      <c r="A26" s="21" t="s">
        <v>22</v>
      </c>
      <c r="B26" s="21" t="s">
        <v>27</v>
      </c>
      <c r="C26" s="21" t="s">
        <v>61</v>
      </c>
      <c r="D26" s="21" t="s">
        <v>62</v>
      </c>
      <c r="E26" s="22" t="s">
        <v>10</v>
      </c>
      <c r="F26" s="22" t="s">
        <v>63</v>
      </c>
      <c r="H26" s="23" t="s">
        <v>64</v>
      </c>
    </row>
    <row r="27">
      <c r="A27" s="21" t="s">
        <v>22</v>
      </c>
      <c r="B27" s="21" t="s">
        <v>45</v>
      </c>
      <c r="C27" s="21" t="s">
        <v>65</v>
      </c>
      <c r="D27" s="21" t="s">
        <v>66</v>
      </c>
      <c r="E27" s="22" t="s">
        <v>9</v>
      </c>
      <c r="F27" s="22" t="s">
        <v>67</v>
      </c>
      <c r="H27" s="23" t="s">
        <v>68</v>
      </c>
    </row>
    <row r="28">
      <c r="A28" s="21" t="s">
        <v>22</v>
      </c>
      <c r="B28" s="21" t="s">
        <v>69</v>
      </c>
      <c r="C28" s="21" t="s">
        <v>70</v>
      </c>
      <c r="D28" s="21" t="s">
        <v>71</v>
      </c>
      <c r="E28" s="22" t="s">
        <v>10</v>
      </c>
      <c r="F28" s="22" t="s">
        <v>72</v>
      </c>
      <c r="H28" s="23" t="s">
        <v>73</v>
      </c>
    </row>
    <row r="29">
      <c r="A29" s="21" t="s">
        <v>74</v>
      </c>
      <c r="B29" s="21" t="s">
        <v>21</v>
      </c>
      <c r="C29" s="21" t="s">
        <v>75</v>
      </c>
      <c r="D29" s="21" t="s">
        <v>76</v>
      </c>
      <c r="E29" s="22" t="s">
        <v>10</v>
      </c>
      <c r="F29" s="22" t="s">
        <v>77</v>
      </c>
      <c r="H29" s="23" t="s">
        <v>78</v>
      </c>
    </row>
    <row r="30">
      <c r="A30" s="21" t="s">
        <v>74</v>
      </c>
      <c r="B30" s="21" t="s">
        <v>32</v>
      </c>
      <c r="C30" s="21" t="s">
        <v>79</v>
      </c>
      <c r="D30" s="21" t="s">
        <v>80</v>
      </c>
      <c r="E30" s="22" t="s">
        <v>9</v>
      </c>
      <c r="F30" s="22" t="s">
        <v>81</v>
      </c>
      <c r="H30" s="23" t="s">
        <v>82</v>
      </c>
    </row>
    <row r="31">
      <c r="A31" s="21" t="s">
        <v>74</v>
      </c>
      <c r="B31" s="21" t="s">
        <v>22</v>
      </c>
      <c r="C31" s="21" t="s">
        <v>83</v>
      </c>
      <c r="D31" s="21" t="s">
        <v>84</v>
      </c>
      <c r="E31" s="22" t="s">
        <v>10</v>
      </c>
      <c r="F31" s="22" t="s">
        <v>85</v>
      </c>
      <c r="H31" s="23" t="s">
        <v>86</v>
      </c>
    </row>
    <row r="32">
      <c r="A32" s="21" t="s">
        <v>74</v>
      </c>
      <c r="B32" s="21" t="s">
        <v>74</v>
      </c>
      <c r="C32" s="21" t="s">
        <v>87</v>
      </c>
      <c r="D32" s="21" t="s">
        <v>88</v>
      </c>
      <c r="E32" s="22" t="s">
        <v>10</v>
      </c>
      <c r="F32" s="22" t="s">
        <v>89</v>
      </c>
      <c r="H32" s="23" t="s">
        <v>90</v>
      </c>
    </row>
    <row r="33">
      <c r="A33" s="21" t="s">
        <v>74</v>
      </c>
      <c r="B33" s="21" t="s">
        <v>91</v>
      </c>
      <c r="C33" s="21" t="s">
        <v>92</v>
      </c>
      <c r="D33" s="21" t="s">
        <v>93</v>
      </c>
      <c r="E33" s="22" t="s">
        <v>10</v>
      </c>
      <c r="F33" s="22" t="s">
        <v>94</v>
      </c>
      <c r="H33" s="23" t="s">
        <v>95</v>
      </c>
    </row>
    <row r="34">
      <c r="A34" s="21" t="s">
        <v>74</v>
      </c>
      <c r="B34" s="21" t="s">
        <v>96</v>
      </c>
      <c r="C34" s="21" t="s">
        <v>97</v>
      </c>
      <c r="D34" s="21" t="s">
        <v>98</v>
      </c>
      <c r="E34" s="22" t="s">
        <v>10</v>
      </c>
      <c r="F34" s="22" t="s">
        <v>99</v>
      </c>
      <c r="H34" s="23" t="s">
        <v>100</v>
      </c>
    </row>
    <row r="35">
      <c r="A35" s="21" t="s">
        <v>74</v>
      </c>
      <c r="B35" s="21" t="s">
        <v>101</v>
      </c>
      <c r="C35" s="21" t="s">
        <v>102</v>
      </c>
      <c r="D35" s="21" t="s">
        <v>103</v>
      </c>
      <c r="E35" s="22" t="s">
        <v>10</v>
      </c>
      <c r="F35" s="22" t="s">
        <v>104</v>
      </c>
      <c r="H35" s="23" t="s">
        <v>105</v>
      </c>
    </row>
    <row r="36">
      <c r="A36" s="21" t="s">
        <v>74</v>
      </c>
      <c r="B36" s="21" t="s">
        <v>106</v>
      </c>
      <c r="C36" s="21" t="s">
        <v>107</v>
      </c>
      <c r="D36" s="21" t="s">
        <v>108</v>
      </c>
      <c r="E36" s="22" t="s">
        <v>10</v>
      </c>
      <c r="F36" s="22" t="s">
        <v>109</v>
      </c>
      <c r="H36" s="23" t="s">
        <v>110</v>
      </c>
    </row>
    <row r="37">
      <c r="A37" s="21" t="s">
        <v>74</v>
      </c>
      <c r="B37" s="21" t="s">
        <v>111</v>
      </c>
      <c r="C37" s="21" t="s">
        <v>112</v>
      </c>
      <c r="D37" s="21" t="s">
        <v>113</v>
      </c>
      <c r="E37" s="22" t="s">
        <v>10</v>
      </c>
      <c r="F37" s="22" t="s">
        <v>114</v>
      </c>
      <c r="H37" s="25" t="s">
        <v>115</v>
      </c>
    </row>
    <row r="38">
      <c r="A38" s="21" t="s">
        <v>74</v>
      </c>
      <c r="B38" s="21" t="s">
        <v>116</v>
      </c>
      <c r="C38" s="21" t="s">
        <v>117</v>
      </c>
      <c r="D38" s="21" t="s">
        <v>118</v>
      </c>
      <c r="E38" s="22" t="s">
        <v>10</v>
      </c>
      <c r="F38" s="22" t="s">
        <v>119</v>
      </c>
      <c r="H38" s="26" t="s">
        <v>120</v>
      </c>
      <c r="L38" s="22" t="s">
        <v>121</v>
      </c>
      <c r="M38" s="22" t="s">
        <v>122</v>
      </c>
    </row>
    <row r="39">
      <c r="A39" s="21" t="s">
        <v>74</v>
      </c>
      <c r="B39" s="21" t="s">
        <v>123</v>
      </c>
      <c r="C39" s="21" t="s">
        <v>124</v>
      </c>
      <c r="D39" s="21" t="s">
        <v>125</v>
      </c>
      <c r="E39" s="22" t="s">
        <v>10</v>
      </c>
      <c r="F39" s="22" t="s">
        <v>126</v>
      </c>
      <c r="H39" s="26" t="s">
        <v>127</v>
      </c>
      <c r="L39" s="22" t="s">
        <v>121</v>
      </c>
      <c r="M39" s="22" t="s">
        <v>122</v>
      </c>
    </row>
    <row r="40">
      <c r="A40" s="21" t="s">
        <v>74</v>
      </c>
      <c r="B40" s="21" t="s">
        <v>27</v>
      </c>
      <c r="C40" s="21" t="s">
        <v>128</v>
      </c>
      <c r="D40" s="21" t="s">
        <v>129</v>
      </c>
      <c r="E40" s="22" t="s">
        <v>10</v>
      </c>
      <c r="F40" s="22" t="s">
        <v>130</v>
      </c>
      <c r="H40" s="23" t="s">
        <v>131</v>
      </c>
    </row>
    <row r="41">
      <c r="A41" s="21" t="s">
        <v>74</v>
      </c>
      <c r="B41" s="21" t="s">
        <v>45</v>
      </c>
      <c r="C41" s="21" t="s">
        <v>132</v>
      </c>
      <c r="D41" s="21" t="s">
        <v>133</v>
      </c>
      <c r="E41" s="22" t="s">
        <v>9</v>
      </c>
      <c r="F41" s="22" t="s">
        <v>134</v>
      </c>
      <c r="H41" s="25" t="s">
        <v>135</v>
      </c>
    </row>
    <row r="42">
      <c r="A42" s="21" t="s">
        <v>74</v>
      </c>
      <c r="B42" s="21" t="s">
        <v>69</v>
      </c>
      <c r="C42" s="21" t="s">
        <v>136</v>
      </c>
      <c r="D42" s="21" t="s">
        <v>137</v>
      </c>
      <c r="E42" s="22" t="s">
        <v>10</v>
      </c>
      <c r="F42" s="22" t="s">
        <v>138</v>
      </c>
      <c r="H42" s="23" t="s">
        <v>139</v>
      </c>
    </row>
    <row r="43">
      <c r="A43" s="21" t="s">
        <v>74</v>
      </c>
      <c r="B43" s="21" t="s">
        <v>140</v>
      </c>
      <c r="C43" s="21" t="s">
        <v>141</v>
      </c>
      <c r="D43" s="21" t="s">
        <v>142</v>
      </c>
      <c r="E43" s="22" t="s">
        <v>12</v>
      </c>
      <c r="F43" s="22" t="s">
        <v>143</v>
      </c>
      <c r="H43" s="23" t="s">
        <v>144</v>
      </c>
    </row>
    <row r="44">
      <c r="A44" s="21" t="s">
        <v>91</v>
      </c>
      <c r="B44" s="21" t="s">
        <v>21</v>
      </c>
      <c r="C44" s="21" t="s">
        <v>145</v>
      </c>
      <c r="D44" s="21" t="s">
        <v>146</v>
      </c>
      <c r="E44" s="22" t="s">
        <v>10</v>
      </c>
      <c r="F44" s="22" t="s">
        <v>147</v>
      </c>
      <c r="H44" s="23" t="s">
        <v>148</v>
      </c>
    </row>
    <row r="45">
      <c r="A45" s="21" t="s">
        <v>91</v>
      </c>
      <c r="B45" s="21" t="s">
        <v>32</v>
      </c>
      <c r="C45" s="21" t="s">
        <v>149</v>
      </c>
      <c r="D45" s="21" t="s">
        <v>150</v>
      </c>
      <c r="E45" s="22" t="s">
        <v>9</v>
      </c>
      <c r="F45" s="22" t="s">
        <v>151</v>
      </c>
      <c r="H45" s="23" t="s">
        <v>152</v>
      </c>
    </row>
    <row r="46">
      <c r="A46" s="21" t="s">
        <v>91</v>
      </c>
      <c r="B46" s="21" t="s">
        <v>22</v>
      </c>
      <c r="C46" s="21" t="s">
        <v>153</v>
      </c>
      <c r="D46" s="21" t="s">
        <v>154</v>
      </c>
      <c r="E46" s="22" t="s">
        <v>10</v>
      </c>
      <c r="F46" s="22" t="s">
        <v>155</v>
      </c>
      <c r="H46" s="23" t="s">
        <v>156</v>
      </c>
    </row>
    <row r="47">
      <c r="A47" s="21" t="s">
        <v>91</v>
      </c>
      <c r="B47" s="21" t="s">
        <v>74</v>
      </c>
      <c r="C47" s="21" t="s">
        <v>157</v>
      </c>
      <c r="D47" s="21" t="s">
        <v>158</v>
      </c>
      <c r="E47" s="22" t="s">
        <v>159</v>
      </c>
      <c r="F47" s="22" t="s">
        <v>25</v>
      </c>
      <c r="H47" s="23" t="s">
        <v>160</v>
      </c>
    </row>
    <row r="48">
      <c r="A48" s="21" t="s">
        <v>91</v>
      </c>
      <c r="B48" s="21" t="s">
        <v>91</v>
      </c>
      <c r="C48" s="21" t="s">
        <v>161</v>
      </c>
      <c r="D48" s="21" t="s">
        <v>162</v>
      </c>
      <c r="E48" s="22" t="s">
        <v>159</v>
      </c>
      <c r="F48" s="22" t="s">
        <v>163</v>
      </c>
      <c r="H48" s="23" t="s">
        <v>164</v>
      </c>
    </row>
    <row r="49">
      <c r="A49" s="21" t="s">
        <v>91</v>
      </c>
      <c r="B49" s="21" t="s">
        <v>96</v>
      </c>
      <c r="C49" s="21" t="s">
        <v>165</v>
      </c>
      <c r="D49" s="21" t="s">
        <v>166</v>
      </c>
      <c r="E49" s="22" t="s">
        <v>159</v>
      </c>
      <c r="F49" s="22" t="s">
        <v>167</v>
      </c>
      <c r="H49" s="23" t="s">
        <v>168</v>
      </c>
    </row>
    <row r="50">
      <c r="A50" s="21" t="s">
        <v>91</v>
      </c>
      <c r="B50" s="21" t="s">
        <v>101</v>
      </c>
      <c r="C50" s="21" t="s">
        <v>169</v>
      </c>
      <c r="D50" s="21" t="s">
        <v>170</v>
      </c>
      <c r="E50" s="22" t="s">
        <v>159</v>
      </c>
      <c r="F50" s="22" t="s">
        <v>171</v>
      </c>
      <c r="H50" s="23" t="s">
        <v>172</v>
      </c>
    </row>
    <row r="51">
      <c r="A51" s="21" t="s">
        <v>91</v>
      </c>
      <c r="B51" s="21" t="s">
        <v>106</v>
      </c>
      <c r="C51" s="21" t="s">
        <v>173</v>
      </c>
      <c r="D51" s="21" t="s">
        <v>174</v>
      </c>
      <c r="E51" s="22" t="s">
        <v>159</v>
      </c>
      <c r="F51" s="22" t="s">
        <v>175</v>
      </c>
      <c r="H51" s="23" t="s">
        <v>176</v>
      </c>
    </row>
    <row r="52">
      <c r="A52" s="21" t="s">
        <v>91</v>
      </c>
      <c r="B52" s="21" t="s">
        <v>111</v>
      </c>
      <c r="C52" s="21" t="s">
        <v>177</v>
      </c>
      <c r="D52" s="21" t="s">
        <v>178</v>
      </c>
      <c r="E52" s="22" t="s">
        <v>159</v>
      </c>
      <c r="F52" s="22" t="s">
        <v>179</v>
      </c>
      <c r="H52" s="23" t="s">
        <v>180</v>
      </c>
    </row>
    <row r="53">
      <c r="A53" s="21" t="s">
        <v>91</v>
      </c>
      <c r="B53" s="21" t="s">
        <v>116</v>
      </c>
      <c r="C53" s="21" t="s">
        <v>181</v>
      </c>
      <c r="D53" s="21" t="s">
        <v>182</v>
      </c>
      <c r="E53" s="22" t="s">
        <v>159</v>
      </c>
      <c r="F53" s="22" t="s">
        <v>183</v>
      </c>
      <c r="H53" s="23" t="s">
        <v>184</v>
      </c>
    </row>
    <row r="54">
      <c r="A54" s="21" t="s">
        <v>91</v>
      </c>
      <c r="B54" s="21" t="s">
        <v>123</v>
      </c>
      <c r="C54" s="21" t="s">
        <v>185</v>
      </c>
      <c r="D54" s="21" t="s">
        <v>186</v>
      </c>
      <c r="E54" s="22" t="s">
        <v>159</v>
      </c>
      <c r="F54" s="22" t="s">
        <v>187</v>
      </c>
      <c r="H54" s="23" t="s">
        <v>188</v>
      </c>
    </row>
    <row r="55">
      <c r="A55" s="21" t="s">
        <v>91</v>
      </c>
      <c r="B55" s="21" t="s">
        <v>27</v>
      </c>
      <c r="C55" s="21" t="s">
        <v>189</v>
      </c>
      <c r="D55" s="21" t="s">
        <v>190</v>
      </c>
      <c r="E55" s="22" t="s">
        <v>10</v>
      </c>
      <c r="F55" s="22" t="s">
        <v>191</v>
      </c>
      <c r="H55" s="23" t="s">
        <v>192</v>
      </c>
    </row>
    <row r="56">
      <c r="A56" s="21" t="s">
        <v>91</v>
      </c>
      <c r="B56" s="21" t="s">
        <v>45</v>
      </c>
      <c r="C56" s="21" t="s">
        <v>193</v>
      </c>
      <c r="D56" s="21" t="s">
        <v>194</v>
      </c>
      <c r="E56" s="22" t="s">
        <v>9</v>
      </c>
      <c r="F56" s="22" t="s">
        <v>195</v>
      </c>
      <c r="H56" s="23" t="s">
        <v>196</v>
      </c>
    </row>
    <row r="57">
      <c r="A57" s="21" t="s">
        <v>91</v>
      </c>
      <c r="B57" s="21" t="s">
        <v>69</v>
      </c>
      <c r="C57" s="21" t="s">
        <v>197</v>
      </c>
      <c r="D57" s="21" t="s">
        <v>198</v>
      </c>
      <c r="E57" s="22" t="s">
        <v>10</v>
      </c>
      <c r="F57" s="22" t="s">
        <v>199</v>
      </c>
      <c r="H57" s="27" t="s">
        <v>200</v>
      </c>
    </row>
    <row r="58">
      <c r="A58" s="21" t="s">
        <v>96</v>
      </c>
      <c r="B58" s="21" t="s">
        <v>21</v>
      </c>
      <c r="C58" s="21" t="s">
        <v>201</v>
      </c>
      <c r="D58" s="21" t="s">
        <v>202</v>
      </c>
      <c r="E58" s="22" t="s">
        <v>10</v>
      </c>
      <c r="F58" s="22" t="s">
        <v>203</v>
      </c>
      <c r="H58" s="23" t="s">
        <v>204</v>
      </c>
    </row>
    <row r="59">
      <c r="A59" s="21" t="s">
        <v>96</v>
      </c>
      <c r="B59" s="21" t="s">
        <v>32</v>
      </c>
      <c r="C59" s="21" t="s">
        <v>205</v>
      </c>
      <c r="D59" s="21" t="s">
        <v>206</v>
      </c>
      <c r="E59" s="22" t="s">
        <v>9</v>
      </c>
      <c r="F59" s="22" t="s">
        <v>207</v>
      </c>
      <c r="H59" s="23" t="s">
        <v>208</v>
      </c>
    </row>
    <row r="60">
      <c r="A60" s="21" t="s">
        <v>96</v>
      </c>
      <c r="B60" s="21" t="s">
        <v>22</v>
      </c>
      <c r="C60" s="21" t="s">
        <v>209</v>
      </c>
      <c r="D60" s="21" t="s">
        <v>210</v>
      </c>
      <c r="E60" s="22" t="s">
        <v>10</v>
      </c>
      <c r="F60" s="22" t="s">
        <v>211</v>
      </c>
      <c r="H60" s="23" t="s">
        <v>212</v>
      </c>
    </row>
    <row r="61">
      <c r="A61" s="21" t="s">
        <v>96</v>
      </c>
      <c r="B61" s="21" t="s">
        <v>27</v>
      </c>
      <c r="C61" s="21" t="s">
        <v>213</v>
      </c>
      <c r="D61" s="21" t="s">
        <v>214</v>
      </c>
      <c r="E61" s="22" t="s">
        <v>10</v>
      </c>
      <c r="F61" s="22" t="s">
        <v>215</v>
      </c>
      <c r="H61" s="23" t="s">
        <v>216</v>
      </c>
    </row>
    <row r="62">
      <c r="A62" s="21" t="s">
        <v>96</v>
      </c>
      <c r="B62" s="21" t="s">
        <v>45</v>
      </c>
      <c r="C62" s="21" t="s">
        <v>217</v>
      </c>
      <c r="D62" s="21" t="s">
        <v>218</v>
      </c>
      <c r="E62" s="22" t="s">
        <v>9</v>
      </c>
      <c r="F62" s="22" t="s">
        <v>219</v>
      </c>
      <c r="H62" s="23" t="s">
        <v>220</v>
      </c>
    </row>
    <row r="63">
      <c r="A63" s="21" t="s">
        <v>96</v>
      </c>
      <c r="B63" s="21" t="s">
        <v>69</v>
      </c>
      <c r="C63" s="21" t="s">
        <v>221</v>
      </c>
      <c r="D63" s="21" t="s">
        <v>222</v>
      </c>
      <c r="E63" s="22" t="s">
        <v>10</v>
      </c>
      <c r="F63" s="22" t="s">
        <v>223</v>
      </c>
      <c r="H63" s="23" t="s">
        <v>224</v>
      </c>
    </row>
    <row r="64">
      <c r="A64" s="21" t="s">
        <v>101</v>
      </c>
      <c r="B64" s="21" t="s">
        <v>32</v>
      </c>
      <c r="C64" s="21" t="s">
        <v>225</v>
      </c>
      <c r="D64" s="21" t="s">
        <v>226</v>
      </c>
      <c r="E64" s="22" t="s">
        <v>9</v>
      </c>
      <c r="F64" s="22" t="s">
        <v>227</v>
      </c>
      <c r="H64" s="23" t="s">
        <v>228</v>
      </c>
    </row>
    <row r="65">
      <c r="A65" s="21" t="s">
        <v>101</v>
      </c>
      <c r="B65" s="21" t="s">
        <v>22</v>
      </c>
      <c r="C65" s="21" t="s">
        <v>229</v>
      </c>
      <c r="D65" s="21" t="s">
        <v>230</v>
      </c>
      <c r="E65" s="22" t="s">
        <v>10</v>
      </c>
      <c r="F65" s="22" t="s">
        <v>143</v>
      </c>
      <c r="H65" s="28" t="s">
        <v>144</v>
      </c>
    </row>
    <row r="66">
      <c r="A66" s="21" t="s">
        <v>101</v>
      </c>
      <c r="B66" s="21" t="s">
        <v>27</v>
      </c>
      <c r="C66" s="21" t="s">
        <v>231</v>
      </c>
      <c r="D66" s="21" t="s">
        <v>232</v>
      </c>
      <c r="E66" s="22" t="s">
        <v>10</v>
      </c>
      <c r="F66" s="22" t="s">
        <v>233</v>
      </c>
      <c r="H66" s="23" t="s">
        <v>234</v>
      </c>
    </row>
    <row r="67">
      <c r="A67" s="21" t="s">
        <v>101</v>
      </c>
      <c r="B67" s="21" t="s">
        <v>45</v>
      </c>
      <c r="C67" s="21" t="s">
        <v>235</v>
      </c>
      <c r="D67" s="21" t="s">
        <v>236</v>
      </c>
      <c r="E67" s="22" t="s">
        <v>9</v>
      </c>
      <c r="F67" s="22" t="s">
        <v>59</v>
      </c>
      <c r="H67" s="23" t="s">
        <v>237</v>
      </c>
    </row>
    <row r="68">
      <c r="A68" s="21" t="s">
        <v>106</v>
      </c>
      <c r="B68" s="21" t="s">
        <v>22</v>
      </c>
      <c r="C68" s="21" t="s">
        <v>238</v>
      </c>
      <c r="D68" s="21" t="s">
        <v>239</v>
      </c>
      <c r="E68" s="22" t="s">
        <v>10</v>
      </c>
      <c r="F68" s="22" t="s">
        <v>240</v>
      </c>
      <c r="H68" s="23" t="s">
        <v>241</v>
      </c>
    </row>
    <row r="69">
      <c r="A69" s="21" t="s">
        <v>106</v>
      </c>
      <c r="B69" s="21" t="s">
        <v>27</v>
      </c>
      <c r="C69" s="21" t="s">
        <v>242</v>
      </c>
      <c r="D69" s="21" t="s">
        <v>243</v>
      </c>
      <c r="E69" s="22" t="s">
        <v>10</v>
      </c>
      <c r="F69" s="22" t="s">
        <v>114</v>
      </c>
      <c r="H69" s="23" t="s">
        <v>244</v>
      </c>
    </row>
    <row r="71">
      <c r="A71" s="22" t="s">
        <v>245</v>
      </c>
    </row>
    <row r="72">
      <c r="A72" s="22" t="s">
        <v>246</v>
      </c>
      <c r="B72" s="21" t="s">
        <v>247</v>
      </c>
      <c r="C72" s="21" t="s">
        <v>248</v>
      </c>
      <c r="D72" s="21" t="s">
        <v>249</v>
      </c>
      <c r="E72" s="21" t="s">
        <v>250</v>
      </c>
      <c r="F72" s="21" t="s">
        <v>251</v>
      </c>
      <c r="G72" s="21" t="s">
        <v>252</v>
      </c>
      <c r="H72" s="21" t="s">
        <v>253</v>
      </c>
      <c r="I72" s="21" t="s">
        <v>254</v>
      </c>
    </row>
  </sheetData>
  <mergeCells count="101"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64:G64"/>
    <mergeCell ref="F65:G65"/>
    <mergeCell ref="F66:G66"/>
    <mergeCell ref="F67:G67"/>
    <mergeCell ref="F68:G68"/>
    <mergeCell ref="F69:G69"/>
    <mergeCell ref="F57:G57"/>
    <mergeCell ref="F58:G58"/>
    <mergeCell ref="F59:G59"/>
    <mergeCell ref="F60:G60"/>
    <mergeCell ref="F61:G61"/>
    <mergeCell ref="F62:G62"/>
    <mergeCell ref="F63:G63"/>
    <mergeCell ref="H39:J39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2:J52"/>
    <mergeCell ref="H53:J53"/>
    <mergeCell ref="B1:D1"/>
    <mergeCell ref="K2:K12"/>
    <mergeCell ref="F3:H3"/>
    <mergeCell ref="F4:H4"/>
    <mergeCell ref="F16:G16"/>
    <mergeCell ref="H16:J16"/>
    <mergeCell ref="K16:L16"/>
    <mergeCell ref="F17:G17"/>
    <mergeCell ref="H17:J17"/>
    <mergeCell ref="F18:G18"/>
    <mergeCell ref="H19:J19"/>
    <mergeCell ref="F20:G20"/>
    <mergeCell ref="H21:J21"/>
    <mergeCell ref="H22:J22"/>
    <mergeCell ref="F21:G21"/>
    <mergeCell ref="F23:G23"/>
    <mergeCell ref="F24:G24"/>
    <mergeCell ref="F25:G25"/>
    <mergeCell ref="F26:G26"/>
    <mergeCell ref="F27:G27"/>
    <mergeCell ref="F28:G28"/>
    <mergeCell ref="H24:J24"/>
    <mergeCell ref="H25:J25"/>
    <mergeCell ref="H26:J26"/>
    <mergeCell ref="H27:J27"/>
    <mergeCell ref="H29:J29"/>
    <mergeCell ref="H30:J30"/>
    <mergeCell ref="H31:J31"/>
    <mergeCell ref="F29:G29"/>
    <mergeCell ref="F30:G30"/>
    <mergeCell ref="F31:G31"/>
    <mergeCell ref="F32:G32"/>
    <mergeCell ref="F33:G33"/>
    <mergeCell ref="F34:G34"/>
    <mergeCell ref="F35:G35"/>
    <mergeCell ref="H32:J32"/>
    <mergeCell ref="H33:J33"/>
    <mergeCell ref="H34:J34"/>
    <mergeCell ref="H35:J35"/>
    <mergeCell ref="H36:J36"/>
    <mergeCell ref="H37:J37"/>
    <mergeCell ref="H38:J38"/>
    <mergeCell ref="H66:J66"/>
    <mergeCell ref="H67:J67"/>
    <mergeCell ref="H68:J68"/>
    <mergeCell ref="H69:J69"/>
    <mergeCell ref="H55:J55"/>
    <mergeCell ref="H59:J59"/>
    <mergeCell ref="H60:J60"/>
    <mergeCell ref="H61:J61"/>
    <mergeCell ref="H62:J62"/>
    <mergeCell ref="H63:J63"/>
    <mergeCell ref="H64:J64"/>
  </mergeCells>
  <conditionalFormatting sqref="E1:F1014">
    <cfRule type="containsText" dxfId="0" priority="1" operator="containsText" text="onyx">
      <formula>NOT(ISERROR(SEARCH(("onyx"),(E1))))</formula>
    </cfRule>
  </conditionalFormatting>
  <conditionalFormatting sqref="E1:F1014">
    <cfRule type="containsText" dxfId="1" priority="2" operator="containsText" text="Crossbow">
      <formula>NOT(ISERROR(SEARCH(("Crossbow"),(E1))))</formula>
    </cfRule>
  </conditionalFormatting>
  <conditionalFormatting sqref="E1:F1014">
    <cfRule type="containsText" dxfId="2" priority="3" operator="containsText" text="rum">
      <formula>NOT(ISERROR(SEARCH(("rum"),(E1))))</formula>
    </cfRule>
  </conditionalFormatting>
  <conditionalFormatting sqref="E1:F1014">
    <cfRule type="containsText" dxfId="3" priority="4" operator="containsText" text="poi">
      <formula>NOT(ISERROR(SEARCH(("poi"),(E1))))</formula>
    </cfRule>
  </conditionalFormatting>
  <hyperlinks>
    <hyperlink r:id="rId1" ref="F3"/>
    <hyperlink r:id="rId2" ref="F4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</hyperlinks>
  <drawing r:id="rId56"/>
</worksheet>
</file>