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- 2022-10-03T012222.46" sheetId="1" r:id="rId4"/>
  </sheets>
  <definedNames/>
  <calcPr/>
</workbook>
</file>

<file path=xl/sharedStrings.xml><?xml version="1.0" encoding="utf-8"?>
<sst xmlns="http://schemas.openxmlformats.org/spreadsheetml/2006/main" count="236" uniqueCount="106">
  <si>
    <t>sep=</t>
  </si>
  <si>
    <t>Croatia Locket Heart</t>
  </si>
  <si>
    <t>Munzee</t>
  </si>
  <si>
    <t>Total</t>
  </si>
  <si>
    <t>Available</t>
  </si>
  <si>
    <t>Deployed</t>
  </si>
  <si>
    <t>Red Virtuals</t>
  </si>
  <si>
    <t>Crossbow</t>
  </si>
  <si>
    <t>Void Mystery</t>
  </si>
  <si>
    <t>Electric Mystery</t>
  </si>
  <si>
    <t>Location</t>
  </si>
  <si>
    <t>Makarska, Croatia</t>
  </si>
  <si>
    <t xml:space="preserve">Map Link - </t>
  </si>
  <si>
    <t>https://www.munzee.com/map/srsn7542u/18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</si>
  <si>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</si>
  <si>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</si>
  <si>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</si>
  <si>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</si>
  <si>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</si>
  <si>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</si>
  <si>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</si>
  <si>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</si>
  <si>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voidmystery</t>
  </si>
  <si>
    <t>Arendsoog</t>
  </si>
  <si>
    <t>https://www.munzee.com/m/Arendsoog/16563/</t>
  </si>
  <si>
    <t>90mile</t>
  </si>
  <si>
    <t>https://www.munzee.com/m/90mile/14873/</t>
  </si>
  <si>
    <t>Bisquick2</t>
  </si>
  <si>
    <t>https://www.munzee.com/m/Bisquick2/16982/</t>
  </si>
  <si>
    <t xml:space="preserve">prmarks1391 </t>
  </si>
  <si>
    <t>https://www.munzee.com/m/prmarks1391/26324/</t>
  </si>
  <si>
    <t>shaynemarks</t>
  </si>
  <si>
    <t>https://www.munzee.com/m/shaynemarks/12667/</t>
  </si>
  <si>
    <t>jameshau84</t>
  </si>
  <si>
    <t>https://www.munzee.com/m/jameshau84/19010/</t>
  </si>
  <si>
    <t xml:space="preserve">Derlame </t>
  </si>
  <si>
    <t>https://www.munzee.com/m/Derlame/51246/</t>
  </si>
  <si>
    <t>crossbow</t>
  </si>
  <si>
    <t>https://www.munzee.com/m/Derlame/51038/</t>
  </si>
  <si>
    <t>skyfox</t>
  </si>
  <si>
    <t>https://www.munzee.com/m/skyfox/14355/admin/</t>
  </si>
  <si>
    <t>Virtual Red</t>
  </si>
  <si>
    <t>red</t>
  </si>
  <si>
    <t>FreezeMan073</t>
  </si>
  <si>
    <t>https://www.munzee.com/m/FreezeMan073/3792/</t>
  </si>
  <si>
    <t xml:space="preserve">Publiclandfun </t>
  </si>
  <si>
    <t>https://www.munzee.com/m/publiclandfun/2817/admin/</t>
  </si>
  <si>
    <t>https://www.munzee.com/m/shaynemarks/12190/</t>
  </si>
  <si>
    <t>https://www.munzee.com/m/prmarks1391/26380</t>
  </si>
  <si>
    <t>Peter1980</t>
  </si>
  <si>
    <t>https://www.munzee.com/m/Peter1980/8111/</t>
  </si>
  <si>
    <t>https://www.munzee.com/m/shaynemarks/12309/</t>
  </si>
  <si>
    <t>https://www.munzee.com/m/prmarks1391/26305/</t>
  </si>
  <si>
    <t>https://www.munzee.com/m/Arendsoog/16680/</t>
  </si>
  <si>
    <t>https://www.munzee.com/m/shaynemarks/12844/</t>
  </si>
  <si>
    <t>https://www.munzee.com/m/prmarks1391/26302/</t>
  </si>
  <si>
    <t>23speds</t>
  </si>
  <si>
    <t>https://www.munzee.com/m/23speds/11099/</t>
  </si>
  <si>
    <t>Reart</t>
  </si>
  <si>
    <t>https://www.munzee.com/m/Reart/4640/</t>
  </si>
  <si>
    <t xml:space="preserve">Maattmoo </t>
  </si>
  <si>
    <t>https://www.munzee.com/m/Maattmoo/17324/</t>
  </si>
  <si>
    <t>Quietriots</t>
  </si>
  <si>
    <t>https://www.munzee.com/m/Quietriots/14094/</t>
  </si>
  <si>
    <t>https://www.munzee.com/m/jameshau84/16075/</t>
  </si>
  <si>
    <t xml:space="preserve">halizwein </t>
  </si>
  <si>
    <t>https://www.munzee.com/m/halizwein/34148/</t>
  </si>
  <si>
    <t>amnordblom</t>
  </si>
  <si>
    <t>https://www.munzee.com/m/amnordblom/11026</t>
  </si>
  <si>
    <t>electric mystery</t>
  </si>
  <si>
    <t>Majsan</t>
  </si>
  <si>
    <t>https://www.munzee.com/m/Majsan/20173/</t>
  </si>
  <si>
    <t>https://www.munzee.com/m/jameshau84/16074/</t>
  </si>
  <si>
    <t>BAJAclan</t>
  </si>
  <si>
    <t>https://www.munzee.com/m/BAJACLAN/21630</t>
  </si>
  <si>
    <t>TheFrog</t>
  </si>
  <si>
    <t>https://www.munzee.com/m/TheFrog/9779/</t>
  </si>
  <si>
    <t>https://www.munzee.com/m/skyfox/6677/admin/</t>
  </si>
  <si>
    <t>https://www.munzee.com/m/BAJACLAN/21265/</t>
  </si>
  <si>
    <t>nbtzyy2</t>
  </si>
  <si>
    <t>https://www.munzee.com/m/Nbtzyy2/7787/</t>
  </si>
  <si>
    <t>https://www.munzee.com/m/skyfox/10218/admin/</t>
  </si>
  <si>
    <t>123xilef</t>
  </si>
  <si>
    <t>https://www.munzee.com/m/123xilef/37626/</t>
  </si>
  <si>
    <t>Neta</t>
  </si>
  <si>
    <t>https://www.munzee.com/m/Neta/10381/</t>
  </si>
  <si>
    <t>https://www.munzee.com/m/skyfox/10241/</t>
  </si>
  <si>
    <t>https://www.munzee.com/m/shaynemarks/12310/</t>
  </si>
  <si>
    <t>https://www.munzee.com/m/prmarks1391/26381/</t>
  </si>
  <si>
    <t>https://www.munzee.com/m/23speds/11101/</t>
  </si>
  <si>
    <t>https://www.munzee.com/m/shaynemarks/12846/</t>
  </si>
  <si>
    <t>https://www.munzee.com/m/prmarks1391/26301/</t>
  </si>
  <si>
    <t>https://www.munzee.com/m/Derlame/51078/</t>
  </si>
  <si>
    <t>https://www.munzee.com/m/shaynemarks/12847/</t>
  </si>
  <si>
    <t>https://www.munzee.com/m/jameshau84/18654/</t>
  </si>
  <si>
    <t>Tave</t>
  </si>
  <si>
    <t>https://www.munzee.com/m/Tave/1699/</t>
  </si>
  <si>
    <t>mdtt</t>
  </si>
  <si>
    <t>https://www.munzee.com/m/mdtt/20419/</t>
  </si>
  <si>
    <t xml:space="preserve">Centern </t>
  </si>
  <si>
    <t>https://www.munzee.com/m/Centern/17004/</t>
  </si>
  <si>
    <t>https://www.munzee.com/m/Arendsoog/16705/</t>
  </si>
  <si>
    <t>https://www.munzee.com/m/skyfox/10400/admin/convert/</t>
  </si>
  <si>
    <t>https://www.munzee.com/m/shaynemarks/12848/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</si>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</sst>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/dd"/>
  </numFmts>
  <fonts count="11">
    <font>
      <sz val="10.0"/>
      <color rgb="FF000000"/>
      <name val="Arial"/>
      <scheme val="minor"/>
    </font>
    <font>
      <color theme="1"/>
      <name val="Arial"/>
    </font>
    <font>
      <b/>
      <color rgb="FFFFFF00"/>
      <name val="Arial"/>
    </font>
    <font>
      <b/>
      <color rgb="FFFF9900"/>
      <name val="Arial"/>
    </font>
    <font>
      <color rgb="FFFFFF00"/>
      <name val="Arial"/>
    </font>
    <font>
      <color rgb="FFFF9900"/>
      <name val="Arial"/>
    </font>
    <font>
      <color rgb="FF073763"/>
      <name val="Arial"/>
    </font>
    <font>
      <u/>
      <color rgb="FFFF9900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center" readingOrder="0" vertical="bottom"/>
    </xf>
    <xf borderId="0" fillId="2" fontId="3" numFmtId="164" xfId="0" applyAlignment="1" applyFont="1" applyNumberFormat="1">
      <alignment horizontal="center" vertical="bottom"/>
    </xf>
    <xf borderId="0" fillId="2" fontId="3" numFmtId="164" xfId="0" applyAlignment="1" applyFont="1" applyNumberFormat="1">
      <alignment horizontal="center" shrinkToFit="0" vertical="bottom" wrapText="1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6" numFmtId="10" xfId="0" applyAlignment="1" applyFont="1" applyNumberFormat="1">
      <alignment horizontal="center" vertical="bottom"/>
    </xf>
    <xf borderId="0" fillId="2" fontId="5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8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47625</xdr:rowOff>
    </xdr:from>
    <xdr:ext cx="3429000" cy="3267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rmarks1391/26381/admin/map/" TargetMode="External"/><Relationship Id="rId42" Type="http://schemas.openxmlformats.org/officeDocument/2006/relationships/hyperlink" Target="https://www.munzee.com/m/shaynemarks/12846/" TargetMode="External"/><Relationship Id="rId41" Type="http://schemas.openxmlformats.org/officeDocument/2006/relationships/hyperlink" Target="https://www.munzee.com/m/23speds/11101/" TargetMode="External"/><Relationship Id="rId44" Type="http://schemas.openxmlformats.org/officeDocument/2006/relationships/hyperlink" Target="https://www.munzee.com/m/Derlame/51078/" TargetMode="External"/><Relationship Id="rId43" Type="http://schemas.openxmlformats.org/officeDocument/2006/relationships/hyperlink" Target="https://www.munzee.com/m/prmarks1391/26301/" TargetMode="External"/><Relationship Id="rId46" Type="http://schemas.openxmlformats.org/officeDocument/2006/relationships/hyperlink" Target="https://www.munzee.com/m/jameshau84/18654/" TargetMode="External"/><Relationship Id="rId45" Type="http://schemas.openxmlformats.org/officeDocument/2006/relationships/hyperlink" Target="https://www.munzee.com/m/shaynemarks/12847/" TargetMode="External"/><Relationship Id="rId1" Type="http://schemas.openxmlformats.org/officeDocument/2006/relationships/hyperlink" Target="https://www.munzee.com/map/srsn7542u/18" TargetMode="External"/><Relationship Id="rId2" Type="http://schemas.openxmlformats.org/officeDocument/2006/relationships/hyperlink" Target="https://www.munzee.com/m/Arendsoog/16563/" TargetMode="External"/><Relationship Id="rId3" Type="http://schemas.openxmlformats.org/officeDocument/2006/relationships/hyperlink" Target="https://www.munzee.com/m/90mile/14873/" TargetMode="External"/><Relationship Id="rId4" Type="http://schemas.openxmlformats.org/officeDocument/2006/relationships/hyperlink" Target="https://www.munzee.com/m/Bisquick2/16982/" TargetMode="External"/><Relationship Id="rId9" Type="http://schemas.openxmlformats.org/officeDocument/2006/relationships/hyperlink" Target="https://www.munzee.com/m/Derlame/51038/" TargetMode="External"/><Relationship Id="rId48" Type="http://schemas.openxmlformats.org/officeDocument/2006/relationships/hyperlink" Target="https://www.munzee.com/m/mdtt/20419/" TargetMode="External"/><Relationship Id="rId47" Type="http://schemas.openxmlformats.org/officeDocument/2006/relationships/hyperlink" Target="https://www.munzee.com/m/Tave/1699/" TargetMode="External"/><Relationship Id="rId49" Type="http://schemas.openxmlformats.org/officeDocument/2006/relationships/hyperlink" Target="https://www.munzee.com/m/Centern/17004/" TargetMode="External"/><Relationship Id="rId5" Type="http://schemas.openxmlformats.org/officeDocument/2006/relationships/hyperlink" Target="https://www.munzee.com/m/prmarks1391/26324/admin/" TargetMode="External"/><Relationship Id="rId6" Type="http://schemas.openxmlformats.org/officeDocument/2006/relationships/hyperlink" Target="https://www.munzee.com/m/shaynemarks/12667/" TargetMode="External"/><Relationship Id="rId7" Type="http://schemas.openxmlformats.org/officeDocument/2006/relationships/hyperlink" Target="https://www.munzee.com/m/jameshau84/19010/" TargetMode="External"/><Relationship Id="rId8" Type="http://schemas.openxmlformats.org/officeDocument/2006/relationships/hyperlink" Target="https://www.munzee.com/m/Derlame/51246/" TargetMode="External"/><Relationship Id="rId31" Type="http://schemas.openxmlformats.org/officeDocument/2006/relationships/hyperlink" Target="https://www.munzee.com/m/TheFrog/9779/" TargetMode="External"/><Relationship Id="rId30" Type="http://schemas.openxmlformats.org/officeDocument/2006/relationships/hyperlink" Target="https://www.munzee.com/m/BAJACLAN/21630" TargetMode="External"/><Relationship Id="rId33" Type="http://schemas.openxmlformats.org/officeDocument/2006/relationships/hyperlink" Target="https://www.munzee.com/m/BAJACLAN/21265/" TargetMode="External"/><Relationship Id="rId32" Type="http://schemas.openxmlformats.org/officeDocument/2006/relationships/hyperlink" Target="https://www.munzee.com/m/skyfox/6677/admin/" TargetMode="External"/><Relationship Id="rId35" Type="http://schemas.openxmlformats.org/officeDocument/2006/relationships/hyperlink" Target="https://www.munzee.com/m/skyfox/10218/admin/" TargetMode="External"/><Relationship Id="rId34" Type="http://schemas.openxmlformats.org/officeDocument/2006/relationships/hyperlink" Target="https://www.munzee.com/m/Nbtzyy2/7787/admin/" TargetMode="External"/><Relationship Id="rId37" Type="http://schemas.openxmlformats.org/officeDocument/2006/relationships/hyperlink" Target="https://www.munzee.com/m/Neta/10381/" TargetMode="External"/><Relationship Id="rId36" Type="http://schemas.openxmlformats.org/officeDocument/2006/relationships/hyperlink" Target="https://www.munzee.com/m/123xilef/37626/" TargetMode="External"/><Relationship Id="rId39" Type="http://schemas.openxmlformats.org/officeDocument/2006/relationships/hyperlink" Target="https://www.munzee.com/m/shaynemarks/12310/" TargetMode="External"/><Relationship Id="rId38" Type="http://schemas.openxmlformats.org/officeDocument/2006/relationships/hyperlink" Target="https://www.munzee.com/m/skyfox/10241/63WX1M/" TargetMode="External"/><Relationship Id="rId20" Type="http://schemas.openxmlformats.org/officeDocument/2006/relationships/hyperlink" Target="https://www.munzee.com/m/prmarks1391/26302/" TargetMode="External"/><Relationship Id="rId22" Type="http://schemas.openxmlformats.org/officeDocument/2006/relationships/hyperlink" Target="https://www.munzee.com/m/Reart/4640/" TargetMode="External"/><Relationship Id="rId21" Type="http://schemas.openxmlformats.org/officeDocument/2006/relationships/hyperlink" Target="https://www.munzee.com/m/23speds/11099/" TargetMode="External"/><Relationship Id="rId24" Type="http://schemas.openxmlformats.org/officeDocument/2006/relationships/hyperlink" Target="https://www.munzee.com/m/Quietriots/14094/" TargetMode="External"/><Relationship Id="rId23" Type="http://schemas.openxmlformats.org/officeDocument/2006/relationships/hyperlink" Target="https://www.munzee.com/m/Maattmoo/17324/" TargetMode="External"/><Relationship Id="rId26" Type="http://schemas.openxmlformats.org/officeDocument/2006/relationships/hyperlink" Target="https://www.munzee.com/m/halizwein/34148/" TargetMode="External"/><Relationship Id="rId25" Type="http://schemas.openxmlformats.org/officeDocument/2006/relationships/hyperlink" Target="https://www.munzee.com/m/jameshau84/16075/" TargetMode="External"/><Relationship Id="rId28" Type="http://schemas.openxmlformats.org/officeDocument/2006/relationships/hyperlink" Target="https://www.munzee.com/m/Majsan/20173/" TargetMode="External"/><Relationship Id="rId27" Type="http://schemas.openxmlformats.org/officeDocument/2006/relationships/hyperlink" Target="https://www.munzee.com/m/amnordblom/11026" TargetMode="External"/><Relationship Id="rId29" Type="http://schemas.openxmlformats.org/officeDocument/2006/relationships/hyperlink" Target="https://www.munzee.com/m/jameshau84/16074/" TargetMode="External"/><Relationship Id="rId51" Type="http://schemas.openxmlformats.org/officeDocument/2006/relationships/hyperlink" Target="https://www.munzee.com/m/skyfox/10400/admin/convert/" TargetMode="External"/><Relationship Id="rId50" Type="http://schemas.openxmlformats.org/officeDocument/2006/relationships/hyperlink" Target="https://www.munzee.com/m/Arendsoog/16705/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www.munzee.com/m/shaynemarks/12848/" TargetMode="External"/><Relationship Id="rId11" Type="http://schemas.openxmlformats.org/officeDocument/2006/relationships/hyperlink" Target="https://www.munzee.com/m/FreezeMan073/3792/" TargetMode="External"/><Relationship Id="rId10" Type="http://schemas.openxmlformats.org/officeDocument/2006/relationships/hyperlink" Target="https://www.munzee.com/m/skyfox/14355/admin/" TargetMode="External"/><Relationship Id="rId13" Type="http://schemas.openxmlformats.org/officeDocument/2006/relationships/hyperlink" Target="https://www.munzee.com/m/shaynemarks/12190/" TargetMode="External"/><Relationship Id="rId12" Type="http://schemas.openxmlformats.org/officeDocument/2006/relationships/hyperlink" Target="https://www.munzee.com/m/publiclandfun/2817/admin/" TargetMode="External"/><Relationship Id="rId15" Type="http://schemas.openxmlformats.org/officeDocument/2006/relationships/hyperlink" Target="https://www.munzee.com/m/Peter1980/8111/" TargetMode="External"/><Relationship Id="rId14" Type="http://schemas.openxmlformats.org/officeDocument/2006/relationships/hyperlink" Target="https://www.munzee.com/m/prmarks1391/26380" TargetMode="External"/><Relationship Id="rId17" Type="http://schemas.openxmlformats.org/officeDocument/2006/relationships/hyperlink" Target="https://www.munzee.com/m/prmarks1391/26305/admin/" TargetMode="External"/><Relationship Id="rId16" Type="http://schemas.openxmlformats.org/officeDocument/2006/relationships/hyperlink" Target="https://www.munzee.com/m/shaynemarks/12309/" TargetMode="External"/><Relationship Id="rId19" Type="http://schemas.openxmlformats.org/officeDocument/2006/relationships/hyperlink" Target="https://www.munzee.com/m/shaynemarks/12844/" TargetMode="External"/><Relationship Id="rId18" Type="http://schemas.openxmlformats.org/officeDocument/2006/relationships/hyperlink" Target="https://www.munzee.com/m/Arendsoog/166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6.63"/>
    <col customWidth="1" min="8" max="8" width="50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1"/>
      <c r="B2" s="1"/>
      <c r="C2" s="3" t="s">
        <v>1</v>
      </c>
      <c r="G2" s="1"/>
      <c r="H2" s="1"/>
      <c r="I2" s="1"/>
      <c r="J2" s="1"/>
      <c r="K2" s="1"/>
    </row>
    <row r="3">
      <c r="A3" s="1"/>
      <c r="B3" s="1"/>
      <c r="C3" s="4" t="s">
        <v>2</v>
      </c>
      <c r="D3" s="4" t="s">
        <v>3</v>
      </c>
      <c r="E3" s="4" t="s">
        <v>4</v>
      </c>
      <c r="F3" s="5" t="s">
        <v>5</v>
      </c>
      <c r="G3" s="1"/>
      <c r="H3" s="1"/>
      <c r="I3" s="1"/>
      <c r="J3" s="1"/>
      <c r="K3" s="1"/>
    </row>
    <row r="4">
      <c r="A4" s="1"/>
      <c r="B4" s="1"/>
      <c r="C4" s="6" t="s">
        <v>6</v>
      </c>
      <c r="D4" s="7">
        <f>COUNTIF($F$19:$F$922,"Red")</f>
        <v>21</v>
      </c>
      <c r="E4" s="7">
        <f>COUNTIFS($F$19:$F$922,"Red",$G$19:$G$922,"")</f>
        <v>0</v>
      </c>
      <c r="F4" s="7">
        <f>D4- COUNTIFS($F$19:$F$922,"red",$H$19:$H$922,"")</f>
        <v>20</v>
      </c>
      <c r="G4" s="1"/>
      <c r="H4" s="1"/>
      <c r="I4" s="1"/>
      <c r="J4" s="1"/>
      <c r="K4" s="1"/>
    </row>
    <row r="5">
      <c r="A5" s="1"/>
      <c r="B5" s="1"/>
      <c r="C5" s="6" t="s">
        <v>7</v>
      </c>
      <c r="D5" s="7">
        <f>COUNTIF($F$19:$F$922,"crossbow")</f>
        <v>22</v>
      </c>
      <c r="E5" s="7">
        <f>COUNTIFS($F$19:$F$922,"crossbow",$G$19:$G$922,"")</f>
        <v>0</v>
      </c>
      <c r="F5" s="7">
        <f>D5- COUNTIFS($F$19:$F$922,"crossbow",$H$19:$H$922,"")</f>
        <v>21</v>
      </c>
      <c r="G5" s="1"/>
      <c r="H5" s="1"/>
      <c r="I5" s="1"/>
      <c r="J5" s="1"/>
      <c r="K5" s="1"/>
    </row>
    <row r="6">
      <c r="A6" s="1"/>
      <c r="B6" s="1"/>
      <c r="C6" s="6" t="s">
        <v>8</v>
      </c>
      <c r="D6" s="7">
        <f>COUNTIF($F$19:$F$922,"voidmystery")</f>
        <v>7</v>
      </c>
      <c r="E6" s="7">
        <f>COUNTIFS($F$19:$F$922,"voidmystery",$G$19:$G$922,"")</f>
        <v>0</v>
      </c>
      <c r="F6" s="7">
        <f>D6- COUNTIFS($F$19:$F$922,"voidmystery",$H$19:$H$922,"")</f>
        <v>7</v>
      </c>
      <c r="G6" s="1"/>
      <c r="H6" s="1"/>
      <c r="I6" s="1"/>
      <c r="J6" s="1"/>
      <c r="K6" s="1"/>
    </row>
    <row r="7">
      <c r="A7" s="1"/>
      <c r="B7" s="1"/>
      <c r="C7" s="6" t="s">
        <v>9</v>
      </c>
      <c r="D7" s="7">
        <f>COUNTIF($F$19:$F$922,"electric mystery")</f>
        <v>3</v>
      </c>
      <c r="E7" s="7">
        <f>COUNTIFS($F$19:$F$922,"electric mystery",$G$19:$G$922,"")</f>
        <v>0</v>
      </c>
      <c r="F7" s="7">
        <f>D7- COUNTIFS($F$19:$F$922,"electric mystery",$H$19:$H$922,"")</f>
        <v>3</v>
      </c>
      <c r="G7" s="1"/>
      <c r="H7" s="1"/>
      <c r="I7" s="1"/>
      <c r="J7" s="1"/>
      <c r="K7" s="1"/>
    </row>
    <row r="8">
      <c r="A8" s="1"/>
      <c r="B8" s="1"/>
      <c r="C8" s="8" t="s">
        <v>3</v>
      </c>
      <c r="D8" s="8">
        <f t="shared" ref="D8:F8" si="1">sum(D4:D7)</f>
        <v>53</v>
      </c>
      <c r="E8" s="8">
        <f t="shared" si="1"/>
        <v>0</v>
      </c>
      <c r="F8" s="8">
        <f t="shared" si="1"/>
        <v>51</v>
      </c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9">
        <f>F8/D8</f>
        <v>0.9622641509</v>
      </c>
      <c r="G9" s="1"/>
      <c r="H9" s="1"/>
      <c r="I9" s="1"/>
      <c r="J9" s="1"/>
      <c r="K9" s="1"/>
    </row>
    <row r="10">
      <c r="A10" s="1"/>
      <c r="B10" s="1"/>
      <c r="C10" s="8" t="s">
        <v>10</v>
      </c>
      <c r="D10" s="10" t="s">
        <v>11</v>
      </c>
      <c r="E10" s="1"/>
      <c r="F10" s="1"/>
      <c r="G10" s="1"/>
      <c r="H10" s="1"/>
      <c r="I10" s="1"/>
      <c r="J10" s="1"/>
      <c r="K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A12" s="1"/>
      <c r="B12" s="1"/>
      <c r="C12" s="8" t="s">
        <v>12</v>
      </c>
      <c r="D12" s="11" t="s">
        <v>13</v>
      </c>
      <c r="E12" s="1"/>
      <c r="F12" s="1"/>
      <c r="G12" s="1"/>
      <c r="H12" s="1"/>
      <c r="I12" s="1"/>
      <c r="J12" s="1"/>
      <c r="K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9">
      <c r="A19" s="12" t="s">
        <v>14</v>
      </c>
      <c r="B19" s="12" t="s">
        <v>15</v>
      </c>
      <c r="C19" s="12" t="s">
        <v>16</v>
      </c>
      <c r="D19" s="12" t="s">
        <v>17</v>
      </c>
      <c r="E19" s="12" t="s">
        <v>2</v>
      </c>
      <c r="F19" s="12" t="s">
        <v>18</v>
      </c>
      <c r="G19" s="12" t="s">
        <v>19</v>
      </c>
      <c r="H19" s="12" t="s">
        <v>20</v>
      </c>
      <c r="I19" s="12" t="s">
        <v>21</v>
      </c>
    </row>
    <row r="20">
      <c r="A20" s="12">
        <v>1.0</v>
      </c>
      <c r="B20" s="12">
        <v>4.0</v>
      </c>
      <c r="C20" s="12">
        <v>43.3036782445191</v>
      </c>
      <c r="D20" s="12">
        <v>17.0096118760051</v>
      </c>
      <c r="E20" s="12" t="s">
        <v>8</v>
      </c>
      <c r="F20" s="12" t="s">
        <v>22</v>
      </c>
      <c r="G20" s="12" t="s">
        <v>23</v>
      </c>
      <c r="H20" s="13" t="s">
        <v>24</v>
      </c>
    </row>
    <row r="21">
      <c r="A21" s="12">
        <v>1.0</v>
      </c>
      <c r="B21" s="12">
        <v>5.0</v>
      </c>
      <c r="C21" s="12">
        <v>43.3036782443492</v>
      </c>
      <c r="D21" s="12">
        <v>17.0098093815313</v>
      </c>
      <c r="E21" s="12" t="s">
        <v>8</v>
      </c>
      <c r="F21" s="12" t="s">
        <v>22</v>
      </c>
      <c r="G21" s="12" t="s">
        <v>25</v>
      </c>
      <c r="H21" s="13" t="s">
        <v>26</v>
      </c>
    </row>
    <row r="22">
      <c r="A22" s="12">
        <v>1.0</v>
      </c>
      <c r="B22" s="12">
        <v>6.0</v>
      </c>
      <c r="C22" s="12">
        <v>43.3036782441793</v>
      </c>
      <c r="D22" s="12">
        <v>17.0100068870575</v>
      </c>
      <c r="E22" s="12" t="s">
        <v>8</v>
      </c>
      <c r="F22" s="12" t="s">
        <v>22</v>
      </c>
      <c r="G22" s="12" t="s">
        <v>27</v>
      </c>
      <c r="H22" s="13" t="s">
        <v>28</v>
      </c>
    </row>
    <row r="23">
      <c r="A23" s="12">
        <v>2.0</v>
      </c>
      <c r="B23" s="12">
        <v>3.0</v>
      </c>
      <c r="C23" s="12">
        <v>43.3035345142436</v>
      </c>
      <c r="D23" s="12">
        <v>17.0094143583379</v>
      </c>
      <c r="E23" s="12" t="s">
        <v>8</v>
      </c>
      <c r="F23" s="12" t="s">
        <v>22</v>
      </c>
      <c r="G23" s="12" t="s">
        <v>29</v>
      </c>
      <c r="H23" s="14" t="s">
        <v>30</v>
      </c>
    </row>
    <row r="24">
      <c r="A24" s="12">
        <v>2.0</v>
      </c>
      <c r="B24" s="12">
        <v>7.0</v>
      </c>
      <c r="C24" s="12">
        <v>43.3035345135639</v>
      </c>
      <c r="D24" s="12">
        <v>17.0102043785751</v>
      </c>
      <c r="E24" s="12" t="s">
        <v>8</v>
      </c>
      <c r="F24" s="12" t="s">
        <v>22</v>
      </c>
      <c r="G24" s="12" t="s">
        <v>31</v>
      </c>
      <c r="H24" s="13" t="s">
        <v>32</v>
      </c>
    </row>
    <row r="25">
      <c r="A25" s="12">
        <v>3.0</v>
      </c>
      <c r="B25" s="12">
        <v>3.0</v>
      </c>
      <c r="C25" s="12">
        <v>43.3033907837981</v>
      </c>
      <c r="D25" s="12">
        <v>17.0094143461976</v>
      </c>
      <c r="E25" s="12" t="s">
        <v>8</v>
      </c>
      <c r="F25" s="12" t="s">
        <v>22</v>
      </c>
      <c r="G25" s="12" t="s">
        <v>33</v>
      </c>
      <c r="H25" s="13" t="s">
        <v>34</v>
      </c>
    </row>
    <row r="26">
      <c r="A26" s="12">
        <v>3.0</v>
      </c>
      <c r="B26" s="12">
        <v>7.0</v>
      </c>
      <c r="C26" s="12">
        <v>43.3033907831185</v>
      </c>
      <c r="D26" s="12">
        <v>17.0102043645667</v>
      </c>
      <c r="E26" s="12" t="s">
        <v>8</v>
      </c>
      <c r="F26" s="12" t="s">
        <v>22</v>
      </c>
      <c r="G26" s="12" t="s">
        <v>35</v>
      </c>
      <c r="H26" s="13" t="s">
        <v>36</v>
      </c>
    </row>
    <row r="27">
      <c r="A27" s="12">
        <v>4.0</v>
      </c>
      <c r="B27" s="12">
        <v>2.0</v>
      </c>
      <c r="C27" s="12">
        <v>43.3032470535226</v>
      </c>
      <c r="D27" s="12">
        <v>17.0092168299313</v>
      </c>
      <c r="E27" s="12" t="s">
        <v>7</v>
      </c>
      <c r="F27" s="12" t="s">
        <v>37</v>
      </c>
      <c r="G27" s="12" t="s">
        <v>35</v>
      </c>
      <c r="H27" s="13" t="s">
        <v>38</v>
      </c>
    </row>
    <row r="28">
      <c r="A28" s="12">
        <v>4.0</v>
      </c>
      <c r="B28" s="12">
        <v>3.0</v>
      </c>
      <c r="C28" s="12">
        <v>43.3032470533527</v>
      </c>
      <c r="D28" s="12">
        <v>17.0094143340567</v>
      </c>
      <c r="E28" s="12" t="s">
        <v>7</v>
      </c>
      <c r="F28" s="12" t="s">
        <v>37</v>
      </c>
      <c r="G28" s="12" t="s">
        <v>39</v>
      </c>
      <c r="H28" s="13" t="s">
        <v>40</v>
      </c>
    </row>
    <row r="29">
      <c r="A29" s="12">
        <v>4.0</v>
      </c>
      <c r="B29" s="12">
        <v>7.0</v>
      </c>
      <c r="C29" s="12">
        <v>43.303247052673</v>
      </c>
      <c r="D29" s="12">
        <v>17.0102043505581</v>
      </c>
      <c r="E29" s="12" t="s">
        <v>41</v>
      </c>
      <c r="F29" s="12" t="s">
        <v>42</v>
      </c>
      <c r="G29" s="12" t="s">
        <v>43</v>
      </c>
      <c r="H29" s="13" t="s">
        <v>44</v>
      </c>
    </row>
    <row r="30">
      <c r="A30" s="12">
        <v>4.0</v>
      </c>
      <c r="B30" s="12">
        <v>8.0</v>
      </c>
      <c r="C30" s="12">
        <v>43.3032470525031</v>
      </c>
      <c r="D30" s="12">
        <v>17.0104018546835</v>
      </c>
      <c r="E30" s="12" t="s">
        <v>41</v>
      </c>
      <c r="F30" s="12" t="s">
        <v>42</v>
      </c>
      <c r="G30" s="12" t="s">
        <v>45</v>
      </c>
      <c r="H30" s="13" t="s">
        <v>46</v>
      </c>
    </row>
    <row r="31">
      <c r="A31" s="12">
        <v>5.0</v>
      </c>
      <c r="B31" s="12">
        <v>1.0</v>
      </c>
      <c r="C31" s="12">
        <v>43.303103323247</v>
      </c>
      <c r="D31" s="12">
        <v>17.0090193145989</v>
      </c>
      <c r="E31" s="12" t="s">
        <v>7</v>
      </c>
      <c r="F31" s="12" t="s">
        <v>37</v>
      </c>
      <c r="G31" s="12" t="s">
        <v>31</v>
      </c>
      <c r="H31" s="13" t="s">
        <v>47</v>
      </c>
    </row>
    <row r="32">
      <c r="A32" s="12">
        <v>5.0</v>
      </c>
      <c r="B32" s="12">
        <v>2.0</v>
      </c>
      <c r="C32" s="12">
        <v>43.3031033230771</v>
      </c>
      <c r="D32" s="12">
        <v>17.0092168182574</v>
      </c>
      <c r="E32" s="12" t="s">
        <v>7</v>
      </c>
      <c r="F32" s="12" t="s">
        <v>37</v>
      </c>
      <c r="G32" s="12" t="s">
        <v>29</v>
      </c>
      <c r="H32" s="13" t="s">
        <v>48</v>
      </c>
    </row>
    <row r="33">
      <c r="A33" s="12">
        <v>5.0</v>
      </c>
      <c r="B33" s="12">
        <v>3.0</v>
      </c>
      <c r="C33" s="12">
        <v>43.3031033229072</v>
      </c>
      <c r="D33" s="12">
        <v>17.0094143219158</v>
      </c>
      <c r="E33" s="12" t="s">
        <v>7</v>
      </c>
      <c r="F33" s="12" t="s">
        <v>37</v>
      </c>
      <c r="G33" s="12" t="s">
        <v>49</v>
      </c>
      <c r="H33" s="14" t="s">
        <v>50</v>
      </c>
    </row>
    <row r="34">
      <c r="A34" s="12">
        <v>5.0</v>
      </c>
      <c r="B34" s="12">
        <v>4.0</v>
      </c>
      <c r="C34" s="12">
        <v>43.3031033227373</v>
      </c>
      <c r="D34" s="12">
        <v>17.0096118255743</v>
      </c>
      <c r="E34" s="12" t="s">
        <v>7</v>
      </c>
      <c r="F34" s="12" t="s">
        <v>37</v>
      </c>
      <c r="G34" s="12" t="s">
        <v>31</v>
      </c>
      <c r="H34" s="13" t="s">
        <v>51</v>
      </c>
    </row>
    <row r="35">
      <c r="A35" s="12">
        <v>5.0</v>
      </c>
      <c r="B35" s="12">
        <v>6.0</v>
      </c>
      <c r="C35" s="12">
        <v>43.3031033223975</v>
      </c>
      <c r="D35" s="12">
        <v>17.0100068328912</v>
      </c>
      <c r="E35" s="12" t="s">
        <v>41</v>
      </c>
      <c r="F35" s="12" t="s">
        <v>42</v>
      </c>
      <c r="G35" s="12" t="s">
        <v>29</v>
      </c>
      <c r="H35" s="14" t="s">
        <v>52</v>
      </c>
    </row>
    <row r="36">
      <c r="A36" s="12">
        <v>5.0</v>
      </c>
      <c r="B36" s="12">
        <v>7.0</v>
      </c>
      <c r="C36" s="12">
        <v>43.3031033222276</v>
      </c>
      <c r="D36" s="12">
        <v>17.0102043365496</v>
      </c>
      <c r="E36" s="12" t="s">
        <v>41</v>
      </c>
      <c r="F36" s="12" t="s">
        <v>42</v>
      </c>
      <c r="G36" s="12" t="s">
        <v>23</v>
      </c>
      <c r="H36" s="13" t="s">
        <v>53</v>
      </c>
    </row>
    <row r="37">
      <c r="A37" s="12">
        <v>5.0</v>
      </c>
      <c r="B37" s="12">
        <v>8.0</v>
      </c>
      <c r="C37" s="12">
        <v>43.3031033220577</v>
      </c>
      <c r="D37" s="12">
        <v>17.0104018402081</v>
      </c>
      <c r="E37" s="12" t="s">
        <v>41</v>
      </c>
      <c r="F37" s="12" t="s">
        <v>42</v>
      </c>
      <c r="G37" s="12" t="s">
        <v>31</v>
      </c>
      <c r="H37" s="13" t="s">
        <v>54</v>
      </c>
    </row>
    <row r="38">
      <c r="A38" s="12">
        <v>5.0</v>
      </c>
      <c r="B38" s="12">
        <v>9.0</v>
      </c>
      <c r="C38" s="12">
        <v>43.3031033218878</v>
      </c>
      <c r="D38" s="12">
        <v>17.0105993438666</v>
      </c>
      <c r="E38" s="12" t="s">
        <v>41</v>
      </c>
      <c r="F38" s="12" t="s">
        <v>42</v>
      </c>
      <c r="G38" s="12" t="s">
        <v>29</v>
      </c>
      <c r="H38" s="13" t="s">
        <v>55</v>
      </c>
    </row>
    <row r="39">
      <c r="A39" s="12">
        <v>6.0</v>
      </c>
      <c r="B39" s="12">
        <v>1.0</v>
      </c>
      <c r="C39" s="12">
        <v>43.3029595928015</v>
      </c>
      <c r="D39" s="12">
        <v>17.009019303393</v>
      </c>
      <c r="E39" s="12" t="s">
        <v>7</v>
      </c>
      <c r="F39" s="12" t="s">
        <v>37</v>
      </c>
      <c r="G39" s="12" t="s">
        <v>56</v>
      </c>
      <c r="H39" s="13" t="s">
        <v>57</v>
      </c>
    </row>
    <row r="40">
      <c r="A40" s="12">
        <v>6.0</v>
      </c>
      <c r="B40" s="12">
        <v>2.0</v>
      </c>
      <c r="C40" s="12">
        <v>43.3029595926316</v>
      </c>
      <c r="D40" s="12">
        <v>17.0092168065846</v>
      </c>
      <c r="E40" s="12" t="s">
        <v>7</v>
      </c>
      <c r="F40" s="12" t="s">
        <v>37</v>
      </c>
      <c r="G40" s="12" t="s">
        <v>58</v>
      </c>
      <c r="H40" s="13" t="s">
        <v>59</v>
      </c>
    </row>
    <row r="41">
      <c r="A41" s="12">
        <v>6.0</v>
      </c>
      <c r="B41" s="12">
        <v>3.0</v>
      </c>
      <c r="C41" s="12">
        <v>43.3029595924617</v>
      </c>
      <c r="D41" s="12">
        <v>17.0094143097761</v>
      </c>
      <c r="E41" s="12" t="s">
        <v>7</v>
      </c>
      <c r="F41" s="12" t="s">
        <v>37</v>
      </c>
      <c r="G41" s="12" t="s">
        <v>60</v>
      </c>
      <c r="H41" s="13" t="s">
        <v>61</v>
      </c>
    </row>
    <row r="42">
      <c r="A42" s="12">
        <v>6.0</v>
      </c>
      <c r="B42" s="12">
        <v>4.0</v>
      </c>
      <c r="C42" s="12">
        <v>43.3029595922918</v>
      </c>
      <c r="D42" s="12">
        <v>17.0096118129677</v>
      </c>
      <c r="E42" s="12" t="s">
        <v>7</v>
      </c>
      <c r="F42" s="12" t="s">
        <v>37</v>
      </c>
      <c r="G42" s="12" t="s">
        <v>62</v>
      </c>
      <c r="H42" s="13" t="s">
        <v>63</v>
      </c>
    </row>
    <row r="43">
      <c r="A43" s="12">
        <v>6.0</v>
      </c>
      <c r="B43" s="12">
        <v>5.0</v>
      </c>
      <c r="C43" s="12">
        <v>43.3029595921219</v>
      </c>
      <c r="D43" s="12">
        <v>17.0098093161592</v>
      </c>
      <c r="E43" s="12" t="s">
        <v>41</v>
      </c>
      <c r="F43" s="12" t="s">
        <v>42</v>
      </c>
      <c r="G43" s="12" t="s">
        <v>33</v>
      </c>
      <c r="H43" s="13" t="s">
        <v>64</v>
      </c>
    </row>
    <row r="44">
      <c r="A44" s="12">
        <v>6.0</v>
      </c>
      <c r="B44" s="12">
        <v>6.0</v>
      </c>
      <c r="C44" s="12">
        <v>43.302959591952</v>
      </c>
      <c r="D44" s="12">
        <v>17.0100068193507</v>
      </c>
      <c r="E44" s="12" t="s">
        <v>41</v>
      </c>
      <c r="F44" s="12" t="s">
        <v>42</v>
      </c>
      <c r="G44" s="12" t="s">
        <v>65</v>
      </c>
      <c r="H44" s="14" t="s">
        <v>66</v>
      </c>
    </row>
    <row r="45">
      <c r="A45" s="12">
        <v>6.0</v>
      </c>
      <c r="B45" s="12">
        <v>7.0</v>
      </c>
      <c r="C45" s="12">
        <v>43.3029595917821</v>
      </c>
      <c r="D45" s="12">
        <v>17.0102043225423</v>
      </c>
      <c r="E45" s="12" t="s">
        <v>41</v>
      </c>
      <c r="F45" s="12" t="s">
        <v>42</v>
      </c>
      <c r="G45" s="12" t="s">
        <v>67</v>
      </c>
      <c r="H45" s="13" t="s">
        <v>68</v>
      </c>
    </row>
    <row r="46">
      <c r="A46" s="12">
        <v>6.0</v>
      </c>
      <c r="B46" s="12">
        <v>8.0</v>
      </c>
      <c r="C46" s="12">
        <v>43.3029595916122</v>
      </c>
      <c r="D46" s="12">
        <v>17.0104018257338</v>
      </c>
      <c r="E46" s="12" t="s">
        <v>9</v>
      </c>
      <c r="F46" s="12" t="s">
        <v>69</v>
      </c>
      <c r="G46" s="12" t="s">
        <v>70</v>
      </c>
      <c r="H46" s="13" t="s">
        <v>71</v>
      </c>
    </row>
    <row r="47">
      <c r="A47" s="12">
        <v>6.0</v>
      </c>
      <c r="B47" s="12">
        <v>9.0</v>
      </c>
      <c r="C47" s="12">
        <v>43.3029595914423</v>
      </c>
      <c r="D47" s="12">
        <v>17.0105993289254</v>
      </c>
      <c r="E47" s="12" t="s">
        <v>41</v>
      </c>
      <c r="F47" s="12" t="s">
        <v>42</v>
      </c>
      <c r="G47" s="12" t="s">
        <v>33</v>
      </c>
      <c r="H47" s="13" t="s">
        <v>72</v>
      </c>
    </row>
    <row r="48">
      <c r="A48" s="12">
        <v>7.0</v>
      </c>
      <c r="B48" s="12">
        <v>1.0</v>
      </c>
      <c r="C48" s="12">
        <v>43.3028158623561</v>
      </c>
      <c r="D48" s="12">
        <v>17.009019292187</v>
      </c>
      <c r="E48" s="12" t="s">
        <v>7</v>
      </c>
      <c r="F48" s="12" t="s">
        <v>37</v>
      </c>
      <c r="G48" s="12" t="s">
        <v>73</v>
      </c>
      <c r="H48" s="13" t="s">
        <v>74</v>
      </c>
    </row>
    <row r="49">
      <c r="A49" s="12">
        <v>7.0</v>
      </c>
      <c r="B49" s="12">
        <v>2.0</v>
      </c>
      <c r="C49" s="12">
        <v>43.3028158621862</v>
      </c>
      <c r="D49" s="12">
        <v>17.0092167949117</v>
      </c>
      <c r="E49" s="12" t="s">
        <v>7</v>
      </c>
      <c r="F49" s="12" t="s">
        <v>37</v>
      </c>
      <c r="G49" s="12" t="s">
        <v>75</v>
      </c>
      <c r="H49" s="13" t="s">
        <v>76</v>
      </c>
    </row>
    <row r="50">
      <c r="A50" s="12">
        <v>7.0</v>
      </c>
      <c r="B50" s="12">
        <v>3.0</v>
      </c>
      <c r="C50" s="12">
        <v>43.3028158620163</v>
      </c>
      <c r="D50" s="12">
        <v>17.0094142976363</v>
      </c>
      <c r="E50" s="12" t="s">
        <v>7</v>
      </c>
      <c r="F50" s="12" t="s">
        <v>37</v>
      </c>
      <c r="G50" s="12" t="s">
        <v>39</v>
      </c>
      <c r="H50" s="13" t="s">
        <v>77</v>
      </c>
    </row>
    <row r="51">
      <c r="A51" s="12">
        <v>7.0</v>
      </c>
      <c r="B51" s="12">
        <v>4.0</v>
      </c>
      <c r="C51" s="12">
        <v>43.3028158618464</v>
      </c>
      <c r="D51" s="12">
        <v>17.0096118003609</v>
      </c>
      <c r="E51" s="12" t="s">
        <v>7</v>
      </c>
      <c r="F51" s="12" t="s">
        <v>37</v>
      </c>
      <c r="G51" s="12" t="s">
        <v>73</v>
      </c>
      <c r="H51" s="13" t="s">
        <v>78</v>
      </c>
    </row>
    <row r="52">
      <c r="A52" s="12">
        <v>7.0</v>
      </c>
      <c r="B52" s="12">
        <v>5.0</v>
      </c>
      <c r="C52" s="12">
        <v>43.3028158616765</v>
      </c>
      <c r="D52" s="12">
        <v>17.0098093030856</v>
      </c>
      <c r="E52" s="12" t="s">
        <v>7</v>
      </c>
      <c r="F52" s="12" t="s">
        <v>37</v>
      </c>
      <c r="G52" s="12" t="s">
        <v>79</v>
      </c>
      <c r="H52" s="14" t="s">
        <v>80</v>
      </c>
      <c r="I52" s="15">
        <v>44691.0</v>
      </c>
    </row>
    <row r="53">
      <c r="A53" s="12">
        <v>7.0</v>
      </c>
      <c r="B53" s="12">
        <v>6.0</v>
      </c>
      <c r="C53" s="12">
        <v>43.3028158615066</v>
      </c>
      <c r="D53" s="12">
        <v>17.0100068058102</v>
      </c>
      <c r="E53" s="12" t="s">
        <v>41</v>
      </c>
      <c r="F53" s="12" t="s">
        <v>42</v>
      </c>
      <c r="G53" s="12" t="s">
        <v>39</v>
      </c>
      <c r="H53" s="13" t="s">
        <v>81</v>
      </c>
    </row>
    <row r="54">
      <c r="A54" s="12">
        <v>7.0</v>
      </c>
      <c r="B54" s="12">
        <v>7.0</v>
      </c>
      <c r="C54" s="12">
        <v>43.3028158613367</v>
      </c>
      <c r="D54" s="12">
        <v>17.0102043085348</v>
      </c>
      <c r="E54" s="12" t="s">
        <v>41</v>
      </c>
      <c r="F54" s="12" t="s">
        <v>42</v>
      </c>
      <c r="G54" s="12" t="s">
        <v>82</v>
      </c>
      <c r="H54" s="13" t="s">
        <v>83</v>
      </c>
    </row>
    <row r="55">
      <c r="A55" s="12">
        <v>7.0</v>
      </c>
      <c r="B55" s="12">
        <v>8.0</v>
      </c>
      <c r="C55" s="12">
        <v>43.3028158611668</v>
      </c>
      <c r="D55" s="12">
        <v>17.0104018112595</v>
      </c>
      <c r="E55" s="12" t="s">
        <v>9</v>
      </c>
      <c r="F55" s="12" t="s">
        <v>69</v>
      </c>
      <c r="G55" s="12" t="s">
        <v>84</v>
      </c>
      <c r="H55" s="13" t="s">
        <v>85</v>
      </c>
    </row>
    <row r="56">
      <c r="A56" s="12">
        <v>7.0</v>
      </c>
      <c r="B56" s="12">
        <v>9.0</v>
      </c>
      <c r="C56" s="12">
        <v>43.3028158609968</v>
      </c>
      <c r="D56" s="12">
        <v>17.0105993139841</v>
      </c>
      <c r="E56" s="12" t="s">
        <v>41</v>
      </c>
      <c r="F56" s="12" t="s">
        <v>42</v>
      </c>
      <c r="G56" s="12" t="s">
        <v>39</v>
      </c>
      <c r="H56" s="14" t="s">
        <v>86</v>
      </c>
    </row>
    <row r="57">
      <c r="A57" s="12">
        <v>8.0</v>
      </c>
      <c r="B57" s="12">
        <v>2.0</v>
      </c>
      <c r="C57" s="12">
        <v>43.3026721317407</v>
      </c>
      <c r="D57" s="12">
        <v>17.0092167832362</v>
      </c>
      <c r="E57" s="12" t="s">
        <v>7</v>
      </c>
      <c r="F57" s="12" t="s">
        <v>37</v>
      </c>
      <c r="G57" s="12" t="s">
        <v>31</v>
      </c>
      <c r="H57" s="13" t="s">
        <v>87</v>
      </c>
    </row>
    <row r="58">
      <c r="A58" s="12">
        <v>8.0</v>
      </c>
      <c r="B58" s="12">
        <v>3.0</v>
      </c>
      <c r="C58" s="12">
        <v>43.3026721315708</v>
      </c>
      <c r="D58" s="12">
        <v>17.0094142854939</v>
      </c>
      <c r="E58" s="12" t="s">
        <v>7</v>
      </c>
      <c r="F58" s="12" t="s">
        <v>37</v>
      </c>
      <c r="G58" s="12" t="s">
        <v>29</v>
      </c>
      <c r="H58" s="14" t="s">
        <v>88</v>
      </c>
    </row>
    <row r="59">
      <c r="A59" s="12">
        <v>8.0</v>
      </c>
      <c r="B59" s="12">
        <v>4.0</v>
      </c>
      <c r="C59" s="12">
        <v>43.3026721314009</v>
      </c>
      <c r="D59" s="12">
        <v>17.0096117877515</v>
      </c>
      <c r="E59" s="12" t="s">
        <v>7</v>
      </c>
      <c r="F59" s="12" t="s">
        <v>37</v>
      </c>
      <c r="G59" s="12" t="s">
        <v>56</v>
      </c>
      <c r="H59" s="13" t="s">
        <v>89</v>
      </c>
    </row>
    <row r="60">
      <c r="A60" s="12">
        <v>8.0</v>
      </c>
      <c r="B60" s="12">
        <v>5.0</v>
      </c>
      <c r="C60" s="12">
        <v>43.302672131231</v>
      </c>
      <c r="D60" s="12">
        <v>17.0098092900091</v>
      </c>
      <c r="E60" s="12" t="s">
        <v>41</v>
      </c>
      <c r="F60" s="12" t="s">
        <v>42</v>
      </c>
      <c r="G60" s="12" t="s">
        <v>31</v>
      </c>
      <c r="H60" s="13" t="s">
        <v>90</v>
      </c>
    </row>
    <row r="61">
      <c r="A61" s="12">
        <v>8.0</v>
      </c>
      <c r="B61" s="12">
        <v>6.0</v>
      </c>
      <c r="C61" s="12">
        <v>43.3026721310611</v>
      </c>
      <c r="D61" s="12">
        <v>17.0100067922667</v>
      </c>
      <c r="E61" s="12" t="s">
        <v>41</v>
      </c>
      <c r="F61" s="12" t="s">
        <v>42</v>
      </c>
      <c r="G61" s="12" t="s">
        <v>29</v>
      </c>
      <c r="H61" s="13" t="s">
        <v>91</v>
      </c>
    </row>
    <row r="62">
      <c r="A62" s="12">
        <v>8.0</v>
      </c>
      <c r="B62" s="12">
        <v>7.0</v>
      </c>
      <c r="C62" s="12">
        <v>43.3026721308912</v>
      </c>
      <c r="D62" s="12">
        <v>17.0102042945243</v>
      </c>
      <c r="E62" s="12" t="s">
        <v>9</v>
      </c>
      <c r="F62" s="12" t="s">
        <v>69</v>
      </c>
      <c r="G62" s="12" t="s">
        <v>35</v>
      </c>
      <c r="H62" s="13" t="s">
        <v>92</v>
      </c>
    </row>
    <row r="63">
      <c r="A63" s="12">
        <v>8.0</v>
      </c>
      <c r="B63" s="12">
        <v>8.0</v>
      </c>
      <c r="C63" s="12">
        <v>43.3026721307213</v>
      </c>
      <c r="D63" s="12">
        <v>17.0104017967819</v>
      </c>
      <c r="E63" s="12" t="s">
        <v>41</v>
      </c>
      <c r="F63" s="12" t="s">
        <v>42</v>
      </c>
      <c r="G63" s="12" t="s">
        <v>31</v>
      </c>
      <c r="H63" s="13" t="s">
        <v>93</v>
      </c>
    </row>
    <row r="64">
      <c r="A64" s="12">
        <v>9.0</v>
      </c>
      <c r="B64" s="12">
        <v>3.0</v>
      </c>
      <c r="C64" s="12">
        <v>43.3025284011254</v>
      </c>
      <c r="D64" s="12">
        <v>17.0094142733547</v>
      </c>
      <c r="E64" s="12" t="s">
        <v>7</v>
      </c>
      <c r="F64" s="12" t="s">
        <v>37</v>
      </c>
      <c r="G64" s="12" t="s">
        <v>33</v>
      </c>
      <c r="H64" s="13" t="s">
        <v>94</v>
      </c>
    </row>
    <row r="65">
      <c r="A65" s="12">
        <v>9.0</v>
      </c>
      <c r="B65" s="12">
        <v>4.0</v>
      </c>
      <c r="C65" s="12">
        <v>43.3025284009555</v>
      </c>
      <c r="D65" s="12">
        <v>17.0096117751454</v>
      </c>
      <c r="E65" s="12" t="s">
        <v>7</v>
      </c>
      <c r="F65" s="12" t="s">
        <v>37</v>
      </c>
      <c r="G65" s="12" t="s">
        <v>95</v>
      </c>
      <c r="H65" s="13" t="s">
        <v>96</v>
      </c>
    </row>
    <row r="66">
      <c r="A66" s="12">
        <v>9.0</v>
      </c>
      <c r="B66" s="12">
        <v>5.0</v>
      </c>
      <c r="C66" s="12">
        <v>43.3025284007856</v>
      </c>
      <c r="D66" s="12">
        <v>17.0098092769361</v>
      </c>
      <c r="E66" s="12" t="s">
        <v>7</v>
      </c>
      <c r="F66" s="12" t="s">
        <v>37</v>
      </c>
      <c r="G66" s="12" t="s">
        <v>97</v>
      </c>
      <c r="H66" s="13" t="s">
        <v>98</v>
      </c>
    </row>
    <row r="67">
      <c r="A67" s="12">
        <v>9.0</v>
      </c>
      <c r="B67" s="12">
        <v>6.0</v>
      </c>
      <c r="C67" s="12">
        <v>43.3025284006157</v>
      </c>
      <c r="D67" s="12">
        <v>17.0100067787268</v>
      </c>
      <c r="E67" s="12" t="s">
        <v>41</v>
      </c>
      <c r="F67" s="12" t="s">
        <v>42</v>
      </c>
      <c r="G67" s="12" t="s">
        <v>33</v>
      </c>
    </row>
    <row r="68">
      <c r="A68" s="12">
        <v>9.0</v>
      </c>
      <c r="B68" s="12">
        <v>7.0</v>
      </c>
      <c r="C68" s="12">
        <v>43.3025284004458</v>
      </c>
      <c r="D68" s="12">
        <v>17.0102042805175</v>
      </c>
      <c r="E68" s="12" t="s">
        <v>41</v>
      </c>
      <c r="F68" s="12" t="s">
        <v>42</v>
      </c>
      <c r="G68" s="12" t="s">
        <v>99</v>
      </c>
      <c r="H68" s="13" t="s">
        <v>100</v>
      </c>
    </row>
    <row r="69">
      <c r="A69" s="12">
        <v>10.0</v>
      </c>
      <c r="B69" s="12">
        <v>4.0</v>
      </c>
      <c r="C69" s="12">
        <v>43.30238467051</v>
      </c>
      <c r="D69" s="12">
        <v>17.0096117625381</v>
      </c>
      <c r="E69" s="12" t="s">
        <v>7</v>
      </c>
      <c r="F69" s="12" t="s">
        <v>37</v>
      </c>
      <c r="G69" s="12" t="s">
        <v>73</v>
      </c>
    </row>
    <row r="70">
      <c r="A70" s="12">
        <v>10.0</v>
      </c>
      <c r="B70" s="12">
        <v>5.0</v>
      </c>
      <c r="C70" s="12">
        <v>43.3023846703401</v>
      </c>
      <c r="D70" s="12">
        <v>17.0098092638619</v>
      </c>
      <c r="E70" s="12" t="s">
        <v>41</v>
      </c>
      <c r="F70" s="12" t="s">
        <v>42</v>
      </c>
      <c r="G70" s="12" t="s">
        <v>23</v>
      </c>
      <c r="H70" s="13" t="s">
        <v>101</v>
      </c>
    </row>
    <row r="71">
      <c r="A71" s="12">
        <v>10.0</v>
      </c>
      <c r="B71" s="12">
        <v>6.0</v>
      </c>
      <c r="C71" s="12">
        <v>43.3023846701702</v>
      </c>
      <c r="D71" s="12">
        <v>17.0100067651857</v>
      </c>
      <c r="E71" s="12" t="s">
        <v>41</v>
      </c>
      <c r="F71" s="12" t="s">
        <v>42</v>
      </c>
      <c r="G71" s="12" t="s">
        <v>39</v>
      </c>
      <c r="H71" s="13" t="s">
        <v>102</v>
      </c>
    </row>
    <row r="72">
      <c r="A72" s="12">
        <v>11.0</v>
      </c>
      <c r="B72" s="12">
        <v>5.0</v>
      </c>
      <c r="C72" s="12">
        <v>43.3022409398947</v>
      </c>
      <c r="D72" s="12">
        <v>17.0098092507884</v>
      </c>
      <c r="E72" s="12" t="s">
        <v>41</v>
      </c>
      <c r="F72" s="12" t="s">
        <v>42</v>
      </c>
      <c r="G72" s="12" t="s">
        <v>31</v>
      </c>
      <c r="H72" s="13" t="s">
        <v>103</v>
      </c>
    </row>
    <row r="74">
      <c r="A74" s="12" t="s">
        <v>104</v>
      </c>
    </row>
    <row r="75">
      <c r="A75" s="12" t="s">
        <v>105</v>
      </c>
      <c r="B75" s="12">
        <v>43.3027441490687</v>
      </c>
      <c r="C75" s="12">
        <v>17.0101055502891</v>
      </c>
      <c r="D75" s="12">
        <v>23.0</v>
      </c>
      <c r="E75" s="12">
        <v>24.0</v>
      </c>
      <c r="F75" s="12">
        <v>90.0</v>
      </c>
      <c r="G75" s="12">
        <v>0.0</v>
      </c>
      <c r="H75" s="12">
        <v>20.0</v>
      </c>
      <c r="I75" s="12">
        <v>18.0</v>
      </c>
    </row>
  </sheetData>
  <mergeCells count="1">
    <mergeCell ref="C2:F2"/>
  </mergeCells>
  <hyperlinks>
    <hyperlink r:id="rId1" ref="D12"/>
    <hyperlink r:id="rId2" ref="H20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62"/>
    <hyperlink r:id="rId45" ref="H63"/>
    <hyperlink r:id="rId46" ref="H64"/>
    <hyperlink r:id="rId47" ref="H65"/>
    <hyperlink r:id="rId48" ref="H66"/>
    <hyperlink r:id="rId49" ref="H68"/>
    <hyperlink r:id="rId50" ref="H70"/>
    <hyperlink r:id="rId51" ref="H71"/>
    <hyperlink r:id="rId52" ref="H72"/>
  </hyperlinks>
  <drawing r:id="rId53"/>
</worksheet>
</file>