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ver" sheetId="1" r:id="rId4"/>
  </sheets>
  <definedNames/>
  <calcPr/>
</workbook>
</file>

<file path=xl/sharedStrings.xml><?xml version="1.0" encoding="utf-8"?>
<sst xmlns="http://schemas.openxmlformats.org/spreadsheetml/2006/main" count="520" uniqueCount="227">
  <si>
    <t>Marion 4 Leaf Clover</t>
  </si>
  <si>
    <t>Garden</t>
  </si>
  <si>
    <t>Total Spots</t>
  </si>
  <si>
    <t>Available</t>
  </si>
  <si>
    <t>Reserved</t>
  </si>
  <si>
    <t>Deployed</t>
  </si>
  <si>
    <t>% Deployed</t>
  </si>
  <si>
    <t>By: markayla</t>
  </si>
  <si>
    <t>Garden POI</t>
  </si>
  <si>
    <t>Night Vision Goggles</t>
  </si>
  <si>
    <t>Map Link</t>
  </si>
  <si>
    <t>Virtual Shamrock</t>
  </si>
  <si>
    <t>Totals</t>
  </si>
  <si>
    <t>Spreadsheet Link</t>
  </si>
  <si>
    <t>Row</t>
  </si>
  <si>
    <t>Column</t>
  </si>
  <si>
    <t>Latitude</t>
  </si>
  <si>
    <t>Longitude</t>
  </si>
  <si>
    <t>Munzee</t>
  </si>
  <si>
    <t>Color</t>
  </si>
  <si>
    <t>Username</t>
  </si>
  <si>
    <t>URL</t>
  </si>
  <si>
    <t>Comments</t>
  </si>
  <si>
    <t>Confirmed</t>
  </si>
  <si>
    <t>Virtual Garden POI</t>
  </si>
  <si>
    <t>TubaDude</t>
  </si>
  <si>
    <t>https://www.munzee.com/m/TubaDude/10624/</t>
  </si>
  <si>
    <t>NVG</t>
  </si>
  <si>
    <t>Cachelady</t>
  </si>
  <si>
    <t>https://www.munzee.com/m/Cachelady/5928/</t>
  </si>
  <si>
    <t>HiTechMD</t>
  </si>
  <si>
    <t>https://www.munzee.com/m/HiTechMD/21479/</t>
  </si>
  <si>
    <t>https://www.munzee.com/m/HiTechMD/21263/</t>
  </si>
  <si>
    <t>jacksparrow</t>
  </si>
  <si>
    <t>https://www.munzee.com/m/JackSparrow/44749/admin/</t>
  </si>
  <si>
    <t>mdtt</t>
  </si>
  <si>
    <t>https://www.munzee.com/m/mdtt/16490/</t>
  </si>
  <si>
    <t>Shamrock</t>
  </si>
  <si>
    <t>halizwein</t>
  </si>
  <si>
    <t>https://www.munzee.com/m/halizwein/19544/</t>
  </si>
  <si>
    <t xml:space="preserve">Maattmoo </t>
  </si>
  <si>
    <t>https://www.munzee.com/m/Maattmoo/12920/</t>
  </si>
  <si>
    <t>Aiden29</t>
  </si>
  <si>
    <t>https://www.munzee.com/m/Aiden29/11768/</t>
  </si>
  <si>
    <t>habu</t>
  </si>
  <si>
    <t>https://www.munzee.com/m/habu/12671/</t>
  </si>
  <si>
    <t>Virtual shamrock</t>
  </si>
  <si>
    <t>Arendsoog</t>
  </si>
  <si>
    <t>https://www.munzee.com/m/Arendsoog/17273/</t>
  </si>
  <si>
    <t>Turtle</t>
  </si>
  <si>
    <t>https://www.munzee.com/m/TURTLE/8993/</t>
  </si>
  <si>
    <t xml:space="preserve">sportytaxi </t>
  </si>
  <si>
    <t>https://www.munzee.com/m/sportytaxi/14356/</t>
  </si>
  <si>
    <t xml:space="preserve">rainbowtaxi </t>
  </si>
  <si>
    <t>https://www.munzee.com/m/rainbowtaxi/5022/</t>
  </si>
  <si>
    <t>sdgal</t>
  </si>
  <si>
    <t>https://www.munzee.com/m/sdgal/6531/</t>
  </si>
  <si>
    <t>SDWD</t>
  </si>
  <si>
    <t>https://www.munzee.com/m/SDWD/4255/</t>
  </si>
  <si>
    <t xml:space="preserve">poshrule </t>
  </si>
  <si>
    <t>https://www.munzee.com/m/poshrule/16828/</t>
  </si>
  <si>
    <t xml:space="preserve">Derlame </t>
  </si>
  <si>
    <t>https://www.munzee.com/m/Derlame/39793/</t>
  </si>
  <si>
    <t>SLAUGY</t>
  </si>
  <si>
    <t>https://www.munzee.com/m/SLAUGY/13262/</t>
  </si>
  <si>
    <t>mrsg9064</t>
  </si>
  <si>
    <t>https://www.munzee.com/m/mrsg9064/9223/</t>
  </si>
  <si>
    <t>IggiePiggie</t>
  </si>
  <si>
    <t>https://www.munzee.com/m/IggiePiggie/8598/</t>
  </si>
  <si>
    <t>Soendermand</t>
  </si>
  <si>
    <t>https://www.munzee.com/m/Soendermand/2746</t>
  </si>
  <si>
    <t>Queerishderin</t>
  </si>
  <si>
    <t>https://www.munzee.com/m/QueerishDerin/2705</t>
  </si>
  <si>
    <t>HAWG</t>
  </si>
  <si>
    <t>https://www.munzee.com/m/HAWG/6659/</t>
  </si>
  <si>
    <t>Epiclewbow</t>
  </si>
  <si>
    <t>https://www.munzee.com/m/Epiclewbow/478</t>
  </si>
  <si>
    <t>https://www.munzee.com/m/SLAUGY/13245</t>
  </si>
  <si>
    <t>JanF</t>
  </si>
  <si>
    <t>https://www.munzee.com/m/JanF/372/</t>
  </si>
  <si>
    <t>NoahCache</t>
  </si>
  <si>
    <t>https://www.munzee.com/m/NoahCache/5244/</t>
  </si>
  <si>
    <t>geckofreund</t>
  </si>
  <si>
    <t>https://www.munzee.com/m/geckofreund/9428/</t>
  </si>
  <si>
    <t>Syrtene</t>
  </si>
  <si>
    <t>https://www.munzee.com/m/Syrtene/6102/</t>
  </si>
  <si>
    <t>nbtzyy2</t>
  </si>
  <si>
    <t>https://www.munzee.com/m/Nbtzyy2/5483/</t>
  </si>
  <si>
    <t>ozarkcheryl</t>
  </si>
  <si>
    <t>https://www.munzee.com/m/ozarkcheryl/10388/</t>
  </si>
  <si>
    <t>https://www.munzee.com/m/HAWG/6661/</t>
  </si>
  <si>
    <t>Pinlight</t>
  </si>
  <si>
    <t>https://www.munzee.com/m/pinlight/1650/</t>
  </si>
  <si>
    <t>jennbaby82</t>
  </si>
  <si>
    <t>https://www.munzee.com/m/Jennbaby82/12848/</t>
  </si>
  <si>
    <t>thelanes</t>
  </si>
  <si>
    <t>https://www.munzee.com/m/thelanes/26090/</t>
  </si>
  <si>
    <t xml:space="preserve">dollydimple </t>
  </si>
  <si>
    <t>https://www.munzee.com/m/Dollydimple/732</t>
  </si>
  <si>
    <t>https://www.munzee.com/m/Epiclewbow/476</t>
  </si>
  <si>
    <t>1derwoman</t>
  </si>
  <si>
    <t>https://www.munzee.com/m/1derWoman/10012/</t>
  </si>
  <si>
    <t>Hisaccityiowahere</t>
  </si>
  <si>
    <t>https://www.munzee.com/m/hisaccityiowahere/10043/</t>
  </si>
  <si>
    <t>hz</t>
  </si>
  <si>
    <t>https://www.munzee.com/m/hz/5602/</t>
  </si>
  <si>
    <t>annabanana</t>
  </si>
  <si>
    <t>https://www.munzee.com/m/annabanana/18915/</t>
  </si>
  <si>
    <t>Chivasloyal</t>
  </si>
  <si>
    <t>https://www.munzee.com/m/Chivasloyal/7377/</t>
  </si>
  <si>
    <t>TURTLE</t>
  </si>
  <si>
    <t>https://www.munzee.com/m/TURTLE/8928/</t>
  </si>
  <si>
    <t>https://www.munzee.com/m/1derWoman/10006/</t>
  </si>
  <si>
    <t>https://www.munzee.com/m/hisaccityiowahere/10037/</t>
  </si>
  <si>
    <t>rgforsythe</t>
  </si>
  <si>
    <t>https://www.munzee.com/m/rgforsythe/20762/</t>
  </si>
  <si>
    <t>https://www.munzee.com/m/SLAUGY/13234</t>
  </si>
  <si>
    <t>swissbear</t>
  </si>
  <si>
    <t>https://www.munzee.com/m/swissbear/487</t>
  </si>
  <si>
    <t>shrlock</t>
  </si>
  <si>
    <t>https://www.munzee.com/m/Shrlock/4300</t>
  </si>
  <si>
    <t>https://www.munzee.com/m/Epiclewbow/427</t>
  </si>
  <si>
    <t>https://www.munzee.com/m/Soendermand/2729</t>
  </si>
  <si>
    <t>https://www.munzee.com/m/QueerishDerin/2598</t>
  </si>
  <si>
    <t>denali0407</t>
  </si>
  <si>
    <t>https://www.munzee.com/m/denali0407/21297/</t>
  </si>
  <si>
    <t>https://www.munzee.com/m/Dollydimple/313</t>
  </si>
  <si>
    <t>ddcards</t>
  </si>
  <si>
    <t>https://www.munzee.com/m/ddcards/5498</t>
  </si>
  <si>
    <t>https://www.munzee.com/m/Shrlock/4369</t>
  </si>
  <si>
    <t>irca</t>
  </si>
  <si>
    <t>https://www.munzee.com/m/irca/7023/</t>
  </si>
  <si>
    <t>https://www.munzee.com/m/JanF/1303/</t>
  </si>
  <si>
    <t>kiitokurre</t>
  </si>
  <si>
    <t>https://www.munzee.com/m/Kiitokurre/17830/</t>
  </si>
  <si>
    <t>https://www.munzee.com/m/SLAUGY/12560/</t>
  </si>
  <si>
    <t>https://www.munzee.com/m/ddcards/5550</t>
  </si>
  <si>
    <t>kareliris</t>
  </si>
  <si>
    <t>https://www.munzee.com/m/kareliris/6624/</t>
  </si>
  <si>
    <t>https://www.munzee.com/m/TURTLE/13704/</t>
  </si>
  <si>
    <t>wemissmo</t>
  </si>
  <si>
    <t>https://www.munzee.com/m/wemissmo/17736/</t>
  </si>
  <si>
    <t>https://www.munzee.com/m/annabanana/18917/</t>
  </si>
  <si>
    <t>FreezeMan073</t>
  </si>
  <si>
    <t>https://www.munzee.com/m/FreezeMan073/2172/</t>
  </si>
  <si>
    <t xml:space="preserve">monrose </t>
  </si>
  <si>
    <t>https://www.munzee.com/m/monrose/18026/</t>
  </si>
  <si>
    <t>https://www.munzee.com/m/mrsg9064/10083/</t>
  </si>
  <si>
    <t>https://www.munzee.com/m/habu/12622/</t>
  </si>
  <si>
    <t>https://www.munzee.com/m/Soendermand/2611/</t>
  </si>
  <si>
    <t>https://www.munzee.com/m/wemissmo/17491/</t>
  </si>
  <si>
    <t>https://www.munzee.com/m/annabanana/18916/</t>
  </si>
  <si>
    <t>Buckeyecacher111</t>
  </si>
  <si>
    <t>https://www.munzee.com/m/Buckeyecacher111/14644/</t>
  </si>
  <si>
    <t>nly1972</t>
  </si>
  <si>
    <t>https://www.munzee.com/m/nly1972/2449/</t>
  </si>
  <si>
    <t>jldh</t>
  </si>
  <si>
    <t>https://www.munzee.com/m/jldh/6942/</t>
  </si>
  <si>
    <t>PandG2</t>
  </si>
  <si>
    <t>https://www.munzee.com/m/PandG2/6411</t>
  </si>
  <si>
    <t>ryves</t>
  </si>
  <si>
    <t>https://www.munzee.com/m/ryves/17787</t>
  </si>
  <si>
    <t>kpr1000</t>
  </si>
  <si>
    <t>https://www.munzee.com/m/kpr1000/11852/</t>
  </si>
  <si>
    <t>bslaugh</t>
  </si>
  <si>
    <t>https://www.munzee.com/m/bslaugh/9907</t>
  </si>
  <si>
    <t xml:space="preserve">Dollydimple </t>
  </si>
  <si>
    <t>https://www.munzee.com/m/Dollydimple/725</t>
  </si>
  <si>
    <t>barefootguru</t>
  </si>
  <si>
    <t>https://www.munzee.com/m/barefootguru/19749/</t>
  </si>
  <si>
    <t>https://www.munzee.com/m/JanF/1320/</t>
  </si>
  <si>
    <t>https://www.munzee.com/m/pinlight/1649/</t>
  </si>
  <si>
    <t>valsey</t>
  </si>
  <si>
    <t>https://www.munzee.com/m/valsey/10962</t>
  </si>
  <si>
    <t>mding4gold</t>
  </si>
  <si>
    <t>https://www.munzee.com/m/mding4gold/8434</t>
  </si>
  <si>
    <t>monrose</t>
  </si>
  <si>
    <t>https://www.munzee.com/m/monrose/18077/</t>
  </si>
  <si>
    <t>markayla</t>
  </si>
  <si>
    <t>https://www.munzee.com/m/markayla/6397/</t>
  </si>
  <si>
    <t>https://www.munzee.com/m/JanF/1321/</t>
  </si>
  <si>
    <t>https://www.munzee.com/m/valsey/11072/</t>
  </si>
  <si>
    <t>OHail</t>
  </si>
  <si>
    <t>https://www.munzee.com/m/OHail/26643/</t>
  </si>
  <si>
    <t>https://www.munzee.com/m/JanF/1304/</t>
  </si>
  <si>
    <t>https://www.munzee.com/m/ddcards/5596</t>
  </si>
  <si>
    <t>https://www.munzee.com/m/Shrlock/4247</t>
  </si>
  <si>
    <t>chickenrun</t>
  </si>
  <si>
    <t>https://www.munzee.com/m/ChickenRun/16910</t>
  </si>
  <si>
    <t>https://www.munzee.com/m/kpr1000/8900/</t>
  </si>
  <si>
    <t>https://www.munzee.com/m/PandG2/6413</t>
  </si>
  <si>
    <t>https://www.munzee.com/m/ryves/17789</t>
  </si>
  <si>
    <t>https://www.munzee.com/m/bslaugh/9927</t>
  </si>
  <si>
    <t>https://www.munzee.com/m/ddcards/6724</t>
  </si>
  <si>
    <t>https://www.munzee.com/m/habu/12252/</t>
  </si>
  <si>
    <t>lison55</t>
  </si>
  <si>
    <t>https://www.munzee.com/m/lison55/15409/</t>
  </si>
  <si>
    <t>janzattic</t>
  </si>
  <si>
    <t>https://www.munzee.com/m/janzattic/8693</t>
  </si>
  <si>
    <t>https://www.munzee.com/m/markayla/6396/</t>
  </si>
  <si>
    <t>https://www.munzee.com/m/PandG2/6414</t>
  </si>
  <si>
    <t>https://www.munzee.com/m/Shrlock/4234</t>
  </si>
  <si>
    <t>https://www.munzee.com/m/monrose/17859/</t>
  </si>
  <si>
    <t>https://www.munzee.com/m/markayla/6395/</t>
  </si>
  <si>
    <t>Suomieven</t>
  </si>
  <si>
    <t>https://www.munzee.com/m/Suomieven/7399/</t>
  </si>
  <si>
    <t>https://www.munzee.com/m/FreezeMan073/2195/</t>
  </si>
  <si>
    <t>https://www.munzee.com/m/mrsg9064/9054/</t>
  </si>
  <si>
    <t>https://www.munzee.com/m/bslaugh/9956/</t>
  </si>
  <si>
    <t>lanyasummer</t>
  </si>
  <si>
    <t>https://www.munzee.com/m/Lanyasummer/9527/</t>
  </si>
  <si>
    <t>https://www.munzee.com/m/barefootguru/10480/</t>
  </si>
  <si>
    <t>https://www.munzee.com/m/SLAUGY/12582/</t>
  </si>
  <si>
    <t>https://www.munzee.com/m/bslaugh/9966/</t>
  </si>
  <si>
    <t>https://www.munzee.com/m/habu/12253/</t>
  </si>
  <si>
    <t>https://www.munzee.com/m/ChickenRun/23223</t>
  </si>
  <si>
    <t>https://www.munzee.com/m/mrsg9064/9268/</t>
  </si>
  <si>
    <t>Bisquick2</t>
  </si>
  <si>
    <t>https://www.munzee.com/m/Bisquick2/7285/</t>
  </si>
  <si>
    <t>babyw</t>
  </si>
  <si>
    <t>https://www.munzee.com/m/babyw/3370/</t>
  </si>
  <si>
    <t>hems79</t>
  </si>
  <si>
    <t>https://www.munzee.com/m/hems79/11478/</t>
  </si>
  <si>
    <t>Dollydimple</t>
  </si>
  <si>
    <t>https://www.munzee.com/m/Dollydimple/324</t>
  </si>
  <si>
    <t>Please do NOT delete the following line. You will need it if you want to load the CSV file back to the map!</t>
  </si>
  <si>
    <t>URL: gardenpainter.ide.sk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</si>
</sst>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mm"/>
    <numFmt numFmtId="165" formatCode="mmmm d"/>
  </numFmts>
  <fonts count="10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u/>
      <color rgb="FF1155CC"/>
    </font>
    <font>
      <b/>
      <u/>
      <color rgb="FF1155CC"/>
      <name val="Calibri"/>
      <scheme val="minor"/>
    </font>
    <font>
      <u/>
      <color rgb="FF0000FF"/>
    </font>
    <font>
      <u/>
      <color rgb="FF0563C1"/>
    </font>
    <font>
      <u/>
      <color rgb="FF1155CC"/>
    </font>
    <font>
      <color rgb="FF9900FF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38761D"/>
        <bgColor rgb="FF38761D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2" numFmtId="0" xfId="0" applyBorder="1" applyFont="1"/>
    <xf borderId="1" fillId="0" fontId="3" numFmtId="9" xfId="0" applyBorder="1" applyFont="1" applyNumberFormat="1"/>
    <xf borderId="1" fillId="3" fontId="3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942975</xdr:colOff>
      <xdr:row>0</xdr:row>
      <xdr:rowOff>95250</xdr:rowOff>
    </xdr:from>
    <xdr:ext cx="1257300" cy="1295400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Dollydimple/732" TargetMode="External"/><Relationship Id="rId42" Type="http://schemas.openxmlformats.org/officeDocument/2006/relationships/hyperlink" Target="https://www.munzee.com/m/1derWoman/10012/" TargetMode="External"/><Relationship Id="rId41" Type="http://schemas.openxmlformats.org/officeDocument/2006/relationships/hyperlink" Target="https://www.munzee.com/m/Epiclewbow/476" TargetMode="External"/><Relationship Id="rId44" Type="http://schemas.openxmlformats.org/officeDocument/2006/relationships/hyperlink" Target="https://www.munzee.com/m/hz/5602/" TargetMode="External"/><Relationship Id="rId43" Type="http://schemas.openxmlformats.org/officeDocument/2006/relationships/hyperlink" Target="https://www.munzee.com/m/hisaccityiowahere/10043/" TargetMode="External"/><Relationship Id="rId46" Type="http://schemas.openxmlformats.org/officeDocument/2006/relationships/hyperlink" Target="https://www.munzee.com/m/Chivasloyal/7377/" TargetMode="External"/><Relationship Id="rId45" Type="http://schemas.openxmlformats.org/officeDocument/2006/relationships/hyperlink" Target="https://www.munzee.com/m/annabanana/18915/" TargetMode="External"/><Relationship Id="rId107" Type="http://schemas.openxmlformats.org/officeDocument/2006/relationships/hyperlink" Target="https://www.munzee.com/m/markayla/6396/" TargetMode="External"/><Relationship Id="rId106" Type="http://schemas.openxmlformats.org/officeDocument/2006/relationships/hyperlink" Target="https://www.munzee.com/m/janzattic/8693" TargetMode="External"/><Relationship Id="rId105" Type="http://schemas.openxmlformats.org/officeDocument/2006/relationships/hyperlink" Target="https://www.munzee.com/m/lison55/15409/" TargetMode="External"/><Relationship Id="rId104" Type="http://schemas.openxmlformats.org/officeDocument/2006/relationships/hyperlink" Target="https://www.munzee.com/m/habu/12252/" TargetMode="External"/><Relationship Id="rId109" Type="http://schemas.openxmlformats.org/officeDocument/2006/relationships/hyperlink" Target="https://www.munzee.com/m/Shrlock/4234" TargetMode="External"/><Relationship Id="rId108" Type="http://schemas.openxmlformats.org/officeDocument/2006/relationships/hyperlink" Target="https://www.munzee.com/m/PandG2/6414" TargetMode="External"/><Relationship Id="rId48" Type="http://schemas.openxmlformats.org/officeDocument/2006/relationships/hyperlink" Target="https://www.munzee.com/m/1derWoman/10006/" TargetMode="External"/><Relationship Id="rId47" Type="http://schemas.openxmlformats.org/officeDocument/2006/relationships/hyperlink" Target="https://www.munzee.com/m/TURTLE/8928/" TargetMode="External"/><Relationship Id="rId49" Type="http://schemas.openxmlformats.org/officeDocument/2006/relationships/hyperlink" Target="https://www.munzee.com/m/hisaccityiowahere/10037/" TargetMode="External"/><Relationship Id="rId103" Type="http://schemas.openxmlformats.org/officeDocument/2006/relationships/hyperlink" Target="https://www.munzee.com/m/ddcards/6724" TargetMode="External"/><Relationship Id="rId102" Type="http://schemas.openxmlformats.org/officeDocument/2006/relationships/hyperlink" Target="https://www.munzee.com/m/bslaugh/9927" TargetMode="External"/><Relationship Id="rId101" Type="http://schemas.openxmlformats.org/officeDocument/2006/relationships/hyperlink" Target="https://www.munzee.com/m/ryves/17789" TargetMode="External"/><Relationship Id="rId100" Type="http://schemas.openxmlformats.org/officeDocument/2006/relationships/hyperlink" Target="https://www.munzee.com/m/PandG2/6413" TargetMode="External"/><Relationship Id="rId31" Type="http://schemas.openxmlformats.org/officeDocument/2006/relationships/hyperlink" Target="https://www.munzee.com/m/NoahCache/5244/" TargetMode="External"/><Relationship Id="rId30" Type="http://schemas.openxmlformats.org/officeDocument/2006/relationships/hyperlink" Target="https://www.munzee.com/m/JanF/372/" TargetMode="External"/><Relationship Id="rId33" Type="http://schemas.openxmlformats.org/officeDocument/2006/relationships/hyperlink" Target="https://www.munzee.com/m/Syrtene/6102/" TargetMode="External"/><Relationship Id="rId32" Type="http://schemas.openxmlformats.org/officeDocument/2006/relationships/hyperlink" Target="https://www.munzee.com/m/geckofreund/9428/" TargetMode="External"/><Relationship Id="rId35" Type="http://schemas.openxmlformats.org/officeDocument/2006/relationships/hyperlink" Target="https://www.munzee.com/m/ozarkcheryl/10388/" TargetMode="External"/><Relationship Id="rId34" Type="http://schemas.openxmlformats.org/officeDocument/2006/relationships/hyperlink" Target="https://www.munzee.com/m/Nbtzyy2/5483/admin/" TargetMode="External"/><Relationship Id="rId37" Type="http://schemas.openxmlformats.org/officeDocument/2006/relationships/hyperlink" Target="https://www.munzee.com/m/pinlight/1650/" TargetMode="External"/><Relationship Id="rId36" Type="http://schemas.openxmlformats.org/officeDocument/2006/relationships/hyperlink" Target="https://www.munzee.com/m/HAWG/6661/" TargetMode="External"/><Relationship Id="rId39" Type="http://schemas.openxmlformats.org/officeDocument/2006/relationships/hyperlink" Target="https://www.munzee.com/m/thelanes/26090/" TargetMode="External"/><Relationship Id="rId38" Type="http://schemas.openxmlformats.org/officeDocument/2006/relationships/hyperlink" Target="https://www.munzee.com/m/Jennbaby82/12848/" TargetMode="External"/><Relationship Id="rId20" Type="http://schemas.openxmlformats.org/officeDocument/2006/relationships/hyperlink" Target="https://www.munzee.com/m/poshrule/16828/admin/" TargetMode="External"/><Relationship Id="rId22" Type="http://schemas.openxmlformats.org/officeDocument/2006/relationships/hyperlink" Target="https://www.munzee.com/m/SLAUGY/13262/" TargetMode="External"/><Relationship Id="rId21" Type="http://schemas.openxmlformats.org/officeDocument/2006/relationships/hyperlink" Target="https://www.munzee.com/m/Derlame/39793/" TargetMode="External"/><Relationship Id="rId24" Type="http://schemas.openxmlformats.org/officeDocument/2006/relationships/hyperlink" Target="https://www.munzee.com/m/IggiePiggie/8598/" TargetMode="External"/><Relationship Id="rId23" Type="http://schemas.openxmlformats.org/officeDocument/2006/relationships/hyperlink" Target="https://www.munzee.com/m/mrsg9064/9223/" TargetMode="External"/><Relationship Id="rId127" Type="http://schemas.openxmlformats.org/officeDocument/2006/relationships/drawing" Target="../drawings/drawing1.xml"/><Relationship Id="rId126" Type="http://schemas.openxmlformats.org/officeDocument/2006/relationships/hyperlink" Target="https://www.munzee.com/m/Dollydimple/324" TargetMode="External"/><Relationship Id="rId26" Type="http://schemas.openxmlformats.org/officeDocument/2006/relationships/hyperlink" Target="https://www.munzee.com/m/QueerishDerin/2705" TargetMode="External"/><Relationship Id="rId121" Type="http://schemas.openxmlformats.org/officeDocument/2006/relationships/hyperlink" Target="https://www.munzee.com/m/ChickenRun/23223" TargetMode="External"/><Relationship Id="rId25" Type="http://schemas.openxmlformats.org/officeDocument/2006/relationships/hyperlink" Target="https://www.munzee.com/m/Soendermand/2746" TargetMode="External"/><Relationship Id="rId120" Type="http://schemas.openxmlformats.org/officeDocument/2006/relationships/hyperlink" Target="https://www.munzee.com/m/habu/12253/" TargetMode="External"/><Relationship Id="rId28" Type="http://schemas.openxmlformats.org/officeDocument/2006/relationships/hyperlink" Target="https://www.munzee.com/m/Epiclewbow/478" TargetMode="External"/><Relationship Id="rId27" Type="http://schemas.openxmlformats.org/officeDocument/2006/relationships/hyperlink" Target="https://www.munzee.com/m/HAWG/6659/" TargetMode="External"/><Relationship Id="rId125" Type="http://schemas.openxmlformats.org/officeDocument/2006/relationships/hyperlink" Target="https://www.munzee.com/m/hems79/11478/" TargetMode="External"/><Relationship Id="rId29" Type="http://schemas.openxmlformats.org/officeDocument/2006/relationships/hyperlink" Target="https://www.munzee.com/m/SLAUGY/13245" TargetMode="External"/><Relationship Id="rId124" Type="http://schemas.openxmlformats.org/officeDocument/2006/relationships/hyperlink" Target="https://www.munzee.com/m/babyw/3370/" TargetMode="External"/><Relationship Id="rId123" Type="http://schemas.openxmlformats.org/officeDocument/2006/relationships/hyperlink" Target="https://www.munzee.com/m/Bisquick2/7285/" TargetMode="External"/><Relationship Id="rId122" Type="http://schemas.openxmlformats.org/officeDocument/2006/relationships/hyperlink" Target="https://www.munzee.com/m/mrsg9064/9268/" TargetMode="External"/><Relationship Id="rId95" Type="http://schemas.openxmlformats.org/officeDocument/2006/relationships/hyperlink" Target="https://www.munzee.com/m/JanF/1304/" TargetMode="External"/><Relationship Id="rId94" Type="http://schemas.openxmlformats.org/officeDocument/2006/relationships/hyperlink" Target="https://www.munzee.com/m/OHail/26643/" TargetMode="External"/><Relationship Id="rId97" Type="http://schemas.openxmlformats.org/officeDocument/2006/relationships/hyperlink" Target="https://www.munzee.com/m/Shrlock/4247" TargetMode="External"/><Relationship Id="rId96" Type="http://schemas.openxmlformats.org/officeDocument/2006/relationships/hyperlink" Target="https://www.munzee.com/m/ddcards/5596" TargetMode="External"/><Relationship Id="rId11" Type="http://schemas.openxmlformats.org/officeDocument/2006/relationships/hyperlink" Target="https://www.munzee.com/m/Maattmoo/12920/" TargetMode="External"/><Relationship Id="rId99" Type="http://schemas.openxmlformats.org/officeDocument/2006/relationships/hyperlink" Target="https://www.munzee.com/m/kpr1000/8900/" TargetMode="External"/><Relationship Id="rId10" Type="http://schemas.openxmlformats.org/officeDocument/2006/relationships/hyperlink" Target="https://www.munzee.com/m/halizwein/19544/" TargetMode="External"/><Relationship Id="rId98" Type="http://schemas.openxmlformats.org/officeDocument/2006/relationships/hyperlink" Target="https://www.munzee.com/m/ChickenRun/16910" TargetMode="External"/><Relationship Id="rId13" Type="http://schemas.openxmlformats.org/officeDocument/2006/relationships/hyperlink" Target="https://www.munzee.com/m/habu/12671/" TargetMode="External"/><Relationship Id="rId12" Type="http://schemas.openxmlformats.org/officeDocument/2006/relationships/hyperlink" Target="https://www.munzee.com/m/Aiden29/11768/" TargetMode="External"/><Relationship Id="rId91" Type="http://schemas.openxmlformats.org/officeDocument/2006/relationships/hyperlink" Target="https://www.munzee.com/m/markayla/6397/" TargetMode="External"/><Relationship Id="rId90" Type="http://schemas.openxmlformats.org/officeDocument/2006/relationships/hyperlink" Target="https://www.munzee.com/m/monrose/18077/" TargetMode="External"/><Relationship Id="rId93" Type="http://schemas.openxmlformats.org/officeDocument/2006/relationships/hyperlink" Target="https://www.munzee.com/m/valsey/11072/" TargetMode="External"/><Relationship Id="rId92" Type="http://schemas.openxmlformats.org/officeDocument/2006/relationships/hyperlink" Target="https://www.munzee.com/m/JanF/1321/" TargetMode="External"/><Relationship Id="rId118" Type="http://schemas.openxmlformats.org/officeDocument/2006/relationships/hyperlink" Target="https://www.munzee.com/m/SLAUGY/12582/" TargetMode="External"/><Relationship Id="rId117" Type="http://schemas.openxmlformats.org/officeDocument/2006/relationships/hyperlink" Target="https://www.munzee.com/m/barefootguru/10480/" TargetMode="External"/><Relationship Id="rId116" Type="http://schemas.openxmlformats.org/officeDocument/2006/relationships/hyperlink" Target="https://www.munzee.com/m/Lanyasummer/9527/" TargetMode="External"/><Relationship Id="rId115" Type="http://schemas.openxmlformats.org/officeDocument/2006/relationships/hyperlink" Target="https://www.munzee.com/m/bslaugh/9956/" TargetMode="External"/><Relationship Id="rId119" Type="http://schemas.openxmlformats.org/officeDocument/2006/relationships/hyperlink" Target="https://www.munzee.com/m/bslaugh/9966/" TargetMode="External"/><Relationship Id="rId15" Type="http://schemas.openxmlformats.org/officeDocument/2006/relationships/hyperlink" Target="https://www.munzee.com/m/TURTLE/8993/" TargetMode="External"/><Relationship Id="rId110" Type="http://schemas.openxmlformats.org/officeDocument/2006/relationships/hyperlink" Target="https://www.munzee.com/m/monrose/17859/" TargetMode="External"/><Relationship Id="rId14" Type="http://schemas.openxmlformats.org/officeDocument/2006/relationships/hyperlink" Target="https://www.munzee.com/m/Arendsoog/17273/" TargetMode="External"/><Relationship Id="rId17" Type="http://schemas.openxmlformats.org/officeDocument/2006/relationships/hyperlink" Target="https://www.munzee.com/m/rainbowtaxi/5022/" TargetMode="External"/><Relationship Id="rId16" Type="http://schemas.openxmlformats.org/officeDocument/2006/relationships/hyperlink" Target="https://www.munzee.com/m/sportytaxi/14356/" TargetMode="External"/><Relationship Id="rId19" Type="http://schemas.openxmlformats.org/officeDocument/2006/relationships/hyperlink" Target="https://www.munzee.com/m/SDWD/4255/" TargetMode="External"/><Relationship Id="rId114" Type="http://schemas.openxmlformats.org/officeDocument/2006/relationships/hyperlink" Target="https://www.munzee.com/m/mrsg9064/9054/" TargetMode="External"/><Relationship Id="rId18" Type="http://schemas.openxmlformats.org/officeDocument/2006/relationships/hyperlink" Target="https://www.munzee.com/m/sdgal/6531/" TargetMode="External"/><Relationship Id="rId113" Type="http://schemas.openxmlformats.org/officeDocument/2006/relationships/hyperlink" Target="https://www.munzee.com/m/FreezeMan073/2195/" TargetMode="External"/><Relationship Id="rId112" Type="http://schemas.openxmlformats.org/officeDocument/2006/relationships/hyperlink" Target="https://www.munzee.com/m/Suomieven/7399/" TargetMode="External"/><Relationship Id="rId111" Type="http://schemas.openxmlformats.org/officeDocument/2006/relationships/hyperlink" Target="https://www.munzee.com/m/markayla/6395/" TargetMode="External"/><Relationship Id="rId84" Type="http://schemas.openxmlformats.org/officeDocument/2006/relationships/hyperlink" Target="https://www.munzee.com/m/Dollydimple/725" TargetMode="External"/><Relationship Id="rId83" Type="http://schemas.openxmlformats.org/officeDocument/2006/relationships/hyperlink" Target="https://www.munzee.com/m/bslaugh/9907" TargetMode="External"/><Relationship Id="rId86" Type="http://schemas.openxmlformats.org/officeDocument/2006/relationships/hyperlink" Target="https://www.munzee.com/m/JanF/1320/" TargetMode="External"/><Relationship Id="rId85" Type="http://schemas.openxmlformats.org/officeDocument/2006/relationships/hyperlink" Target="https://www.munzee.com/m/barefootguru/19749/" TargetMode="External"/><Relationship Id="rId88" Type="http://schemas.openxmlformats.org/officeDocument/2006/relationships/hyperlink" Target="https://www.munzee.com/m/valsey/10962" TargetMode="External"/><Relationship Id="rId87" Type="http://schemas.openxmlformats.org/officeDocument/2006/relationships/hyperlink" Target="https://www.munzee.com/m/pinlight/1649/" TargetMode="External"/><Relationship Id="rId89" Type="http://schemas.openxmlformats.org/officeDocument/2006/relationships/hyperlink" Target="https://www.munzee.com/m/mding4gold/8434" TargetMode="External"/><Relationship Id="rId80" Type="http://schemas.openxmlformats.org/officeDocument/2006/relationships/hyperlink" Target="https://www.munzee.com/m/PandG2/6411" TargetMode="External"/><Relationship Id="rId82" Type="http://schemas.openxmlformats.org/officeDocument/2006/relationships/hyperlink" Target="https://www.munzee.com/m/kpr1000/11852/" TargetMode="External"/><Relationship Id="rId81" Type="http://schemas.openxmlformats.org/officeDocument/2006/relationships/hyperlink" Target="https://www.munzee.com/m/ryves/17787" TargetMode="External"/><Relationship Id="rId1" Type="http://schemas.openxmlformats.org/officeDocument/2006/relationships/hyperlink" Target="https://www.munzee.com/m/markayla/" TargetMode="External"/><Relationship Id="rId2" Type="http://schemas.openxmlformats.org/officeDocument/2006/relationships/hyperlink" Target="https://www.munzee.com/map/9zqz5c5uk/16" TargetMode="External"/><Relationship Id="rId3" Type="http://schemas.openxmlformats.org/officeDocument/2006/relationships/hyperlink" Target="https://docs.google.com/spreadsheets/d/18whkqnUmmeTZu6v3Mr_iHkJiO7ryLircYeZkMTLIshQ/edit?usp=sharing" TargetMode="External"/><Relationship Id="rId4" Type="http://schemas.openxmlformats.org/officeDocument/2006/relationships/hyperlink" Target="https://www.munzee.com/m/TubaDude/10624/" TargetMode="External"/><Relationship Id="rId9" Type="http://schemas.openxmlformats.org/officeDocument/2006/relationships/hyperlink" Target="https://www.munzee.com/m/mdtt/16490/" TargetMode="External"/><Relationship Id="rId5" Type="http://schemas.openxmlformats.org/officeDocument/2006/relationships/hyperlink" Target="https://www.munzee.com/m/Cachelady/5928/" TargetMode="External"/><Relationship Id="rId6" Type="http://schemas.openxmlformats.org/officeDocument/2006/relationships/hyperlink" Target="https://www.munzee.com/m/HiTechMD/21479/" TargetMode="External"/><Relationship Id="rId7" Type="http://schemas.openxmlformats.org/officeDocument/2006/relationships/hyperlink" Target="https://www.munzee.com/m/HiTechMD/21263/" TargetMode="External"/><Relationship Id="rId8" Type="http://schemas.openxmlformats.org/officeDocument/2006/relationships/hyperlink" Target="https://www.munzee.com/m/JackSparrow/44749/admin/" TargetMode="External"/><Relationship Id="rId73" Type="http://schemas.openxmlformats.org/officeDocument/2006/relationships/hyperlink" Target="https://www.munzee.com/m/habu/12622/" TargetMode="External"/><Relationship Id="rId72" Type="http://schemas.openxmlformats.org/officeDocument/2006/relationships/hyperlink" Target="https://www.munzee.com/m/mrsg9064/10083/" TargetMode="External"/><Relationship Id="rId75" Type="http://schemas.openxmlformats.org/officeDocument/2006/relationships/hyperlink" Target="https://www.munzee.com/m/wemissmo/17491/" TargetMode="External"/><Relationship Id="rId74" Type="http://schemas.openxmlformats.org/officeDocument/2006/relationships/hyperlink" Target="https://www.munzee.com/m/Soendermand/2611/" TargetMode="External"/><Relationship Id="rId77" Type="http://schemas.openxmlformats.org/officeDocument/2006/relationships/hyperlink" Target="https://www.munzee.com/m/Buckeyecacher111/14644/" TargetMode="External"/><Relationship Id="rId76" Type="http://schemas.openxmlformats.org/officeDocument/2006/relationships/hyperlink" Target="https://www.munzee.com/m/annabanana/18916/" TargetMode="External"/><Relationship Id="rId79" Type="http://schemas.openxmlformats.org/officeDocument/2006/relationships/hyperlink" Target="https://www.munzee.com/m/nly1972/2449/" TargetMode="External"/><Relationship Id="rId78" Type="http://schemas.openxmlformats.org/officeDocument/2006/relationships/hyperlink" Target="https://www.munzee.com/m/nly1972/2449/" TargetMode="External"/><Relationship Id="rId71" Type="http://schemas.openxmlformats.org/officeDocument/2006/relationships/hyperlink" Target="https://www.munzee.com/m/monrose/18026/" TargetMode="External"/><Relationship Id="rId70" Type="http://schemas.openxmlformats.org/officeDocument/2006/relationships/hyperlink" Target="https://www.munzee.com/m/FreezeMan073/2172/" TargetMode="External"/><Relationship Id="rId62" Type="http://schemas.openxmlformats.org/officeDocument/2006/relationships/hyperlink" Target="https://www.munzee.com/m/JanF/1303/" TargetMode="External"/><Relationship Id="rId61" Type="http://schemas.openxmlformats.org/officeDocument/2006/relationships/hyperlink" Target="https://www.munzee.com/m/irca/7023/" TargetMode="External"/><Relationship Id="rId64" Type="http://schemas.openxmlformats.org/officeDocument/2006/relationships/hyperlink" Target="https://www.munzee.com/m/SLAUGY/12560/" TargetMode="External"/><Relationship Id="rId63" Type="http://schemas.openxmlformats.org/officeDocument/2006/relationships/hyperlink" Target="https://www.munzee.com/m/Kiitokurre/17830/" TargetMode="External"/><Relationship Id="rId66" Type="http://schemas.openxmlformats.org/officeDocument/2006/relationships/hyperlink" Target="https://www.munzee.com/m/kareliris/6624/" TargetMode="External"/><Relationship Id="rId65" Type="http://schemas.openxmlformats.org/officeDocument/2006/relationships/hyperlink" Target="https://www.munzee.com/m/ddcards/5550" TargetMode="External"/><Relationship Id="rId68" Type="http://schemas.openxmlformats.org/officeDocument/2006/relationships/hyperlink" Target="https://www.munzee.com/m/wemissmo/17736/" TargetMode="External"/><Relationship Id="rId67" Type="http://schemas.openxmlformats.org/officeDocument/2006/relationships/hyperlink" Target="https://www.munzee.com/m/TURTLE/13704/" TargetMode="External"/><Relationship Id="rId60" Type="http://schemas.openxmlformats.org/officeDocument/2006/relationships/hyperlink" Target="https://www.munzee.com/m/Shrlock/4369" TargetMode="External"/><Relationship Id="rId69" Type="http://schemas.openxmlformats.org/officeDocument/2006/relationships/hyperlink" Target="https://www.munzee.com/m/annabanana/18917/" TargetMode="External"/><Relationship Id="rId51" Type="http://schemas.openxmlformats.org/officeDocument/2006/relationships/hyperlink" Target="https://www.munzee.com/m/SLAUGY/13234" TargetMode="External"/><Relationship Id="rId50" Type="http://schemas.openxmlformats.org/officeDocument/2006/relationships/hyperlink" Target="https://www.munzee.com/m/rgforsythe/20762/" TargetMode="External"/><Relationship Id="rId53" Type="http://schemas.openxmlformats.org/officeDocument/2006/relationships/hyperlink" Target="https://www.munzee.com/m/Shrlock/4300" TargetMode="External"/><Relationship Id="rId52" Type="http://schemas.openxmlformats.org/officeDocument/2006/relationships/hyperlink" Target="https://www.munzee.com/m/swissbear/487" TargetMode="External"/><Relationship Id="rId55" Type="http://schemas.openxmlformats.org/officeDocument/2006/relationships/hyperlink" Target="https://www.munzee.com/m/Soendermand/2729" TargetMode="External"/><Relationship Id="rId54" Type="http://schemas.openxmlformats.org/officeDocument/2006/relationships/hyperlink" Target="https://www.munzee.com/m/Epiclewbow/427" TargetMode="External"/><Relationship Id="rId57" Type="http://schemas.openxmlformats.org/officeDocument/2006/relationships/hyperlink" Target="https://www.munzee.com/m/denali0407/21297/" TargetMode="External"/><Relationship Id="rId56" Type="http://schemas.openxmlformats.org/officeDocument/2006/relationships/hyperlink" Target="https://www.munzee.com/m/QueerishDerin/2598" TargetMode="External"/><Relationship Id="rId59" Type="http://schemas.openxmlformats.org/officeDocument/2006/relationships/hyperlink" Target="https://www.munzee.com/m/ddcards/5498" TargetMode="External"/><Relationship Id="rId58" Type="http://schemas.openxmlformats.org/officeDocument/2006/relationships/hyperlink" Target="https://www.munzee.com/m/Dollydimple/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10.71"/>
    <col customWidth="1" min="3" max="3" width="14.0"/>
    <col customWidth="1" min="4" max="4" width="13.57"/>
    <col customWidth="1" min="5" max="5" width="20.29"/>
    <col customWidth="1" min="6" max="6" width="11.57"/>
    <col customWidth="1" min="7" max="7" width="17.0"/>
    <col customWidth="1" min="8" max="8" width="49.0"/>
    <col customWidth="1" min="9" max="9" width="11.57"/>
    <col customWidth="1" min="10" max="11" width="8.71"/>
    <col customWidth="1" min="12" max="12" width="10.71"/>
    <col customWidth="1" min="13" max="26" width="8.71"/>
  </cols>
  <sheetData>
    <row r="1">
      <c r="A1" s="1" t="s">
        <v>0</v>
      </c>
      <c r="J1" s="2"/>
      <c r="K1" s="2"/>
    </row>
    <row r="2">
      <c r="J2" s="2"/>
      <c r="K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J3" s="2"/>
      <c r="K3" s="2"/>
    </row>
    <row r="4">
      <c r="A4" s="5" t="s">
        <v>8</v>
      </c>
      <c r="B4" s="6">
        <f>COUNTIF($F$10:$F$132,"Garden POI")</f>
        <v>1</v>
      </c>
      <c r="C4" s="6">
        <f>COUNTIFS($F$10:$F$132,"Garden POI",$G$10:$G$132,"")</f>
        <v>0</v>
      </c>
      <c r="D4" s="6">
        <f>COUNTIFS($F$10:$F$132,"Garden POI",$G$10:$G$132,"*",$H$10:$H$132,"")</f>
        <v>0</v>
      </c>
      <c r="E4" s="6">
        <f>COUNTIFS($H$10:$H$132,"*",$F$10:$F$132,"Garden POI")</f>
        <v>1</v>
      </c>
      <c r="F4" s="7">
        <f t="shared" ref="F4:F7" si="1">E4/B4</f>
        <v>1</v>
      </c>
      <c r="J4" s="2"/>
      <c r="K4" s="2"/>
    </row>
    <row r="5">
      <c r="A5" s="8" t="s">
        <v>9</v>
      </c>
      <c r="B5" s="6">
        <f>COUNTIF($F$10:$F$132,"NVG")</f>
        <v>55</v>
      </c>
      <c r="C5" s="6">
        <f>COUNTIFS($F$10:$F$132,"NVG",$G$10:$G$132,"")</f>
        <v>0</v>
      </c>
      <c r="D5" s="6">
        <f>COUNTIFS($F$10:$F$132,"NVG",$G$10:$G$132,"*",$H$10:$H$132,"")</f>
        <v>0</v>
      </c>
      <c r="E5" s="6">
        <f>COUNTIFS($H$10:$H$132,"*",$F$10:$F$132,"NVG")</f>
        <v>55</v>
      </c>
      <c r="F5" s="7">
        <f t="shared" si="1"/>
        <v>1</v>
      </c>
      <c r="G5" s="4" t="s">
        <v>10</v>
      </c>
      <c r="J5" s="2"/>
      <c r="K5" s="2"/>
    </row>
    <row r="6">
      <c r="A6" s="9" t="s">
        <v>11</v>
      </c>
      <c r="B6" s="6">
        <f>COUNTIF($F$10:$F$132,"Shamrock")</f>
        <v>67</v>
      </c>
      <c r="C6" s="6">
        <f>COUNTIFS($F$10:$F$132,"Shamrock",$G$10:$G$132,"")</f>
        <v>0</v>
      </c>
      <c r="D6" s="6">
        <f>COUNTIFS($F$10:$F$132,"Shamrock",$G$10:$G$132,"*",$H$10:$H$132,"")</f>
        <v>0</v>
      </c>
      <c r="E6" s="6">
        <f>COUNTIFS($H$10:$H$132,"*",$F$10:$F$132,"Shamrock")</f>
        <v>67</v>
      </c>
      <c r="F6" s="7">
        <f t="shared" si="1"/>
        <v>1</v>
      </c>
      <c r="G6" s="10"/>
      <c r="J6" s="2"/>
      <c r="K6" s="2"/>
    </row>
    <row r="7">
      <c r="A7" s="3" t="s">
        <v>12</v>
      </c>
      <c r="B7" s="6">
        <f t="shared" ref="B7:E7" si="2">SUM(B4:B6)</f>
        <v>123</v>
      </c>
      <c r="C7" s="6">
        <f t="shared" si="2"/>
        <v>0</v>
      </c>
      <c r="D7" s="6">
        <f t="shared" si="2"/>
        <v>0</v>
      </c>
      <c r="E7" s="6">
        <f t="shared" si="2"/>
        <v>123</v>
      </c>
      <c r="F7" s="7">
        <f t="shared" si="1"/>
        <v>1</v>
      </c>
      <c r="G7" s="4" t="s">
        <v>13</v>
      </c>
      <c r="J7" s="2"/>
      <c r="K7" s="2"/>
    </row>
    <row r="8">
      <c r="J8" s="2"/>
      <c r="K8" s="2"/>
    </row>
    <row r="9">
      <c r="A9" s="11" t="s">
        <v>14</v>
      </c>
      <c r="B9" s="11" t="s">
        <v>15</v>
      </c>
      <c r="C9" s="11" t="s">
        <v>16</v>
      </c>
      <c r="D9" s="11" t="s">
        <v>17</v>
      </c>
      <c r="E9" s="11" t="s">
        <v>18</v>
      </c>
      <c r="F9" s="11" t="s">
        <v>19</v>
      </c>
      <c r="G9" s="11" t="s">
        <v>20</v>
      </c>
      <c r="H9" s="11" t="s">
        <v>21</v>
      </c>
      <c r="I9" s="11" t="s">
        <v>22</v>
      </c>
      <c r="J9" s="12" t="s">
        <v>4</v>
      </c>
      <c r="K9" s="12" t="s">
        <v>5</v>
      </c>
      <c r="L9" s="13" t="s">
        <v>23</v>
      </c>
    </row>
    <row r="10">
      <c r="A10" s="13">
        <v>1.0</v>
      </c>
      <c r="B10" s="13">
        <v>1.0</v>
      </c>
      <c r="C10" s="13">
        <v>42.02375312</v>
      </c>
      <c r="D10" s="13">
        <v>-91.58842204</v>
      </c>
      <c r="E10" s="13" t="s">
        <v>24</v>
      </c>
      <c r="F10" s="14" t="s">
        <v>8</v>
      </c>
      <c r="G10" s="13" t="s">
        <v>25</v>
      </c>
      <c r="H10" s="15" t="s">
        <v>26</v>
      </c>
      <c r="J10" s="2">
        <f t="shared" ref="J10:J132" si="3">COUNTIFS($G$10:$G$132,G10,$H$10:$H$132,"")</f>
        <v>0</v>
      </c>
      <c r="K10" s="2">
        <f t="shared" ref="K10:K132" si="4">COUNTIFS($G$10:$G$132,G10,$H$10:$H$132,"*")</f>
        <v>1</v>
      </c>
      <c r="L10" s="13" t="b">
        <v>1</v>
      </c>
    </row>
    <row r="11">
      <c r="A11" s="11">
        <v>1.0</v>
      </c>
      <c r="B11" s="11">
        <v>3.0</v>
      </c>
      <c r="C11" s="11">
        <v>42.0191322915816</v>
      </c>
      <c r="D11" s="11">
        <v>-91.5880941748579</v>
      </c>
      <c r="E11" s="13" t="s">
        <v>9</v>
      </c>
      <c r="F11" s="16" t="s">
        <v>27</v>
      </c>
      <c r="G11" s="13" t="s">
        <v>28</v>
      </c>
      <c r="H11" s="15" t="s">
        <v>29</v>
      </c>
      <c r="J11" s="2">
        <f t="shared" si="3"/>
        <v>0</v>
      </c>
      <c r="K11" s="2">
        <f t="shared" si="4"/>
        <v>1</v>
      </c>
      <c r="L11" s="13" t="b">
        <v>1</v>
      </c>
    </row>
    <row r="12">
      <c r="A12" s="11">
        <v>1.0</v>
      </c>
      <c r="B12" s="11">
        <v>4.0</v>
      </c>
      <c r="C12" s="11">
        <v>42.0191322914191</v>
      </c>
      <c r="D12" s="11">
        <v>-91.587900708287</v>
      </c>
      <c r="E12" s="13" t="s">
        <v>9</v>
      </c>
      <c r="F12" s="16" t="s">
        <v>27</v>
      </c>
      <c r="G12" s="13" t="s">
        <v>30</v>
      </c>
      <c r="H12" s="15" t="s">
        <v>31</v>
      </c>
      <c r="J12" s="2">
        <f t="shared" si="3"/>
        <v>0</v>
      </c>
      <c r="K12" s="2">
        <f t="shared" si="4"/>
        <v>2</v>
      </c>
      <c r="L12" s="13" t="b">
        <v>1</v>
      </c>
    </row>
    <row r="13">
      <c r="A13" s="11">
        <v>1.0</v>
      </c>
      <c r="B13" s="11">
        <v>10.0</v>
      </c>
      <c r="C13" s="11">
        <v>42.0191322904445</v>
      </c>
      <c r="D13" s="11">
        <v>-91.5867399088614</v>
      </c>
      <c r="E13" s="13" t="s">
        <v>9</v>
      </c>
      <c r="F13" s="16" t="s">
        <v>27</v>
      </c>
      <c r="G13" s="13" t="s">
        <v>30</v>
      </c>
      <c r="H13" s="15" t="s">
        <v>32</v>
      </c>
      <c r="J13" s="2">
        <f t="shared" si="3"/>
        <v>0</v>
      </c>
      <c r="K13" s="2">
        <f t="shared" si="4"/>
        <v>2</v>
      </c>
      <c r="L13" s="13" t="b">
        <v>1</v>
      </c>
    </row>
    <row r="14">
      <c r="A14" s="11">
        <v>1.0</v>
      </c>
      <c r="B14" s="11">
        <v>11.0</v>
      </c>
      <c r="C14" s="11">
        <v>42.0191322902821</v>
      </c>
      <c r="D14" s="11">
        <v>-91.5865464422905</v>
      </c>
      <c r="E14" s="13" t="s">
        <v>9</v>
      </c>
      <c r="F14" s="16" t="s">
        <v>27</v>
      </c>
      <c r="G14" s="13" t="s">
        <v>33</v>
      </c>
      <c r="H14" s="15" t="s">
        <v>34</v>
      </c>
      <c r="J14" s="2">
        <f t="shared" si="3"/>
        <v>0</v>
      </c>
      <c r="K14" s="2">
        <f t="shared" si="4"/>
        <v>1</v>
      </c>
      <c r="L14" s="13" t="b">
        <v>1</v>
      </c>
    </row>
    <row r="15">
      <c r="A15" s="11">
        <v>2.0</v>
      </c>
      <c r="B15" s="11">
        <v>2.0</v>
      </c>
      <c r="C15" s="11">
        <v>42.0189885612985</v>
      </c>
      <c r="D15" s="11">
        <v>-91.5882876523611</v>
      </c>
      <c r="E15" s="13" t="s">
        <v>9</v>
      </c>
      <c r="F15" s="16" t="s">
        <v>27</v>
      </c>
      <c r="G15" s="13" t="s">
        <v>35</v>
      </c>
      <c r="H15" s="15" t="s">
        <v>36</v>
      </c>
      <c r="J15" s="2">
        <f t="shared" si="3"/>
        <v>0</v>
      </c>
      <c r="K15" s="2">
        <f t="shared" si="4"/>
        <v>1</v>
      </c>
      <c r="L15" s="13" t="b">
        <v>1</v>
      </c>
    </row>
    <row r="16">
      <c r="A16" s="11">
        <v>2.0</v>
      </c>
      <c r="B16" s="11">
        <v>3.0</v>
      </c>
      <c r="C16" s="11">
        <v>42.0189885611361</v>
      </c>
      <c r="D16" s="11">
        <v>-91.5880941862275</v>
      </c>
      <c r="E16" s="13" t="s">
        <v>11</v>
      </c>
      <c r="F16" s="17" t="s">
        <v>37</v>
      </c>
      <c r="G16" s="13" t="s">
        <v>38</v>
      </c>
      <c r="H16" s="15" t="s">
        <v>39</v>
      </c>
      <c r="J16" s="2">
        <f t="shared" si="3"/>
        <v>0</v>
      </c>
      <c r="K16" s="2">
        <f t="shared" si="4"/>
        <v>1</v>
      </c>
      <c r="L16" s="13" t="b">
        <v>1</v>
      </c>
    </row>
    <row r="17">
      <c r="A17" s="11">
        <v>2.0</v>
      </c>
      <c r="B17" s="11">
        <v>4.0</v>
      </c>
      <c r="C17" s="11">
        <v>42.0189885609737</v>
      </c>
      <c r="D17" s="11">
        <v>-91.5879007200939</v>
      </c>
      <c r="E17" s="13" t="s">
        <v>11</v>
      </c>
      <c r="F17" s="17" t="s">
        <v>37</v>
      </c>
      <c r="G17" s="13" t="s">
        <v>40</v>
      </c>
      <c r="H17" s="15" t="s">
        <v>41</v>
      </c>
      <c r="J17" s="2">
        <f t="shared" si="3"/>
        <v>0</v>
      </c>
      <c r="K17" s="2">
        <f t="shared" si="4"/>
        <v>1</v>
      </c>
      <c r="L17" s="13" t="b">
        <v>1</v>
      </c>
    </row>
    <row r="18">
      <c r="A18" s="11">
        <v>2.0</v>
      </c>
      <c r="B18" s="11">
        <v>5.0</v>
      </c>
      <c r="C18" s="11">
        <v>42.0189885608112</v>
      </c>
      <c r="D18" s="11">
        <v>-91.5877072539602</v>
      </c>
      <c r="E18" s="13" t="s">
        <v>9</v>
      </c>
      <c r="F18" s="16" t="s">
        <v>27</v>
      </c>
      <c r="G18" s="13" t="s">
        <v>42</v>
      </c>
      <c r="H18" s="15" t="s">
        <v>43</v>
      </c>
      <c r="J18" s="2">
        <f t="shared" si="3"/>
        <v>0</v>
      </c>
      <c r="K18" s="2">
        <f t="shared" si="4"/>
        <v>1</v>
      </c>
      <c r="L18" s="11" t="b">
        <v>0</v>
      </c>
    </row>
    <row r="19">
      <c r="A19" s="11">
        <v>2.0</v>
      </c>
      <c r="B19" s="11">
        <v>9.0</v>
      </c>
      <c r="C19" s="11">
        <v>42.0189885601615</v>
      </c>
      <c r="D19" s="11">
        <v>-91.5869333894257</v>
      </c>
      <c r="E19" s="13" t="s">
        <v>9</v>
      </c>
      <c r="F19" s="16" t="s">
        <v>27</v>
      </c>
      <c r="G19" s="13" t="s">
        <v>44</v>
      </c>
      <c r="H19" s="15" t="s">
        <v>45</v>
      </c>
      <c r="J19" s="2">
        <f t="shared" si="3"/>
        <v>0</v>
      </c>
      <c r="K19" s="2">
        <f t="shared" si="4"/>
        <v>4</v>
      </c>
      <c r="L19" s="13" t="b">
        <v>1</v>
      </c>
    </row>
    <row r="20">
      <c r="A20" s="11">
        <v>2.0</v>
      </c>
      <c r="B20" s="11">
        <v>10.0</v>
      </c>
      <c r="C20" s="11">
        <v>42.018988559999</v>
      </c>
      <c r="D20" s="11">
        <v>-91.5867399232921</v>
      </c>
      <c r="E20" s="13" t="s">
        <v>46</v>
      </c>
      <c r="F20" s="17" t="s">
        <v>37</v>
      </c>
      <c r="G20" s="13" t="s">
        <v>47</v>
      </c>
      <c r="H20" s="15" t="s">
        <v>48</v>
      </c>
      <c r="J20" s="2">
        <f t="shared" si="3"/>
        <v>0</v>
      </c>
      <c r="K20" s="2">
        <f t="shared" si="4"/>
        <v>1</v>
      </c>
      <c r="L20" s="13" t="b">
        <v>1</v>
      </c>
    </row>
    <row r="21">
      <c r="A21" s="11">
        <v>2.0</v>
      </c>
      <c r="B21" s="11">
        <v>11.0</v>
      </c>
      <c r="C21" s="11">
        <v>42.0189885598366</v>
      </c>
      <c r="D21" s="11">
        <v>-91.5865464571585</v>
      </c>
      <c r="E21" s="13" t="s">
        <v>46</v>
      </c>
      <c r="F21" s="17" t="s">
        <v>37</v>
      </c>
      <c r="G21" s="13" t="s">
        <v>49</v>
      </c>
      <c r="H21" s="15" t="s">
        <v>50</v>
      </c>
      <c r="J21" s="2">
        <f t="shared" si="3"/>
        <v>0</v>
      </c>
      <c r="K21" s="2">
        <f t="shared" si="4"/>
        <v>3</v>
      </c>
      <c r="L21" s="13" t="b">
        <v>1</v>
      </c>
    </row>
    <row r="22">
      <c r="A22" s="11">
        <v>2.0</v>
      </c>
      <c r="B22" s="11">
        <v>12.0</v>
      </c>
      <c r="C22" s="11">
        <v>42.0189885596742</v>
      </c>
      <c r="D22" s="11">
        <v>-91.5863529910249</v>
      </c>
      <c r="E22" s="13" t="s">
        <v>9</v>
      </c>
      <c r="F22" s="16" t="s">
        <v>27</v>
      </c>
      <c r="G22" s="13" t="s">
        <v>51</v>
      </c>
      <c r="H22" s="15" t="s">
        <v>52</v>
      </c>
      <c r="J22" s="2">
        <f t="shared" si="3"/>
        <v>0</v>
      </c>
      <c r="K22" s="2">
        <f t="shared" si="4"/>
        <v>1</v>
      </c>
      <c r="L22" s="13" t="b">
        <v>1</v>
      </c>
    </row>
    <row r="23">
      <c r="A23" s="11">
        <v>3.0</v>
      </c>
      <c r="B23" s="11">
        <v>1.0</v>
      </c>
      <c r="C23" s="11">
        <v>42.0188448310155</v>
      </c>
      <c r="D23" s="11">
        <v>-91.5884811289886</v>
      </c>
      <c r="E23" s="13" t="s">
        <v>9</v>
      </c>
      <c r="F23" s="16" t="s">
        <v>27</v>
      </c>
      <c r="G23" s="13" t="s">
        <v>53</v>
      </c>
      <c r="H23" s="15" t="s">
        <v>54</v>
      </c>
      <c r="J23" s="2">
        <f t="shared" si="3"/>
        <v>0</v>
      </c>
      <c r="K23" s="2">
        <f t="shared" si="4"/>
        <v>1</v>
      </c>
      <c r="L23" s="13" t="b">
        <v>1</v>
      </c>
    </row>
    <row r="24">
      <c r="A24" s="11">
        <v>3.0</v>
      </c>
      <c r="B24" s="11">
        <v>2.0</v>
      </c>
      <c r="C24" s="11">
        <v>42.0188448308531</v>
      </c>
      <c r="D24" s="11">
        <v>-91.5882876632922</v>
      </c>
      <c r="E24" s="13" t="s">
        <v>11</v>
      </c>
      <c r="F24" s="17" t="s">
        <v>37</v>
      </c>
      <c r="G24" s="13" t="s">
        <v>55</v>
      </c>
      <c r="H24" s="15" t="s">
        <v>56</v>
      </c>
      <c r="J24" s="2">
        <f t="shared" si="3"/>
        <v>0</v>
      </c>
      <c r="K24" s="2">
        <f t="shared" si="4"/>
        <v>1</v>
      </c>
      <c r="L24" s="13" t="b">
        <v>1</v>
      </c>
    </row>
    <row r="25">
      <c r="A25" s="11">
        <v>3.0</v>
      </c>
      <c r="B25" s="11">
        <v>3.0</v>
      </c>
      <c r="C25" s="11">
        <v>42.0188448306907</v>
      </c>
      <c r="D25" s="11">
        <v>-91.5880941975958</v>
      </c>
      <c r="E25" s="13" t="s">
        <v>11</v>
      </c>
      <c r="F25" s="17" t="s">
        <v>37</v>
      </c>
      <c r="G25" s="13" t="s">
        <v>57</v>
      </c>
      <c r="H25" s="15" t="s">
        <v>58</v>
      </c>
      <c r="J25" s="2">
        <f t="shared" si="3"/>
        <v>0</v>
      </c>
      <c r="K25" s="2">
        <f t="shared" si="4"/>
        <v>1</v>
      </c>
      <c r="L25" s="13" t="b">
        <v>1</v>
      </c>
    </row>
    <row r="26">
      <c r="A26" s="11">
        <v>3.0</v>
      </c>
      <c r="B26" s="11">
        <v>4.0</v>
      </c>
      <c r="C26" s="11">
        <v>42.0188448305282</v>
      </c>
      <c r="D26" s="11">
        <v>-91.5879007318994</v>
      </c>
      <c r="E26" s="13" t="s">
        <v>11</v>
      </c>
      <c r="F26" s="17" t="s">
        <v>37</v>
      </c>
      <c r="G26" s="13" t="s">
        <v>59</v>
      </c>
      <c r="H26" s="18" t="s">
        <v>60</v>
      </c>
      <c r="J26" s="2">
        <f t="shared" si="3"/>
        <v>0</v>
      </c>
      <c r="K26" s="2">
        <f t="shared" si="4"/>
        <v>1</v>
      </c>
      <c r="L26" s="13" t="b">
        <v>1</v>
      </c>
    </row>
    <row r="27">
      <c r="A27" s="11">
        <v>3.0</v>
      </c>
      <c r="B27" s="11">
        <v>5.0</v>
      </c>
      <c r="C27" s="11">
        <v>42.0188448303658</v>
      </c>
      <c r="D27" s="11">
        <v>-91.5877072662031</v>
      </c>
      <c r="E27" s="13" t="s">
        <v>11</v>
      </c>
      <c r="F27" s="17" t="s">
        <v>37</v>
      </c>
      <c r="G27" s="13" t="s">
        <v>61</v>
      </c>
      <c r="H27" s="15" t="s">
        <v>62</v>
      </c>
      <c r="J27" s="2">
        <f t="shared" si="3"/>
        <v>0</v>
      </c>
      <c r="K27" s="2">
        <f t="shared" si="4"/>
        <v>1</v>
      </c>
      <c r="L27" s="13" t="b">
        <v>1</v>
      </c>
    </row>
    <row r="28">
      <c r="A28" s="11">
        <v>3.0</v>
      </c>
      <c r="B28" s="11">
        <v>6.0</v>
      </c>
      <c r="C28" s="11">
        <v>42.0188448302033</v>
      </c>
      <c r="D28" s="11">
        <v>-91.5875138005067</v>
      </c>
      <c r="E28" s="13" t="s">
        <v>9</v>
      </c>
      <c r="F28" s="16" t="s">
        <v>27</v>
      </c>
      <c r="G28" s="13" t="s">
        <v>63</v>
      </c>
      <c r="H28" s="15" t="s">
        <v>64</v>
      </c>
      <c r="J28" s="2">
        <f t="shared" si="3"/>
        <v>0</v>
      </c>
      <c r="K28" s="2">
        <f t="shared" si="4"/>
        <v>5</v>
      </c>
      <c r="L28" s="13" t="b">
        <v>1</v>
      </c>
    </row>
    <row r="29">
      <c r="A29" s="11">
        <v>3.0</v>
      </c>
      <c r="B29" s="11">
        <v>8.0</v>
      </c>
      <c r="C29" s="11">
        <v>42.0188448298785</v>
      </c>
      <c r="D29" s="11">
        <v>-91.5871268691139</v>
      </c>
      <c r="E29" s="13" t="s">
        <v>9</v>
      </c>
      <c r="F29" s="16" t="s">
        <v>27</v>
      </c>
      <c r="G29" s="13" t="s">
        <v>65</v>
      </c>
      <c r="H29" s="15" t="s">
        <v>66</v>
      </c>
      <c r="J29" s="2">
        <f t="shared" si="3"/>
        <v>0</v>
      </c>
      <c r="K29" s="2">
        <f t="shared" si="4"/>
        <v>4</v>
      </c>
      <c r="L29" s="13" t="b">
        <v>1</v>
      </c>
    </row>
    <row r="30" ht="15.75" customHeight="1">
      <c r="A30" s="11">
        <v>3.0</v>
      </c>
      <c r="B30" s="11">
        <v>9.0</v>
      </c>
      <c r="C30" s="11">
        <v>42.018844829716</v>
      </c>
      <c r="D30" s="11">
        <v>-91.5869334034175</v>
      </c>
      <c r="E30" s="13" t="s">
        <v>11</v>
      </c>
      <c r="F30" s="17" t="s">
        <v>37</v>
      </c>
      <c r="G30" s="13" t="s">
        <v>67</v>
      </c>
      <c r="H30" s="18" t="s">
        <v>68</v>
      </c>
      <c r="J30" s="2">
        <f t="shared" si="3"/>
        <v>0</v>
      </c>
      <c r="K30" s="2">
        <f t="shared" si="4"/>
        <v>1</v>
      </c>
      <c r="L30" s="13" t="b">
        <v>1</v>
      </c>
    </row>
    <row r="31" ht="15.75" customHeight="1">
      <c r="A31" s="11">
        <v>3.0</v>
      </c>
      <c r="B31" s="11">
        <v>10.0</v>
      </c>
      <c r="C31" s="11">
        <v>42.0188448295536</v>
      </c>
      <c r="D31" s="11">
        <v>-91.5867399377212</v>
      </c>
      <c r="E31" s="13" t="s">
        <v>11</v>
      </c>
      <c r="F31" s="17" t="s">
        <v>37</v>
      </c>
      <c r="G31" s="13" t="s">
        <v>69</v>
      </c>
      <c r="H31" s="15" t="s">
        <v>70</v>
      </c>
      <c r="J31" s="2">
        <f t="shared" si="3"/>
        <v>0</v>
      </c>
      <c r="K31" s="2">
        <f t="shared" si="4"/>
        <v>3</v>
      </c>
      <c r="L31" s="13" t="b">
        <v>1</v>
      </c>
    </row>
    <row r="32" ht="15.75" customHeight="1">
      <c r="A32" s="11">
        <v>3.0</v>
      </c>
      <c r="B32" s="11">
        <v>11.0</v>
      </c>
      <c r="C32" s="11">
        <v>42.0188448293912</v>
      </c>
      <c r="D32" s="11">
        <v>-91.5865464720249</v>
      </c>
      <c r="E32" s="13" t="s">
        <v>11</v>
      </c>
      <c r="F32" s="17" t="s">
        <v>37</v>
      </c>
      <c r="G32" s="13" t="s">
        <v>71</v>
      </c>
      <c r="H32" s="15" t="s">
        <v>72</v>
      </c>
      <c r="J32" s="2">
        <f t="shared" si="3"/>
        <v>0</v>
      </c>
      <c r="K32" s="2">
        <f t="shared" si="4"/>
        <v>2</v>
      </c>
      <c r="L32" s="13" t="b">
        <v>1</v>
      </c>
    </row>
    <row r="33" ht="15.75" customHeight="1">
      <c r="A33" s="11">
        <v>3.0</v>
      </c>
      <c r="B33" s="11">
        <v>12.0</v>
      </c>
      <c r="C33" s="11">
        <v>42.0188448292287</v>
      </c>
      <c r="D33" s="11">
        <v>-91.5863530063285</v>
      </c>
      <c r="E33" s="13" t="s">
        <v>11</v>
      </c>
      <c r="F33" s="17" t="s">
        <v>37</v>
      </c>
      <c r="G33" s="13" t="s">
        <v>73</v>
      </c>
      <c r="H33" s="15" t="s">
        <v>74</v>
      </c>
      <c r="J33" s="2">
        <f t="shared" si="3"/>
        <v>0</v>
      </c>
      <c r="K33" s="2">
        <f t="shared" si="4"/>
        <v>2</v>
      </c>
      <c r="L33" s="13" t="b">
        <v>1</v>
      </c>
    </row>
    <row r="34" ht="15.75" customHeight="1">
      <c r="A34" s="11">
        <v>3.0</v>
      </c>
      <c r="B34" s="11">
        <v>13.0</v>
      </c>
      <c r="C34" s="11">
        <v>42.0188448290663</v>
      </c>
      <c r="D34" s="11">
        <v>-91.5861595406321</v>
      </c>
      <c r="E34" s="13" t="s">
        <v>9</v>
      </c>
      <c r="F34" s="16" t="s">
        <v>27</v>
      </c>
      <c r="G34" s="13" t="s">
        <v>75</v>
      </c>
      <c r="H34" s="15" t="s">
        <v>76</v>
      </c>
      <c r="J34" s="2">
        <f t="shared" si="3"/>
        <v>0</v>
      </c>
      <c r="K34" s="2">
        <f t="shared" si="4"/>
        <v>3</v>
      </c>
      <c r="L34" s="13" t="b">
        <v>1</v>
      </c>
    </row>
    <row r="35" ht="15.75" customHeight="1">
      <c r="A35" s="11">
        <v>4.0</v>
      </c>
      <c r="B35" s="11">
        <v>1.0</v>
      </c>
      <c r="C35" s="11">
        <v>42.0187011005701</v>
      </c>
      <c r="D35" s="11">
        <v>-91.5884811394836</v>
      </c>
      <c r="E35" s="13" t="s">
        <v>9</v>
      </c>
      <c r="F35" s="16" t="s">
        <v>27</v>
      </c>
      <c r="G35" s="13" t="s">
        <v>63</v>
      </c>
      <c r="H35" s="15" t="s">
        <v>77</v>
      </c>
      <c r="J35" s="2">
        <f t="shared" si="3"/>
        <v>0</v>
      </c>
      <c r="K35" s="2">
        <f t="shared" si="4"/>
        <v>5</v>
      </c>
      <c r="L35" s="13" t="b">
        <v>1</v>
      </c>
    </row>
    <row r="36" ht="15.75" customHeight="1">
      <c r="A36" s="11">
        <v>4.0</v>
      </c>
      <c r="B36" s="11">
        <v>2.0</v>
      </c>
      <c r="C36" s="11">
        <v>42.0187011004076</v>
      </c>
      <c r="D36" s="11">
        <v>-91.5882876742246</v>
      </c>
      <c r="E36" s="13" t="s">
        <v>11</v>
      </c>
      <c r="F36" s="17" t="s">
        <v>37</v>
      </c>
      <c r="G36" s="13" t="s">
        <v>78</v>
      </c>
      <c r="H36" s="15" t="s">
        <v>79</v>
      </c>
      <c r="J36" s="2">
        <f t="shared" si="3"/>
        <v>0</v>
      </c>
      <c r="K36" s="2">
        <f t="shared" si="4"/>
        <v>5</v>
      </c>
      <c r="L36" s="13" t="b">
        <v>1</v>
      </c>
    </row>
    <row r="37" ht="15.75" customHeight="1">
      <c r="A37" s="11">
        <v>4.0</v>
      </c>
      <c r="B37" s="11">
        <v>3.0</v>
      </c>
      <c r="C37" s="11">
        <v>42.0187011002452</v>
      </c>
      <c r="D37" s="11">
        <v>-91.5880942089655</v>
      </c>
      <c r="E37" s="13" t="s">
        <v>11</v>
      </c>
      <c r="F37" s="17" t="s">
        <v>37</v>
      </c>
      <c r="G37" s="13" t="s">
        <v>80</v>
      </c>
      <c r="H37" s="15" t="s">
        <v>81</v>
      </c>
      <c r="J37" s="2">
        <f t="shared" si="3"/>
        <v>0</v>
      </c>
      <c r="K37" s="2">
        <f t="shared" si="4"/>
        <v>1</v>
      </c>
      <c r="L37" s="13" t="b">
        <v>1</v>
      </c>
    </row>
    <row r="38" ht="15.75" customHeight="1">
      <c r="A38" s="11">
        <v>4.0</v>
      </c>
      <c r="B38" s="11">
        <v>4.0</v>
      </c>
      <c r="C38" s="11">
        <v>42.0187011000828</v>
      </c>
      <c r="D38" s="11">
        <v>-91.5879007437064</v>
      </c>
      <c r="E38" s="13" t="s">
        <v>11</v>
      </c>
      <c r="F38" s="17" t="s">
        <v>37</v>
      </c>
      <c r="G38" s="13" t="s">
        <v>82</v>
      </c>
      <c r="H38" s="15" t="s">
        <v>83</v>
      </c>
      <c r="J38" s="2">
        <f t="shared" si="3"/>
        <v>0</v>
      </c>
      <c r="K38" s="2">
        <f t="shared" si="4"/>
        <v>1</v>
      </c>
      <c r="L38" s="13" t="b">
        <v>1</v>
      </c>
    </row>
    <row r="39" ht="15.75" customHeight="1">
      <c r="A39" s="11">
        <v>4.0</v>
      </c>
      <c r="B39" s="11">
        <v>5.0</v>
      </c>
      <c r="C39" s="11">
        <v>42.0187010999203</v>
      </c>
      <c r="D39" s="11">
        <v>-91.5877072784473</v>
      </c>
      <c r="E39" s="13" t="s">
        <v>11</v>
      </c>
      <c r="F39" s="17" t="s">
        <v>37</v>
      </c>
      <c r="G39" s="13" t="s">
        <v>84</v>
      </c>
      <c r="H39" s="15" t="s">
        <v>85</v>
      </c>
      <c r="J39" s="2">
        <f t="shared" si="3"/>
        <v>0</v>
      </c>
      <c r="K39" s="2">
        <f t="shared" si="4"/>
        <v>1</v>
      </c>
      <c r="L39" s="13" t="b">
        <v>1</v>
      </c>
    </row>
    <row r="40" ht="15.75" customHeight="1">
      <c r="A40" s="11">
        <v>4.0</v>
      </c>
      <c r="B40" s="11">
        <v>6.0</v>
      </c>
      <c r="C40" s="11">
        <v>42.0187010997579</v>
      </c>
      <c r="D40" s="11">
        <v>-91.5875138131882</v>
      </c>
      <c r="E40" s="13" t="s">
        <v>9</v>
      </c>
      <c r="F40" s="16" t="s">
        <v>27</v>
      </c>
      <c r="G40" s="13" t="s">
        <v>86</v>
      </c>
      <c r="H40" s="18" t="s">
        <v>87</v>
      </c>
      <c r="I40" s="19">
        <v>44630.0</v>
      </c>
      <c r="J40" s="2">
        <f t="shared" si="3"/>
        <v>0</v>
      </c>
      <c r="K40" s="2">
        <f t="shared" si="4"/>
        <v>1</v>
      </c>
      <c r="L40" s="11" t="b">
        <v>0</v>
      </c>
    </row>
    <row r="41" ht="15.75" customHeight="1">
      <c r="A41" s="11">
        <v>4.0</v>
      </c>
      <c r="B41" s="11">
        <v>8.0</v>
      </c>
      <c r="C41" s="11">
        <v>42.018701099433</v>
      </c>
      <c r="D41" s="11">
        <v>-91.58712688267</v>
      </c>
      <c r="E41" s="13" t="s">
        <v>9</v>
      </c>
      <c r="F41" s="16" t="s">
        <v>27</v>
      </c>
      <c r="G41" s="13" t="s">
        <v>88</v>
      </c>
      <c r="H41" s="15" t="s">
        <v>89</v>
      </c>
      <c r="J41" s="2">
        <f t="shared" si="3"/>
        <v>0</v>
      </c>
      <c r="K41" s="2">
        <f t="shared" si="4"/>
        <v>1</v>
      </c>
      <c r="L41" s="13" t="b">
        <v>1</v>
      </c>
    </row>
    <row r="42" ht="15.75" customHeight="1">
      <c r="A42" s="11">
        <v>4.0</v>
      </c>
      <c r="B42" s="11">
        <v>9.0</v>
      </c>
      <c r="C42" s="11">
        <v>42.0187010992706</v>
      </c>
      <c r="D42" s="11">
        <v>-91.5869334174109</v>
      </c>
      <c r="E42" s="13" t="s">
        <v>11</v>
      </c>
      <c r="F42" s="17" t="s">
        <v>37</v>
      </c>
      <c r="G42" s="13" t="s">
        <v>73</v>
      </c>
      <c r="H42" s="15" t="s">
        <v>90</v>
      </c>
      <c r="J42" s="2">
        <f t="shared" si="3"/>
        <v>0</v>
      </c>
      <c r="K42" s="2">
        <f t="shared" si="4"/>
        <v>2</v>
      </c>
      <c r="L42" s="13" t="b">
        <v>1</v>
      </c>
    </row>
    <row r="43" ht="15.75" customHeight="1">
      <c r="A43" s="11">
        <v>4.0</v>
      </c>
      <c r="B43" s="11">
        <v>10.0</v>
      </c>
      <c r="C43" s="11">
        <v>42.0187010991081</v>
      </c>
      <c r="D43" s="11">
        <v>-91.5867399521519</v>
      </c>
      <c r="E43" s="13" t="s">
        <v>11</v>
      </c>
      <c r="F43" s="17" t="s">
        <v>37</v>
      </c>
      <c r="G43" s="13" t="s">
        <v>91</v>
      </c>
      <c r="H43" s="15" t="s">
        <v>92</v>
      </c>
      <c r="J43" s="2">
        <f t="shared" si="3"/>
        <v>0</v>
      </c>
      <c r="K43" s="2">
        <f t="shared" si="4"/>
        <v>2</v>
      </c>
      <c r="L43" s="13" t="b">
        <v>1</v>
      </c>
    </row>
    <row r="44" ht="15.75" customHeight="1">
      <c r="A44" s="11">
        <v>4.0</v>
      </c>
      <c r="B44" s="11">
        <v>11.0</v>
      </c>
      <c r="C44" s="11">
        <v>42.0187010989457</v>
      </c>
      <c r="D44" s="11">
        <v>-91.5865464868928</v>
      </c>
      <c r="E44" s="13" t="s">
        <v>11</v>
      </c>
      <c r="F44" s="17" t="s">
        <v>37</v>
      </c>
      <c r="G44" s="13" t="s">
        <v>93</v>
      </c>
      <c r="H44" s="20" t="s">
        <v>94</v>
      </c>
      <c r="J44" s="2">
        <f t="shared" si="3"/>
        <v>0</v>
      </c>
      <c r="K44" s="2">
        <f t="shared" si="4"/>
        <v>1</v>
      </c>
      <c r="L44" s="13" t="b">
        <v>1</v>
      </c>
    </row>
    <row r="45" ht="15.75" customHeight="1">
      <c r="A45" s="11">
        <v>4.0</v>
      </c>
      <c r="B45" s="11">
        <v>12.0</v>
      </c>
      <c r="C45" s="11">
        <v>42.0187010987833</v>
      </c>
      <c r="D45" s="11">
        <v>-91.5863530216337</v>
      </c>
      <c r="E45" s="13" t="s">
        <v>11</v>
      </c>
      <c r="F45" s="17" t="s">
        <v>37</v>
      </c>
      <c r="G45" s="13" t="s">
        <v>95</v>
      </c>
      <c r="H45" s="15" t="s">
        <v>96</v>
      </c>
      <c r="J45" s="2">
        <f t="shared" si="3"/>
        <v>0</v>
      </c>
      <c r="K45" s="2">
        <f t="shared" si="4"/>
        <v>1</v>
      </c>
      <c r="L45" s="13" t="b">
        <v>1</v>
      </c>
    </row>
    <row r="46" ht="15.75" customHeight="1">
      <c r="A46" s="11">
        <v>4.0</v>
      </c>
      <c r="B46" s="11">
        <v>13.0</v>
      </c>
      <c r="C46" s="11">
        <v>42.0187010986208</v>
      </c>
      <c r="D46" s="11">
        <v>-91.5861595563746</v>
      </c>
      <c r="E46" s="13" t="s">
        <v>9</v>
      </c>
      <c r="F46" s="16" t="s">
        <v>27</v>
      </c>
      <c r="G46" s="13" t="s">
        <v>97</v>
      </c>
      <c r="H46" s="15" t="s">
        <v>98</v>
      </c>
      <c r="J46" s="2">
        <f t="shared" si="3"/>
        <v>0</v>
      </c>
      <c r="K46" s="2">
        <f t="shared" si="4"/>
        <v>3</v>
      </c>
      <c r="L46" s="13" t="b">
        <v>1</v>
      </c>
    </row>
    <row r="47" ht="15.75" customHeight="1">
      <c r="A47" s="11">
        <v>5.0</v>
      </c>
      <c r="B47" s="11">
        <v>2.0</v>
      </c>
      <c r="C47" s="11">
        <v>42.0185573699622</v>
      </c>
      <c r="D47" s="11">
        <v>-91.5882876851562</v>
      </c>
      <c r="E47" s="13" t="s">
        <v>9</v>
      </c>
      <c r="F47" s="16" t="s">
        <v>27</v>
      </c>
      <c r="G47" s="13" t="s">
        <v>75</v>
      </c>
      <c r="H47" s="15" t="s">
        <v>99</v>
      </c>
      <c r="J47" s="2">
        <f t="shared" si="3"/>
        <v>0</v>
      </c>
      <c r="K47" s="2">
        <f t="shared" si="4"/>
        <v>3</v>
      </c>
      <c r="L47" s="13" t="b">
        <v>1</v>
      </c>
    </row>
    <row r="48" ht="15.75" customHeight="1">
      <c r="A48" s="11">
        <v>5.0</v>
      </c>
      <c r="B48" s="11">
        <v>3.0</v>
      </c>
      <c r="C48" s="11">
        <v>42.0185573697997</v>
      </c>
      <c r="D48" s="11">
        <v>-91.5880942203344</v>
      </c>
      <c r="E48" s="13" t="s">
        <v>11</v>
      </c>
      <c r="F48" s="17" t="s">
        <v>37</v>
      </c>
      <c r="G48" s="13" t="s">
        <v>100</v>
      </c>
      <c r="H48" s="15" t="s">
        <v>101</v>
      </c>
      <c r="J48" s="2">
        <f t="shared" si="3"/>
        <v>0</v>
      </c>
      <c r="K48" s="2">
        <f t="shared" si="4"/>
        <v>2</v>
      </c>
      <c r="L48" s="13" t="b">
        <v>1</v>
      </c>
    </row>
    <row r="49" ht="15.75" customHeight="1">
      <c r="A49" s="11">
        <v>5.0</v>
      </c>
      <c r="B49" s="11">
        <v>4.0</v>
      </c>
      <c r="C49" s="11">
        <v>42.0185573696373</v>
      </c>
      <c r="D49" s="11">
        <v>-91.5879007555126</v>
      </c>
      <c r="E49" s="13" t="s">
        <v>11</v>
      </c>
      <c r="F49" s="17" t="s">
        <v>37</v>
      </c>
      <c r="G49" s="13" t="s">
        <v>102</v>
      </c>
      <c r="H49" s="15" t="s">
        <v>103</v>
      </c>
      <c r="J49" s="2">
        <f t="shared" si="3"/>
        <v>0</v>
      </c>
      <c r="K49" s="2">
        <f t="shared" si="4"/>
        <v>2</v>
      </c>
      <c r="L49" s="13" t="b">
        <v>1</v>
      </c>
    </row>
    <row r="50" ht="15.75" customHeight="1">
      <c r="A50" s="11">
        <v>5.0</v>
      </c>
      <c r="B50" s="11">
        <v>5.0</v>
      </c>
      <c r="C50" s="11">
        <v>42.0185573694749</v>
      </c>
      <c r="D50" s="11">
        <v>-91.5877072906909</v>
      </c>
      <c r="E50" s="13" t="s">
        <v>11</v>
      </c>
      <c r="F50" s="17" t="s">
        <v>37</v>
      </c>
      <c r="G50" s="13" t="s">
        <v>104</v>
      </c>
      <c r="H50" s="15" t="s">
        <v>105</v>
      </c>
      <c r="J50" s="2">
        <f t="shared" si="3"/>
        <v>0</v>
      </c>
      <c r="K50" s="2">
        <f t="shared" si="4"/>
        <v>1</v>
      </c>
      <c r="L50" s="13" t="b">
        <v>1</v>
      </c>
    </row>
    <row r="51" ht="15.75" customHeight="1">
      <c r="A51" s="11">
        <v>5.0</v>
      </c>
      <c r="B51" s="11">
        <v>6.0</v>
      </c>
      <c r="C51" s="11">
        <v>42.0185573693124</v>
      </c>
      <c r="D51" s="11">
        <v>-91.5875138258691</v>
      </c>
      <c r="E51" s="13" t="s">
        <v>11</v>
      </c>
      <c r="F51" s="17" t="s">
        <v>37</v>
      </c>
      <c r="G51" s="13" t="s">
        <v>106</v>
      </c>
      <c r="H51" s="15" t="s">
        <v>107</v>
      </c>
      <c r="J51" s="2">
        <f t="shared" si="3"/>
        <v>0</v>
      </c>
      <c r="K51" s="2">
        <f t="shared" si="4"/>
        <v>3</v>
      </c>
      <c r="L51" s="13" t="b">
        <v>1</v>
      </c>
    </row>
    <row r="52" ht="15.75" customHeight="1">
      <c r="A52" s="11">
        <v>5.0</v>
      </c>
      <c r="B52" s="11">
        <v>7.0</v>
      </c>
      <c r="C52" s="11">
        <v>42.01855736915</v>
      </c>
      <c r="D52" s="11">
        <v>-91.5873203610472</v>
      </c>
      <c r="E52" s="13" t="s">
        <v>9</v>
      </c>
      <c r="F52" s="16" t="s">
        <v>27</v>
      </c>
      <c r="G52" s="13" t="s">
        <v>108</v>
      </c>
      <c r="H52" s="15" t="s">
        <v>109</v>
      </c>
      <c r="J52" s="2">
        <f t="shared" si="3"/>
        <v>0</v>
      </c>
      <c r="K52" s="2">
        <f t="shared" si="4"/>
        <v>1</v>
      </c>
      <c r="L52" s="13" t="b">
        <v>1</v>
      </c>
    </row>
    <row r="53" ht="15.75" customHeight="1">
      <c r="A53" s="11">
        <v>5.0</v>
      </c>
      <c r="B53" s="11">
        <v>8.0</v>
      </c>
      <c r="C53" s="11">
        <v>42.0185573689876</v>
      </c>
      <c r="D53" s="11">
        <v>-91.5871268962254</v>
      </c>
      <c r="E53" s="13" t="s">
        <v>11</v>
      </c>
      <c r="F53" s="17" t="s">
        <v>37</v>
      </c>
      <c r="G53" s="13" t="s">
        <v>110</v>
      </c>
      <c r="H53" s="15" t="s">
        <v>111</v>
      </c>
      <c r="J53" s="2">
        <f t="shared" si="3"/>
        <v>0</v>
      </c>
      <c r="K53" s="2">
        <f t="shared" si="4"/>
        <v>3</v>
      </c>
      <c r="L53" s="13" t="b">
        <v>1</v>
      </c>
    </row>
    <row r="54" ht="15.75" customHeight="1">
      <c r="A54" s="11">
        <v>5.0</v>
      </c>
      <c r="B54" s="11">
        <v>9.0</v>
      </c>
      <c r="C54" s="11">
        <v>42.0185573688251</v>
      </c>
      <c r="D54" s="11">
        <v>-91.5869334314035</v>
      </c>
      <c r="E54" s="13" t="s">
        <v>11</v>
      </c>
      <c r="F54" s="17" t="s">
        <v>37</v>
      </c>
      <c r="G54" s="13" t="s">
        <v>100</v>
      </c>
      <c r="H54" s="15" t="s">
        <v>112</v>
      </c>
      <c r="J54" s="2">
        <f t="shared" si="3"/>
        <v>0</v>
      </c>
      <c r="K54" s="2">
        <f t="shared" si="4"/>
        <v>2</v>
      </c>
      <c r="L54" s="13" t="b">
        <v>1</v>
      </c>
    </row>
    <row r="55" ht="15.75" customHeight="1">
      <c r="A55" s="11">
        <v>5.0</v>
      </c>
      <c r="B55" s="11">
        <v>10.0</v>
      </c>
      <c r="C55" s="11">
        <v>42.0185573686627</v>
      </c>
      <c r="D55" s="11">
        <v>-91.5867399665817</v>
      </c>
      <c r="E55" s="13" t="s">
        <v>11</v>
      </c>
      <c r="F55" s="17" t="s">
        <v>37</v>
      </c>
      <c r="G55" s="13" t="s">
        <v>102</v>
      </c>
      <c r="H55" s="15" t="s">
        <v>113</v>
      </c>
      <c r="J55" s="2">
        <f t="shared" si="3"/>
        <v>0</v>
      </c>
      <c r="K55" s="2">
        <f t="shared" si="4"/>
        <v>2</v>
      </c>
      <c r="L55" s="13" t="b">
        <v>1</v>
      </c>
    </row>
    <row r="56" ht="15.75" customHeight="1">
      <c r="A56" s="11">
        <v>5.0</v>
      </c>
      <c r="B56" s="11">
        <v>11.0</v>
      </c>
      <c r="C56" s="11">
        <v>42.0185573685002</v>
      </c>
      <c r="D56" s="11">
        <v>-91.5865465017599</v>
      </c>
      <c r="E56" s="13" t="s">
        <v>11</v>
      </c>
      <c r="F56" s="17" t="s">
        <v>37</v>
      </c>
      <c r="G56" s="13" t="s">
        <v>114</v>
      </c>
      <c r="H56" s="15" t="s">
        <v>115</v>
      </c>
      <c r="J56" s="2">
        <f t="shared" si="3"/>
        <v>0</v>
      </c>
      <c r="K56" s="2">
        <f t="shared" si="4"/>
        <v>1</v>
      </c>
      <c r="L56" s="13" t="b">
        <v>1</v>
      </c>
    </row>
    <row r="57" ht="15.75" customHeight="1">
      <c r="A57" s="11">
        <v>5.0</v>
      </c>
      <c r="B57" s="11">
        <v>12.0</v>
      </c>
      <c r="C57" s="11">
        <v>42.0185573683378</v>
      </c>
      <c r="D57" s="11">
        <v>-91.5863530369381</v>
      </c>
      <c r="E57" s="13" t="s">
        <v>9</v>
      </c>
      <c r="F57" s="16" t="s">
        <v>27</v>
      </c>
      <c r="G57" s="13" t="s">
        <v>63</v>
      </c>
      <c r="H57" s="15" t="s">
        <v>116</v>
      </c>
      <c r="J57" s="2">
        <f t="shared" si="3"/>
        <v>0</v>
      </c>
      <c r="K57" s="2">
        <f t="shared" si="4"/>
        <v>5</v>
      </c>
      <c r="L57" s="13" t="b">
        <v>1</v>
      </c>
    </row>
    <row r="58" ht="15.75" customHeight="1">
      <c r="A58" s="11">
        <v>6.0</v>
      </c>
      <c r="B58" s="11">
        <v>3.0</v>
      </c>
      <c r="C58" s="11">
        <v>42.0184136393543</v>
      </c>
      <c r="D58" s="11">
        <v>-91.5880942317035</v>
      </c>
      <c r="E58" s="13" t="s">
        <v>9</v>
      </c>
      <c r="F58" s="16" t="s">
        <v>27</v>
      </c>
      <c r="G58" s="13" t="s">
        <v>117</v>
      </c>
      <c r="H58" s="20" t="s">
        <v>118</v>
      </c>
      <c r="J58" s="2">
        <f t="shared" si="3"/>
        <v>0</v>
      </c>
      <c r="K58" s="2">
        <f t="shared" si="4"/>
        <v>1</v>
      </c>
      <c r="L58" s="13" t="b">
        <v>1</v>
      </c>
    </row>
    <row r="59" ht="15.75" customHeight="1">
      <c r="A59" s="11">
        <v>6.0</v>
      </c>
      <c r="B59" s="11">
        <v>4.0</v>
      </c>
      <c r="C59" s="11">
        <v>42.0184136391919</v>
      </c>
      <c r="D59" s="11">
        <v>-91.5879007673189</v>
      </c>
      <c r="E59" s="13" t="s">
        <v>9</v>
      </c>
      <c r="F59" s="16" t="s">
        <v>27</v>
      </c>
      <c r="G59" s="13" t="s">
        <v>119</v>
      </c>
      <c r="H59" s="15" t="s">
        <v>120</v>
      </c>
      <c r="J59" s="2">
        <f t="shared" si="3"/>
        <v>0</v>
      </c>
      <c r="K59" s="2">
        <f t="shared" si="4"/>
        <v>4</v>
      </c>
      <c r="L59" s="13" t="b">
        <v>1</v>
      </c>
    </row>
    <row r="60" ht="15.75" customHeight="1">
      <c r="A60" s="11">
        <v>6.0</v>
      </c>
      <c r="B60" s="11">
        <v>5.0</v>
      </c>
      <c r="C60" s="11">
        <v>42.0184136390294</v>
      </c>
      <c r="D60" s="11">
        <v>-91.5877073029344</v>
      </c>
      <c r="E60" s="13" t="s">
        <v>9</v>
      </c>
      <c r="F60" s="16" t="s">
        <v>27</v>
      </c>
      <c r="G60" s="13" t="s">
        <v>75</v>
      </c>
      <c r="H60" s="15" t="s">
        <v>121</v>
      </c>
      <c r="J60" s="2">
        <f t="shared" si="3"/>
        <v>0</v>
      </c>
      <c r="K60" s="2">
        <f t="shared" si="4"/>
        <v>3</v>
      </c>
      <c r="L60" s="13" t="b">
        <v>1</v>
      </c>
    </row>
    <row r="61" ht="15.75" customHeight="1">
      <c r="A61" s="11">
        <v>6.0</v>
      </c>
      <c r="B61" s="11">
        <v>6.0</v>
      </c>
      <c r="C61" s="11">
        <v>42.018413638867</v>
      </c>
      <c r="D61" s="11">
        <v>-91.5875138385498</v>
      </c>
      <c r="E61" s="13" t="s">
        <v>11</v>
      </c>
      <c r="F61" s="17" t="s">
        <v>37</v>
      </c>
      <c r="G61" s="13" t="s">
        <v>69</v>
      </c>
      <c r="H61" s="15" t="s">
        <v>122</v>
      </c>
      <c r="J61" s="2">
        <f t="shared" si="3"/>
        <v>0</v>
      </c>
      <c r="K61" s="2">
        <f t="shared" si="4"/>
        <v>3</v>
      </c>
      <c r="L61" s="13" t="b">
        <v>1</v>
      </c>
    </row>
    <row r="62" ht="15.75" customHeight="1">
      <c r="A62" s="11">
        <v>6.0</v>
      </c>
      <c r="B62" s="11">
        <v>7.0</v>
      </c>
      <c r="C62" s="11">
        <v>42.0184136387045</v>
      </c>
      <c r="D62" s="11">
        <v>-91.5873203741653</v>
      </c>
      <c r="E62" s="13" t="s">
        <v>11</v>
      </c>
      <c r="F62" s="17" t="s">
        <v>37</v>
      </c>
      <c r="G62" s="13" t="s">
        <v>71</v>
      </c>
      <c r="H62" s="15" t="s">
        <v>123</v>
      </c>
      <c r="J62" s="2">
        <f t="shared" si="3"/>
        <v>0</v>
      </c>
      <c r="K62" s="2">
        <f t="shared" si="4"/>
        <v>2</v>
      </c>
      <c r="L62" s="13" t="b">
        <v>1</v>
      </c>
    </row>
    <row r="63" ht="15.75" customHeight="1">
      <c r="A63" s="11">
        <v>6.0</v>
      </c>
      <c r="B63" s="11">
        <v>8.0</v>
      </c>
      <c r="C63" s="11">
        <v>42.0184136385421</v>
      </c>
      <c r="D63" s="11">
        <v>-91.5871269097807</v>
      </c>
      <c r="E63" s="13" t="s">
        <v>11</v>
      </c>
      <c r="F63" s="17" t="s">
        <v>37</v>
      </c>
      <c r="G63" s="13" t="s">
        <v>124</v>
      </c>
      <c r="H63" s="15" t="s">
        <v>125</v>
      </c>
      <c r="J63" s="2">
        <f t="shared" si="3"/>
        <v>0</v>
      </c>
      <c r="K63" s="2">
        <f t="shared" si="4"/>
        <v>1</v>
      </c>
      <c r="L63" s="13" t="b">
        <v>1</v>
      </c>
    </row>
    <row r="64" ht="15.75" customHeight="1">
      <c r="A64" s="11">
        <v>6.0</v>
      </c>
      <c r="B64" s="11">
        <v>9.0</v>
      </c>
      <c r="C64" s="11">
        <v>42.0184136383797</v>
      </c>
      <c r="D64" s="11">
        <v>-91.5869334453962</v>
      </c>
      <c r="E64" s="13" t="s">
        <v>9</v>
      </c>
      <c r="F64" s="16" t="s">
        <v>27</v>
      </c>
      <c r="G64" s="13" t="s">
        <v>97</v>
      </c>
      <c r="H64" s="15" t="s">
        <v>126</v>
      </c>
      <c r="J64" s="2">
        <f t="shared" si="3"/>
        <v>0</v>
      </c>
      <c r="K64" s="2">
        <f t="shared" si="4"/>
        <v>3</v>
      </c>
      <c r="L64" s="13" t="b">
        <v>1</v>
      </c>
    </row>
    <row r="65" ht="15.75" customHeight="1">
      <c r="A65" s="11">
        <v>6.0</v>
      </c>
      <c r="B65" s="11">
        <v>10.0</v>
      </c>
      <c r="C65" s="11">
        <v>42.0184136382172</v>
      </c>
      <c r="D65" s="11">
        <v>-91.5867399810116</v>
      </c>
      <c r="E65" s="13" t="s">
        <v>9</v>
      </c>
      <c r="F65" s="16" t="s">
        <v>27</v>
      </c>
      <c r="G65" s="13" t="s">
        <v>127</v>
      </c>
      <c r="H65" s="15" t="s">
        <v>128</v>
      </c>
      <c r="J65" s="2">
        <f t="shared" si="3"/>
        <v>0</v>
      </c>
      <c r="K65" s="2">
        <f t="shared" si="4"/>
        <v>4</v>
      </c>
      <c r="L65" s="13" t="b">
        <v>1</v>
      </c>
    </row>
    <row r="66" ht="15.75" customHeight="1">
      <c r="A66" s="11">
        <v>6.0</v>
      </c>
      <c r="B66" s="11">
        <v>11.0</v>
      </c>
      <c r="C66" s="11">
        <v>42.0184136380548</v>
      </c>
      <c r="D66" s="11">
        <v>-91.5865465166271</v>
      </c>
      <c r="E66" s="13" t="s">
        <v>9</v>
      </c>
      <c r="F66" s="16" t="s">
        <v>27</v>
      </c>
      <c r="G66" s="13" t="s">
        <v>119</v>
      </c>
      <c r="H66" s="15" t="s">
        <v>129</v>
      </c>
      <c r="J66" s="2">
        <f t="shared" si="3"/>
        <v>0</v>
      </c>
      <c r="K66" s="2">
        <f t="shared" si="4"/>
        <v>4</v>
      </c>
      <c r="L66" s="13" t="b">
        <v>1</v>
      </c>
    </row>
    <row r="67" ht="15.75" customHeight="1">
      <c r="A67" s="11">
        <v>7.0</v>
      </c>
      <c r="B67" s="11">
        <v>6.0</v>
      </c>
      <c r="C67" s="11">
        <v>42.0182699084215</v>
      </c>
      <c r="D67" s="11">
        <v>-91.58751385123</v>
      </c>
      <c r="E67" s="13" t="s">
        <v>9</v>
      </c>
      <c r="F67" s="16" t="s">
        <v>27</v>
      </c>
      <c r="G67" s="13" t="s">
        <v>130</v>
      </c>
      <c r="H67" s="15" t="s">
        <v>131</v>
      </c>
      <c r="J67" s="2">
        <f t="shared" si="3"/>
        <v>0</v>
      </c>
      <c r="K67" s="2">
        <f t="shared" si="4"/>
        <v>1</v>
      </c>
      <c r="L67" s="13" t="b">
        <v>1</v>
      </c>
    </row>
    <row r="68" ht="15.75" customHeight="1">
      <c r="A68" s="11">
        <v>7.0</v>
      </c>
      <c r="B68" s="11">
        <v>7.0</v>
      </c>
      <c r="C68" s="11">
        <v>42.0182699082591</v>
      </c>
      <c r="D68" s="11">
        <v>-91.5873203872828</v>
      </c>
      <c r="E68" s="13" t="s">
        <v>11</v>
      </c>
      <c r="F68" s="17" t="s">
        <v>37</v>
      </c>
      <c r="G68" s="13" t="s">
        <v>78</v>
      </c>
      <c r="H68" s="15" t="s">
        <v>132</v>
      </c>
      <c r="J68" s="2">
        <f t="shared" si="3"/>
        <v>0</v>
      </c>
      <c r="K68" s="2">
        <f t="shared" si="4"/>
        <v>5</v>
      </c>
      <c r="L68" s="13" t="b">
        <v>1</v>
      </c>
    </row>
    <row r="69" ht="15.75" customHeight="1">
      <c r="A69" s="11">
        <v>7.0</v>
      </c>
      <c r="B69" s="11">
        <v>8.0</v>
      </c>
      <c r="C69" s="11">
        <v>42.0182699080966</v>
      </c>
      <c r="D69" s="11">
        <v>-91.5871269233355</v>
      </c>
      <c r="E69" s="13" t="s">
        <v>9</v>
      </c>
      <c r="F69" s="16" t="s">
        <v>27</v>
      </c>
      <c r="G69" s="13" t="s">
        <v>133</v>
      </c>
      <c r="H69" s="15" t="s">
        <v>134</v>
      </c>
      <c r="J69" s="2">
        <f t="shared" si="3"/>
        <v>0</v>
      </c>
      <c r="K69" s="2">
        <f t="shared" si="4"/>
        <v>1</v>
      </c>
      <c r="L69" s="13" t="b">
        <v>1</v>
      </c>
    </row>
    <row r="70" ht="15.75" customHeight="1">
      <c r="A70" s="11">
        <v>8.0</v>
      </c>
      <c r="B70" s="11">
        <v>3.0</v>
      </c>
      <c r="C70" s="11">
        <v>42.0181261784637</v>
      </c>
      <c r="D70" s="11">
        <v>-91.5880942544412</v>
      </c>
      <c r="E70" s="13" t="s">
        <v>9</v>
      </c>
      <c r="F70" s="16" t="s">
        <v>27</v>
      </c>
      <c r="G70" s="13" t="s">
        <v>63</v>
      </c>
      <c r="H70" s="15" t="s">
        <v>135</v>
      </c>
      <c r="J70" s="2">
        <f t="shared" si="3"/>
        <v>0</v>
      </c>
      <c r="K70" s="2">
        <f t="shared" si="4"/>
        <v>5</v>
      </c>
      <c r="L70" s="13" t="b">
        <v>1</v>
      </c>
    </row>
    <row r="71" ht="15.75" customHeight="1">
      <c r="A71" s="11">
        <v>8.0</v>
      </c>
      <c r="B71" s="11">
        <v>4.0</v>
      </c>
      <c r="C71" s="11">
        <v>42.0181261783013</v>
      </c>
      <c r="D71" s="11">
        <v>-91.5879007909312</v>
      </c>
      <c r="E71" s="13" t="s">
        <v>9</v>
      </c>
      <c r="F71" s="16" t="s">
        <v>27</v>
      </c>
      <c r="G71" s="13" t="s">
        <v>127</v>
      </c>
      <c r="H71" s="15" t="s">
        <v>136</v>
      </c>
      <c r="J71" s="2">
        <f t="shared" si="3"/>
        <v>0</v>
      </c>
      <c r="K71" s="2">
        <f t="shared" si="4"/>
        <v>4</v>
      </c>
      <c r="L71" s="13" t="b">
        <v>1</v>
      </c>
    </row>
    <row r="72" ht="15.75" customHeight="1">
      <c r="A72" s="11">
        <v>8.0</v>
      </c>
      <c r="B72" s="11">
        <v>5.0</v>
      </c>
      <c r="C72" s="11">
        <v>42.0181261781389</v>
      </c>
      <c r="D72" s="11">
        <v>-91.5877073274211</v>
      </c>
      <c r="E72" s="13" t="s">
        <v>9</v>
      </c>
      <c r="F72" s="16" t="s">
        <v>27</v>
      </c>
      <c r="G72" s="13" t="s">
        <v>137</v>
      </c>
      <c r="H72" s="15" t="s">
        <v>138</v>
      </c>
      <c r="J72" s="2">
        <f t="shared" si="3"/>
        <v>0</v>
      </c>
      <c r="K72" s="2">
        <f t="shared" si="4"/>
        <v>1</v>
      </c>
      <c r="L72" s="13" t="b">
        <v>1</v>
      </c>
    </row>
    <row r="73" ht="15.75" customHeight="1">
      <c r="A73" s="11">
        <v>8.0</v>
      </c>
      <c r="B73" s="11">
        <v>6.0</v>
      </c>
      <c r="C73" s="11">
        <v>42.0181261779764</v>
      </c>
      <c r="D73" s="11">
        <v>-91.5875138639111</v>
      </c>
      <c r="E73" s="13" t="s">
        <v>11</v>
      </c>
      <c r="F73" s="17" t="s">
        <v>37</v>
      </c>
      <c r="G73" s="13" t="s">
        <v>110</v>
      </c>
      <c r="H73" s="15" t="s">
        <v>139</v>
      </c>
      <c r="J73" s="2">
        <f t="shared" si="3"/>
        <v>0</v>
      </c>
      <c r="K73" s="2">
        <f t="shared" si="4"/>
        <v>3</v>
      </c>
      <c r="L73" s="13" t="b">
        <v>1</v>
      </c>
    </row>
    <row r="74" ht="15.75" customHeight="1">
      <c r="A74" s="11">
        <v>8.0</v>
      </c>
      <c r="B74" s="11">
        <v>7.0</v>
      </c>
      <c r="C74" s="11">
        <v>42.018126177814</v>
      </c>
      <c r="D74" s="11">
        <v>-91.5873204004011</v>
      </c>
      <c r="E74" s="13" t="s">
        <v>11</v>
      </c>
      <c r="F74" s="17" t="s">
        <v>37</v>
      </c>
      <c r="G74" s="13" t="s">
        <v>140</v>
      </c>
      <c r="H74" s="15" t="s">
        <v>141</v>
      </c>
      <c r="J74" s="2">
        <f t="shared" si="3"/>
        <v>0</v>
      </c>
      <c r="K74" s="2">
        <f t="shared" si="4"/>
        <v>2</v>
      </c>
      <c r="L74" s="13" t="b">
        <v>1</v>
      </c>
    </row>
    <row r="75" ht="15.75" customHeight="1">
      <c r="A75" s="11">
        <v>8.0</v>
      </c>
      <c r="B75" s="11">
        <v>8.0</v>
      </c>
      <c r="C75" s="11">
        <v>42.0181261776516</v>
      </c>
      <c r="D75" s="11">
        <v>-91.5871269368911</v>
      </c>
      <c r="E75" s="13" t="s">
        <v>11</v>
      </c>
      <c r="F75" s="17" t="s">
        <v>37</v>
      </c>
      <c r="G75" s="13" t="s">
        <v>106</v>
      </c>
      <c r="H75" s="15" t="s">
        <v>142</v>
      </c>
      <c r="J75" s="2">
        <f t="shared" si="3"/>
        <v>0</v>
      </c>
      <c r="K75" s="2">
        <f t="shared" si="4"/>
        <v>3</v>
      </c>
      <c r="L75" s="13" t="b">
        <v>1</v>
      </c>
    </row>
    <row r="76" ht="15.75" customHeight="1">
      <c r="A76" s="11">
        <v>8.0</v>
      </c>
      <c r="B76" s="11">
        <v>9.0</v>
      </c>
      <c r="C76" s="11">
        <v>42.0181261774892</v>
      </c>
      <c r="D76" s="11">
        <v>-91.5869334733811</v>
      </c>
      <c r="E76" s="13" t="s">
        <v>9</v>
      </c>
      <c r="F76" s="16" t="s">
        <v>27</v>
      </c>
      <c r="G76" s="13" t="s">
        <v>143</v>
      </c>
      <c r="H76" s="15" t="s">
        <v>144</v>
      </c>
      <c r="J76" s="2">
        <f t="shared" si="3"/>
        <v>0</v>
      </c>
      <c r="K76" s="2">
        <f t="shared" si="4"/>
        <v>2</v>
      </c>
      <c r="L76" s="13" t="b">
        <v>1</v>
      </c>
    </row>
    <row r="77" ht="15.75" customHeight="1">
      <c r="A77" s="11">
        <v>8.0</v>
      </c>
      <c r="B77" s="11">
        <v>10.0</v>
      </c>
      <c r="C77" s="11">
        <v>42.0181261773267</v>
      </c>
      <c r="D77" s="11">
        <v>-91.5867400098711</v>
      </c>
      <c r="E77" s="13" t="s">
        <v>9</v>
      </c>
      <c r="F77" s="16" t="s">
        <v>27</v>
      </c>
      <c r="G77" s="13" t="s">
        <v>145</v>
      </c>
      <c r="H77" s="15" t="s">
        <v>146</v>
      </c>
      <c r="J77" s="2">
        <f t="shared" si="3"/>
        <v>0</v>
      </c>
      <c r="K77" s="2">
        <f t="shared" si="4"/>
        <v>2</v>
      </c>
      <c r="L77" s="13" t="b">
        <v>1</v>
      </c>
    </row>
    <row r="78" ht="15.75" customHeight="1">
      <c r="A78" s="11">
        <v>8.0</v>
      </c>
      <c r="B78" s="11">
        <v>11.0</v>
      </c>
      <c r="C78" s="11">
        <v>42.0181261771643</v>
      </c>
      <c r="D78" s="11">
        <v>-91.586546546361</v>
      </c>
      <c r="E78" s="13" t="s">
        <v>9</v>
      </c>
      <c r="F78" s="16" t="s">
        <v>27</v>
      </c>
      <c r="G78" s="13" t="s">
        <v>65</v>
      </c>
      <c r="H78" s="15" t="s">
        <v>147</v>
      </c>
      <c r="J78" s="2">
        <f t="shared" si="3"/>
        <v>0</v>
      </c>
      <c r="K78" s="2">
        <f t="shared" si="4"/>
        <v>4</v>
      </c>
      <c r="L78" s="13" t="b">
        <v>1</v>
      </c>
    </row>
    <row r="79" ht="15.75" customHeight="1">
      <c r="A79" s="11">
        <v>9.0</v>
      </c>
      <c r="B79" s="11">
        <v>2.0</v>
      </c>
      <c r="C79" s="11">
        <v>42.0179824481807</v>
      </c>
      <c r="D79" s="11">
        <v>-91.5882877288823</v>
      </c>
      <c r="E79" s="13" t="s">
        <v>9</v>
      </c>
      <c r="F79" s="16" t="s">
        <v>27</v>
      </c>
      <c r="G79" s="13" t="s">
        <v>44</v>
      </c>
      <c r="H79" s="15" t="s">
        <v>148</v>
      </c>
      <c r="J79" s="2">
        <f t="shared" si="3"/>
        <v>0</v>
      </c>
      <c r="K79" s="2">
        <f t="shared" si="4"/>
        <v>4</v>
      </c>
      <c r="L79" s="13" t="b">
        <v>1</v>
      </c>
    </row>
    <row r="80" ht="15.75" customHeight="1">
      <c r="A80" s="11">
        <v>9.0</v>
      </c>
      <c r="B80" s="11">
        <v>3.0</v>
      </c>
      <c r="C80" s="11">
        <v>42.0179824480182</v>
      </c>
      <c r="D80" s="11">
        <v>-91.5880942658096</v>
      </c>
      <c r="E80" s="13" t="s">
        <v>11</v>
      </c>
      <c r="F80" s="17" t="s">
        <v>37</v>
      </c>
      <c r="G80" s="13" t="s">
        <v>69</v>
      </c>
      <c r="H80" s="15" t="s">
        <v>149</v>
      </c>
      <c r="J80" s="2">
        <f t="shared" si="3"/>
        <v>0</v>
      </c>
      <c r="K80" s="2">
        <f t="shared" si="4"/>
        <v>3</v>
      </c>
      <c r="L80" s="13" t="b">
        <v>1</v>
      </c>
    </row>
    <row r="81" ht="15.75" customHeight="1">
      <c r="A81" s="11">
        <v>9.0</v>
      </c>
      <c r="B81" s="11">
        <v>4.0</v>
      </c>
      <c r="C81" s="11">
        <v>42.0179824478558</v>
      </c>
      <c r="D81" s="11">
        <v>-91.5879008027368</v>
      </c>
      <c r="E81" s="13" t="s">
        <v>11</v>
      </c>
      <c r="F81" s="17" t="s">
        <v>37</v>
      </c>
      <c r="G81" s="13" t="s">
        <v>140</v>
      </c>
      <c r="H81" s="15" t="s">
        <v>150</v>
      </c>
      <c r="J81" s="2">
        <f t="shared" si="3"/>
        <v>0</v>
      </c>
      <c r="K81" s="2">
        <f t="shared" si="4"/>
        <v>2</v>
      </c>
      <c r="L81" s="13" t="b">
        <v>1</v>
      </c>
    </row>
    <row r="82" ht="15.75" customHeight="1">
      <c r="A82" s="11">
        <v>9.0</v>
      </c>
      <c r="B82" s="11">
        <v>5.0</v>
      </c>
      <c r="C82" s="11">
        <v>42.0179824476934</v>
      </c>
      <c r="D82" s="11">
        <v>-91.587707339664</v>
      </c>
      <c r="E82" s="13" t="s">
        <v>11</v>
      </c>
      <c r="F82" s="17" t="s">
        <v>37</v>
      </c>
      <c r="G82" s="13" t="s">
        <v>106</v>
      </c>
      <c r="H82" s="15" t="s">
        <v>151</v>
      </c>
      <c r="J82" s="2">
        <f t="shared" si="3"/>
        <v>0</v>
      </c>
      <c r="K82" s="2">
        <f t="shared" si="4"/>
        <v>3</v>
      </c>
      <c r="L82" s="13" t="b">
        <v>1</v>
      </c>
    </row>
    <row r="83" ht="15.75" customHeight="1">
      <c r="A83" s="11">
        <v>9.0</v>
      </c>
      <c r="B83" s="11">
        <v>6.0</v>
      </c>
      <c r="C83" s="11">
        <v>42.017982447531</v>
      </c>
      <c r="D83" s="11">
        <v>-91.5875138765912</v>
      </c>
      <c r="E83" s="13" t="s">
        <v>11</v>
      </c>
      <c r="F83" s="17" t="s">
        <v>37</v>
      </c>
      <c r="G83" s="13" t="s">
        <v>152</v>
      </c>
      <c r="H83" s="15" t="s">
        <v>153</v>
      </c>
      <c r="J83" s="2">
        <f t="shared" si="3"/>
        <v>0</v>
      </c>
      <c r="K83" s="2">
        <f t="shared" si="4"/>
        <v>1</v>
      </c>
      <c r="L83" s="13" t="b">
        <v>1</v>
      </c>
    </row>
    <row r="84" ht="15.75" customHeight="1">
      <c r="A84" s="11">
        <v>9.0</v>
      </c>
      <c r="B84" s="11">
        <v>7.0</v>
      </c>
      <c r="C84" s="11">
        <v>42.0179824473685</v>
      </c>
      <c r="D84" s="11">
        <v>-91.5873204135185</v>
      </c>
      <c r="E84" s="13" t="s">
        <v>11</v>
      </c>
      <c r="F84" s="17" t="s">
        <v>37</v>
      </c>
      <c r="G84" s="13" t="s">
        <v>154</v>
      </c>
      <c r="H84" s="15" t="s">
        <v>155</v>
      </c>
      <c r="J84" s="2">
        <f t="shared" si="3"/>
        <v>0</v>
      </c>
      <c r="K84" s="2">
        <f t="shared" si="4"/>
        <v>1</v>
      </c>
      <c r="L84" s="13" t="b">
        <v>1</v>
      </c>
    </row>
    <row r="85" ht="15.75" customHeight="1">
      <c r="A85" s="11">
        <v>9.0</v>
      </c>
      <c r="B85" s="11">
        <v>8.0</v>
      </c>
      <c r="C85" s="11">
        <v>42.0179824472061</v>
      </c>
      <c r="D85" s="11">
        <v>-91.5871269504457</v>
      </c>
      <c r="E85" s="13" t="s">
        <v>11</v>
      </c>
      <c r="F85" s="17" t="s">
        <v>37</v>
      </c>
      <c r="G85" s="13" t="s">
        <v>156</v>
      </c>
      <c r="H85" s="18" t="s">
        <v>157</v>
      </c>
      <c r="J85" s="2">
        <f t="shared" si="3"/>
        <v>0</v>
      </c>
      <c r="K85" s="2">
        <f t="shared" si="4"/>
        <v>1</v>
      </c>
      <c r="L85" s="13" t="b">
        <v>1</v>
      </c>
    </row>
    <row r="86" ht="15.75" customHeight="1">
      <c r="A86" s="11">
        <v>9.0</v>
      </c>
      <c r="B86" s="11">
        <v>9.0</v>
      </c>
      <c r="C86" s="11">
        <v>42.0179824470437</v>
      </c>
      <c r="D86" s="11">
        <v>-91.5869334873729</v>
      </c>
      <c r="E86" s="13" t="s">
        <v>11</v>
      </c>
      <c r="F86" s="17" t="s">
        <v>37</v>
      </c>
      <c r="G86" s="13" t="s">
        <v>158</v>
      </c>
      <c r="H86" s="15" t="s">
        <v>159</v>
      </c>
      <c r="J86" s="2">
        <f t="shared" si="3"/>
        <v>0</v>
      </c>
      <c r="K86" s="2">
        <f t="shared" si="4"/>
        <v>3</v>
      </c>
      <c r="L86" s="13" t="b">
        <v>1</v>
      </c>
    </row>
    <row r="87" ht="15.75" customHeight="1">
      <c r="A87" s="11">
        <v>9.0</v>
      </c>
      <c r="B87" s="11">
        <v>10.0</v>
      </c>
      <c r="C87" s="11">
        <v>42.0179824468813</v>
      </c>
      <c r="D87" s="11">
        <v>-91.5867400243001</v>
      </c>
      <c r="E87" s="13" t="s">
        <v>11</v>
      </c>
      <c r="F87" s="17" t="s">
        <v>37</v>
      </c>
      <c r="G87" s="13" t="s">
        <v>160</v>
      </c>
      <c r="H87" s="15" t="s">
        <v>161</v>
      </c>
      <c r="J87" s="2">
        <f t="shared" si="3"/>
        <v>0</v>
      </c>
      <c r="K87" s="2">
        <f t="shared" si="4"/>
        <v>2</v>
      </c>
      <c r="L87" s="13" t="b">
        <v>1</v>
      </c>
    </row>
    <row r="88" ht="15.75" customHeight="1">
      <c r="A88" s="11">
        <v>9.0</v>
      </c>
      <c r="B88" s="11">
        <v>11.0</v>
      </c>
      <c r="C88" s="11">
        <v>42.0179824467189</v>
      </c>
      <c r="D88" s="11">
        <v>-91.5865465612274</v>
      </c>
      <c r="E88" s="13" t="s">
        <v>11</v>
      </c>
      <c r="F88" s="17" t="s">
        <v>37</v>
      </c>
      <c r="G88" s="13" t="s">
        <v>162</v>
      </c>
      <c r="H88" s="15" t="s">
        <v>163</v>
      </c>
      <c r="J88" s="2">
        <f t="shared" si="3"/>
        <v>0</v>
      </c>
      <c r="K88" s="2">
        <f t="shared" si="4"/>
        <v>2</v>
      </c>
      <c r="L88" s="13" t="b">
        <v>1</v>
      </c>
    </row>
    <row r="89" ht="15.75" customHeight="1">
      <c r="A89" s="11">
        <v>9.0</v>
      </c>
      <c r="B89" s="11">
        <v>12.0</v>
      </c>
      <c r="C89" s="11">
        <v>42.0179824465564</v>
      </c>
      <c r="D89" s="11">
        <v>-91.5863530981546</v>
      </c>
      <c r="E89" s="13" t="s">
        <v>9</v>
      </c>
      <c r="F89" s="16" t="s">
        <v>27</v>
      </c>
      <c r="G89" s="13" t="s">
        <v>164</v>
      </c>
      <c r="H89" s="15" t="s">
        <v>165</v>
      </c>
      <c r="J89" s="2">
        <f t="shared" si="3"/>
        <v>0</v>
      </c>
      <c r="K89" s="2">
        <f t="shared" si="4"/>
        <v>4</v>
      </c>
      <c r="L89" s="13" t="b">
        <v>1</v>
      </c>
    </row>
    <row r="90" ht="15.75" customHeight="1">
      <c r="A90" s="11">
        <v>10.0</v>
      </c>
      <c r="B90" s="11">
        <v>1.0</v>
      </c>
      <c r="C90" s="11">
        <v>42.0178387178977</v>
      </c>
      <c r="D90" s="11">
        <v>-91.588481202449</v>
      </c>
      <c r="E90" s="13" t="s">
        <v>9</v>
      </c>
      <c r="F90" s="16" t="s">
        <v>27</v>
      </c>
      <c r="G90" s="13" t="s">
        <v>166</v>
      </c>
      <c r="H90" s="15" t="s">
        <v>167</v>
      </c>
      <c r="J90" s="2">
        <f t="shared" si="3"/>
        <v>0</v>
      </c>
      <c r="K90" s="2">
        <f t="shared" si="4"/>
        <v>3</v>
      </c>
      <c r="L90" s="13" t="b">
        <v>1</v>
      </c>
    </row>
    <row r="91" ht="15.75" customHeight="1">
      <c r="A91" s="11">
        <v>10.0</v>
      </c>
      <c r="B91" s="11">
        <v>2.0</v>
      </c>
      <c r="C91" s="11">
        <v>42.0178387177352</v>
      </c>
      <c r="D91" s="11">
        <v>-91.5882877398135</v>
      </c>
      <c r="E91" s="13" t="s">
        <v>11</v>
      </c>
      <c r="F91" s="17" t="s">
        <v>37</v>
      </c>
      <c r="G91" s="13" t="s">
        <v>168</v>
      </c>
      <c r="H91" s="15" t="s">
        <v>169</v>
      </c>
      <c r="J91" s="2">
        <f t="shared" si="3"/>
        <v>0</v>
      </c>
      <c r="K91" s="2">
        <f t="shared" si="4"/>
        <v>2</v>
      </c>
      <c r="L91" s="13" t="b">
        <v>1</v>
      </c>
    </row>
    <row r="92" ht="15.75" customHeight="1">
      <c r="A92" s="11">
        <v>10.0</v>
      </c>
      <c r="B92" s="11">
        <v>3.0</v>
      </c>
      <c r="C92" s="11">
        <v>42.0178387175728</v>
      </c>
      <c r="D92" s="11">
        <v>-91.588094277178</v>
      </c>
      <c r="E92" s="13" t="s">
        <v>11</v>
      </c>
      <c r="F92" s="17" t="s">
        <v>37</v>
      </c>
      <c r="G92" s="13" t="s">
        <v>78</v>
      </c>
      <c r="H92" s="15" t="s">
        <v>170</v>
      </c>
      <c r="J92" s="2">
        <f t="shared" si="3"/>
        <v>0</v>
      </c>
      <c r="K92" s="2">
        <f t="shared" si="4"/>
        <v>5</v>
      </c>
      <c r="L92" s="13" t="b">
        <v>1</v>
      </c>
    </row>
    <row r="93" ht="15.75" customHeight="1">
      <c r="A93" s="11">
        <v>10.0</v>
      </c>
      <c r="B93" s="11">
        <v>4.0</v>
      </c>
      <c r="C93" s="11">
        <v>42.0178387174104</v>
      </c>
      <c r="D93" s="11">
        <v>-91.5879008145424</v>
      </c>
      <c r="E93" s="13" t="s">
        <v>11</v>
      </c>
      <c r="F93" s="17" t="s">
        <v>37</v>
      </c>
      <c r="G93" s="13" t="s">
        <v>91</v>
      </c>
      <c r="H93" s="15" t="s">
        <v>171</v>
      </c>
      <c r="J93" s="2">
        <f t="shared" si="3"/>
        <v>0</v>
      </c>
      <c r="K93" s="2">
        <f t="shared" si="4"/>
        <v>2</v>
      </c>
      <c r="L93" s="13" t="b">
        <v>1</v>
      </c>
    </row>
    <row r="94" ht="15.75" customHeight="1">
      <c r="A94" s="11">
        <v>10.0</v>
      </c>
      <c r="B94" s="11">
        <v>5.0</v>
      </c>
      <c r="C94" s="11">
        <v>42.017838717248</v>
      </c>
      <c r="D94" s="11">
        <v>-91.5877073519069</v>
      </c>
      <c r="E94" s="13" t="s">
        <v>11</v>
      </c>
      <c r="F94" s="17" t="s">
        <v>37</v>
      </c>
      <c r="G94" s="13" t="s">
        <v>172</v>
      </c>
      <c r="H94" s="15" t="s">
        <v>173</v>
      </c>
      <c r="J94" s="2">
        <f t="shared" si="3"/>
        <v>0</v>
      </c>
      <c r="K94" s="2">
        <f t="shared" si="4"/>
        <v>2</v>
      </c>
      <c r="L94" s="13" t="b">
        <v>1</v>
      </c>
    </row>
    <row r="95" ht="15.75" customHeight="1">
      <c r="A95" s="11">
        <v>10.0</v>
      </c>
      <c r="B95" s="11">
        <v>6.0</v>
      </c>
      <c r="C95" s="11">
        <v>42.0178387170855</v>
      </c>
      <c r="D95" s="11">
        <v>-91.5875138892714</v>
      </c>
      <c r="E95" s="13" t="s">
        <v>11</v>
      </c>
      <c r="F95" s="17" t="s">
        <v>37</v>
      </c>
      <c r="G95" s="21" t="s">
        <v>174</v>
      </c>
      <c r="H95" s="15" t="s">
        <v>175</v>
      </c>
      <c r="J95" s="2">
        <f t="shared" si="3"/>
        <v>0</v>
      </c>
      <c r="K95" s="2">
        <f t="shared" si="4"/>
        <v>1</v>
      </c>
      <c r="L95" s="13" t="b">
        <v>1</v>
      </c>
    </row>
    <row r="96" ht="15.75" customHeight="1">
      <c r="A96" s="11">
        <v>10.0</v>
      </c>
      <c r="B96" s="11">
        <v>7.0</v>
      </c>
      <c r="C96" s="11">
        <v>42.0178387169231</v>
      </c>
      <c r="D96" s="11">
        <v>-91.5873204266358</v>
      </c>
      <c r="E96" s="13" t="s">
        <v>11</v>
      </c>
      <c r="F96" s="17" t="s">
        <v>37</v>
      </c>
      <c r="G96" s="13" t="s">
        <v>176</v>
      </c>
      <c r="H96" s="20" t="s">
        <v>177</v>
      </c>
      <c r="J96" s="2">
        <f t="shared" si="3"/>
        <v>0</v>
      </c>
      <c r="K96" s="2">
        <f t="shared" si="4"/>
        <v>1</v>
      </c>
      <c r="L96" s="13" t="b">
        <v>1</v>
      </c>
    </row>
    <row r="97" ht="15.75" customHeight="1">
      <c r="A97" s="11">
        <v>10.0</v>
      </c>
      <c r="B97" s="11">
        <v>8.0</v>
      </c>
      <c r="C97" s="11">
        <v>42.0178387167607</v>
      </c>
      <c r="D97" s="11">
        <v>-91.5871269640003</v>
      </c>
      <c r="E97" s="13" t="s">
        <v>11</v>
      </c>
      <c r="F97" s="17" t="s">
        <v>37</v>
      </c>
      <c r="G97" s="13" t="s">
        <v>178</v>
      </c>
      <c r="H97" s="15" t="s">
        <v>179</v>
      </c>
      <c r="J97" s="2">
        <f t="shared" si="3"/>
        <v>0</v>
      </c>
      <c r="K97" s="2">
        <f t="shared" si="4"/>
        <v>3</v>
      </c>
      <c r="L97" s="13" t="b">
        <v>1</v>
      </c>
    </row>
    <row r="98" ht="15.75" customHeight="1">
      <c r="A98" s="11">
        <v>10.0</v>
      </c>
      <c r="B98" s="11">
        <v>9.0</v>
      </c>
      <c r="C98" s="11">
        <v>42.0178387165983</v>
      </c>
      <c r="D98" s="11">
        <v>-91.5869335013648</v>
      </c>
      <c r="E98" s="13" t="s">
        <v>11</v>
      </c>
      <c r="F98" s="17" t="s">
        <v>37</v>
      </c>
      <c r="G98" s="13" t="s">
        <v>78</v>
      </c>
      <c r="H98" s="15" t="s">
        <v>180</v>
      </c>
      <c r="J98" s="2">
        <f t="shared" si="3"/>
        <v>0</v>
      </c>
      <c r="K98" s="2">
        <f t="shared" si="4"/>
        <v>5</v>
      </c>
      <c r="L98" s="13" t="b">
        <v>1</v>
      </c>
    </row>
    <row r="99" ht="15.75" customHeight="1">
      <c r="A99" s="11">
        <v>10.0</v>
      </c>
      <c r="B99" s="11">
        <v>10.0</v>
      </c>
      <c r="C99" s="11">
        <v>42.0178387164359</v>
      </c>
      <c r="D99" s="11">
        <v>-91.5867400387293</v>
      </c>
      <c r="E99" s="13" t="s">
        <v>11</v>
      </c>
      <c r="F99" s="17" t="s">
        <v>37</v>
      </c>
      <c r="G99" s="13" t="s">
        <v>172</v>
      </c>
      <c r="H99" s="15" t="s">
        <v>181</v>
      </c>
      <c r="J99" s="2">
        <f t="shared" si="3"/>
        <v>0</v>
      </c>
      <c r="K99" s="2">
        <f t="shared" si="4"/>
        <v>2</v>
      </c>
      <c r="L99" s="13" t="b">
        <v>1</v>
      </c>
    </row>
    <row r="100" ht="15.75" customHeight="1">
      <c r="A100" s="11">
        <v>10.0</v>
      </c>
      <c r="B100" s="11">
        <v>11.0</v>
      </c>
      <c r="C100" s="11">
        <v>42.0178387162734</v>
      </c>
      <c r="D100" s="11">
        <v>-91.5865465760938</v>
      </c>
      <c r="E100" s="13" t="s">
        <v>11</v>
      </c>
      <c r="F100" s="17" t="s">
        <v>37</v>
      </c>
      <c r="G100" s="13" t="s">
        <v>182</v>
      </c>
      <c r="H100" s="15" t="s">
        <v>183</v>
      </c>
      <c r="J100" s="2">
        <f t="shared" si="3"/>
        <v>0</v>
      </c>
      <c r="K100" s="2">
        <f t="shared" si="4"/>
        <v>1</v>
      </c>
      <c r="L100" s="11" t="b">
        <v>0</v>
      </c>
    </row>
    <row r="101" ht="15.75" customHeight="1">
      <c r="A101" s="11">
        <v>10.0</v>
      </c>
      <c r="B101" s="11">
        <v>12.0</v>
      </c>
      <c r="C101" s="11">
        <v>42.017838716111</v>
      </c>
      <c r="D101" s="11">
        <v>-91.5863531134583</v>
      </c>
      <c r="E101" s="13" t="s">
        <v>11</v>
      </c>
      <c r="F101" s="17" t="s">
        <v>37</v>
      </c>
      <c r="G101" s="13" t="s">
        <v>78</v>
      </c>
      <c r="H101" s="15" t="s">
        <v>184</v>
      </c>
      <c r="J101" s="2">
        <f t="shared" si="3"/>
        <v>0</v>
      </c>
      <c r="K101" s="2">
        <f t="shared" si="4"/>
        <v>5</v>
      </c>
      <c r="L101" s="13" t="b">
        <v>1</v>
      </c>
    </row>
    <row r="102" ht="15.75" customHeight="1">
      <c r="A102" s="11">
        <v>10.0</v>
      </c>
      <c r="B102" s="11">
        <v>13.0</v>
      </c>
      <c r="C102" s="11">
        <v>42.0178387159486</v>
      </c>
      <c r="D102" s="11">
        <v>-91.5861596508228</v>
      </c>
      <c r="E102" s="13" t="s">
        <v>9</v>
      </c>
      <c r="F102" s="16" t="s">
        <v>27</v>
      </c>
      <c r="G102" s="13" t="s">
        <v>127</v>
      </c>
      <c r="H102" s="15" t="s">
        <v>185</v>
      </c>
      <c r="J102" s="2">
        <f t="shared" si="3"/>
        <v>0</v>
      </c>
      <c r="K102" s="2">
        <f t="shared" si="4"/>
        <v>4</v>
      </c>
      <c r="L102" s="13" t="b">
        <v>1</v>
      </c>
    </row>
    <row r="103" ht="15.75" customHeight="1">
      <c r="A103" s="11">
        <v>11.0</v>
      </c>
      <c r="B103" s="11">
        <v>1.0</v>
      </c>
      <c r="C103" s="11">
        <v>42.0176949874522</v>
      </c>
      <c r="D103" s="11">
        <v>-91.5884812129438</v>
      </c>
      <c r="E103" s="13" t="s">
        <v>9</v>
      </c>
      <c r="F103" s="16" t="s">
        <v>27</v>
      </c>
      <c r="G103" s="13" t="s">
        <v>119</v>
      </c>
      <c r="H103" s="15" t="s">
        <v>186</v>
      </c>
      <c r="J103" s="2">
        <f t="shared" si="3"/>
        <v>0</v>
      </c>
      <c r="K103" s="2">
        <f t="shared" si="4"/>
        <v>4</v>
      </c>
      <c r="L103" s="13" t="b">
        <v>1</v>
      </c>
    </row>
    <row r="104" ht="15.75" customHeight="1">
      <c r="A104" s="11">
        <v>11.0</v>
      </c>
      <c r="B104" s="11">
        <v>2.0</v>
      </c>
      <c r="C104" s="11">
        <v>42.0176949872898</v>
      </c>
      <c r="D104" s="11">
        <v>-91.5882877507456</v>
      </c>
      <c r="E104" s="13" t="s">
        <v>11</v>
      </c>
      <c r="F104" s="17" t="s">
        <v>37</v>
      </c>
      <c r="G104" s="13" t="s">
        <v>187</v>
      </c>
      <c r="H104" s="15" t="s">
        <v>188</v>
      </c>
      <c r="J104" s="2">
        <f t="shared" si="3"/>
        <v>0</v>
      </c>
      <c r="K104" s="2">
        <f t="shared" si="4"/>
        <v>2</v>
      </c>
      <c r="L104" s="13" t="b">
        <v>1</v>
      </c>
    </row>
    <row r="105" ht="15.75" customHeight="1">
      <c r="A105" s="11">
        <v>11.0</v>
      </c>
      <c r="B105" s="11">
        <v>3.0</v>
      </c>
      <c r="C105" s="11">
        <v>42.0176949871274</v>
      </c>
      <c r="D105" s="11">
        <v>-91.5880942885473</v>
      </c>
      <c r="E105" s="13" t="s">
        <v>11</v>
      </c>
      <c r="F105" s="17" t="s">
        <v>37</v>
      </c>
      <c r="G105" s="13" t="s">
        <v>162</v>
      </c>
      <c r="H105" s="15" t="s">
        <v>189</v>
      </c>
      <c r="J105" s="2">
        <f t="shared" si="3"/>
        <v>0</v>
      </c>
      <c r="K105" s="2">
        <f t="shared" si="4"/>
        <v>2</v>
      </c>
      <c r="L105" s="13" t="b">
        <v>1</v>
      </c>
    </row>
    <row r="106" ht="15.75" customHeight="1">
      <c r="A106" s="11">
        <v>11.0</v>
      </c>
      <c r="B106" s="11">
        <v>4.0</v>
      </c>
      <c r="C106" s="11">
        <v>42.0176949869649</v>
      </c>
      <c r="D106" s="11">
        <v>-91.5879008263491</v>
      </c>
      <c r="E106" s="13" t="s">
        <v>11</v>
      </c>
      <c r="F106" s="17" t="s">
        <v>37</v>
      </c>
      <c r="G106" s="13" t="s">
        <v>158</v>
      </c>
      <c r="H106" s="15" t="s">
        <v>190</v>
      </c>
      <c r="J106" s="2">
        <f t="shared" si="3"/>
        <v>0</v>
      </c>
      <c r="K106" s="2">
        <f t="shared" si="4"/>
        <v>3</v>
      </c>
      <c r="L106" s="13" t="b">
        <v>1</v>
      </c>
    </row>
    <row r="107" ht="15.75" customHeight="1">
      <c r="A107" s="11">
        <v>11.0</v>
      </c>
      <c r="B107" s="11">
        <v>5.0</v>
      </c>
      <c r="C107" s="11">
        <v>42.0176949868025</v>
      </c>
      <c r="D107" s="11">
        <v>-91.5877073641509</v>
      </c>
      <c r="E107" s="13" t="s">
        <v>11</v>
      </c>
      <c r="F107" s="17" t="s">
        <v>37</v>
      </c>
      <c r="G107" s="13" t="s">
        <v>160</v>
      </c>
      <c r="H107" s="15" t="s">
        <v>191</v>
      </c>
      <c r="J107" s="2">
        <f t="shared" si="3"/>
        <v>0</v>
      </c>
      <c r="K107" s="2">
        <f t="shared" si="4"/>
        <v>2</v>
      </c>
      <c r="L107" s="13" t="b">
        <v>1</v>
      </c>
    </row>
    <row r="108" ht="15.75" customHeight="1">
      <c r="A108" s="11">
        <v>11.0</v>
      </c>
      <c r="B108" s="11">
        <v>6.0</v>
      </c>
      <c r="C108" s="11">
        <v>42.0176949866401</v>
      </c>
      <c r="D108" s="11">
        <v>-91.5875139019526</v>
      </c>
      <c r="E108" s="13" t="s">
        <v>9</v>
      </c>
      <c r="F108" s="16" t="s">
        <v>27</v>
      </c>
      <c r="G108" s="13" t="s">
        <v>164</v>
      </c>
      <c r="H108" s="15" t="s">
        <v>192</v>
      </c>
      <c r="J108" s="2">
        <f t="shared" si="3"/>
        <v>0</v>
      </c>
      <c r="K108" s="2">
        <f t="shared" si="4"/>
        <v>4</v>
      </c>
      <c r="L108" s="13" t="b">
        <v>1</v>
      </c>
    </row>
    <row r="109" ht="15.75" customHeight="1">
      <c r="A109" s="11">
        <v>11.0</v>
      </c>
      <c r="B109" s="11">
        <v>7.0</v>
      </c>
      <c r="C109" s="11">
        <v>42.0176949864777</v>
      </c>
      <c r="D109" s="11">
        <v>-91.5873204397544</v>
      </c>
      <c r="E109" s="13" t="s">
        <v>9</v>
      </c>
      <c r="F109" s="16" t="s">
        <v>27</v>
      </c>
      <c r="G109" s="13" t="s">
        <v>127</v>
      </c>
      <c r="H109" s="15" t="s">
        <v>193</v>
      </c>
      <c r="J109" s="2">
        <f t="shared" si="3"/>
        <v>0</v>
      </c>
      <c r="K109" s="2">
        <f t="shared" si="4"/>
        <v>4</v>
      </c>
      <c r="L109" s="13" t="b">
        <v>1</v>
      </c>
    </row>
    <row r="110" ht="15.75" customHeight="1">
      <c r="A110" s="11">
        <v>11.0</v>
      </c>
      <c r="B110" s="11">
        <v>8.0</v>
      </c>
      <c r="C110" s="11">
        <v>42.0176949863152</v>
      </c>
      <c r="D110" s="11">
        <v>-91.5871269775561</v>
      </c>
      <c r="E110" s="13" t="s">
        <v>9</v>
      </c>
      <c r="F110" s="16" t="s">
        <v>27</v>
      </c>
      <c r="G110" s="13" t="s">
        <v>44</v>
      </c>
      <c r="H110" s="15" t="s">
        <v>194</v>
      </c>
      <c r="J110" s="2">
        <f t="shared" si="3"/>
        <v>0</v>
      </c>
      <c r="K110" s="2">
        <f t="shared" si="4"/>
        <v>4</v>
      </c>
      <c r="L110" s="13" t="b">
        <v>1</v>
      </c>
    </row>
    <row r="111" ht="15.75" customHeight="1">
      <c r="A111" s="11">
        <v>11.0</v>
      </c>
      <c r="B111" s="11">
        <v>9.0</v>
      </c>
      <c r="C111" s="11">
        <v>42.0176949861528</v>
      </c>
      <c r="D111" s="11">
        <v>-91.5869335153579</v>
      </c>
      <c r="E111" s="13" t="s">
        <v>11</v>
      </c>
      <c r="F111" s="17" t="s">
        <v>37</v>
      </c>
      <c r="G111" s="13" t="s">
        <v>195</v>
      </c>
      <c r="H111" s="15" t="s">
        <v>196</v>
      </c>
      <c r="J111" s="2">
        <f t="shared" si="3"/>
        <v>0</v>
      </c>
      <c r="K111" s="2">
        <f t="shared" si="4"/>
        <v>1</v>
      </c>
      <c r="L111" s="13" t="b">
        <v>1</v>
      </c>
    </row>
    <row r="112" ht="15.75" customHeight="1">
      <c r="A112" s="11">
        <v>11.0</v>
      </c>
      <c r="B112" s="11">
        <v>10.0</v>
      </c>
      <c r="C112" s="11">
        <v>42.0176949859904</v>
      </c>
      <c r="D112" s="11">
        <v>-91.5867400531597</v>
      </c>
      <c r="E112" s="13" t="s">
        <v>11</v>
      </c>
      <c r="F112" s="17" t="s">
        <v>37</v>
      </c>
      <c r="G112" s="13" t="s">
        <v>197</v>
      </c>
      <c r="H112" s="15" t="s">
        <v>198</v>
      </c>
      <c r="J112" s="2">
        <f t="shared" si="3"/>
        <v>0</v>
      </c>
      <c r="K112" s="2">
        <f t="shared" si="4"/>
        <v>1</v>
      </c>
      <c r="L112" s="13" t="b">
        <v>1</v>
      </c>
    </row>
    <row r="113" ht="15.75" customHeight="1">
      <c r="A113" s="11">
        <v>11.0</v>
      </c>
      <c r="B113" s="11">
        <v>11.0</v>
      </c>
      <c r="C113" s="11">
        <v>42.017694985828</v>
      </c>
      <c r="D113" s="11">
        <v>-91.5865465909614</v>
      </c>
      <c r="E113" s="13" t="s">
        <v>11</v>
      </c>
      <c r="F113" s="17" t="s">
        <v>37</v>
      </c>
      <c r="G113" s="13" t="s">
        <v>178</v>
      </c>
      <c r="H113" s="15" t="s">
        <v>199</v>
      </c>
      <c r="J113" s="2">
        <f t="shared" si="3"/>
        <v>0</v>
      </c>
      <c r="K113" s="2">
        <f t="shared" si="4"/>
        <v>3</v>
      </c>
      <c r="L113" s="13" t="b">
        <v>1</v>
      </c>
    </row>
    <row r="114" ht="15.75" customHeight="1">
      <c r="A114" s="11">
        <v>11.0</v>
      </c>
      <c r="B114" s="11">
        <v>12.0</v>
      </c>
      <c r="C114" s="11">
        <v>42.0176949856656</v>
      </c>
      <c r="D114" s="11">
        <v>-91.5863531287632</v>
      </c>
      <c r="E114" s="13" t="s">
        <v>11</v>
      </c>
      <c r="F114" s="17" t="s">
        <v>37</v>
      </c>
      <c r="G114" s="13" t="s">
        <v>158</v>
      </c>
      <c r="H114" s="15" t="s">
        <v>200</v>
      </c>
      <c r="J114" s="2">
        <f t="shared" si="3"/>
        <v>0</v>
      </c>
      <c r="K114" s="2">
        <f t="shared" si="4"/>
        <v>3</v>
      </c>
      <c r="L114" s="13" t="b">
        <v>1</v>
      </c>
    </row>
    <row r="115" ht="15.75" customHeight="1">
      <c r="A115" s="11">
        <v>11.0</v>
      </c>
      <c r="B115" s="11">
        <v>13.0</v>
      </c>
      <c r="C115" s="11">
        <v>42.0176949855031</v>
      </c>
      <c r="D115" s="11">
        <v>-91.5861596665649</v>
      </c>
      <c r="E115" s="13" t="s">
        <v>9</v>
      </c>
      <c r="F115" s="16" t="s">
        <v>27</v>
      </c>
      <c r="G115" s="13" t="s">
        <v>119</v>
      </c>
      <c r="H115" s="15" t="s">
        <v>201</v>
      </c>
      <c r="J115" s="2">
        <f t="shared" si="3"/>
        <v>0</v>
      </c>
      <c r="K115" s="2">
        <f t="shared" si="4"/>
        <v>4</v>
      </c>
      <c r="L115" s="13" t="b">
        <v>1</v>
      </c>
    </row>
    <row r="116" ht="15.75" customHeight="1">
      <c r="A116" s="11">
        <v>12.0</v>
      </c>
      <c r="B116" s="11">
        <v>2.0</v>
      </c>
      <c r="C116" s="11">
        <v>42.0175512568443</v>
      </c>
      <c r="D116" s="11">
        <v>-91.5882877616766</v>
      </c>
      <c r="E116" s="13" t="s">
        <v>9</v>
      </c>
      <c r="F116" s="16" t="s">
        <v>27</v>
      </c>
      <c r="G116" s="13" t="s">
        <v>145</v>
      </c>
      <c r="H116" s="15" t="s">
        <v>202</v>
      </c>
      <c r="J116" s="2">
        <f t="shared" si="3"/>
        <v>0</v>
      </c>
      <c r="K116" s="2">
        <f t="shared" si="4"/>
        <v>2</v>
      </c>
      <c r="L116" s="13" t="b">
        <v>1</v>
      </c>
    </row>
    <row r="117" ht="15.75" customHeight="1">
      <c r="A117" s="11">
        <v>12.0</v>
      </c>
      <c r="B117" s="11">
        <v>3.0</v>
      </c>
      <c r="C117" s="11">
        <v>42.0175512566819</v>
      </c>
      <c r="D117" s="11">
        <v>-91.5880942999156</v>
      </c>
      <c r="E117" s="13" t="s">
        <v>11</v>
      </c>
      <c r="F117" s="17" t="s">
        <v>37</v>
      </c>
      <c r="G117" s="13" t="s">
        <v>178</v>
      </c>
      <c r="H117" s="15" t="s">
        <v>203</v>
      </c>
      <c r="J117" s="2">
        <f t="shared" si="3"/>
        <v>0</v>
      </c>
      <c r="K117" s="2">
        <f t="shared" si="4"/>
        <v>3</v>
      </c>
      <c r="L117" s="13" t="b">
        <v>1</v>
      </c>
    </row>
    <row r="118" ht="15.75" customHeight="1">
      <c r="A118" s="11">
        <v>12.0</v>
      </c>
      <c r="B118" s="11">
        <v>4.0</v>
      </c>
      <c r="C118" s="11">
        <v>42.0175512565195</v>
      </c>
      <c r="D118" s="11">
        <v>-91.5879008381546</v>
      </c>
      <c r="E118" s="13" t="s">
        <v>11</v>
      </c>
      <c r="F118" s="17" t="s">
        <v>37</v>
      </c>
      <c r="G118" s="13" t="s">
        <v>204</v>
      </c>
      <c r="H118" s="15" t="s">
        <v>205</v>
      </c>
      <c r="J118" s="2">
        <f t="shared" si="3"/>
        <v>0</v>
      </c>
      <c r="K118" s="2">
        <f t="shared" si="4"/>
        <v>1</v>
      </c>
      <c r="L118" s="13" t="b">
        <v>1</v>
      </c>
    </row>
    <row r="119" ht="15.75" customHeight="1">
      <c r="A119" s="11">
        <v>12.0</v>
      </c>
      <c r="B119" s="11">
        <v>5.0</v>
      </c>
      <c r="C119" s="11">
        <v>42.0175512563571</v>
      </c>
      <c r="D119" s="11">
        <v>-91.5877073763936</v>
      </c>
      <c r="E119" s="13" t="s">
        <v>9</v>
      </c>
      <c r="F119" s="16" t="s">
        <v>27</v>
      </c>
      <c r="G119" s="13" t="s">
        <v>143</v>
      </c>
      <c r="H119" s="15" t="s">
        <v>206</v>
      </c>
      <c r="J119" s="2">
        <f t="shared" si="3"/>
        <v>0</v>
      </c>
      <c r="K119" s="2">
        <f t="shared" si="4"/>
        <v>2</v>
      </c>
      <c r="L119" s="11" t="b">
        <v>0</v>
      </c>
    </row>
    <row r="120" ht="15.75" customHeight="1">
      <c r="A120" s="11">
        <v>12.0</v>
      </c>
      <c r="B120" s="11">
        <v>7.0</v>
      </c>
      <c r="C120" s="11">
        <v>42.0175512560322</v>
      </c>
      <c r="D120" s="11">
        <v>-91.5873204528716</v>
      </c>
      <c r="E120" s="13" t="s">
        <v>9</v>
      </c>
      <c r="F120" s="16" t="s">
        <v>27</v>
      </c>
      <c r="G120" s="13" t="s">
        <v>65</v>
      </c>
      <c r="H120" s="15" t="s">
        <v>207</v>
      </c>
      <c r="J120" s="2">
        <f t="shared" si="3"/>
        <v>0</v>
      </c>
      <c r="K120" s="2">
        <f t="shared" si="4"/>
        <v>4</v>
      </c>
      <c r="L120" s="13" t="b">
        <v>1</v>
      </c>
    </row>
    <row r="121" ht="15.75" customHeight="1">
      <c r="A121" s="11">
        <v>12.0</v>
      </c>
      <c r="B121" s="11">
        <v>9.0</v>
      </c>
      <c r="C121" s="11">
        <v>42.0175512557074</v>
      </c>
      <c r="D121" s="11">
        <v>-91.5869335293496</v>
      </c>
      <c r="E121" s="13" t="s">
        <v>9</v>
      </c>
      <c r="F121" s="16" t="s">
        <v>27</v>
      </c>
      <c r="G121" s="13" t="s">
        <v>164</v>
      </c>
      <c r="H121" s="15" t="s">
        <v>208</v>
      </c>
      <c r="J121" s="2">
        <f t="shared" si="3"/>
        <v>0</v>
      </c>
      <c r="K121" s="2">
        <f t="shared" si="4"/>
        <v>4</v>
      </c>
      <c r="L121" s="13" t="b">
        <v>1</v>
      </c>
    </row>
    <row r="122" ht="15.75" customHeight="1">
      <c r="A122" s="11">
        <v>12.0</v>
      </c>
      <c r="B122" s="11">
        <v>10.0</v>
      </c>
      <c r="C122" s="11">
        <v>42.0175512555449</v>
      </c>
      <c r="D122" s="11">
        <v>-91.5867400675886</v>
      </c>
      <c r="E122" s="13" t="s">
        <v>11</v>
      </c>
      <c r="F122" s="17" t="s">
        <v>37</v>
      </c>
      <c r="G122" s="13" t="s">
        <v>209</v>
      </c>
      <c r="H122" s="15" t="s">
        <v>210</v>
      </c>
      <c r="J122" s="2">
        <f t="shared" si="3"/>
        <v>0</v>
      </c>
      <c r="K122" s="2">
        <f t="shared" si="4"/>
        <v>1</v>
      </c>
      <c r="L122" s="13" t="b">
        <v>1</v>
      </c>
    </row>
    <row r="123" ht="15.75" customHeight="1">
      <c r="A123" s="11">
        <v>12.0</v>
      </c>
      <c r="B123" s="11">
        <v>11.0</v>
      </c>
      <c r="C123" s="11">
        <v>42.0175512553825</v>
      </c>
      <c r="D123" s="11">
        <v>-91.5865466058276</v>
      </c>
      <c r="E123" s="13" t="s">
        <v>11</v>
      </c>
      <c r="F123" s="17" t="s">
        <v>37</v>
      </c>
      <c r="G123" s="13" t="s">
        <v>168</v>
      </c>
      <c r="H123" s="15" t="s">
        <v>211</v>
      </c>
      <c r="J123" s="2">
        <f t="shared" si="3"/>
        <v>0</v>
      </c>
      <c r="K123" s="2">
        <f t="shared" si="4"/>
        <v>2</v>
      </c>
      <c r="L123" s="13" t="b">
        <v>1</v>
      </c>
    </row>
    <row r="124" ht="15.75" customHeight="1">
      <c r="A124" s="11">
        <v>12.0</v>
      </c>
      <c r="B124" s="11">
        <v>12.0</v>
      </c>
      <c r="C124" s="11">
        <v>42.0175512552201</v>
      </c>
      <c r="D124" s="11">
        <v>-91.5863531440666</v>
      </c>
      <c r="E124" s="13" t="s">
        <v>9</v>
      </c>
      <c r="F124" s="16" t="s">
        <v>27</v>
      </c>
      <c r="G124" s="13" t="s">
        <v>63</v>
      </c>
      <c r="H124" s="15" t="s">
        <v>212</v>
      </c>
      <c r="J124" s="2">
        <f t="shared" si="3"/>
        <v>0</v>
      </c>
      <c r="K124" s="2">
        <f t="shared" si="4"/>
        <v>5</v>
      </c>
      <c r="L124" s="13" t="b">
        <v>1</v>
      </c>
    </row>
    <row r="125" ht="15.75" customHeight="1">
      <c r="A125" s="11">
        <v>13.0</v>
      </c>
      <c r="B125" s="11">
        <v>3.0</v>
      </c>
      <c r="C125" s="11">
        <v>42.0174075262365</v>
      </c>
      <c r="D125" s="11">
        <v>-91.588094311284</v>
      </c>
      <c r="E125" s="13" t="s">
        <v>9</v>
      </c>
      <c r="F125" s="16" t="s">
        <v>27</v>
      </c>
      <c r="G125" s="13" t="s">
        <v>164</v>
      </c>
      <c r="H125" s="15" t="s">
        <v>213</v>
      </c>
      <c r="J125" s="2">
        <f t="shared" si="3"/>
        <v>0</v>
      </c>
      <c r="K125" s="2">
        <f t="shared" si="4"/>
        <v>4</v>
      </c>
      <c r="L125" s="13" t="b">
        <v>1</v>
      </c>
    </row>
    <row r="126" ht="15.75" customHeight="1">
      <c r="A126" s="11">
        <v>13.0</v>
      </c>
      <c r="B126" s="11">
        <v>4.0</v>
      </c>
      <c r="C126" s="11">
        <v>42.017407526074</v>
      </c>
      <c r="D126" s="11">
        <v>-91.5879008499603</v>
      </c>
      <c r="E126" s="13" t="s">
        <v>9</v>
      </c>
      <c r="F126" s="16" t="s">
        <v>27</v>
      </c>
      <c r="G126" s="13" t="s">
        <v>44</v>
      </c>
      <c r="H126" s="15" t="s">
        <v>214</v>
      </c>
      <c r="J126" s="2">
        <f t="shared" si="3"/>
        <v>0</v>
      </c>
      <c r="K126" s="2">
        <f t="shared" si="4"/>
        <v>4</v>
      </c>
      <c r="L126" s="13" t="b">
        <v>1</v>
      </c>
    </row>
    <row r="127" ht="15.75" customHeight="1">
      <c r="A127" s="11">
        <v>13.0</v>
      </c>
      <c r="B127" s="11">
        <v>7.0</v>
      </c>
      <c r="C127" s="11">
        <v>42.0174075255868</v>
      </c>
      <c r="D127" s="11">
        <v>-91.587320465989</v>
      </c>
      <c r="E127" s="13" t="s">
        <v>9</v>
      </c>
      <c r="F127" s="16" t="s">
        <v>27</v>
      </c>
      <c r="G127" s="13" t="s">
        <v>187</v>
      </c>
      <c r="H127" s="15" t="s">
        <v>215</v>
      </c>
      <c r="J127" s="2">
        <f t="shared" si="3"/>
        <v>0</v>
      </c>
      <c r="K127" s="2">
        <f t="shared" si="4"/>
        <v>2</v>
      </c>
      <c r="L127" s="13" t="b">
        <v>1</v>
      </c>
    </row>
    <row r="128" ht="15.75" customHeight="1">
      <c r="A128" s="11">
        <v>13.0</v>
      </c>
      <c r="B128" s="11">
        <v>10.0</v>
      </c>
      <c r="C128" s="11">
        <v>42.0174075250995</v>
      </c>
      <c r="D128" s="11">
        <v>-91.5867400820177</v>
      </c>
      <c r="E128" s="13" t="s">
        <v>9</v>
      </c>
      <c r="F128" s="16" t="s">
        <v>27</v>
      </c>
      <c r="G128" s="13" t="s">
        <v>65</v>
      </c>
      <c r="H128" s="15" t="s">
        <v>216</v>
      </c>
      <c r="J128" s="2">
        <f t="shared" si="3"/>
        <v>0</v>
      </c>
      <c r="K128" s="2">
        <f t="shared" si="4"/>
        <v>4</v>
      </c>
      <c r="L128" s="13" t="b">
        <v>1</v>
      </c>
    </row>
    <row r="129" ht="15.75" customHeight="1">
      <c r="A129" s="11">
        <v>13.0</v>
      </c>
      <c r="B129" s="11">
        <v>11.0</v>
      </c>
      <c r="C129" s="11">
        <v>42.0174075249371</v>
      </c>
      <c r="D129" s="11">
        <v>-91.5865466206939</v>
      </c>
      <c r="E129" s="13" t="s">
        <v>9</v>
      </c>
      <c r="F129" s="16" t="s">
        <v>27</v>
      </c>
      <c r="G129" s="13" t="s">
        <v>217</v>
      </c>
      <c r="H129" s="15" t="s">
        <v>218</v>
      </c>
      <c r="J129" s="2">
        <f t="shared" si="3"/>
        <v>0</v>
      </c>
      <c r="K129" s="2">
        <f t="shared" si="4"/>
        <v>1</v>
      </c>
      <c r="L129" s="13" t="b">
        <v>1</v>
      </c>
    </row>
    <row r="130" ht="15.75" customHeight="1">
      <c r="A130" s="11">
        <v>14.0</v>
      </c>
      <c r="B130" s="11">
        <v>7.0</v>
      </c>
      <c r="C130" s="11">
        <v>42.0172637951413</v>
      </c>
      <c r="D130" s="11">
        <v>-91.5873204791062</v>
      </c>
      <c r="E130" s="13" t="s">
        <v>9</v>
      </c>
      <c r="F130" s="16" t="s">
        <v>27</v>
      </c>
      <c r="G130" s="13" t="s">
        <v>219</v>
      </c>
      <c r="H130" s="15" t="s">
        <v>220</v>
      </c>
      <c r="J130" s="2">
        <f t="shared" si="3"/>
        <v>0</v>
      </c>
      <c r="K130" s="2">
        <f t="shared" si="4"/>
        <v>1</v>
      </c>
      <c r="L130" s="13" t="b">
        <v>1</v>
      </c>
    </row>
    <row r="131" ht="15.75" customHeight="1">
      <c r="A131" s="11">
        <v>15.0</v>
      </c>
      <c r="B131" s="11">
        <v>7.0</v>
      </c>
      <c r="C131" s="11">
        <v>42.0171200646959</v>
      </c>
      <c r="D131" s="11">
        <v>-91.5873204922234</v>
      </c>
      <c r="E131" s="13" t="s">
        <v>9</v>
      </c>
      <c r="F131" s="16" t="s">
        <v>27</v>
      </c>
      <c r="G131" s="13" t="s">
        <v>221</v>
      </c>
      <c r="H131" s="15" t="s">
        <v>222</v>
      </c>
      <c r="I131" s="22">
        <v>44629.0</v>
      </c>
      <c r="J131" s="2">
        <f t="shared" si="3"/>
        <v>0</v>
      </c>
      <c r="K131" s="2">
        <f t="shared" si="4"/>
        <v>1</v>
      </c>
      <c r="L131" s="11" t="b">
        <v>0</v>
      </c>
    </row>
    <row r="132" ht="15.75" customHeight="1">
      <c r="A132" s="11">
        <v>16.0</v>
      </c>
      <c r="B132" s="11">
        <v>8.0</v>
      </c>
      <c r="C132" s="11">
        <v>42.016976334088</v>
      </c>
      <c r="D132" s="11">
        <v>-91.5871270453284</v>
      </c>
      <c r="E132" s="13" t="s">
        <v>9</v>
      </c>
      <c r="F132" s="16" t="s">
        <v>27</v>
      </c>
      <c r="G132" s="13" t="s">
        <v>223</v>
      </c>
      <c r="H132" s="15" t="s">
        <v>224</v>
      </c>
      <c r="J132" s="2">
        <f t="shared" si="3"/>
        <v>0</v>
      </c>
      <c r="K132" s="2">
        <f t="shared" si="4"/>
        <v>1</v>
      </c>
      <c r="L132" s="13" t="b">
        <v>1</v>
      </c>
    </row>
    <row r="133" ht="15.75" customHeight="1">
      <c r="J133" s="2"/>
      <c r="K133" s="2"/>
    </row>
    <row r="134" ht="15.75" customHeight="1">
      <c r="A134" s="11" t="s">
        <v>225</v>
      </c>
      <c r="J134" s="2"/>
      <c r="K134" s="2"/>
    </row>
    <row r="135" ht="15.75" customHeight="1">
      <c r="A135" s="11" t="s">
        <v>226</v>
      </c>
      <c r="B135" s="11">
        <v>42.018198189262</v>
      </c>
      <c r="C135" s="11">
        <v>-91.5874171257019</v>
      </c>
      <c r="D135" s="11">
        <v>23.0</v>
      </c>
      <c r="E135" s="11">
        <v>24.0</v>
      </c>
      <c r="F135" s="11">
        <v>90.0</v>
      </c>
      <c r="G135" s="11">
        <v>0.0</v>
      </c>
      <c r="H135" s="11">
        <v>20.0</v>
      </c>
      <c r="I135" s="11">
        <v>17.0</v>
      </c>
      <c r="J135" s="2"/>
      <c r="K135" s="2"/>
    </row>
    <row r="136" ht="15.75" customHeight="1">
      <c r="J136" s="2"/>
      <c r="K136" s="2"/>
    </row>
    <row r="137" ht="15.75" customHeight="1">
      <c r="J137" s="2"/>
      <c r="K137" s="2"/>
    </row>
    <row r="138" ht="15.75" customHeight="1">
      <c r="J138" s="2"/>
      <c r="K138" s="2"/>
    </row>
    <row r="139" ht="15.75" customHeight="1">
      <c r="J139" s="2"/>
      <c r="K139" s="2"/>
    </row>
    <row r="140" ht="15.75" customHeight="1">
      <c r="J140" s="2"/>
      <c r="K140" s="2"/>
    </row>
    <row r="141" ht="15.75" customHeight="1">
      <c r="J141" s="2"/>
      <c r="K141" s="2"/>
    </row>
    <row r="142" ht="15.75" customHeight="1">
      <c r="J142" s="2"/>
      <c r="K142" s="2"/>
    </row>
    <row r="143" ht="15.75" customHeight="1">
      <c r="J143" s="2"/>
      <c r="K143" s="2"/>
    </row>
    <row r="144" ht="15.75" customHeight="1">
      <c r="J144" s="2"/>
      <c r="K144" s="2"/>
    </row>
    <row r="145" ht="15.75" customHeight="1">
      <c r="J145" s="2"/>
      <c r="K145" s="2"/>
    </row>
    <row r="146" ht="15.75" customHeight="1">
      <c r="J146" s="2"/>
      <c r="K146" s="2"/>
    </row>
    <row r="147" ht="15.75" customHeight="1">
      <c r="J147" s="2"/>
      <c r="K147" s="2"/>
    </row>
    <row r="148" ht="15.75" customHeight="1">
      <c r="J148" s="2"/>
      <c r="K148" s="2"/>
    </row>
    <row r="149" ht="15.75" customHeight="1">
      <c r="J149" s="2"/>
      <c r="K149" s="2"/>
    </row>
    <row r="150" ht="15.75" customHeight="1">
      <c r="J150" s="2"/>
      <c r="K150" s="2"/>
    </row>
    <row r="151" ht="15.75" customHeight="1">
      <c r="J151" s="2"/>
      <c r="K151" s="2"/>
    </row>
    <row r="152" ht="15.75" customHeight="1">
      <c r="J152" s="2"/>
      <c r="K152" s="2"/>
    </row>
    <row r="153" ht="15.75" customHeight="1">
      <c r="J153" s="2"/>
      <c r="K153" s="2"/>
    </row>
    <row r="154" ht="15.75" customHeight="1">
      <c r="J154" s="2"/>
      <c r="K154" s="2"/>
    </row>
    <row r="155" ht="15.75" customHeight="1">
      <c r="J155" s="2"/>
      <c r="K155" s="2"/>
    </row>
    <row r="156" ht="15.75" customHeight="1">
      <c r="J156" s="2"/>
      <c r="K156" s="2"/>
    </row>
    <row r="157" ht="15.75" customHeight="1">
      <c r="J157" s="2"/>
      <c r="K157" s="2"/>
    </row>
    <row r="158" ht="15.75" customHeight="1">
      <c r="J158" s="2"/>
      <c r="K158" s="2"/>
    </row>
    <row r="159" ht="15.75" customHeight="1">
      <c r="J159" s="2"/>
      <c r="K159" s="2"/>
    </row>
    <row r="160" ht="15.75" customHeight="1">
      <c r="J160" s="2"/>
      <c r="K160" s="2"/>
    </row>
    <row r="161" ht="15.75" customHeight="1">
      <c r="J161" s="2"/>
      <c r="K161" s="2"/>
    </row>
    <row r="162" ht="15.75" customHeight="1">
      <c r="J162" s="2"/>
      <c r="K162" s="2"/>
    </row>
    <row r="163" ht="15.75" customHeight="1">
      <c r="J163" s="2"/>
      <c r="K163" s="2"/>
    </row>
    <row r="164" ht="15.75" customHeight="1">
      <c r="J164" s="2"/>
      <c r="K164" s="2"/>
    </row>
    <row r="165" ht="15.75" customHeight="1">
      <c r="J165" s="2"/>
      <c r="K165" s="2"/>
    </row>
    <row r="166" ht="15.75" customHeight="1">
      <c r="J166" s="2"/>
      <c r="K166" s="2"/>
    </row>
    <row r="167" ht="15.75" customHeight="1">
      <c r="J167" s="2"/>
      <c r="K167" s="2"/>
    </row>
    <row r="168" ht="15.75" customHeight="1">
      <c r="J168" s="2"/>
      <c r="K168" s="2"/>
    </row>
    <row r="169" ht="15.75" customHeight="1">
      <c r="J169" s="2"/>
      <c r="K169" s="2"/>
    </row>
    <row r="170" ht="15.75" customHeight="1">
      <c r="J170" s="2"/>
      <c r="K170" s="2"/>
    </row>
    <row r="171" ht="15.75" customHeight="1">
      <c r="J171" s="2"/>
      <c r="K171" s="2"/>
    </row>
    <row r="172" ht="15.75" customHeight="1">
      <c r="J172" s="2"/>
      <c r="K172" s="2"/>
    </row>
    <row r="173" ht="15.75" customHeight="1">
      <c r="J173" s="2"/>
      <c r="K173" s="2"/>
    </row>
    <row r="174" ht="15.75" customHeight="1">
      <c r="J174" s="2"/>
      <c r="K174" s="2"/>
    </row>
    <row r="175" ht="15.75" customHeight="1">
      <c r="J175" s="2"/>
      <c r="K175" s="2"/>
    </row>
    <row r="176" ht="15.75" customHeight="1">
      <c r="J176" s="2"/>
      <c r="K176" s="2"/>
    </row>
    <row r="177" ht="15.75" customHeight="1">
      <c r="J177" s="2"/>
      <c r="K177" s="2"/>
    </row>
    <row r="178" ht="15.75" customHeight="1">
      <c r="J178" s="2"/>
      <c r="K178" s="2"/>
    </row>
    <row r="179" ht="15.75" customHeight="1">
      <c r="J179" s="2"/>
      <c r="K179" s="2"/>
    </row>
    <row r="180" ht="15.75" customHeight="1">
      <c r="J180" s="2"/>
      <c r="K180" s="2"/>
    </row>
    <row r="181" ht="15.75" customHeight="1">
      <c r="J181" s="2"/>
      <c r="K181" s="2"/>
    </row>
    <row r="182" ht="15.75" customHeight="1">
      <c r="J182" s="2"/>
      <c r="K182" s="2"/>
    </row>
    <row r="183" ht="15.75" customHeight="1">
      <c r="J183" s="2"/>
      <c r="K183" s="2"/>
    </row>
    <row r="184" ht="15.75" customHeight="1">
      <c r="J184" s="2"/>
      <c r="K184" s="2"/>
    </row>
    <row r="185" ht="15.75" customHeight="1">
      <c r="J185" s="2"/>
      <c r="K185" s="2"/>
    </row>
    <row r="186" ht="15.75" customHeight="1">
      <c r="J186" s="2"/>
      <c r="K186" s="2"/>
    </row>
    <row r="187" ht="15.75" customHeight="1">
      <c r="J187" s="2"/>
      <c r="K187" s="2"/>
    </row>
    <row r="188" ht="15.75" customHeight="1">
      <c r="J188" s="2"/>
      <c r="K188" s="2"/>
    </row>
    <row r="189" ht="15.75" customHeight="1">
      <c r="J189" s="2"/>
      <c r="K189" s="2"/>
    </row>
    <row r="190" ht="15.75" customHeight="1">
      <c r="J190" s="2"/>
      <c r="K190" s="2"/>
    </row>
    <row r="191" ht="15.75" customHeight="1">
      <c r="J191" s="2"/>
      <c r="K191" s="2"/>
    </row>
    <row r="192" ht="15.75" customHeight="1">
      <c r="J192" s="2"/>
      <c r="K192" s="2"/>
    </row>
    <row r="193" ht="15.75" customHeight="1">
      <c r="J193" s="2"/>
      <c r="K193" s="2"/>
    </row>
    <row r="194" ht="15.75" customHeight="1">
      <c r="J194" s="2"/>
      <c r="K194" s="2"/>
    </row>
    <row r="195" ht="15.75" customHeight="1">
      <c r="J195" s="2"/>
      <c r="K195" s="2"/>
    </row>
    <row r="196" ht="15.75" customHeight="1">
      <c r="J196" s="2"/>
      <c r="K196" s="2"/>
    </row>
    <row r="197" ht="15.75" customHeight="1">
      <c r="J197" s="2"/>
      <c r="K197" s="2"/>
    </row>
    <row r="198" ht="15.75" customHeight="1">
      <c r="J198" s="2"/>
      <c r="K198" s="2"/>
    </row>
    <row r="199" ht="15.75" customHeight="1">
      <c r="J199" s="2"/>
      <c r="K199" s="2"/>
    </row>
    <row r="200" ht="15.75" customHeight="1">
      <c r="J200" s="2"/>
      <c r="K200" s="2"/>
    </row>
    <row r="201" ht="15.75" customHeight="1">
      <c r="J201" s="2"/>
      <c r="K201" s="2"/>
    </row>
    <row r="202" ht="15.75" customHeight="1">
      <c r="J202" s="2"/>
      <c r="K202" s="2"/>
    </row>
    <row r="203" ht="15.75" customHeight="1">
      <c r="J203" s="2"/>
      <c r="K203" s="2"/>
    </row>
    <row r="204" ht="15.75" customHeight="1">
      <c r="J204" s="2"/>
      <c r="K204" s="2"/>
    </row>
    <row r="205" ht="15.75" customHeight="1">
      <c r="J205" s="2"/>
      <c r="K205" s="2"/>
    </row>
    <row r="206" ht="15.75" customHeight="1">
      <c r="J206" s="2"/>
      <c r="K206" s="2"/>
    </row>
    <row r="207" ht="15.75" customHeight="1">
      <c r="J207" s="2"/>
      <c r="K207" s="2"/>
    </row>
    <row r="208" ht="15.75" customHeight="1">
      <c r="J208" s="2"/>
      <c r="K208" s="2"/>
    </row>
    <row r="209" ht="15.75" customHeight="1">
      <c r="J209" s="2"/>
      <c r="K209" s="2"/>
    </row>
    <row r="210" ht="15.75" customHeight="1">
      <c r="J210" s="2"/>
      <c r="K210" s="2"/>
    </row>
    <row r="211" ht="15.75" customHeight="1">
      <c r="J211" s="2"/>
      <c r="K211" s="2"/>
    </row>
    <row r="212" ht="15.75" customHeight="1">
      <c r="J212" s="2"/>
      <c r="K212" s="2"/>
    </row>
    <row r="213" ht="15.75" customHeight="1">
      <c r="J213" s="2"/>
      <c r="K213" s="2"/>
    </row>
    <row r="214" ht="15.75" customHeight="1">
      <c r="J214" s="2"/>
      <c r="K214" s="2"/>
    </row>
    <row r="215" ht="15.75" customHeight="1">
      <c r="J215" s="2"/>
      <c r="K215" s="2"/>
    </row>
    <row r="216" ht="15.75" customHeight="1">
      <c r="J216" s="2"/>
      <c r="K216" s="2"/>
    </row>
    <row r="217" ht="15.75" customHeight="1">
      <c r="J217" s="2"/>
      <c r="K217" s="2"/>
    </row>
    <row r="218" ht="15.75" customHeight="1">
      <c r="J218" s="2"/>
      <c r="K218" s="2"/>
    </row>
    <row r="219" ht="15.75" customHeight="1">
      <c r="J219" s="2"/>
      <c r="K219" s="2"/>
    </row>
    <row r="220" ht="15.75" customHeight="1">
      <c r="J220" s="2"/>
      <c r="K220" s="2"/>
    </row>
    <row r="221" ht="15.75" customHeight="1">
      <c r="J221" s="2"/>
      <c r="K221" s="2"/>
    </row>
    <row r="222" ht="15.75" customHeight="1">
      <c r="J222" s="2"/>
      <c r="K222" s="2"/>
    </row>
    <row r="223" ht="15.75" customHeight="1">
      <c r="J223" s="2"/>
      <c r="K223" s="2"/>
    </row>
    <row r="224" ht="15.75" customHeight="1">
      <c r="J224" s="2"/>
      <c r="K224" s="2"/>
    </row>
    <row r="225" ht="15.75" customHeight="1">
      <c r="J225" s="2"/>
      <c r="K225" s="2"/>
    </row>
    <row r="226" ht="15.75" customHeight="1">
      <c r="J226" s="2"/>
      <c r="K226" s="2"/>
    </row>
    <row r="227" ht="15.75" customHeight="1">
      <c r="J227" s="2"/>
      <c r="K227" s="2"/>
    </row>
    <row r="228" ht="15.75" customHeight="1">
      <c r="J228" s="2"/>
      <c r="K228" s="2"/>
    </row>
    <row r="229" ht="15.75" customHeight="1">
      <c r="J229" s="2"/>
      <c r="K229" s="2"/>
    </row>
    <row r="230" ht="15.75" customHeight="1">
      <c r="J230" s="2"/>
      <c r="K230" s="2"/>
    </row>
    <row r="231" ht="15.75" customHeight="1">
      <c r="J231" s="2"/>
      <c r="K231" s="2"/>
    </row>
    <row r="232" ht="15.75" customHeight="1">
      <c r="J232" s="2"/>
      <c r="K232" s="2"/>
    </row>
    <row r="233" ht="15.75" customHeight="1">
      <c r="J233" s="2"/>
      <c r="K233" s="2"/>
    </row>
    <row r="234" ht="15.75" customHeight="1">
      <c r="J234" s="2"/>
      <c r="K234" s="2"/>
    </row>
    <row r="235" ht="15.75" customHeight="1">
      <c r="J235" s="2"/>
      <c r="K235" s="2"/>
    </row>
    <row r="236" ht="15.75" customHeight="1">
      <c r="J236" s="2"/>
      <c r="K236" s="2"/>
    </row>
    <row r="237" ht="15.75" customHeight="1">
      <c r="J237" s="2"/>
      <c r="K237" s="2"/>
    </row>
    <row r="238" ht="15.75" customHeight="1">
      <c r="J238" s="2"/>
      <c r="K238" s="2"/>
    </row>
    <row r="239" ht="15.75" customHeight="1">
      <c r="J239" s="2"/>
      <c r="K239" s="2"/>
    </row>
    <row r="240" ht="15.75" customHeight="1">
      <c r="J240" s="2"/>
      <c r="K240" s="2"/>
    </row>
    <row r="241" ht="15.75" customHeight="1">
      <c r="J241" s="2"/>
      <c r="K241" s="2"/>
    </row>
    <row r="242" ht="15.75" customHeight="1">
      <c r="J242" s="2"/>
      <c r="K242" s="2"/>
    </row>
    <row r="243" ht="15.75" customHeight="1">
      <c r="J243" s="2"/>
      <c r="K243" s="2"/>
    </row>
    <row r="244" ht="15.75" customHeight="1">
      <c r="J244" s="2"/>
      <c r="K244" s="2"/>
    </row>
    <row r="245" ht="15.75" customHeight="1">
      <c r="J245" s="2"/>
      <c r="K245" s="2"/>
    </row>
    <row r="246" ht="15.75" customHeight="1">
      <c r="J246" s="2"/>
      <c r="K246" s="2"/>
    </row>
    <row r="247" ht="15.75" customHeight="1">
      <c r="J247" s="2"/>
      <c r="K247" s="2"/>
    </row>
    <row r="248" ht="15.75" customHeight="1">
      <c r="J248" s="2"/>
      <c r="K248" s="2"/>
    </row>
    <row r="249" ht="15.75" customHeight="1">
      <c r="J249" s="2"/>
      <c r="K249" s="2"/>
    </row>
    <row r="250" ht="15.75" customHeight="1">
      <c r="J250" s="2"/>
      <c r="K250" s="2"/>
    </row>
    <row r="251" ht="15.75" customHeight="1">
      <c r="J251" s="2"/>
      <c r="K251" s="2"/>
    </row>
    <row r="252" ht="15.75" customHeight="1">
      <c r="J252" s="2"/>
      <c r="K252" s="2"/>
    </row>
    <row r="253" ht="15.75" customHeight="1">
      <c r="J253" s="2"/>
      <c r="K253" s="2"/>
    </row>
    <row r="254" ht="15.75" customHeight="1">
      <c r="J254" s="2"/>
      <c r="K254" s="2"/>
    </row>
    <row r="255" ht="15.75" customHeight="1">
      <c r="J255" s="2"/>
      <c r="K255" s="2"/>
    </row>
    <row r="256" ht="15.75" customHeight="1">
      <c r="J256" s="2"/>
      <c r="K256" s="2"/>
    </row>
    <row r="257" ht="15.75" customHeight="1">
      <c r="J257" s="2"/>
      <c r="K257" s="2"/>
    </row>
    <row r="258" ht="15.75" customHeight="1">
      <c r="J258" s="2"/>
      <c r="K258" s="2"/>
    </row>
    <row r="259" ht="15.75" customHeight="1">
      <c r="J259" s="2"/>
      <c r="K259" s="2"/>
    </row>
    <row r="260" ht="15.75" customHeight="1">
      <c r="J260" s="2"/>
      <c r="K260" s="2"/>
    </row>
    <row r="261" ht="15.75" customHeight="1">
      <c r="J261" s="2"/>
      <c r="K261" s="2"/>
    </row>
    <row r="262" ht="15.75" customHeight="1">
      <c r="J262" s="2"/>
      <c r="K262" s="2"/>
    </row>
    <row r="263" ht="15.75" customHeight="1">
      <c r="J263" s="2"/>
      <c r="K263" s="2"/>
    </row>
    <row r="264" ht="15.75" customHeight="1">
      <c r="J264" s="2"/>
      <c r="K264" s="2"/>
    </row>
    <row r="265" ht="15.75" customHeight="1">
      <c r="J265" s="2"/>
      <c r="K265" s="2"/>
    </row>
    <row r="266" ht="15.75" customHeight="1">
      <c r="J266" s="2"/>
      <c r="K266" s="2"/>
    </row>
    <row r="267" ht="15.75" customHeight="1">
      <c r="J267" s="2"/>
      <c r="K267" s="2"/>
    </row>
    <row r="268" ht="15.75" customHeight="1">
      <c r="J268" s="2"/>
      <c r="K268" s="2"/>
    </row>
    <row r="269" ht="15.75" customHeight="1">
      <c r="J269" s="2"/>
      <c r="K269" s="2"/>
    </row>
    <row r="270" ht="15.75" customHeight="1">
      <c r="J270" s="2"/>
      <c r="K270" s="2"/>
    </row>
    <row r="271" ht="15.75" customHeight="1">
      <c r="J271" s="2"/>
      <c r="K271" s="2"/>
    </row>
    <row r="272" ht="15.75" customHeight="1">
      <c r="J272" s="2"/>
      <c r="K272" s="2"/>
    </row>
    <row r="273" ht="15.75" customHeight="1">
      <c r="J273" s="2"/>
      <c r="K273" s="2"/>
    </row>
    <row r="274" ht="15.75" customHeight="1">
      <c r="J274" s="2"/>
      <c r="K274" s="2"/>
    </row>
    <row r="275" ht="15.75" customHeight="1">
      <c r="J275" s="2"/>
      <c r="K275" s="2"/>
    </row>
    <row r="276" ht="15.75" customHeight="1">
      <c r="J276" s="2"/>
      <c r="K276" s="2"/>
    </row>
    <row r="277" ht="15.75" customHeight="1">
      <c r="J277" s="2"/>
      <c r="K277" s="2"/>
    </row>
    <row r="278" ht="15.75" customHeight="1">
      <c r="J278" s="2"/>
      <c r="K278" s="2"/>
    </row>
    <row r="279" ht="15.75" customHeight="1">
      <c r="J279" s="2"/>
      <c r="K279" s="2"/>
    </row>
    <row r="280" ht="15.75" customHeight="1">
      <c r="J280" s="2"/>
      <c r="K280" s="2"/>
    </row>
    <row r="281" ht="15.75" customHeight="1">
      <c r="J281" s="2"/>
      <c r="K281" s="2"/>
    </row>
    <row r="282" ht="15.75" customHeight="1">
      <c r="J282" s="2"/>
      <c r="K282" s="2"/>
    </row>
    <row r="283" ht="15.75" customHeight="1">
      <c r="J283" s="2"/>
      <c r="K283" s="2"/>
    </row>
    <row r="284" ht="15.75" customHeight="1">
      <c r="J284" s="2"/>
      <c r="K284" s="2"/>
    </row>
    <row r="285" ht="15.75" customHeight="1">
      <c r="J285" s="2"/>
      <c r="K285" s="2"/>
    </row>
    <row r="286" ht="15.75" customHeight="1">
      <c r="J286" s="2"/>
      <c r="K286" s="2"/>
    </row>
    <row r="287" ht="15.75" customHeight="1">
      <c r="J287" s="2"/>
      <c r="K287" s="2"/>
    </row>
    <row r="288" ht="15.75" customHeight="1">
      <c r="J288" s="2"/>
      <c r="K288" s="2"/>
    </row>
    <row r="289" ht="15.75" customHeight="1">
      <c r="J289" s="2"/>
      <c r="K289" s="2"/>
    </row>
    <row r="290" ht="15.75" customHeight="1">
      <c r="J290" s="2"/>
      <c r="K290" s="2"/>
    </row>
    <row r="291" ht="15.75" customHeight="1">
      <c r="J291" s="2"/>
      <c r="K291" s="2"/>
    </row>
    <row r="292" ht="15.75" customHeight="1">
      <c r="J292" s="2"/>
      <c r="K292" s="2"/>
    </row>
    <row r="293" ht="15.75" customHeight="1">
      <c r="J293" s="2"/>
      <c r="K293" s="2"/>
    </row>
    <row r="294" ht="15.75" customHeight="1">
      <c r="J294" s="2"/>
      <c r="K294" s="2"/>
    </row>
    <row r="295" ht="15.75" customHeight="1">
      <c r="J295" s="2"/>
      <c r="K295" s="2"/>
    </row>
    <row r="296" ht="15.75" customHeight="1">
      <c r="J296" s="2"/>
      <c r="K296" s="2"/>
    </row>
    <row r="297" ht="15.75" customHeight="1">
      <c r="J297" s="2"/>
      <c r="K297" s="2"/>
    </row>
    <row r="298" ht="15.75" customHeight="1">
      <c r="J298" s="2"/>
      <c r="K298" s="2"/>
    </row>
    <row r="299" ht="15.75" customHeight="1">
      <c r="J299" s="2"/>
      <c r="K299" s="2"/>
    </row>
    <row r="300" ht="15.75" customHeight="1">
      <c r="J300" s="2"/>
      <c r="K300" s="2"/>
    </row>
    <row r="301" ht="15.75" customHeight="1">
      <c r="J301" s="2"/>
      <c r="K301" s="2"/>
    </row>
    <row r="302" ht="15.75" customHeight="1">
      <c r="J302" s="2"/>
      <c r="K302" s="2"/>
    </row>
    <row r="303" ht="15.75" customHeight="1">
      <c r="J303" s="2"/>
      <c r="K303" s="2"/>
    </row>
    <row r="304" ht="15.75" customHeight="1">
      <c r="J304" s="2"/>
      <c r="K304" s="2"/>
    </row>
    <row r="305" ht="15.75" customHeight="1">
      <c r="J305" s="2"/>
      <c r="K305" s="2"/>
    </row>
    <row r="306" ht="15.75" customHeight="1">
      <c r="J306" s="2"/>
      <c r="K306" s="2"/>
    </row>
    <row r="307" ht="15.75" customHeight="1">
      <c r="J307" s="2"/>
      <c r="K307" s="2"/>
    </row>
    <row r="308" ht="15.75" customHeight="1">
      <c r="J308" s="2"/>
      <c r="K308" s="2"/>
    </row>
    <row r="309" ht="15.75" customHeight="1">
      <c r="J309" s="2"/>
      <c r="K309" s="2"/>
    </row>
    <row r="310" ht="15.75" customHeight="1">
      <c r="J310" s="2"/>
      <c r="K310" s="2"/>
    </row>
    <row r="311" ht="15.75" customHeight="1">
      <c r="J311" s="2"/>
      <c r="K311" s="2"/>
    </row>
    <row r="312" ht="15.75" customHeight="1">
      <c r="J312" s="2"/>
      <c r="K312" s="2"/>
    </row>
    <row r="313" ht="15.75" customHeight="1">
      <c r="J313" s="2"/>
      <c r="K313" s="2"/>
    </row>
    <row r="314" ht="15.75" customHeight="1">
      <c r="J314" s="2"/>
      <c r="K314" s="2"/>
    </row>
    <row r="315" ht="15.75" customHeight="1">
      <c r="J315" s="2"/>
      <c r="K315" s="2"/>
    </row>
    <row r="316" ht="15.75" customHeight="1">
      <c r="J316" s="2"/>
      <c r="K316" s="2"/>
    </row>
    <row r="317" ht="15.75" customHeight="1">
      <c r="J317" s="2"/>
      <c r="K317" s="2"/>
    </row>
    <row r="318" ht="15.75" customHeight="1">
      <c r="J318" s="2"/>
      <c r="K318" s="2"/>
    </row>
    <row r="319" ht="15.75" customHeight="1">
      <c r="J319" s="2"/>
      <c r="K319" s="2"/>
    </row>
    <row r="320" ht="15.75" customHeight="1">
      <c r="J320" s="2"/>
      <c r="K320" s="2"/>
    </row>
    <row r="321" ht="15.75" customHeight="1">
      <c r="J321" s="2"/>
      <c r="K321" s="2"/>
    </row>
    <row r="322" ht="15.75" customHeight="1">
      <c r="J322" s="2"/>
      <c r="K322" s="2"/>
    </row>
    <row r="323" ht="15.75" customHeight="1">
      <c r="J323" s="2"/>
      <c r="K323" s="2"/>
    </row>
    <row r="324" ht="15.75" customHeight="1">
      <c r="J324" s="2"/>
      <c r="K324" s="2"/>
    </row>
    <row r="325" ht="15.75" customHeight="1">
      <c r="J325" s="2"/>
      <c r="K325" s="2"/>
    </row>
    <row r="326" ht="15.75" customHeight="1">
      <c r="J326" s="2"/>
      <c r="K326" s="2"/>
    </row>
    <row r="327" ht="15.75" customHeight="1">
      <c r="J327" s="2"/>
      <c r="K327" s="2"/>
    </row>
    <row r="328" ht="15.75" customHeight="1">
      <c r="J328" s="2"/>
      <c r="K328" s="2"/>
    </row>
    <row r="329" ht="15.75" customHeight="1">
      <c r="J329" s="2"/>
      <c r="K329" s="2"/>
    </row>
    <row r="330" ht="15.75" customHeight="1">
      <c r="J330" s="2"/>
      <c r="K330" s="2"/>
    </row>
    <row r="331" ht="15.75" customHeight="1">
      <c r="J331" s="2"/>
      <c r="K331" s="2"/>
    </row>
    <row r="332" ht="15.75" customHeight="1">
      <c r="J332" s="2"/>
      <c r="K332" s="2"/>
    </row>
    <row r="333" ht="15.75" customHeight="1">
      <c r="J333" s="2"/>
      <c r="K333" s="2"/>
    </row>
    <row r="334" ht="15.75" customHeight="1">
      <c r="J334" s="2"/>
      <c r="K334" s="2"/>
    </row>
    <row r="335" ht="15.75" customHeight="1">
      <c r="J335" s="2"/>
      <c r="K335" s="2"/>
    </row>
    <row r="336" ht="15.75" customHeight="1">
      <c r="J336" s="2"/>
      <c r="K336" s="2"/>
    </row>
    <row r="337" ht="15.75" customHeight="1">
      <c r="J337" s="2"/>
      <c r="K337" s="2"/>
    </row>
    <row r="338" ht="15.75" customHeight="1">
      <c r="J338" s="2"/>
      <c r="K338" s="2"/>
    </row>
    <row r="339" ht="15.75" customHeight="1">
      <c r="J339" s="2"/>
      <c r="K339" s="2"/>
    </row>
    <row r="340" ht="15.75" customHeight="1">
      <c r="J340" s="2"/>
      <c r="K340" s="2"/>
    </row>
    <row r="341" ht="15.75" customHeight="1">
      <c r="J341" s="2"/>
      <c r="K341" s="2"/>
    </row>
    <row r="342" ht="15.75" customHeight="1">
      <c r="J342" s="2"/>
      <c r="K342" s="2"/>
    </row>
    <row r="343" ht="15.75" customHeight="1">
      <c r="J343" s="2"/>
      <c r="K343" s="2"/>
    </row>
    <row r="344" ht="15.75" customHeight="1">
      <c r="J344" s="2"/>
      <c r="K344" s="2"/>
    </row>
    <row r="345" ht="15.75" customHeight="1">
      <c r="J345" s="2"/>
      <c r="K345" s="2"/>
    </row>
    <row r="346" ht="15.75" customHeight="1">
      <c r="J346" s="2"/>
      <c r="K346" s="2"/>
    </row>
    <row r="347" ht="15.75" customHeight="1">
      <c r="J347" s="2"/>
      <c r="K347" s="2"/>
    </row>
    <row r="348" ht="15.75" customHeight="1">
      <c r="J348" s="2"/>
      <c r="K348" s="2"/>
    </row>
    <row r="349" ht="15.75" customHeight="1">
      <c r="J349" s="2"/>
      <c r="K349" s="2"/>
    </row>
    <row r="350" ht="15.75" customHeight="1">
      <c r="J350" s="2"/>
      <c r="K350" s="2"/>
    </row>
    <row r="351" ht="15.75" customHeight="1">
      <c r="J351" s="2"/>
      <c r="K351" s="2"/>
    </row>
    <row r="352" ht="15.75" customHeight="1">
      <c r="J352" s="2"/>
      <c r="K352" s="2"/>
    </row>
    <row r="353" ht="15.75" customHeight="1">
      <c r="J353" s="2"/>
      <c r="K353" s="2"/>
    </row>
    <row r="354" ht="15.75" customHeight="1">
      <c r="J354" s="2"/>
      <c r="K354" s="2"/>
    </row>
    <row r="355" ht="15.75" customHeight="1">
      <c r="J355" s="2"/>
      <c r="K355" s="2"/>
    </row>
    <row r="356" ht="15.75" customHeight="1">
      <c r="J356" s="2"/>
      <c r="K356" s="2"/>
    </row>
    <row r="357" ht="15.75" customHeight="1">
      <c r="J357" s="2"/>
      <c r="K357" s="2"/>
    </row>
    <row r="358" ht="15.75" customHeight="1">
      <c r="J358" s="2"/>
      <c r="K358" s="2"/>
    </row>
    <row r="359" ht="15.75" customHeight="1">
      <c r="J359" s="2"/>
      <c r="K359" s="2"/>
    </row>
    <row r="360" ht="15.75" customHeight="1">
      <c r="J360" s="2"/>
      <c r="K360" s="2"/>
    </row>
    <row r="361" ht="15.75" customHeight="1">
      <c r="J361" s="2"/>
      <c r="K361" s="2"/>
    </row>
    <row r="362" ht="15.75" customHeight="1">
      <c r="J362" s="2"/>
      <c r="K362" s="2"/>
    </row>
    <row r="363" ht="15.75" customHeight="1">
      <c r="J363" s="2"/>
      <c r="K363" s="2"/>
    </row>
    <row r="364" ht="15.75" customHeight="1">
      <c r="J364" s="2"/>
      <c r="K364" s="2"/>
    </row>
    <row r="365" ht="15.75" customHeight="1">
      <c r="J365" s="2"/>
      <c r="K365" s="2"/>
    </row>
    <row r="366" ht="15.75" customHeight="1">
      <c r="J366" s="2"/>
      <c r="K366" s="2"/>
    </row>
    <row r="367" ht="15.75" customHeight="1">
      <c r="J367" s="2"/>
      <c r="K367" s="2"/>
    </row>
    <row r="368" ht="15.75" customHeight="1">
      <c r="J368" s="2"/>
      <c r="K368" s="2"/>
    </row>
    <row r="369" ht="15.75" customHeight="1">
      <c r="J369" s="2"/>
      <c r="K369" s="2"/>
    </row>
    <row r="370" ht="15.75" customHeight="1">
      <c r="J370" s="2"/>
      <c r="K370" s="2"/>
    </row>
    <row r="371" ht="15.75" customHeight="1">
      <c r="J371" s="2"/>
      <c r="K371" s="2"/>
    </row>
    <row r="372" ht="15.75" customHeight="1">
      <c r="J372" s="2"/>
      <c r="K372" s="2"/>
    </row>
    <row r="373" ht="15.75" customHeight="1">
      <c r="J373" s="2"/>
      <c r="K373" s="2"/>
    </row>
    <row r="374" ht="15.75" customHeight="1">
      <c r="J374" s="2"/>
      <c r="K374" s="2"/>
    </row>
    <row r="375" ht="15.75" customHeight="1">
      <c r="J375" s="2"/>
      <c r="K375" s="2"/>
    </row>
    <row r="376" ht="15.75" customHeight="1">
      <c r="J376" s="2"/>
      <c r="K376" s="2"/>
    </row>
    <row r="377" ht="15.75" customHeight="1">
      <c r="J377" s="2"/>
      <c r="K377" s="2"/>
    </row>
    <row r="378" ht="15.75" customHeight="1">
      <c r="J378" s="2"/>
      <c r="K378" s="2"/>
    </row>
    <row r="379" ht="15.75" customHeight="1">
      <c r="J379" s="2"/>
      <c r="K379" s="2"/>
    </row>
    <row r="380" ht="15.75" customHeight="1">
      <c r="J380" s="2"/>
      <c r="K380" s="2"/>
    </row>
    <row r="381" ht="15.75" customHeight="1">
      <c r="J381" s="2"/>
      <c r="K381" s="2"/>
    </row>
    <row r="382" ht="15.75" customHeight="1">
      <c r="J382" s="2"/>
      <c r="K382" s="2"/>
    </row>
    <row r="383" ht="15.75" customHeight="1">
      <c r="J383" s="2"/>
      <c r="K383" s="2"/>
    </row>
    <row r="384" ht="15.75" customHeight="1">
      <c r="J384" s="2"/>
      <c r="K384" s="2"/>
    </row>
    <row r="385" ht="15.75" customHeight="1">
      <c r="J385" s="2"/>
      <c r="K385" s="2"/>
    </row>
    <row r="386" ht="15.75" customHeight="1">
      <c r="J386" s="2"/>
      <c r="K386" s="2"/>
    </row>
    <row r="387" ht="15.75" customHeight="1">
      <c r="J387" s="2"/>
      <c r="K387" s="2"/>
    </row>
    <row r="388" ht="15.75" customHeight="1">
      <c r="J388" s="2"/>
      <c r="K388" s="2"/>
    </row>
    <row r="389" ht="15.75" customHeight="1">
      <c r="J389" s="2"/>
      <c r="K389" s="2"/>
    </row>
    <row r="390" ht="15.75" customHeight="1">
      <c r="J390" s="2"/>
      <c r="K390" s="2"/>
    </row>
    <row r="391" ht="15.75" customHeight="1">
      <c r="J391" s="2"/>
      <c r="K391" s="2"/>
    </row>
    <row r="392" ht="15.75" customHeight="1">
      <c r="J392" s="2"/>
      <c r="K392" s="2"/>
    </row>
    <row r="393" ht="15.75" customHeight="1">
      <c r="J393" s="2"/>
      <c r="K393" s="2"/>
    </row>
    <row r="394" ht="15.75" customHeight="1">
      <c r="J394" s="2"/>
      <c r="K394" s="2"/>
    </row>
    <row r="395" ht="15.75" customHeight="1">
      <c r="J395" s="2"/>
      <c r="K395" s="2"/>
    </row>
    <row r="396" ht="15.75" customHeight="1">
      <c r="J396" s="2"/>
      <c r="K396" s="2"/>
    </row>
    <row r="397" ht="15.75" customHeight="1">
      <c r="J397" s="2"/>
      <c r="K397" s="2"/>
    </row>
    <row r="398" ht="15.75" customHeight="1">
      <c r="J398" s="2"/>
      <c r="K398" s="2"/>
    </row>
    <row r="399" ht="15.75" customHeight="1">
      <c r="J399" s="2"/>
      <c r="K399" s="2"/>
    </row>
    <row r="400" ht="15.75" customHeight="1">
      <c r="J400" s="2"/>
      <c r="K400" s="2"/>
    </row>
    <row r="401" ht="15.75" customHeight="1">
      <c r="J401" s="2"/>
      <c r="K401" s="2"/>
    </row>
    <row r="402" ht="15.75" customHeight="1">
      <c r="J402" s="2"/>
      <c r="K402" s="2"/>
    </row>
    <row r="403" ht="15.75" customHeight="1">
      <c r="J403" s="2"/>
      <c r="K403" s="2"/>
    </row>
    <row r="404" ht="15.75" customHeight="1">
      <c r="J404" s="2"/>
      <c r="K404" s="2"/>
    </row>
    <row r="405" ht="15.75" customHeight="1">
      <c r="J405" s="2"/>
      <c r="K405" s="2"/>
    </row>
    <row r="406" ht="15.75" customHeight="1">
      <c r="J406" s="2"/>
      <c r="K406" s="2"/>
    </row>
    <row r="407" ht="15.75" customHeight="1">
      <c r="J407" s="2"/>
      <c r="K407" s="2"/>
    </row>
    <row r="408" ht="15.75" customHeight="1">
      <c r="J408" s="2"/>
      <c r="K408" s="2"/>
    </row>
    <row r="409" ht="15.75" customHeight="1">
      <c r="J409" s="2"/>
      <c r="K409" s="2"/>
    </row>
    <row r="410" ht="15.75" customHeight="1">
      <c r="J410" s="2"/>
      <c r="K410" s="2"/>
    </row>
    <row r="411" ht="15.75" customHeight="1">
      <c r="J411" s="2"/>
      <c r="K411" s="2"/>
    </row>
    <row r="412" ht="15.75" customHeight="1">
      <c r="J412" s="2"/>
      <c r="K412" s="2"/>
    </row>
    <row r="413" ht="15.75" customHeight="1">
      <c r="J413" s="2"/>
      <c r="K413" s="2"/>
    </row>
    <row r="414" ht="15.75" customHeight="1">
      <c r="J414" s="2"/>
      <c r="K414" s="2"/>
    </row>
    <row r="415" ht="15.75" customHeight="1">
      <c r="J415" s="2"/>
      <c r="K415" s="2"/>
    </row>
    <row r="416" ht="15.75" customHeight="1">
      <c r="J416" s="2"/>
      <c r="K416" s="2"/>
    </row>
    <row r="417" ht="15.75" customHeight="1">
      <c r="J417" s="2"/>
      <c r="K417" s="2"/>
    </row>
    <row r="418" ht="15.75" customHeight="1">
      <c r="J418" s="2"/>
      <c r="K418" s="2"/>
    </row>
    <row r="419" ht="15.75" customHeight="1">
      <c r="J419" s="2"/>
      <c r="K419" s="2"/>
    </row>
    <row r="420" ht="15.75" customHeight="1">
      <c r="J420" s="2"/>
      <c r="K420" s="2"/>
    </row>
    <row r="421" ht="15.75" customHeight="1">
      <c r="J421" s="2"/>
      <c r="K421" s="2"/>
    </row>
    <row r="422" ht="15.75" customHeight="1">
      <c r="J422" s="2"/>
      <c r="K422" s="2"/>
    </row>
    <row r="423" ht="15.75" customHeight="1">
      <c r="J423" s="2"/>
      <c r="K423" s="2"/>
    </row>
    <row r="424" ht="15.75" customHeight="1">
      <c r="J424" s="2"/>
      <c r="K424" s="2"/>
    </row>
    <row r="425" ht="15.75" customHeight="1">
      <c r="J425" s="2"/>
      <c r="K425" s="2"/>
    </row>
    <row r="426" ht="15.75" customHeight="1">
      <c r="J426" s="2"/>
      <c r="K426" s="2"/>
    </row>
    <row r="427" ht="15.75" customHeight="1">
      <c r="J427" s="2"/>
      <c r="K427" s="2"/>
    </row>
    <row r="428" ht="15.75" customHeight="1">
      <c r="J428" s="2"/>
      <c r="K428" s="2"/>
    </row>
    <row r="429" ht="15.75" customHeight="1">
      <c r="J429" s="2"/>
      <c r="K429" s="2"/>
    </row>
    <row r="430" ht="15.75" customHeight="1">
      <c r="J430" s="2"/>
      <c r="K430" s="2"/>
    </row>
    <row r="431" ht="15.75" customHeight="1">
      <c r="J431" s="2"/>
      <c r="K431" s="2"/>
    </row>
    <row r="432" ht="15.75" customHeight="1">
      <c r="J432" s="2"/>
      <c r="K432" s="2"/>
    </row>
    <row r="433" ht="15.75" customHeight="1">
      <c r="J433" s="2"/>
      <c r="K433" s="2"/>
    </row>
    <row r="434" ht="15.75" customHeight="1">
      <c r="J434" s="2"/>
      <c r="K434" s="2"/>
    </row>
    <row r="435" ht="15.75" customHeight="1">
      <c r="J435" s="2"/>
      <c r="K435" s="2"/>
    </row>
    <row r="436" ht="15.75" customHeight="1">
      <c r="J436" s="2"/>
      <c r="K436" s="2"/>
    </row>
    <row r="437" ht="15.75" customHeight="1">
      <c r="J437" s="2"/>
      <c r="K437" s="2"/>
    </row>
    <row r="438" ht="15.75" customHeight="1">
      <c r="J438" s="2"/>
      <c r="K438" s="2"/>
    </row>
    <row r="439" ht="15.75" customHeight="1">
      <c r="J439" s="2"/>
      <c r="K439" s="2"/>
    </row>
    <row r="440" ht="15.75" customHeight="1">
      <c r="J440" s="2"/>
      <c r="K440" s="2"/>
    </row>
    <row r="441" ht="15.75" customHeight="1">
      <c r="J441" s="2"/>
      <c r="K441" s="2"/>
    </row>
    <row r="442" ht="15.75" customHeight="1">
      <c r="J442" s="2"/>
      <c r="K442" s="2"/>
    </row>
    <row r="443" ht="15.75" customHeight="1">
      <c r="J443" s="2"/>
      <c r="K443" s="2"/>
    </row>
    <row r="444" ht="15.75" customHeight="1">
      <c r="J444" s="2"/>
      <c r="K444" s="2"/>
    </row>
    <row r="445" ht="15.75" customHeight="1">
      <c r="J445" s="2"/>
      <c r="K445" s="2"/>
    </row>
    <row r="446" ht="15.75" customHeight="1">
      <c r="J446" s="2"/>
      <c r="K446" s="2"/>
    </row>
    <row r="447" ht="15.75" customHeight="1">
      <c r="J447" s="2"/>
      <c r="K447" s="2"/>
    </row>
    <row r="448" ht="15.75" customHeight="1">
      <c r="J448" s="2"/>
      <c r="K448" s="2"/>
    </row>
    <row r="449" ht="15.75" customHeight="1">
      <c r="J449" s="2"/>
      <c r="K449" s="2"/>
    </row>
    <row r="450" ht="15.75" customHeight="1">
      <c r="J450" s="2"/>
      <c r="K450" s="2"/>
    </row>
    <row r="451" ht="15.75" customHeight="1">
      <c r="J451" s="2"/>
      <c r="K451" s="2"/>
    </row>
    <row r="452" ht="15.75" customHeight="1">
      <c r="J452" s="2"/>
      <c r="K452" s="2"/>
    </row>
    <row r="453" ht="15.75" customHeight="1">
      <c r="J453" s="2"/>
      <c r="K453" s="2"/>
    </row>
    <row r="454" ht="15.75" customHeight="1">
      <c r="J454" s="2"/>
      <c r="K454" s="2"/>
    </row>
    <row r="455" ht="15.75" customHeight="1">
      <c r="J455" s="2"/>
      <c r="K455" s="2"/>
    </row>
    <row r="456" ht="15.75" customHeight="1">
      <c r="J456" s="2"/>
      <c r="K456" s="2"/>
    </row>
    <row r="457" ht="15.75" customHeight="1">
      <c r="J457" s="2"/>
      <c r="K457" s="2"/>
    </row>
    <row r="458" ht="15.75" customHeight="1">
      <c r="J458" s="2"/>
      <c r="K458" s="2"/>
    </row>
    <row r="459" ht="15.75" customHeight="1">
      <c r="J459" s="2"/>
      <c r="K459" s="2"/>
    </row>
    <row r="460" ht="15.75" customHeight="1">
      <c r="J460" s="2"/>
      <c r="K460" s="2"/>
    </row>
    <row r="461" ht="15.75" customHeight="1">
      <c r="J461" s="2"/>
      <c r="K461" s="2"/>
    </row>
    <row r="462" ht="15.75" customHeight="1">
      <c r="J462" s="2"/>
      <c r="K462" s="2"/>
    </row>
    <row r="463" ht="15.75" customHeight="1">
      <c r="J463" s="2"/>
      <c r="K463" s="2"/>
    </row>
    <row r="464" ht="15.75" customHeight="1">
      <c r="J464" s="2"/>
      <c r="K464" s="2"/>
    </row>
    <row r="465" ht="15.75" customHeight="1">
      <c r="J465" s="2"/>
      <c r="K465" s="2"/>
    </row>
    <row r="466" ht="15.75" customHeight="1">
      <c r="J466" s="2"/>
      <c r="K466" s="2"/>
    </row>
    <row r="467" ht="15.75" customHeight="1">
      <c r="J467" s="2"/>
      <c r="K467" s="2"/>
    </row>
    <row r="468" ht="15.75" customHeight="1">
      <c r="J468" s="2"/>
      <c r="K468" s="2"/>
    </row>
    <row r="469" ht="15.75" customHeight="1">
      <c r="J469" s="2"/>
      <c r="K469" s="2"/>
    </row>
    <row r="470" ht="15.75" customHeight="1">
      <c r="J470" s="2"/>
      <c r="K470" s="2"/>
    </row>
    <row r="471" ht="15.75" customHeight="1">
      <c r="J471" s="2"/>
      <c r="K471" s="2"/>
    </row>
    <row r="472" ht="15.75" customHeight="1">
      <c r="J472" s="2"/>
      <c r="K472" s="2"/>
    </row>
    <row r="473" ht="15.75" customHeight="1">
      <c r="J473" s="2"/>
      <c r="K473" s="2"/>
    </row>
    <row r="474" ht="15.75" customHeight="1">
      <c r="J474" s="2"/>
      <c r="K474" s="2"/>
    </row>
    <row r="475" ht="15.75" customHeight="1">
      <c r="J475" s="2"/>
      <c r="K475" s="2"/>
    </row>
    <row r="476" ht="15.75" customHeight="1">
      <c r="J476" s="2"/>
      <c r="K476" s="2"/>
    </row>
    <row r="477" ht="15.75" customHeight="1">
      <c r="J477" s="2"/>
      <c r="K477" s="2"/>
    </row>
    <row r="478" ht="15.75" customHeight="1">
      <c r="J478" s="2"/>
      <c r="K478" s="2"/>
    </row>
    <row r="479" ht="15.75" customHeight="1">
      <c r="J479" s="2"/>
      <c r="K479" s="2"/>
    </row>
    <row r="480" ht="15.75" customHeight="1">
      <c r="J480" s="2"/>
      <c r="K480" s="2"/>
    </row>
    <row r="481" ht="15.75" customHeight="1">
      <c r="J481" s="2"/>
      <c r="K481" s="2"/>
    </row>
    <row r="482" ht="15.75" customHeight="1">
      <c r="J482" s="2"/>
      <c r="K482" s="2"/>
    </row>
    <row r="483" ht="15.75" customHeight="1">
      <c r="J483" s="2"/>
      <c r="K483" s="2"/>
    </row>
    <row r="484" ht="15.75" customHeight="1">
      <c r="J484" s="2"/>
      <c r="K484" s="2"/>
    </row>
    <row r="485" ht="15.75" customHeight="1">
      <c r="J485" s="2"/>
      <c r="K485" s="2"/>
    </row>
    <row r="486" ht="15.75" customHeight="1">
      <c r="J486" s="2"/>
      <c r="K486" s="2"/>
    </row>
    <row r="487" ht="15.75" customHeight="1">
      <c r="J487" s="2"/>
      <c r="K487" s="2"/>
    </row>
    <row r="488" ht="15.75" customHeight="1">
      <c r="J488" s="2"/>
      <c r="K488" s="2"/>
    </row>
    <row r="489" ht="15.75" customHeight="1">
      <c r="J489" s="2"/>
      <c r="K489" s="2"/>
    </row>
    <row r="490" ht="15.75" customHeight="1">
      <c r="J490" s="2"/>
      <c r="K490" s="2"/>
    </row>
    <row r="491" ht="15.75" customHeight="1">
      <c r="J491" s="2"/>
      <c r="K491" s="2"/>
    </row>
    <row r="492" ht="15.75" customHeight="1">
      <c r="J492" s="2"/>
      <c r="K492" s="2"/>
    </row>
    <row r="493" ht="15.75" customHeight="1">
      <c r="J493" s="2"/>
      <c r="K493" s="2"/>
    </row>
    <row r="494" ht="15.75" customHeight="1">
      <c r="J494" s="2"/>
      <c r="K494" s="2"/>
    </row>
    <row r="495" ht="15.75" customHeight="1">
      <c r="J495" s="2"/>
      <c r="K495" s="2"/>
    </row>
    <row r="496" ht="15.75" customHeight="1">
      <c r="J496" s="2"/>
      <c r="K496" s="2"/>
    </row>
    <row r="497" ht="15.75" customHeight="1">
      <c r="J497" s="2"/>
      <c r="K497" s="2"/>
    </row>
    <row r="498" ht="15.75" customHeight="1">
      <c r="J498" s="2"/>
      <c r="K498" s="2"/>
    </row>
    <row r="499" ht="15.75" customHeight="1">
      <c r="J499" s="2"/>
      <c r="K499" s="2"/>
    </row>
    <row r="500" ht="15.75" customHeight="1">
      <c r="J500" s="2"/>
      <c r="K500" s="2"/>
    </row>
    <row r="501" ht="15.75" customHeight="1">
      <c r="J501" s="2"/>
      <c r="K501" s="2"/>
    </row>
    <row r="502" ht="15.75" customHeight="1">
      <c r="J502" s="2"/>
      <c r="K502" s="2"/>
    </row>
    <row r="503" ht="15.75" customHeight="1">
      <c r="J503" s="2"/>
      <c r="K503" s="2"/>
    </row>
    <row r="504" ht="15.75" customHeight="1">
      <c r="J504" s="2"/>
      <c r="K504" s="2"/>
    </row>
    <row r="505" ht="15.75" customHeight="1">
      <c r="J505" s="2"/>
      <c r="K505" s="2"/>
    </row>
    <row r="506" ht="15.75" customHeight="1">
      <c r="J506" s="2"/>
      <c r="K506" s="2"/>
    </row>
    <row r="507" ht="15.75" customHeight="1">
      <c r="J507" s="2"/>
      <c r="K507" s="2"/>
    </row>
    <row r="508" ht="15.75" customHeight="1">
      <c r="J508" s="2"/>
      <c r="K508" s="2"/>
    </row>
    <row r="509" ht="15.75" customHeight="1">
      <c r="J509" s="2"/>
      <c r="K509" s="2"/>
    </row>
    <row r="510" ht="15.75" customHeight="1">
      <c r="J510" s="2"/>
      <c r="K510" s="2"/>
    </row>
    <row r="511" ht="15.75" customHeight="1">
      <c r="J511" s="2"/>
      <c r="K511" s="2"/>
    </row>
    <row r="512" ht="15.75" customHeight="1">
      <c r="J512" s="2"/>
      <c r="K512" s="2"/>
    </row>
    <row r="513" ht="15.75" customHeight="1">
      <c r="J513" s="2"/>
      <c r="K513" s="2"/>
    </row>
    <row r="514" ht="15.75" customHeight="1">
      <c r="J514" s="2"/>
      <c r="K514" s="2"/>
    </row>
    <row r="515" ht="15.75" customHeight="1">
      <c r="J515" s="2"/>
      <c r="K515" s="2"/>
    </row>
    <row r="516" ht="15.75" customHeight="1">
      <c r="J516" s="2"/>
      <c r="K516" s="2"/>
    </row>
    <row r="517" ht="15.75" customHeight="1">
      <c r="J517" s="2"/>
      <c r="K517" s="2"/>
    </row>
    <row r="518" ht="15.75" customHeight="1">
      <c r="J518" s="2"/>
      <c r="K518" s="2"/>
    </row>
    <row r="519" ht="15.75" customHeight="1">
      <c r="J519" s="2"/>
      <c r="K519" s="2"/>
    </row>
    <row r="520" ht="15.75" customHeight="1">
      <c r="J520" s="2"/>
      <c r="K520" s="2"/>
    </row>
    <row r="521" ht="15.75" customHeight="1">
      <c r="J521" s="2"/>
      <c r="K521" s="2"/>
    </row>
    <row r="522" ht="15.75" customHeight="1">
      <c r="J522" s="2"/>
      <c r="K522" s="2"/>
    </row>
    <row r="523" ht="15.75" customHeight="1">
      <c r="J523" s="2"/>
      <c r="K523" s="2"/>
    </row>
    <row r="524" ht="15.75" customHeight="1">
      <c r="J524" s="2"/>
      <c r="K524" s="2"/>
    </row>
    <row r="525" ht="15.75" customHeight="1">
      <c r="J525" s="2"/>
      <c r="K525" s="2"/>
    </row>
    <row r="526" ht="15.75" customHeight="1">
      <c r="J526" s="2"/>
      <c r="K526" s="2"/>
    </row>
    <row r="527" ht="15.75" customHeight="1">
      <c r="J527" s="2"/>
      <c r="K527" s="2"/>
    </row>
    <row r="528" ht="15.75" customHeight="1">
      <c r="J528" s="2"/>
      <c r="K528" s="2"/>
    </row>
    <row r="529" ht="15.75" customHeight="1">
      <c r="J529" s="2"/>
      <c r="K529" s="2"/>
    </row>
    <row r="530" ht="15.75" customHeight="1">
      <c r="J530" s="2"/>
      <c r="K530" s="2"/>
    </row>
    <row r="531" ht="15.75" customHeight="1">
      <c r="J531" s="2"/>
      <c r="K531" s="2"/>
    </row>
    <row r="532" ht="15.75" customHeight="1">
      <c r="J532" s="2"/>
      <c r="K532" s="2"/>
    </row>
    <row r="533" ht="15.75" customHeight="1">
      <c r="J533" s="2"/>
      <c r="K533" s="2"/>
    </row>
    <row r="534" ht="15.75" customHeight="1">
      <c r="J534" s="2"/>
      <c r="K534" s="2"/>
    </row>
    <row r="535" ht="15.75" customHeight="1">
      <c r="J535" s="2"/>
      <c r="K535" s="2"/>
    </row>
    <row r="536" ht="15.75" customHeight="1">
      <c r="J536" s="2"/>
      <c r="K536" s="2"/>
    </row>
    <row r="537" ht="15.75" customHeight="1">
      <c r="J537" s="2"/>
      <c r="K537" s="2"/>
    </row>
    <row r="538" ht="15.75" customHeight="1">
      <c r="J538" s="2"/>
      <c r="K538" s="2"/>
    </row>
    <row r="539" ht="15.75" customHeight="1">
      <c r="J539" s="2"/>
      <c r="K539" s="2"/>
    </row>
    <row r="540" ht="15.75" customHeight="1">
      <c r="J540" s="2"/>
      <c r="K540" s="2"/>
    </row>
    <row r="541" ht="15.75" customHeight="1">
      <c r="J541" s="2"/>
      <c r="K541" s="2"/>
    </row>
    <row r="542" ht="15.75" customHeight="1">
      <c r="J542" s="2"/>
      <c r="K542" s="2"/>
    </row>
    <row r="543" ht="15.75" customHeight="1">
      <c r="J543" s="2"/>
      <c r="K543" s="2"/>
    </row>
    <row r="544" ht="15.75" customHeight="1">
      <c r="J544" s="2"/>
      <c r="K544" s="2"/>
    </row>
    <row r="545" ht="15.75" customHeight="1">
      <c r="J545" s="2"/>
      <c r="K545" s="2"/>
    </row>
    <row r="546" ht="15.75" customHeight="1">
      <c r="J546" s="2"/>
      <c r="K546" s="2"/>
    </row>
    <row r="547" ht="15.75" customHeight="1">
      <c r="J547" s="2"/>
      <c r="K547" s="2"/>
    </row>
    <row r="548" ht="15.75" customHeight="1">
      <c r="J548" s="2"/>
      <c r="K548" s="2"/>
    </row>
    <row r="549" ht="15.75" customHeight="1">
      <c r="J549" s="2"/>
      <c r="K549" s="2"/>
    </row>
    <row r="550" ht="15.75" customHeight="1">
      <c r="J550" s="2"/>
      <c r="K550" s="2"/>
    </row>
    <row r="551" ht="15.75" customHeight="1">
      <c r="J551" s="2"/>
      <c r="K551" s="2"/>
    </row>
    <row r="552" ht="15.75" customHeight="1">
      <c r="J552" s="2"/>
      <c r="K552" s="2"/>
    </row>
    <row r="553" ht="15.75" customHeight="1">
      <c r="J553" s="2"/>
      <c r="K553" s="2"/>
    </row>
    <row r="554" ht="15.75" customHeight="1">
      <c r="J554" s="2"/>
      <c r="K554" s="2"/>
    </row>
    <row r="555" ht="15.75" customHeight="1">
      <c r="J555" s="2"/>
      <c r="K555" s="2"/>
    </row>
    <row r="556" ht="15.75" customHeight="1">
      <c r="J556" s="2"/>
      <c r="K556" s="2"/>
    </row>
    <row r="557" ht="15.75" customHeight="1">
      <c r="J557" s="2"/>
      <c r="K557" s="2"/>
    </row>
    <row r="558" ht="15.75" customHeight="1">
      <c r="J558" s="2"/>
      <c r="K558" s="2"/>
    </row>
    <row r="559" ht="15.75" customHeight="1">
      <c r="J559" s="2"/>
      <c r="K559" s="2"/>
    </row>
    <row r="560" ht="15.75" customHeight="1">
      <c r="J560" s="2"/>
      <c r="K560" s="2"/>
    </row>
    <row r="561" ht="15.75" customHeight="1">
      <c r="J561" s="2"/>
      <c r="K561" s="2"/>
    </row>
    <row r="562" ht="15.75" customHeight="1">
      <c r="J562" s="2"/>
      <c r="K562" s="2"/>
    </row>
    <row r="563" ht="15.75" customHeight="1">
      <c r="J563" s="2"/>
      <c r="K563" s="2"/>
    </row>
    <row r="564" ht="15.75" customHeight="1">
      <c r="J564" s="2"/>
      <c r="K564" s="2"/>
    </row>
    <row r="565" ht="15.75" customHeight="1">
      <c r="J565" s="2"/>
      <c r="K565" s="2"/>
    </row>
    <row r="566" ht="15.75" customHeight="1">
      <c r="J566" s="2"/>
      <c r="K566" s="2"/>
    </row>
    <row r="567" ht="15.75" customHeight="1">
      <c r="J567" s="2"/>
      <c r="K567" s="2"/>
    </row>
    <row r="568" ht="15.75" customHeight="1">
      <c r="J568" s="2"/>
      <c r="K568" s="2"/>
    </row>
    <row r="569" ht="15.75" customHeight="1">
      <c r="J569" s="2"/>
      <c r="K569" s="2"/>
    </row>
    <row r="570" ht="15.75" customHeight="1">
      <c r="J570" s="2"/>
      <c r="K570" s="2"/>
    </row>
    <row r="571" ht="15.75" customHeight="1">
      <c r="J571" s="2"/>
      <c r="K571" s="2"/>
    </row>
    <row r="572" ht="15.75" customHeight="1">
      <c r="J572" s="2"/>
      <c r="K572" s="2"/>
    </row>
    <row r="573" ht="15.75" customHeight="1">
      <c r="J573" s="2"/>
      <c r="K573" s="2"/>
    </row>
    <row r="574" ht="15.75" customHeight="1">
      <c r="J574" s="2"/>
      <c r="K574" s="2"/>
    </row>
    <row r="575" ht="15.75" customHeight="1">
      <c r="J575" s="2"/>
      <c r="K575" s="2"/>
    </row>
    <row r="576" ht="15.75" customHeight="1">
      <c r="J576" s="2"/>
      <c r="K576" s="2"/>
    </row>
    <row r="577" ht="15.75" customHeight="1">
      <c r="J577" s="2"/>
      <c r="K577" s="2"/>
    </row>
    <row r="578" ht="15.75" customHeight="1">
      <c r="J578" s="2"/>
      <c r="K578" s="2"/>
    </row>
    <row r="579" ht="15.75" customHeight="1">
      <c r="J579" s="2"/>
      <c r="K579" s="2"/>
    </row>
    <row r="580" ht="15.75" customHeight="1">
      <c r="J580" s="2"/>
      <c r="K580" s="2"/>
    </row>
    <row r="581" ht="15.75" customHeight="1">
      <c r="J581" s="2"/>
      <c r="K581" s="2"/>
    </row>
    <row r="582" ht="15.75" customHeight="1">
      <c r="J582" s="2"/>
      <c r="K582" s="2"/>
    </row>
    <row r="583" ht="15.75" customHeight="1">
      <c r="J583" s="2"/>
      <c r="K583" s="2"/>
    </row>
    <row r="584" ht="15.75" customHeight="1">
      <c r="J584" s="2"/>
      <c r="K584" s="2"/>
    </row>
    <row r="585" ht="15.75" customHeight="1">
      <c r="J585" s="2"/>
      <c r="K585" s="2"/>
    </row>
    <row r="586" ht="15.75" customHeight="1">
      <c r="J586" s="2"/>
      <c r="K586" s="2"/>
    </row>
    <row r="587" ht="15.75" customHeight="1">
      <c r="J587" s="2"/>
      <c r="K587" s="2"/>
    </row>
    <row r="588" ht="15.75" customHeight="1">
      <c r="J588" s="2"/>
      <c r="K588" s="2"/>
    </row>
    <row r="589" ht="15.75" customHeight="1">
      <c r="J589" s="2"/>
      <c r="K589" s="2"/>
    </row>
    <row r="590" ht="15.75" customHeight="1">
      <c r="J590" s="2"/>
      <c r="K590" s="2"/>
    </row>
    <row r="591" ht="15.75" customHeight="1">
      <c r="J591" s="2"/>
      <c r="K591" s="2"/>
    </row>
    <row r="592" ht="15.75" customHeight="1">
      <c r="J592" s="2"/>
      <c r="K592" s="2"/>
    </row>
    <row r="593" ht="15.75" customHeight="1">
      <c r="J593" s="2"/>
      <c r="K593" s="2"/>
    </row>
    <row r="594" ht="15.75" customHeight="1">
      <c r="J594" s="2"/>
      <c r="K594" s="2"/>
    </row>
    <row r="595" ht="15.75" customHeight="1">
      <c r="J595" s="2"/>
      <c r="K595" s="2"/>
    </row>
    <row r="596" ht="15.75" customHeight="1">
      <c r="J596" s="2"/>
      <c r="K596" s="2"/>
    </row>
    <row r="597" ht="15.75" customHeight="1">
      <c r="J597" s="2"/>
      <c r="K597" s="2"/>
    </row>
    <row r="598" ht="15.75" customHeight="1">
      <c r="J598" s="2"/>
      <c r="K598" s="2"/>
    </row>
    <row r="599" ht="15.75" customHeight="1">
      <c r="J599" s="2"/>
      <c r="K599" s="2"/>
    </row>
    <row r="600" ht="15.75" customHeight="1">
      <c r="J600" s="2"/>
      <c r="K600" s="2"/>
    </row>
    <row r="601" ht="15.75" customHeight="1">
      <c r="J601" s="2"/>
      <c r="K601" s="2"/>
    </row>
    <row r="602" ht="15.75" customHeight="1">
      <c r="J602" s="2"/>
      <c r="K602" s="2"/>
    </row>
    <row r="603" ht="15.75" customHeight="1">
      <c r="J603" s="2"/>
      <c r="K603" s="2"/>
    </row>
    <row r="604" ht="15.75" customHeight="1">
      <c r="J604" s="2"/>
      <c r="K604" s="2"/>
    </row>
    <row r="605" ht="15.75" customHeight="1">
      <c r="J605" s="2"/>
      <c r="K605" s="2"/>
    </row>
    <row r="606" ht="15.75" customHeight="1">
      <c r="J606" s="2"/>
      <c r="K606" s="2"/>
    </row>
    <row r="607" ht="15.75" customHeight="1">
      <c r="J607" s="2"/>
      <c r="K607" s="2"/>
    </row>
    <row r="608" ht="15.75" customHeight="1">
      <c r="J608" s="2"/>
      <c r="K608" s="2"/>
    </row>
    <row r="609" ht="15.75" customHeight="1">
      <c r="J609" s="2"/>
      <c r="K609" s="2"/>
    </row>
    <row r="610" ht="15.75" customHeight="1">
      <c r="J610" s="2"/>
      <c r="K610" s="2"/>
    </row>
    <row r="611" ht="15.75" customHeight="1">
      <c r="J611" s="2"/>
      <c r="K611" s="2"/>
    </row>
    <row r="612" ht="15.75" customHeight="1">
      <c r="J612" s="2"/>
      <c r="K612" s="2"/>
    </row>
    <row r="613" ht="15.75" customHeight="1">
      <c r="J613" s="2"/>
      <c r="K613" s="2"/>
    </row>
    <row r="614" ht="15.75" customHeight="1">
      <c r="J614" s="2"/>
      <c r="K614" s="2"/>
    </row>
    <row r="615" ht="15.75" customHeight="1">
      <c r="J615" s="2"/>
      <c r="K615" s="2"/>
    </row>
    <row r="616" ht="15.75" customHeight="1">
      <c r="J616" s="2"/>
      <c r="K616" s="2"/>
    </row>
    <row r="617" ht="15.75" customHeight="1">
      <c r="J617" s="2"/>
      <c r="K617" s="2"/>
    </row>
    <row r="618" ht="15.75" customHeight="1">
      <c r="J618" s="2"/>
      <c r="K618" s="2"/>
    </row>
    <row r="619" ht="15.75" customHeight="1">
      <c r="J619" s="2"/>
      <c r="K619" s="2"/>
    </row>
    <row r="620" ht="15.75" customHeight="1">
      <c r="J620" s="2"/>
      <c r="K620" s="2"/>
    </row>
    <row r="621" ht="15.75" customHeight="1">
      <c r="J621" s="2"/>
      <c r="K621" s="2"/>
    </row>
    <row r="622" ht="15.75" customHeight="1">
      <c r="J622" s="2"/>
      <c r="K622" s="2"/>
    </row>
    <row r="623" ht="15.75" customHeight="1">
      <c r="J623" s="2"/>
      <c r="K623" s="2"/>
    </row>
    <row r="624" ht="15.75" customHeight="1">
      <c r="J624" s="2"/>
      <c r="K624" s="2"/>
    </row>
    <row r="625" ht="15.75" customHeight="1">
      <c r="J625" s="2"/>
      <c r="K625" s="2"/>
    </row>
    <row r="626" ht="15.75" customHeight="1">
      <c r="J626" s="2"/>
      <c r="K626" s="2"/>
    </row>
    <row r="627" ht="15.75" customHeight="1">
      <c r="J627" s="2"/>
      <c r="K627" s="2"/>
    </row>
    <row r="628" ht="15.75" customHeight="1">
      <c r="J628" s="2"/>
      <c r="K628" s="2"/>
    </row>
    <row r="629" ht="15.75" customHeight="1">
      <c r="J629" s="2"/>
      <c r="K629" s="2"/>
    </row>
    <row r="630" ht="15.75" customHeight="1">
      <c r="J630" s="2"/>
      <c r="K630" s="2"/>
    </row>
    <row r="631" ht="15.75" customHeight="1">
      <c r="J631" s="2"/>
      <c r="K631" s="2"/>
    </row>
    <row r="632" ht="15.75" customHeight="1">
      <c r="J632" s="2"/>
      <c r="K632" s="2"/>
    </row>
    <row r="633" ht="15.75" customHeight="1">
      <c r="J633" s="2"/>
      <c r="K633" s="2"/>
    </row>
    <row r="634" ht="15.75" customHeight="1">
      <c r="J634" s="2"/>
      <c r="K634" s="2"/>
    </row>
    <row r="635" ht="15.75" customHeight="1">
      <c r="J635" s="2"/>
      <c r="K635" s="2"/>
    </row>
    <row r="636" ht="15.75" customHeight="1">
      <c r="J636" s="2"/>
      <c r="K636" s="2"/>
    </row>
    <row r="637" ht="15.75" customHeight="1">
      <c r="J637" s="2"/>
      <c r="K637" s="2"/>
    </row>
    <row r="638" ht="15.75" customHeight="1">
      <c r="J638" s="2"/>
      <c r="K638" s="2"/>
    </row>
    <row r="639" ht="15.75" customHeight="1">
      <c r="J639" s="2"/>
      <c r="K639" s="2"/>
    </row>
    <row r="640" ht="15.75" customHeight="1">
      <c r="J640" s="2"/>
      <c r="K640" s="2"/>
    </row>
    <row r="641" ht="15.75" customHeight="1">
      <c r="J641" s="2"/>
      <c r="K641" s="2"/>
    </row>
    <row r="642" ht="15.75" customHeight="1">
      <c r="J642" s="2"/>
      <c r="K642" s="2"/>
    </row>
    <row r="643" ht="15.75" customHeight="1">
      <c r="J643" s="2"/>
      <c r="K643" s="2"/>
    </row>
    <row r="644" ht="15.75" customHeight="1">
      <c r="J644" s="2"/>
      <c r="K644" s="2"/>
    </row>
    <row r="645" ht="15.75" customHeight="1">
      <c r="J645" s="2"/>
      <c r="K645" s="2"/>
    </row>
    <row r="646" ht="15.75" customHeight="1">
      <c r="J646" s="2"/>
      <c r="K646" s="2"/>
    </row>
    <row r="647" ht="15.75" customHeight="1">
      <c r="J647" s="2"/>
      <c r="K647" s="2"/>
    </row>
    <row r="648" ht="15.75" customHeight="1">
      <c r="J648" s="2"/>
      <c r="K648" s="2"/>
    </row>
    <row r="649" ht="15.75" customHeight="1">
      <c r="J649" s="2"/>
      <c r="K649" s="2"/>
    </row>
    <row r="650" ht="15.75" customHeight="1">
      <c r="J650" s="2"/>
      <c r="K650" s="2"/>
    </row>
    <row r="651" ht="15.75" customHeight="1">
      <c r="J651" s="2"/>
      <c r="K651" s="2"/>
    </row>
    <row r="652" ht="15.75" customHeight="1">
      <c r="J652" s="2"/>
      <c r="K652" s="2"/>
    </row>
    <row r="653" ht="15.75" customHeight="1">
      <c r="J653" s="2"/>
      <c r="K653" s="2"/>
    </row>
    <row r="654" ht="15.75" customHeight="1">
      <c r="J654" s="2"/>
      <c r="K654" s="2"/>
    </row>
    <row r="655" ht="15.75" customHeight="1">
      <c r="J655" s="2"/>
      <c r="K655" s="2"/>
    </row>
    <row r="656" ht="15.75" customHeight="1">
      <c r="J656" s="2"/>
      <c r="K656" s="2"/>
    </row>
    <row r="657" ht="15.75" customHeight="1">
      <c r="J657" s="2"/>
      <c r="K657" s="2"/>
    </row>
    <row r="658" ht="15.75" customHeight="1">
      <c r="J658" s="2"/>
      <c r="K658" s="2"/>
    </row>
    <row r="659" ht="15.75" customHeight="1">
      <c r="J659" s="2"/>
      <c r="K659" s="2"/>
    </row>
    <row r="660" ht="15.75" customHeight="1">
      <c r="J660" s="2"/>
      <c r="K660" s="2"/>
    </row>
    <row r="661" ht="15.75" customHeight="1">
      <c r="J661" s="2"/>
      <c r="K661" s="2"/>
    </row>
    <row r="662" ht="15.75" customHeight="1">
      <c r="J662" s="2"/>
      <c r="K662" s="2"/>
    </row>
    <row r="663" ht="15.75" customHeight="1">
      <c r="J663" s="2"/>
      <c r="K663" s="2"/>
    </row>
    <row r="664" ht="15.75" customHeight="1">
      <c r="J664" s="2"/>
      <c r="K664" s="2"/>
    </row>
    <row r="665" ht="15.75" customHeight="1">
      <c r="J665" s="2"/>
      <c r="K665" s="2"/>
    </row>
    <row r="666" ht="15.75" customHeight="1">
      <c r="J666" s="2"/>
      <c r="K666" s="2"/>
    </row>
    <row r="667" ht="15.75" customHeight="1">
      <c r="J667" s="2"/>
      <c r="K667" s="2"/>
    </row>
    <row r="668" ht="15.75" customHeight="1">
      <c r="J668" s="2"/>
      <c r="K668" s="2"/>
    </row>
    <row r="669" ht="15.75" customHeight="1">
      <c r="J669" s="2"/>
      <c r="K669" s="2"/>
    </row>
    <row r="670" ht="15.75" customHeight="1">
      <c r="J670" s="2"/>
      <c r="K670" s="2"/>
    </row>
    <row r="671" ht="15.75" customHeight="1">
      <c r="J671" s="2"/>
      <c r="K671" s="2"/>
    </row>
    <row r="672" ht="15.75" customHeight="1">
      <c r="J672" s="2"/>
      <c r="K672" s="2"/>
    </row>
    <row r="673" ht="15.75" customHeight="1">
      <c r="J673" s="2"/>
      <c r="K673" s="2"/>
    </row>
    <row r="674" ht="15.75" customHeight="1">
      <c r="J674" s="2"/>
      <c r="K674" s="2"/>
    </row>
    <row r="675" ht="15.75" customHeight="1">
      <c r="J675" s="2"/>
      <c r="K675" s="2"/>
    </row>
    <row r="676" ht="15.75" customHeight="1">
      <c r="J676" s="2"/>
      <c r="K676" s="2"/>
    </row>
    <row r="677" ht="15.75" customHeight="1">
      <c r="J677" s="2"/>
      <c r="K677" s="2"/>
    </row>
    <row r="678" ht="15.75" customHeight="1">
      <c r="J678" s="2"/>
      <c r="K678" s="2"/>
    </row>
    <row r="679" ht="15.75" customHeight="1">
      <c r="J679" s="2"/>
      <c r="K679" s="2"/>
    </row>
    <row r="680" ht="15.75" customHeight="1">
      <c r="J680" s="2"/>
      <c r="K680" s="2"/>
    </row>
    <row r="681" ht="15.75" customHeight="1">
      <c r="J681" s="2"/>
      <c r="K681" s="2"/>
    </row>
    <row r="682" ht="15.75" customHeight="1">
      <c r="J682" s="2"/>
      <c r="K682" s="2"/>
    </row>
    <row r="683" ht="15.75" customHeight="1">
      <c r="J683" s="2"/>
      <c r="K683" s="2"/>
    </row>
    <row r="684" ht="15.75" customHeight="1">
      <c r="J684" s="2"/>
      <c r="K684" s="2"/>
    </row>
    <row r="685" ht="15.75" customHeight="1">
      <c r="J685" s="2"/>
      <c r="K685" s="2"/>
    </row>
    <row r="686" ht="15.75" customHeight="1">
      <c r="J686" s="2"/>
      <c r="K686" s="2"/>
    </row>
    <row r="687" ht="15.75" customHeight="1">
      <c r="J687" s="2"/>
      <c r="K687" s="2"/>
    </row>
    <row r="688" ht="15.75" customHeight="1">
      <c r="J688" s="2"/>
      <c r="K688" s="2"/>
    </row>
    <row r="689" ht="15.75" customHeight="1">
      <c r="J689" s="2"/>
      <c r="K689" s="2"/>
    </row>
    <row r="690" ht="15.75" customHeight="1">
      <c r="J690" s="2"/>
      <c r="K690" s="2"/>
    </row>
    <row r="691" ht="15.75" customHeight="1">
      <c r="J691" s="2"/>
      <c r="K691" s="2"/>
    </row>
    <row r="692" ht="15.75" customHeight="1">
      <c r="J692" s="2"/>
      <c r="K692" s="2"/>
    </row>
    <row r="693" ht="15.75" customHeight="1">
      <c r="J693" s="2"/>
      <c r="K693" s="2"/>
    </row>
    <row r="694" ht="15.75" customHeight="1">
      <c r="J694" s="2"/>
      <c r="K694" s="2"/>
    </row>
    <row r="695" ht="15.75" customHeight="1">
      <c r="J695" s="2"/>
      <c r="K695" s="2"/>
    </row>
    <row r="696" ht="15.75" customHeight="1">
      <c r="J696" s="2"/>
      <c r="K696" s="2"/>
    </row>
    <row r="697" ht="15.75" customHeight="1">
      <c r="J697" s="2"/>
      <c r="K697" s="2"/>
    </row>
    <row r="698" ht="15.75" customHeight="1">
      <c r="J698" s="2"/>
      <c r="K698" s="2"/>
    </row>
    <row r="699" ht="15.75" customHeight="1">
      <c r="J699" s="2"/>
      <c r="K699" s="2"/>
    </row>
    <row r="700" ht="15.75" customHeight="1">
      <c r="J700" s="2"/>
      <c r="K700" s="2"/>
    </row>
    <row r="701" ht="15.75" customHeight="1">
      <c r="J701" s="2"/>
      <c r="K701" s="2"/>
    </row>
    <row r="702" ht="15.75" customHeight="1">
      <c r="J702" s="2"/>
      <c r="K702" s="2"/>
    </row>
    <row r="703" ht="15.75" customHeight="1">
      <c r="J703" s="2"/>
      <c r="K703" s="2"/>
    </row>
    <row r="704" ht="15.75" customHeight="1">
      <c r="J704" s="2"/>
      <c r="K704" s="2"/>
    </row>
    <row r="705" ht="15.75" customHeight="1">
      <c r="J705" s="2"/>
      <c r="K705" s="2"/>
    </row>
    <row r="706" ht="15.75" customHeight="1">
      <c r="J706" s="2"/>
      <c r="K706" s="2"/>
    </row>
    <row r="707" ht="15.75" customHeight="1">
      <c r="J707" s="2"/>
      <c r="K707" s="2"/>
    </row>
    <row r="708" ht="15.75" customHeight="1">
      <c r="J708" s="2"/>
      <c r="K708" s="2"/>
    </row>
    <row r="709" ht="15.75" customHeight="1">
      <c r="J709" s="2"/>
      <c r="K709" s="2"/>
    </row>
    <row r="710" ht="15.75" customHeight="1">
      <c r="J710" s="2"/>
      <c r="K710" s="2"/>
    </row>
    <row r="711" ht="15.75" customHeight="1">
      <c r="J711" s="2"/>
      <c r="K711" s="2"/>
    </row>
    <row r="712" ht="15.75" customHeight="1">
      <c r="J712" s="2"/>
      <c r="K712" s="2"/>
    </row>
    <row r="713" ht="15.75" customHeight="1">
      <c r="J713" s="2"/>
      <c r="K713" s="2"/>
    </row>
    <row r="714" ht="15.75" customHeight="1">
      <c r="J714" s="2"/>
      <c r="K714" s="2"/>
    </row>
    <row r="715" ht="15.75" customHeight="1">
      <c r="J715" s="2"/>
      <c r="K715" s="2"/>
    </row>
    <row r="716" ht="15.75" customHeight="1">
      <c r="J716" s="2"/>
      <c r="K716" s="2"/>
    </row>
    <row r="717" ht="15.75" customHeight="1">
      <c r="J717" s="2"/>
      <c r="K717" s="2"/>
    </row>
    <row r="718" ht="15.75" customHeight="1">
      <c r="J718" s="2"/>
      <c r="K718" s="2"/>
    </row>
    <row r="719" ht="15.75" customHeight="1">
      <c r="J719" s="2"/>
      <c r="K719" s="2"/>
    </row>
    <row r="720" ht="15.75" customHeight="1">
      <c r="J720" s="2"/>
      <c r="K720" s="2"/>
    </row>
    <row r="721" ht="15.75" customHeight="1">
      <c r="J721" s="2"/>
      <c r="K721" s="2"/>
    </row>
    <row r="722" ht="15.75" customHeight="1">
      <c r="J722" s="2"/>
      <c r="K722" s="2"/>
    </row>
    <row r="723" ht="15.75" customHeight="1">
      <c r="J723" s="2"/>
      <c r="K723" s="2"/>
    </row>
    <row r="724" ht="15.75" customHeight="1">
      <c r="J724" s="2"/>
      <c r="K724" s="2"/>
    </row>
    <row r="725" ht="15.75" customHeight="1">
      <c r="J725" s="2"/>
      <c r="K725" s="2"/>
    </row>
    <row r="726" ht="15.75" customHeight="1">
      <c r="J726" s="2"/>
      <c r="K726" s="2"/>
    </row>
    <row r="727" ht="15.75" customHeight="1">
      <c r="J727" s="2"/>
      <c r="K727" s="2"/>
    </row>
    <row r="728" ht="15.75" customHeight="1">
      <c r="J728" s="2"/>
      <c r="K728" s="2"/>
    </row>
    <row r="729" ht="15.75" customHeight="1">
      <c r="J729" s="2"/>
      <c r="K729" s="2"/>
    </row>
    <row r="730" ht="15.75" customHeight="1">
      <c r="J730" s="2"/>
      <c r="K730" s="2"/>
    </row>
    <row r="731" ht="15.75" customHeight="1">
      <c r="J731" s="2"/>
      <c r="K731" s="2"/>
    </row>
    <row r="732" ht="15.75" customHeight="1">
      <c r="J732" s="2"/>
      <c r="K732" s="2"/>
    </row>
    <row r="733" ht="15.75" customHeight="1">
      <c r="J733" s="2"/>
      <c r="K733" s="2"/>
    </row>
    <row r="734" ht="15.75" customHeight="1">
      <c r="J734" s="2"/>
      <c r="K734" s="2"/>
    </row>
    <row r="735" ht="15.75" customHeight="1">
      <c r="J735" s="2"/>
      <c r="K735" s="2"/>
    </row>
    <row r="736" ht="15.75" customHeight="1">
      <c r="J736" s="2"/>
      <c r="K736" s="2"/>
    </row>
    <row r="737" ht="15.75" customHeight="1">
      <c r="J737" s="2"/>
      <c r="K737" s="2"/>
    </row>
    <row r="738" ht="15.75" customHeight="1">
      <c r="J738" s="2"/>
      <c r="K738" s="2"/>
    </row>
    <row r="739" ht="15.75" customHeight="1">
      <c r="J739" s="2"/>
      <c r="K739" s="2"/>
    </row>
    <row r="740" ht="15.75" customHeight="1">
      <c r="J740" s="2"/>
      <c r="K740" s="2"/>
    </row>
    <row r="741" ht="15.75" customHeight="1">
      <c r="J741" s="2"/>
      <c r="K741" s="2"/>
    </row>
    <row r="742" ht="15.75" customHeight="1">
      <c r="J742" s="2"/>
      <c r="K742" s="2"/>
    </row>
    <row r="743" ht="15.75" customHeight="1">
      <c r="J743" s="2"/>
      <c r="K743" s="2"/>
    </row>
    <row r="744" ht="15.75" customHeight="1">
      <c r="J744" s="2"/>
      <c r="K744" s="2"/>
    </row>
    <row r="745" ht="15.75" customHeight="1">
      <c r="J745" s="2"/>
      <c r="K745" s="2"/>
    </row>
    <row r="746" ht="15.75" customHeight="1">
      <c r="J746" s="2"/>
      <c r="K746" s="2"/>
    </row>
    <row r="747" ht="15.75" customHeight="1">
      <c r="J747" s="2"/>
      <c r="K747" s="2"/>
    </row>
    <row r="748" ht="15.75" customHeight="1">
      <c r="J748" s="2"/>
      <c r="K748" s="2"/>
    </row>
    <row r="749" ht="15.75" customHeight="1">
      <c r="J749" s="2"/>
      <c r="K749" s="2"/>
    </row>
    <row r="750" ht="15.75" customHeight="1">
      <c r="J750" s="2"/>
      <c r="K750" s="2"/>
    </row>
    <row r="751" ht="15.75" customHeight="1">
      <c r="J751" s="2"/>
      <c r="K751" s="2"/>
    </row>
    <row r="752" ht="15.75" customHeight="1">
      <c r="J752" s="2"/>
      <c r="K752" s="2"/>
    </row>
    <row r="753" ht="15.75" customHeight="1">
      <c r="J753" s="2"/>
      <c r="K753" s="2"/>
    </row>
    <row r="754" ht="15.75" customHeight="1">
      <c r="J754" s="2"/>
      <c r="K754" s="2"/>
    </row>
    <row r="755" ht="15.75" customHeight="1">
      <c r="J755" s="2"/>
      <c r="K755" s="2"/>
    </row>
    <row r="756" ht="15.75" customHeight="1">
      <c r="J756" s="2"/>
      <c r="K756" s="2"/>
    </row>
    <row r="757" ht="15.75" customHeight="1">
      <c r="J757" s="2"/>
      <c r="K757" s="2"/>
    </row>
    <row r="758" ht="15.75" customHeight="1">
      <c r="J758" s="2"/>
      <c r="K758" s="2"/>
    </row>
    <row r="759" ht="15.75" customHeight="1">
      <c r="J759" s="2"/>
      <c r="K759" s="2"/>
    </row>
    <row r="760" ht="15.75" customHeight="1">
      <c r="J760" s="2"/>
      <c r="K760" s="2"/>
    </row>
    <row r="761" ht="15.75" customHeight="1">
      <c r="J761" s="2"/>
      <c r="K761" s="2"/>
    </row>
    <row r="762" ht="15.75" customHeight="1">
      <c r="J762" s="2"/>
      <c r="K762" s="2"/>
    </row>
    <row r="763" ht="15.75" customHeight="1">
      <c r="J763" s="2"/>
      <c r="K763" s="2"/>
    </row>
    <row r="764" ht="15.75" customHeight="1">
      <c r="J764" s="2"/>
      <c r="K764" s="2"/>
    </row>
    <row r="765" ht="15.75" customHeight="1">
      <c r="J765" s="2"/>
      <c r="K765" s="2"/>
    </row>
    <row r="766" ht="15.75" customHeight="1">
      <c r="J766" s="2"/>
      <c r="K766" s="2"/>
    </row>
    <row r="767" ht="15.75" customHeight="1">
      <c r="J767" s="2"/>
      <c r="K767" s="2"/>
    </row>
    <row r="768" ht="15.75" customHeight="1">
      <c r="J768" s="2"/>
      <c r="K768" s="2"/>
    </row>
    <row r="769" ht="15.75" customHeight="1">
      <c r="J769" s="2"/>
      <c r="K769" s="2"/>
    </row>
    <row r="770" ht="15.75" customHeight="1">
      <c r="J770" s="2"/>
      <c r="K770" s="2"/>
    </row>
    <row r="771" ht="15.75" customHeight="1">
      <c r="J771" s="2"/>
      <c r="K771" s="2"/>
    </row>
    <row r="772" ht="15.75" customHeight="1">
      <c r="J772" s="2"/>
      <c r="K772" s="2"/>
    </row>
    <row r="773" ht="15.75" customHeight="1">
      <c r="J773" s="2"/>
      <c r="K773" s="2"/>
    </row>
    <row r="774" ht="15.75" customHeight="1">
      <c r="J774" s="2"/>
      <c r="K774" s="2"/>
    </row>
    <row r="775" ht="15.75" customHeight="1">
      <c r="J775" s="2"/>
      <c r="K775" s="2"/>
    </row>
    <row r="776" ht="15.75" customHeight="1">
      <c r="J776" s="2"/>
      <c r="K776" s="2"/>
    </row>
    <row r="777" ht="15.75" customHeight="1">
      <c r="J777" s="2"/>
      <c r="K777" s="2"/>
    </row>
    <row r="778" ht="15.75" customHeight="1">
      <c r="J778" s="2"/>
      <c r="K778" s="2"/>
    </row>
    <row r="779" ht="15.75" customHeight="1">
      <c r="J779" s="2"/>
      <c r="K779" s="2"/>
    </row>
    <row r="780" ht="15.75" customHeight="1">
      <c r="J780" s="2"/>
      <c r="K780" s="2"/>
    </row>
    <row r="781" ht="15.75" customHeight="1">
      <c r="J781" s="2"/>
      <c r="K781" s="2"/>
    </row>
    <row r="782" ht="15.75" customHeight="1">
      <c r="J782" s="2"/>
      <c r="K782" s="2"/>
    </row>
    <row r="783" ht="15.75" customHeight="1">
      <c r="J783" s="2"/>
      <c r="K783" s="2"/>
    </row>
    <row r="784" ht="15.75" customHeight="1">
      <c r="J784" s="2"/>
      <c r="K784" s="2"/>
    </row>
    <row r="785" ht="15.75" customHeight="1">
      <c r="J785" s="2"/>
      <c r="K785" s="2"/>
    </row>
    <row r="786" ht="15.75" customHeight="1">
      <c r="J786" s="2"/>
      <c r="K786" s="2"/>
    </row>
    <row r="787" ht="15.75" customHeight="1">
      <c r="J787" s="2"/>
      <c r="K787" s="2"/>
    </row>
    <row r="788" ht="15.75" customHeight="1">
      <c r="J788" s="2"/>
      <c r="K788" s="2"/>
    </row>
    <row r="789" ht="15.75" customHeight="1">
      <c r="J789" s="2"/>
      <c r="K789" s="2"/>
    </row>
    <row r="790" ht="15.75" customHeight="1">
      <c r="J790" s="2"/>
      <c r="K790" s="2"/>
    </row>
    <row r="791" ht="15.75" customHeight="1">
      <c r="J791" s="2"/>
      <c r="K791" s="2"/>
    </row>
    <row r="792" ht="15.75" customHeight="1">
      <c r="J792" s="2"/>
      <c r="K792" s="2"/>
    </row>
    <row r="793" ht="15.75" customHeight="1">
      <c r="J793" s="2"/>
      <c r="K793" s="2"/>
    </row>
    <row r="794" ht="15.75" customHeight="1">
      <c r="J794" s="2"/>
      <c r="K794" s="2"/>
    </row>
    <row r="795" ht="15.75" customHeight="1">
      <c r="J795" s="2"/>
      <c r="K795" s="2"/>
    </row>
    <row r="796" ht="15.75" customHeight="1">
      <c r="J796" s="2"/>
      <c r="K796" s="2"/>
    </row>
    <row r="797" ht="15.75" customHeight="1">
      <c r="J797" s="2"/>
      <c r="K797" s="2"/>
    </row>
    <row r="798" ht="15.75" customHeight="1">
      <c r="J798" s="2"/>
      <c r="K798" s="2"/>
    </row>
    <row r="799" ht="15.75" customHeight="1">
      <c r="J799" s="2"/>
      <c r="K799" s="2"/>
    </row>
    <row r="800" ht="15.75" customHeight="1">
      <c r="J800" s="2"/>
      <c r="K800" s="2"/>
    </row>
    <row r="801" ht="15.75" customHeight="1">
      <c r="J801" s="2"/>
      <c r="K801" s="2"/>
    </row>
    <row r="802" ht="15.75" customHeight="1">
      <c r="J802" s="2"/>
      <c r="K802" s="2"/>
    </row>
    <row r="803" ht="15.75" customHeight="1">
      <c r="J803" s="2"/>
      <c r="K803" s="2"/>
    </row>
    <row r="804" ht="15.75" customHeight="1">
      <c r="J804" s="2"/>
      <c r="K804" s="2"/>
    </row>
    <row r="805" ht="15.75" customHeight="1">
      <c r="J805" s="2"/>
      <c r="K805" s="2"/>
    </row>
    <row r="806" ht="15.75" customHeight="1">
      <c r="J806" s="2"/>
      <c r="K806" s="2"/>
    </row>
    <row r="807" ht="15.75" customHeight="1">
      <c r="J807" s="2"/>
      <c r="K807" s="2"/>
    </row>
    <row r="808" ht="15.75" customHeight="1">
      <c r="J808" s="2"/>
      <c r="K808" s="2"/>
    </row>
    <row r="809" ht="15.75" customHeight="1">
      <c r="J809" s="2"/>
      <c r="K809" s="2"/>
    </row>
    <row r="810" ht="15.75" customHeight="1">
      <c r="J810" s="2"/>
      <c r="K810" s="2"/>
    </row>
    <row r="811" ht="15.75" customHeight="1">
      <c r="J811" s="2"/>
      <c r="K811" s="2"/>
    </row>
    <row r="812" ht="15.75" customHeight="1">
      <c r="J812" s="2"/>
      <c r="K812" s="2"/>
    </row>
    <row r="813" ht="15.75" customHeight="1">
      <c r="J813" s="2"/>
      <c r="K813" s="2"/>
    </row>
    <row r="814" ht="15.75" customHeight="1">
      <c r="J814" s="2"/>
      <c r="K814" s="2"/>
    </row>
    <row r="815" ht="15.75" customHeight="1">
      <c r="J815" s="2"/>
      <c r="K815" s="2"/>
    </row>
    <row r="816" ht="15.75" customHeight="1">
      <c r="J816" s="2"/>
      <c r="K816" s="2"/>
    </row>
    <row r="817" ht="15.75" customHeight="1">
      <c r="J817" s="2"/>
      <c r="K817" s="2"/>
    </row>
    <row r="818" ht="15.75" customHeight="1">
      <c r="J818" s="2"/>
      <c r="K818" s="2"/>
    </row>
    <row r="819" ht="15.75" customHeight="1">
      <c r="J819" s="2"/>
      <c r="K819" s="2"/>
    </row>
    <row r="820" ht="15.75" customHeight="1">
      <c r="J820" s="2"/>
      <c r="K820" s="2"/>
    </row>
    <row r="821" ht="15.75" customHeight="1">
      <c r="J821" s="2"/>
      <c r="K821" s="2"/>
    </row>
    <row r="822" ht="15.75" customHeight="1">
      <c r="J822" s="2"/>
      <c r="K822" s="2"/>
    </row>
    <row r="823" ht="15.75" customHeight="1">
      <c r="J823" s="2"/>
      <c r="K823" s="2"/>
    </row>
    <row r="824" ht="15.75" customHeight="1">
      <c r="J824" s="2"/>
      <c r="K824" s="2"/>
    </row>
    <row r="825" ht="15.75" customHeight="1">
      <c r="J825" s="2"/>
      <c r="K825" s="2"/>
    </row>
    <row r="826" ht="15.75" customHeight="1">
      <c r="J826" s="2"/>
      <c r="K826" s="2"/>
    </row>
    <row r="827" ht="15.75" customHeight="1">
      <c r="J827" s="2"/>
      <c r="K827" s="2"/>
    </row>
    <row r="828" ht="15.75" customHeight="1">
      <c r="J828" s="2"/>
      <c r="K828" s="2"/>
    </row>
    <row r="829" ht="15.75" customHeight="1">
      <c r="J829" s="2"/>
      <c r="K829" s="2"/>
    </row>
    <row r="830" ht="15.75" customHeight="1">
      <c r="J830" s="2"/>
      <c r="K830" s="2"/>
    </row>
    <row r="831" ht="15.75" customHeight="1">
      <c r="J831" s="2"/>
      <c r="K831" s="2"/>
    </row>
    <row r="832" ht="15.75" customHeight="1">
      <c r="J832" s="2"/>
      <c r="K832" s="2"/>
    </row>
    <row r="833" ht="15.75" customHeight="1">
      <c r="J833" s="2"/>
      <c r="K833" s="2"/>
    </row>
    <row r="834" ht="15.75" customHeight="1">
      <c r="J834" s="2"/>
      <c r="K834" s="2"/>
    </row>
    <row r="835" ht="15.75" customHeight="1">
      <c r="J835" s="2"/>
      <c r="K835" s="2"/>
    </row>
    <row r="836" ht="15.75" customHeight="1">
      <c r="J836" s="2"/>
      <c r="K836" s="2"/>
    </row>
    <row r="837" ht="15.75" customHeight="1">
      <c r="J837" s="2"/>
      <c r="K837" s="2"/>
    </row>
    <row r="838" ht="15.75" customHeight="1">
      <c r="J838" s="2"/>
      <c r="K838" s="2"/>
    </row>
    <row r="839" ht="15.75" customHeight="1">
      <c r="J839" s="2"/>
      <c r="K839" s="2"/>
    </row>
    <row r="840" ht="15.75" customHeight="1">
      <c r="J840" s="2"/>
      <c r="K840" s="2"/>
    </row>
    <row r="841" ht="15.75" customHeight="1">
      <c r="J841" s="2"/>
      <c r="K841" s="2"/>
    </row>
    <row r="842" ht="15.75" customHeight="1">
      <c r="J842" s="2"/>
      <c r="K842" s="2"/>
    </row>
    <row r="843" ht="15.75" customHeight="1">
      <c r="J843" s="2"/>
      <c r="K843" s="2"/>
    </row>
    <row r="844" ht="15.75" customHeight="1">
      <c r="J844" s="2"/>
      <c r="K844" s="2"/>
    </row>
    <row r="845" ht="15.75" customHeight="1">
      <c r="J845" s="2"/>
      <c r="K845" s="2"/>
    </row>
    <row r="846" ht="15.75" customHeight="1">
      <c r="J846" s="2"/>
      <c r="K846" s="2"/>
    </row>
    <row r="847" ht="15.75" customHeight="1">
      <c r="J847" s="2"/>
      <c r="K847" s="2"/>
    </row>
    <row r="848" ht="15.75" customHeight="1">
      <c r="J848" s="2"/>
      <c r="K848" s="2"/>
    </row>
    <row r="849" ht="15.75" customHeight="1">
      <c r="J849" s="2"/>
      <c r="K849" s="2"/>
    </row>
    <row r="850" ht="15.75" customHeight="1">
      <c r="J850" s="2"/>
      <c r="K850" s="2"/>
    </row>
    <row r="851" ht="15.75" customHeight="1">
      <c r="J851" s="2"/>
      <c r="K851" s="2"/>
    </row>
    <row r="852" ht="15.75" customHeight="1">
      <c r="J852" s="2"/>
      <c r="K852" s="2"/>
    </row>
    <row r="853" ht="15.75" customHeight="1">
      <c r="J853" s="2"/>
      <c r="K853" s="2"/>
    </row>
    <row r="854" ht="15.75" customHeight="1">
      <c r="J854" s="2"/>
      <c r="K854" s="2"/>
    </row>
    <row r="855" ht="15.75" customHeight="1">
      <c r="J855" s="2"/>
      <c r="K855" s="2"/>
    </row>
    <row r="856" ht="15.75" customHeight="1">
      <c r="J856" s="2"/>
      <c r="K856" s="2"/>
    </row>
    <row r="857" ht="15.75" customHeight="1">
      <c r="J857" s="2"/>
      <c r="K857" s="2"/>
    </row>
    <row r="858" ht="15.75" customHeight="1">
      <c r="J858" s="2"/>
      <c r="K858" s="2"/>
    </row>
    <row r="859" ht="15.75" customHeight="1">
      <c r="J859" s="2"/>
      <c r="K859" s="2"/>
    </row>
    <row r="860" ht="15.75" customHeight="1">
      <c r="J860" s="2"/>
      <c r="K860" s="2"/>
    </row>
    <row r="861" ht="15.75" customHeight="1">
      <c r="J861" s="2"/>
      <c r="K861" s="2"/>
    </row>
    <row r="862" ht="15.75" customHeight="1">
      <c r="J862" s="2"/>
      <c r="K862" s="2"/>
    </row>
    <row r="863" ht="15.75" customHeight="1">
      <c r="J863" s="2"/>
      <c r="K863" s="2"/>
    </row>
    <row r="864" ht="15.75" customHeight="1">
      <c r="J864" s="2"/>
      <c r="K864" s="2"/>
    </row>
    <row r="865" ht="15.75" customHeight="1">
      <c r="J865" s="2"/>
      <c r="K865" s="2"/>
    </row>
    <row r="866" ht="15.75" customHeight="1">
      <c r="J866" s="2"/>
      <c r="K866" s="2"/>
    </row>
    <row r="867" ht="15.75" customHeight="1">
      <c r="J867" s="2"/>
      <c r="K867" s="2"/>
    </row>
    <row r="868" ht="15.75" customHeight="1">
      <c r="J868" s="2"/>
      <c r="K868" s="2"/>
    </row>
    <row r="869" ht="15.75" customHeight="1">
      <c r="J869" s="2"/>
      <c r="K869" s="2"/>
    </row>
    <row r="870" ht="15.75" customHeight="1">
      <c r="J870" s="2"/>
      <c r="K870" s="2"/>
    </row>
    <row r="871" ht="15.75" customHeight="1">
      <c r="J871" s="2"/>
      <c r="K871" s="2"/>
    </row>
    <row r="872" ht="15.75" customHeight="1">
      <c r="J872" s="2"/>
      <c r="K872" s="2"/>
    </row>
    <row r="873" ht="15.75" customHeight="1">
      <c r="J873" s="2"/>
      <c r="K873" s="2"/>
    </row>
    <row r="874" ht="15.75" customHeight="1">
      <c r="J874" s="2"/>
      <c r="K874" s="2"/>
    </row>
    <row r="875" ht="15.75" customHeight="1">
      <c r="J875" s="2"/>
      <c r="K875" s="2"/>
    </row>
    <row r="876" ht="15.75" customHeight="1">
      <c r="J876" s="2"/>
      <c r="K876" s="2"/>
    </row>
    <row r="877" ht="15.75" customHeight="1">
      <c r="J877" s="2"/>
      <c r="K877" s="2"/>
    </row>
    <row r="878" ht="15.75" customHeight="1">
      <c r="J878" s="2"/>
      <c r="K878" s="2"/>
    </row>
    <row r="879" ht="15.75" customHeight="1">
      <c r="J879" s="2"/>
      <c r="K879" s="2"/>
    </row>
    <row r="880" ht="15.75" customHeight="1">
      <c r="J880" s="2"/>
      <c r="K880" s="2"/>
    </row>
    <row r="881" ht="15.75" customHeight="1">
      <c r="J881" s="2"/>
      <c r="K881" s="2"/>
    </row>
    <row r="882" ht="15.75" customHeight="1">
      <c r="J882" s="2"/>
      <c r="K882" s="2"/>
    </row>
    <row r="883" ht="15.75" customHeight="1">
      <c r="J883" s="2"/>
      <c r="K883" s="2"/>
    </row>
    <row r="884" ht="15.75" customHeight="1">
      <c r="J884" s="2"/>
      <c r="K884" s="2"/>
    </row>
    <row r="885" ht="15.75" customHeight="1">
      <c r="J885" s="2"/>
      <c r="K885" s="2"/>
    </row>
    <row r="886" ht="15.75" customHeight="1">
      <c r="J886" s="2"/>
      <c r="K886" s="2"/>
    </row>
    <row r="887" ht="15.75" customHeight="1">
      <c r="J887" s="2"/>
      <c r="K887" s="2"/>
    </row>
    <row r="888" ht="15.75" customHeight="1">
      <c r="J888" s="2"/>
      <c r="K888" s="2"/>
    </row>
    <row r="889" ht="15.75" customHeight="1">
      <c r="J889" s="2"/>
      <c r="K889" s="2"/>
    </row>
    <row r="890" ht="15.75" customHeight="1">
      <c r="J890" s="2"/>
      <c r="K890" s="2"/>
    </row>
    <row r="891" ht="15.75" customHeight="1">
      <c r="J891" s="2"/>
      <c r="K891" s="2"/>
    </row>
    <row r="892" ht="15.75" customHeight="1">
      <c r="J892" s="2"/>
      <c r="K892" s="2"/>
    </row>
    <row r="893" ht="15.75" customHeight="1">
      <c r="J893" s="2"/>
      <c r="K893" s="2"/>
    </row>
    <row r="894" ht="15.75" customHeight="1">
      <c r="J894" s="2"/>
      <c r="K894" s="2"/>
    </row>
    <row r="895" ht="15.75" customHeight="1">
      <c r="J895" s="2"/>
      <c r="K895" s="2"/>
    </row>
    <row r="896" ht="15.75" customHeight="1">
      <c r="J896" s="2"/>
      <c r="K896" s="2"/>
    </row>
    <row r="897" ht="15.75" customHeight="1">
      <c r="J897" s="2"/>
      <c r="K897" s="2"/>
    </row>
    <row r="898" ht="15.75" customHeight="1">
      <c r="J898" s="2"/>
      <c r="K898" s="2"/>
    </row>
    <row r="899" ht="15.75" customHeight="1">
      <c r="J899" s="2"/>
      <c r="K899" s="2"/>
    </row>
    <row r="900" ht="15.75" customHeight="1">
      <c r="J900" s="2"/>
      <c r="K900" s="2"/>
    </row>
    <row r="901" ht="15.75" customHeight="1">
      <c r="J901" s="2"/>
      <c r="K901" s="2"/>
    </row>
    <row r="902" ht="15.75" customHeight="1">
      <c r="J902" s="2"/>
      <c r="K902" s="2"/>
    </row>
    <row r="903" ht="15.75" customHeight="1">
      <c r="J903" s="2"/>
      <c r="K903" s="2"/>
    </row>
    <row r="904" ht="15.75" customHeight="1">
      <c r="J904" s="2"/>
      <c r="K904" s="2"/>
    </row>
    <row r="905" ht="15.75" customHeight="1">
      <c r="J905" s="2"/>
      <c r="K905" s="2"/>
    </row>
    <row r="906" ht="15.75" customHeight="1">
      <c r="J906" s="2"/>
      <c r="K906" s="2"/>
    </row>
    <row r="907" ht="15.75" customHeight="1">
      <c r="J907" s="2"/>
      <c r="K907" s="2"/>
    </row>
    <row r="908" ht="15.75" customHeight="1">
      <c r="J908" s="2"/>
      <c r="K908" s="2"/>
    </row>
    <row r="909" ht="15.75" customHeight="1">
      <c r="J909" s="2"/>
      <c r="K909" s="2"/>
    </row>
    <row r="910" ht="15.75" customHeight="1">
      <c r="J910" s="2"/>
      <c r="K910" s="2"/>
    </row>
    <row r="911" ht="15.75" customHeight="1">
      <c r="J911" s="2"/>
      <c r="K911" s="2"/>
    </row>
    <row r="912" ht="15.75" customHeight="1">
      <c r="J912" s="2"/>
      <c r="K912" s="2"/>
    </row>
    <row r="913" ht="15.75" customHeight="1">
      <c r="J913" s="2"/>
      <c r="K913" s="2"/>
    </row>
    <row r="914" ht="15.75" customHeight="1">
      <c r="J914" s="2"/>
      <c r="K914" s="2"/>
    </row>
    <row r="915" ht="15.75" customHeight="1">
      <c r="J915" s="2"/>
      <c r="K915" s="2"/>
    </row>
    <row r="916" ht="15.75" customHeight="1">
      <c r="J916" s="2"/>
      <c r="K916" s="2"/>
    </row>
    <row r="917" ht="15.75" customHeight="1">
      <c r="J917" s="2"/>
      <c r="K917" s="2"/>
    </row>
    <row r="918" ht="15.75" customHeight="1">
      <c r="J918" s="2"/>
      <c r="K918" s="2"/>
    </row>
    <row r="919" ht="15.75" customHeight="1">
      <c r="J919" s="2"/>
      <c r="K919" s="2"/>
    </row>
    <row r="920" ht="15.75" customHeight="1">
      <c r="J920" s="2"/>
      <c r="K920" s="2"/>
    </row>
    <row r="921" ht="15.75" customHeight="1">
      <c r="J921" s="2"/>
      <c r="K921" s="2"/>
    </row>
    <row r="922" ht="15.75" customHeight="1">
      <c r="J922" s="2"/>
      <c r="K922" s="2"/>
    </row>
    <row r="923" ht="15.75" customHeight="1">
      <c r="J923" s="2"/>
      <c r="K923" s="2"/>
    </row>
    <row r="924" ht="15.75" customHeight="1">
      <c r="J924" s="2"/>
      <c r="K924" s="2"/>
    </row>
    <row r="925" ht="15.75" customHeight="1">
      <c r="J925" s="2"/>
      <c r="K925" s="2"/>
    </row>
    <row r="926" ht="15.75" customHeight="1">
      <c r="J926" s="2"/>
      <c r="K926" s="2"/>
    </row>
    <row r="927" ht="15.75" customHeight="1">
      <c r="J927" s="2"/>
      <c r="K927" s="2"/>
    </row>
    <row r="928" ht="15.75" customHeight="1">
      <c r="J928" s="2"/>
      <c r="K928" s="2"/>
    </row>
    <row r="929" ht="15.75" customHeight="1">
      <c r="J929" s="2"/>
      <c r="K929" s="2"/>
    </row>
    <row r="930" ht="15.75" customHeight="1">
      <c r="J930" s="2"/>
      <c r="K930" s="2"/>
    </row>
    <row r="931" ht="15.75" customHeight="1">
      <c r="J931" s="2"/>
      <c r="K931" s="2"/>
    </row>
    <row r="932" ht="15.75" customHeight="1">
      <c r="J932" s="2"/>
      <c r="K932" s="2"/>
    </row>
    <row r="933" ht="15.75" customHeight="1">
      <c r="J933" s="2"/>
      <c r="K933" s="2"/>
    </row>
    <row r="934" ht="15.75" customHeight="1">
      <c r="J934" s="2"/>
      <c r="K934" s="2"/>
    </row>
    <row r="935" ht="15.75" customHeight="1">
      <c r="J935" s="2"/>
      <c r="K935" s="2"/>
    </row>
    <row r="936" ht="15.75" customHeight="1">
      <c r="J936" s="2"/>
      <c r="K936" s="2"/>
    </row>
    <row r="937" ht="15.75" customHeight="1">
      <c r="J937" s="2"/>
      <c r="K937" s="2"/>
    </row>
    <row r="938" ht="15.75" customHeight="1">
      <c r="J938" s="2"/>
      <c r="K938" s="2"/>
    </row>
    <row r="939" ht="15.75" customHeight="1">
      <c r="J939" s="2"/>
      <c r="K939" s="2"/>
    </row>
    <row r="940" ht="15.75" customHeight="1">
      <c r="J940" s="2"/>
      <c r="K940" s="2"/>
    </row>
    <row r="941" ht="15.75" customHeight="1">
      <c r="J941" s="2"/>
      <c r="K941" s="2"/>
    </row>
    <row r="942" ht="15.75" customHeight="1">
      <c r="J942" s="2"/>
      <c r="K942" s="2"/>
    </row>
    <row r="943" ht="15.75" customHeight="1">
      <c r="J943" s="2"/>
      <c r="K943" s="2"/>
    </row>
    <row r="944" ht="15.75" customHeight="1">
      <c r="J944" s="2"/>
      <c r="K944" s="2"/>
    </row>
    <row r="945" ht="15.75" customHeight="1">
      <c r="J945" s="2"/>
      <c r="K945" s="2"/>
    </row>
    <row r="946" ht="15.75" customHeight="1">
      <c r="J946" s="2"/>
      <c r="K946" s="2"/>
    </row>
    <row r="947" ht="15.75" customHeight="1">
      <c r="J947" s="2"/>
      <c r="K947" s="2"/>
    </row>
    <row r="948" ht="15.75" customHeight="1">
      <c r="J948" s="2"/>
      <c r="K948" s="2"/>
    </row>
    <row r="949" ht="15.75" customHeight="1">
      <c r="J949" s="2"/>
      <c r="K949" s="2"/>
    </row>
    <row r="950" ht="15.75" customHeight="1">
      <c r="J950" s="2"/>
      <c r="K950" s="2"/>
    </row>
    <row r="951" ht="15.75" customHeight="1">
      <c r="J951" s="2"/>
      <c r="K951" s="2"/>
    </row>
    <row r="952" ht="15.75" customHeight="1">
      <c r="J952" s="2"/>
      <c r="K952" s="2"/>
    </row>
    <row r="953" ht="15.75" customHeight="1">
      <c r="J953" s="2"/>
      <c r="K953" s="2"/>
    </row>
    <row r="954" ht="15.75" customHeight="1">
      <c r="J954" s="2"/>
      <c r="K954" s="2"/>
    </row>
    <row r="955" ht="15.75" customHeight="1">
      <c r="J955" s="2"/>
      <c r="K955" s="2"/>
    </row>
    <row r="956" ht="15.75" customHeight="1">
      <c r="J956" s="2"/>
      <c r="K956" s="2"/>
    </row>
    <row r="957" ht="15.75" customHeight="1">
      <c r="J957" s="2"/>
      <c r="K957" s="2"/>
    </row>
    <row r="958" ht="15.75" customHeight="1">
      <c r="J958" s="2"/>
      <c r="K958" s="2"/>
    </row>
    <row r="959" ht="15.75" customHeight="1">
      <c r="J959" s="2"/>
      <c r="K959" s="2"/>
    </row>
    <row r="960" ht="15.75" customHeight="1">
      <c r="J960" s="2"/>
      <c r="K960" s="2"/>
    </row>
    <row r="961" ht="15.75" customHeight="1">
      <c r="J961" s="2"/>
      <c r="K961" s="2"/>
    </row>
    <row r="962" ht="15.75" customHeight="1">
      <c r="J962" s="2"/>
      <c r="K962" s="2"/>
    </row>
    <row r="963" ht="15.75" customHeight="1">
      <c r="J963" s="2"/>
      <c r="K963" s="2"/>
    </row>
    <row r="964" ht="15.75" customHeight="1">
      <c r="J964" s="2"/>
      <c r="K964" s="2"/>
    </row>
    <row r="965" ht="15.75" customHeight="1">
      <c r="J965" s="2"/>
      <c r="K965" s="2"/>
    </row>
    <row r="966" ht="15.75" customHeight="1">
      <c r="J966" s="2"/>
      <c r="K966" s="2"/>
    </row>
    <row r="967" ht="15.75" customHeight="1">
      <c r="J967" s="2"/>
      <c r="K967" s="2"/>
    </row>
    <row r="968" ht="15.75" customHeight="1">
      <c r="J968" s="2"/>
      <c r="K968" s="2"/>
    </row>
    <row r="969" ht="15.75" customHeight="1">
      <c r="J969" s="2"/>
      <c r="K969" s="2"/>
    </row>
    <row r="970" ht="15.75" customHeight="1">
      <c r="J970" s="2"/>
      <c r="K970" s="2"/>
    </row>
    <row r="971" ht="15.75" customHeight="1">
      <c r="J971" s="2"/>
      <c r="K971" s="2"/>
    </row>
    <row r="972" ht="15.75" customHeight="1">
      <c r="J972" s="2"/>
      <c r="K972" s="2"/>
    </row>
    <row r="973" ht="15.75" customHeight="1">
      <c r="J973" s="2"/>
      <c r="K973" s="2"/>
    </row>
    <row r="974" ht="15.75" customHeight="1">
      <c r="J974" s="2"/>
      <c r="K974" s="2"/>
    </row>
    <row r="975" ht="15.75" customHeight="1">
      <c r="J975" s="2"/>
      <c r="K975" s="2"/>
    </row>
    <row r="976" ht="15.75" customHeight="1">
      <c r="J976" s="2"/>
      <c r="K976" s="2"/>
    </row>
    <row r="977" ht="15.75" customHeight="1">
      <c r="J977" s="2"/>
      <c r="K977" s="2"/>
    </row>
    <row r="978" ht="15.75" customHeight="1">
      <c r="J978" s="2"/>
      <c r="K978" s="2"/>
    </row>
    <row r="979" ht="15.75" customHeight="1">
      <c r="J979" s="2"/>
      <c r="K979" s="2"/>
    </row>
    <row r="980" ht="15.75" customHeight="1">
      <c r="J980" s="2"/>
      <c r="K980" s="2"/>
    </row>
    <row r="981" ht="15.75" customHeight="1">
      <c r="J981" s="2"/>
      <c r="K981" s="2"/>
    </row>
    <row r="982" ht="15.75" customHeight="1">
      <c r="J982" s="2"/>
      <c r="K982" s="2"/>
    </row>
    <row r="983" ht="15.75" customHeight="1">
      <c r="J983" s="2"/>
      <c r="K983" s="2"/>
    </row>
    <row r="984" ht="15.75" customHeight="1">
      <c r="J984" s="2"/>
      <c r="K984" s="2"/>
    </row>
    <row r="985" ht="15.75" customHeight="1">
      <c r="J985" s="2"/>
      <c r="K985" s="2"/>
    </row>
    <row r="986" ht="15.75" customHeight="1">
      <c r="J986" s="2"/>
      <c r="K986" s="2"/>
    </row>
    <row r="987" ht="15.75" customHeight="1">
      <c r="J987" s="2"/>
      <c r="K987" s="2"/>
    </row>
    <row r="988" ht="15.75" customHeight="1">
      <c r="J988" s="2"/>
      <c r="K988" s="2"/>
    </row>
    <row r="989" ht="15.75" customHeight="1">
      <c r="J989" s="2"/>
      <c r="K989" s="2"/>
    </row>
    <row r="990" ht="15.75" customHeight="1">
      <c r="J990" s="2"/>
      <c r="K990" s="2"/>
    </row>
    <row r="991" ht="15.75" customHeight="1">
      <c r="J991" s="2"/>
      <c r="K991" s="2"/>
    </row>
    <row r="992" ht="15.75" customHeight="1">
      <c r="J992" s="2"/>
      <c r="K992" s="2"/>
    </row>
    <row r="993" ht="15.75" customHeight="1">
      <c r="J993" s="2"/>
      <c r="K993" s="2"/>
    </row>
    <row r="994" ht="15.75" customHeight="1">
      <c r="J994" s="2"/>
      <c r="K994" s="2"/>
    </row>
    <row r="995" ht="15.75" customHeight="1">
      <c r="J995" s="2"/>
      <c r="K995" s="2"/>
    </row>
    <row r="996" ht="15.75" customHeight="1">
      <c r="J996" s="2"/>
      <c r="K996" s="2"/>
    </row>
    <row r="997" ht="15.75" customHeight="1">
      <c r="J997" s="2"/>
      <c r="K997" s="2"/>
    </row>
    <row r="998" ht="15.75" customHeight="1">
      <c r="J998" s="2"/>
      <c r="K998" s="2"/>
    </row>
    <row r="999" ht="15.75" customHeight="1">
      <c r="J999" s="2"/>
      <c r="K999" s="2"/>
    </row>
    <row r="1000" ht="15.75" customHeight="1">
      <c r="J1000" s="2"/>
      <c r="K1000" s="2"/>
    </row>
    <row r="1001" ht="15.75" customHeight="1">
      <c r="J1001" s="2"/>
      <c r="K1001" s="2"/>
    </row>
    <row r="1002" ht="15.75" customHeight="1">
      <c r="J1002" s="2"/>
      <c r="K1002" s="2"/>
    </row>
    <row r="1003" ht="15.75" customHeight="1">
      <c r="J1003" s="2"/>
      <c r="K1003" s="2"/>
    </row>
    <row r="1004" ht="15.75" customHeight="1">
      <c r="J1004" s="2"/>
      <c r="K1004" s="2"/>
    </row>
    <row r="1005" ht="15.75" customHeight="1">
      <c r="J1005" s="2"/>
      <c r="K1005" s="2"/>
    </row>
    <row r="1006" ht="15.75" customHeight="1">
      <c r="J1006" s="2"/>
      <c r="K1006" s="2"/>
    </row>
    <row r="1007" ht="15.75" customHeight="1">
      <c r="J1007" s="2"/>
      <c r="K1007" s="2"/>
    </row>
    <row r="1008" ht="15.75" customHeight="1">
      <c r="J1008" s="2"/>
      <c r="K1008" s="2"/>
    </row>
    <row r="1009" ht="15.75" customHeight="1">
      <c r="J1009" s="2"/>
      <c r="K1009" s="2"/>
    </row>
  </sheetData>
  <hyperlinks>
    <hyperlink r:id="rId1" ref="G3"/>
    <hyperlink r:id="rId2" ref="G5"/>
    <hyperlink r:id="rId3" ref="G7"/>
    <hyperlink r:id="rId4" ref="H10"/>
    <hyperlink r:id="rId5" ref="H11"/>
    <hyperlink r:id="rId6" ref="H12"/>
    <hyperlink r:id="rId7" ref="H13"/>
    <hyperlink r:id="rId8" ref="H14"/>
    <hyperlink r:id="rId9" ref="H15"/>
    <hyperlink r:id="rId10" ref="H16"/>
    <hyperlink r:id="rId11" ref="H17"/>
    <hyperlink r:id="rId12" ref="H18"/>
    <hyperlink r:id="rId13" ref="H19"/>
    <hyperlink r:id="rId14" ref="H20"/>
    <hyperlink r:id="rId15" ref="H21"/>
    <hyperlink r:id="rId16" ref="H22"/>
    <hyperlink r:id="rId17" ref="H23"/>
    <hyperlink r:id="rId18" ref="H24"/>
    <hyperlink r:id="rId19" ref="H25"/>
    <hyperlink r:id="rId20" ref="H26"/>
    <hyperlink r:id="rId21" ref="H27"/>
    <hyperlink r:id="rId22" ref="H28"/>
    <hyperlink r:id="rId23" ref="H29"/>
    <hyperlink r:id="rId24" ref="H30"/>
    <hyperlink r:id="rId25" ref="H31"/>
    <hyperlink r:id="rId26" ref="H32"/>
    <hyperlink r:id="rId27" ref="H33"/>
    <hyperlink r:id="rId28" ref="H34"/>
    <hyperlink r:id="rId29" ref="H35"/>
    <hyperlink r:id="rId30" ref="H36"/>
    <hyperlink r:id="rId31" ref="H37"/>
    <hyperlink r:id="rId32" ref="H38"/>
    <hyperlink r:id="rId33" ref="H39"/>
    <hyperlink r:id="rId34" ref="H40"/>
    <hyperlink r:id="rId35" ref="H41"/>
    <hyperlink r:id="rId36" ref="H42"/>
    <hyperlink r:id="rId37" ref="H43"/>
    <hyperlink r:id="rId38" ref="H44"/>
    <hyperlink r:id="rId39" ref="H45"/>
    <hyperlink r:id="rId40" ref="H46"/>
    <hyperlink r:id="rId41" ref="H47"/>
    <hyperlink r:id="rId42" ref="H48"/>
    <hyperlink r:id="rId43" ref="H49"/>
    <hyperlink r:id="rId44" ref="H50"/>
    <hyperlink r:id="rId45" ref="H51"/>
    <hyperlink r:id="rId46" ref="H52"/>
    <hyperlink r:id="rId47" ref="H53"/>
    <hyperlink r:id="rId48" ref="H54"/>
    <hyperlink r:id="rId49" ref="H55"/>
    <hyperlink r:id="rId50" ref="H56"/>
    <hyperlink r:id="rId51" ref="H57"/>
    <hyperlink r:id="rId52" ref="H58"/>
    <hyperlink r:id="rId53" ref="H59"/>
    <hyperlink r:id="rId54" ref="H60"/>
    <hyperlink r:id="rId55" ref="H61"/>
    <hyperlink r:id="rId56" ref="H62"/>
    <hyperlink r:id="rId57" ref="H63"/>
    <hyperlink r:id="rId58" ref="H64"/>
    <hyperlink r:id="rId59" ref="H65"/>
    <hyperlink r:id="rId60" ref="H66"/>
    <hyperlink r:id="rId61" ref="H67"/>
    <hyperlink r:id="rId62" ref="H68"/>
    <hyperlink r:id="rId63" ref="H69"/>
    <hyperlink r:id="rId64" ref="H70"/>
    <hyperlink r:id="rId65" ref="H71"/>
    <hyperlink r:id="rId66" ref="H72"/>
    <hyperlink r:id="rId67" ref="H73"/>
    <hyperlink r:id="rId68" ref="H74"/>
    <hyperlink r:id="rId69" ref="H75"/>
    <hyperlink r:id="rId70" ref="H76"/>
    <hyperlink r:id="rId71" ref="H77"/>
    <hyperlink r:id="rId72" ref="H78"/>
    <hyperlink r:id="rId73" ref="H79"/>
    <hyperlink r:id="rId74" ref="H80"/>
    <hyperlink r:id="rId75" ref="H81"/>
    <hyperlink r:id="rId76" ref="H82"/>
    <hyperlink r:id="rId77" ref="H83"/>
    <hyperlink r:id="rId78" ref="H84"/>
    <hyperlink r:id="rId79" ref="H85"/>
    <hyperlink r:id="rId80" ref="H86"/>
    <hyperlink r:id="rId81" ref="H87"/>
    <hyperlink r:id="rId82" ref="H88"/>
    <hyperlink r:id="rId83" ref="H89"/>
    <hyperlink r:id="rId84" ref="H90"/>
    <hyperlink r:id="rId85" ref="H91"/>
    <hyperlink r:id="rId86" ref="H92"/>
    <hyperlink r:id="rId87" ref="H93"/>
    <hyperlink r:id="rId88" ref="H94"/>
    <hyperlink r:id="rId89" ref="H95"/>
    <hyperlink r:id="rId90" ref="H96"/>
    <hyperlink r:id="rId91" ref="H97"/>
    <hyperlink r:id="rId92" ref="H98"/>
    <hyperlink r:id="rId93" ref="H99"/>
    <hyperlink r:id="rId94" ref="H100"/>
    <hyperlink r:id="rId95" ref="H101"/>
    <hyperlink r:id="rId96" ref="H102"/>
    <hyperlink r:id="rId97" ref="H103"/>
    <hyperlink r:id="rId98" ref="H104"/>
    <hyperlink r:id="rId99" ref="H105"/>
    <hyperlink r:id="rId100" ref="H106"/>
    <hyperlink r:id="rId101" ref="H107"/>
    <hyperlink r:id="rId102" ref="H108"/>
    <hyperlink r:id="rId103" ref="H109"/>
    <hyperlink r:id="rId104" ref="H110"/>
    <hyperlink r:id="rId105" ref="H111"/>
    <hyperlink r:id="rId106" ref="H112"/>
    <hyperlink r:id="rId107" ref="H113"/>
    <hyperlink r:id="rId108" ref="H114"/>
    <hyperlink r:id="rId109" ref="H115"/>
    <hyperlink r:id="rId110" ref="H116"/>
    <hyperlink r:id="rId111" ref="H117"/>
    <hyperlink r:id="rId112" ref="H118"/>
    <hyperlink r:id="rId113" ref="H119"/>
    <hyperlink r:id="rId114" ref="H120"/>
    <hyperlink r:id="rId115" ref="H121"/>
    <hyperlink r:id="rId116" ref="H122"/>
    <hyperlink r:id="rId117" ref="H123"/>
    <hyperlink r:id="rId118" ref="H124"/>
    <hyperlink r:id="rId119" ref="H125"/>
    <hyperlink r:id="rId120" ref="H126"/>
    <hyperlink r:id="rId121" ref="H127"/>
    <hyperlink r:id="rId122" ref="H128"/>
    <hyperlink r:id="rId123" ref="H129"/>
    <hyperlink r:id="rId124" ref="H130"/>
    <hyperlink r:id="rId125" ref="H131"/>
    <hyperlink r:id="rId126" ref="H132"/>
  </hyperlinks>
  <printOptions/>
  <pageMargins bottom="0.75" footer="0.0" header="0.0" left="0.7" right="0.7" top="0.75"/>
  <pageSetup orientation="landscape"/>
  <drawing r:id="rId127"/>
</worksheet>
</file>