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on Garden" sheetId="1" r:id="rId4"/>
  </sheets>
  <definedNames/>
  <calcPr/>
</workbook>
</file>

<file path=xl/sharedStrings.xml><?xml version="1.0" encoding="utf-8"?>
<sst xmlns="http://schemas.openxmlformats.org/spreadsheetml/2006/main" count="1194" uniqueCount="542">
  <si>
    <t>Marion Garden</t>
  </si>
  <si>
    <t>Garden</t>
  </si>
  <si>
    <t>Total</t>
  </si>
  <si>
    <t>Available</t>
  </si>
  <si>
    <t>Filled</t>
  </si>
  <si>
    <t>% Filled</t>
  </si>
  <si>
    <t>By: markayla</t>
  </si>
  <si>
    <t>Total Spots</t>
  </si>
  <si>
    <t>Goldenrod</t>
  </si>
  <si>
    <t>Map Link</t>
  </si>
  <si>
    <t>Scarlet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</si>
  <si>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</si>
  <si>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</si>
  <si>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</si>
  <si>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</si>
  <si>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</si>
  <si>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</si>
  <si>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</si>
  <si>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</si>
  <si>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</si>
  <si>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# Deployed</t>
  </si>
  <si>
    <t>Marion Garden 1</t>
  </si>
  <si>
    <t>Virtual Goldenrod</t>
  </si>
  <si>
    <t>markayla</t>
  </si>
  <si>
    <t>https://www.munzee.com/m/markayla/156/</t>
  </si>
  <si>
    <t>Marion Garden 2</t>
  </si>
  <si>
    <t>rodrico101</t>
  </si>
  <si>
    <t>https://www.munzee.com/m/rodrico101/5378/</t>
  </si>
  <si>
    <t>Marion Garden 3</t>
  </si>
  <si>
    <t>upapou</t>
  </si>
  <si>
    <t>https://www.munzee.com/m/upapou/709/</t>
  </si>
  <si>
    <t>Marion Garden 4</t>
  </si>
  <si>
    <t>Thepaulsons</t>
  </si>
  <si>
    <t>https://www.munzee.com/m/Thepaulsons/1574/</t>
  </si>
  <si>
    <t>Marion Garden 5</t>
  </si>
  <si>
    <t>munzeeprof</t>
  </si>
  <si>
    <t>https://www.munzee.com/m/munzeeprof/14949/</t>
  </si>
  <si>
    <t>Marion Garden 6</t>
  </si>
  <si>
    <t>magnacharge</t>
  </si>
  <si>
    <t>https://www.munzee.com/m/magnacharge/2784/</t>
  </si>
  <si>
    <t>Marion Garden 7</t>
  </si>
  <si>
    <t>https://www.munzee.com/m/rodrico101/5380/</t>
  </si>
  <si>
    <t>Marion Garden 8</t>
  </si>
  <si>
    <t>gabbster</t>
  </si>
  <si>
    <t>https://www.munzee.com/m/gabbster/2703/</t>
  </si>
  <si>
    <t>Marion Garden 9</t>
  </si>
  <si>
    <t>https://www.munzee.com/m/magnacharge/2786/</t>
  </si>
  <si>
    <t>Marion Garden 10</t>
  </si>
  <si>
    <t>Clownshoes</t>
  </si>
  <si>
    <t>https://www.munzee.com/m/ClownShoes/3719/</t>
  </si>
  <si>
    <t>Marion Garden 11</t>
  </si>
  <si>
    <t>JanF</t>
  </si>
  <si>
    <t>https://www.munzee.com/m/JanF/65/</t>
  </si>
  <si>
    <t>Marion Garden 12</t>
  </si>
  <si>
    <t>Virtual Scarlet</t>
  </si>
  <si>
    <t>EagleDadandXenia</t>
  </si>
  <si>
    <t>https://www.munzee.com/m/EagleDadandXenia/26243/</t>
  </si>
  <si>
    <t>Marion Garden 13</t>
  </si>
  <si>
    <t>MarleyFanCT</t>
  </si>
  <si>
    <t>https://www.munzee.com/m/marleyfanct/8279/</t>
  </si>
  <si>
    <t>Marion Garden 14</t>
  </si>
  <si>
    <t>Cinnamons</t>
  </si>
  <si>
    <t>https://www.munzee.com/m/Cinnamons/3140/</t>
  </si>
  <si>
    <t>Marion Garden 15</t>
  </si>
  <si>
    <t>AgentHop</t>
  </si>
  <si>
    <t>https://www.munzee.com/m/AgentHop/7472/</t>
  </si>
  <si>
    <t>Marion Garden 16</t>
  </si>
  <si>
    <t>HopsGeneral</t>
  </si>
  <si>
    <t>https://www.munzee.com/m/hopsgeneral/6631/</t>
  </si>
  <si>
    <t>Marion Garden 17</t>
  </si>
  <si>
    <t>annabanana</t>
  </si>
  <si>
    <t>https://www.munzee.com/m/annabanana/12810/</t>
  </si>
  <si>
    <t>Marion Garden 18</t>
  </si>
  <si>
    <t>https://www.munzee.com/m/markayla/482/</t>
  </si>
  <si>
    <t>Marion Garden 19</t>
  </si>
  <si>
    <t>https://www.munzee.com/m/EagleDadandXenia/26232/</t>
  </si>
  <si>
    <t>Marion Garden 20</t>
  </si>
  <si>
    <t>https://www.munzee.com/m/marleyfanct/8268/</t>
  </si>
  <si>
    <t>Marion Garden 21</t>
  </si>
  <si>
    <t>https://www.munzee.com/m/markayla/160/</t>
  </si>
  <si>
    <t>Marion Garden 22</t>
  </si>
  <si>
    <t>MtHiker12</t>
  </si>
  <si>
    <t>https://www.munzee.com/m/MtHiker12/2391/</t>
  </si>
  <si>
    <t>Marion Garden 23</t>
  </si>
  <si>
    <t>biggoalie31</t>
  </si>
  <si>
    <t>https://www.munzee.com/m/biggoalie31/2831/</t>
  </si>
  <si>
    <t>Marion Garden 24</t>
  </si>
  <si>
    <t>BrianMoos</t>
  </si>
  <si>
    <t>https://www.munzee.com/m/BrianMoos/4427</t>
  </si>
  <si>
    <t>Marion Garden 25</t>
  </si>
  <si>
    <t>Smith2190</t>
  </si>
  <si>
    <t>https://www.munzee.com/m/Smith2190/1458</t>
  </si>
  <si>
    <t>Marion Garden 26</t>
  </si>
  <si>
    <t>https://www.munzee.com/m/markayla/481/</t>
  </si>
  <si>
    <t>Marion Garden 27</t>
  </si>
  <si>
    <t>https://www.munzee.com/m/biggoalie31/2802/</t>
  </si>
  <si>
    <t>Marion Garden 28</t>
  </si>
  <si>
    <t>https://www.munzee.com/m/ClownShoes/3801/</t>
  </si>
  <si>
    <t>Marion Garden 29</t>
  </si>
  <si>
    <t>webeon2it</t>
  </si>
  <si>
    <t>https://www.munzee.com/m/webeon2it/4849/</t>
  </si>
  <si>
    <t>Marion Garden 30</t>
  </si>
  <si>
    <t>Luck4</t>
  </si>
  <si>
    <t>https://www.munzee.com/m/Luck4/24/</t>
  </si>
  <si>
    <t>Marion Garden 31</t>
  </si>
  <si>
    <t xml:space="preserve">monrose </t>
  </si>
  <si>
    <t>https://www.munzee.com/m/monrose/9076/</t>
  </si>
  <si>
    <t>Marion Garden 32</t>
  </si>
  <si>
    <t>musthavemuzk</t>
  </si>
  <si>
    <t>https://www.munzee.com/m/musthavemuzk/7942/</t>
  </si>
  <si>
    <t>Marion Garden 33</t>
  </si>
  <si>
    <t>withani</t>
  </si>
  <si>
    <t>https://www.munzee.com/m/withani/4851/</t>
  </si>
  <si>
    <t>Marion Garden 34</t>
  </si>
  <si>
    <t>https://www.munzee.com/m/JanF/81/</t>
  </si>
  <si>
    <t>Marion Garden 35</t>
  </si>
  <si>
    <t>https://www.munzee.com/m/musthavemuzk/8440/</t>
  </si>
  <si>
    <t>Marion Garden 36</t>
  </si>
  <si>
    <t>https://www.munzee.com/m/magnacharge/2792/</t>
  </si>
  <si>
    <t>Marion Garden 37</t>
  </si>
  <si>
    <t>https://www.munzee.com/m/rodrico101/5382/</t>
  </si>
  <si>
    <t>Marion Garden 38</t>
  </si>
  <si>
    <t>https://www.munzee.com/m/gabbster/2765/</t>
  </si>
  <si>
    <t>Marion Garden 39</t>
  </si>
  <si>
    <t>https://www.munzee.com/m/withani/4862/</t>
  </si>
  <si>
    <t>Marion Garden 40</t>
  </si>
  <si>
    <t>denali0407</t>
  </si>
  <si>
    <t>https://www.munzee.com/m/denali0407/17581/</t>
  </si>
  <si>
    <t>Marion Garden 41</t>
  </si>
  <si>
    <t>https://www.munzee.com/m/gabbster/2742/</t>
  </si>
  <si>
    <t>Marion Garden 42</t>
  </si>
  <si>
    <t>scoutref</t>
  </si>
  <si>
    <t>https://www.munzee.com/m/scoutref/2876/</t>
  </si>
  <si>
    <t>Marion Garden 43</t>
  </si>
  <si>
    <t>lanyasummer</t>
  </si>
  <si>
    <t>https://www.munzee.com/m/Lanyasummer/5083/</t>
  </si>
  <si>
    <t>Marion Garden 44</t>
  </si>
  <si>
    <t>babyw</t>
  </si>
  <si>
    <t>https://www.munzee.com/m/babyw/3674/</t>
  </si>
  <si>
    <t>Marion Garden 45</t>
  </si>
  <si>
    <t>EmeraldAngel</t>
  </si>
  <si>
    <t>https://www.munzee.com/m/EmeraldAngel/3713</t>
  </si>
  <si>
    <t>Marion Garden 46</t>
  </si>
  <si>
    <t>https://www.munzee.com/m/ClownShoes/3757/</t>
  </si>
  <si>
    <t>Marion Garden 47</t>
  </si>
  <si>
    <t>bazfum</t>
  </si>
  <si>
    <t>https://www.munzee.com/m/bazfum/9514/</t>
  </si>
  <si>
    <t>Marion Garden 48</t>
  </si>
  <si>
    <t>Badger2</t>
  </si>
  <si>
    <t>https://www.munzee.com/m/Badger2/712/</t>
  </si>
  <si>
    <t>Marion Garden 49</t>
  </si>
  <si>
    <t>TopDeck</t>
  </si>
  <si>
    <t>https://www.munzee.com/m/TopDeck/933/</t>
  </si>
  <si>
    <t>Marion Garden 50</t>
  </si>
  <si>
    <t>https://www.munzee.com/m/JanF/147/</t>
  </si>
  <si>
    <t>Marion Garden 51</t>
  </si>
  <si>
    <t>https://www.munzee.com/m/EagleDadandXenia/26231/</t>
  </si>
  <si>
    <t>Marion Garden 52</t>
  </si>
  <si>
    <t>https://www.munzee.com/m/marleyfanct/8210/</t>
  </si>
  <si>
    <t>Marion Garden 53</t>
  </si>
  <si>
    <t>https://www.munzee.com/m/JanF/148/</t>
  </si>
  <si>
    <t>Marion Garden 54</t>
  </si>
  <si>
    <t>https://www.munzee.com/m/Badger2/711/</t>
  </si>
  <si>
    <t>Marion Garden 55</t>
  </si>
  <si>
    <t>Buckeyes</t>
  </si>
  <si>
    <t>https://www.munzee.com/m/Buckeyes/723/</t>
  </si>
  <si>
    <t>Marion Garden 56</t>
  </si>
  <si>
    <t>https://www.munzee.com/m/JanF/149/</t>
  </si>
  <si>
    <t>Marion Garden 57</t>
  </si>
  <si>
    <t>https://www.munzee.com/m/EagleDadandXenia/26222/</t>
  </si>
  <si>
    <t>Marion Garden 58</t>
  </si>
  <si>
    <t>https://www.munzee.com/m/marleyfanct/8169/</t>
  </si>
  <si>
    <t>Marion Garden 59</t>
  </si>
  <si>
    <t>https://www.munzee.com/m/BrianMoos/4426</t>
  </si>
  <si>
    <t>Marion Garden 60</t>
  </si>
  <si>
    <t>Gdog99</t>
  </si>
  <si>
    <t>https://www.munzee.com/m/GDog99/1566/</t>
  </si>
  <si>
    <t>Marion Garden 61</t>
  </si>
  <si>
    <t>https://www.munzee.com/m/Buckeyes/722/</t>
  </si>
  <si>
    <t>Marion Garden 62</t>
  </si>
  <si>
    <t>https://www.munzee.com/m/Smith2190/1457</t>
  </si>
  <si>
    <t>Marion Garden 63</t>
  </si>
  <si>
    <t>https://www.munzee.com/m/musthavemuzk/8533/</t>
  </si>
  <si>
    <t>Marion Garden 64</t>
  </si>
  <si>
    <t>https://www.munzee.com/m/markayla/571/</t>
  </si>
  <si>
    <t>Marion Garden 65</t>
  </si>
  <si>
    <t>https://www.munzee.com/m/GDog99/1569/</t>
  </si>
  <si>
    <t>Marion Garden 66</t>
  </si>
  <si>
    <t>https://www.munzee.com/m/musthavemuzk/8594/</t>
  </si>
  <si>
    <t>Marion Garden 67</t>
  </si>
  <si>
    <t>https://www.munzee.com/m/markayla/572/</t>
  </si>
  <si>
    <t>Marion Garden 68</t>
  </si>
  <si>
    <t>https://www.munzee.com/m/GDog99/1568/</t>
  </si>
  <si>
    <t>Marion Garden 69</t>
  </si>
  <si>
    <t>https://www.munzee.com/m/ClownShoes/3758/</t>
  </si>
  <si>
    <t>Marion Garden 70</t>
  </si>
  <si>
    <t>https://www.munzee.com/m/musthavemuzk/8603/</t>
  </si>
  <si>
    <t>Marion Garden 71</t>
  </si>
  <si>
    <t>https://www.munzee.com/m/withani/4865/</t>
  </si>
  <si>
    <t>Marion Garden 72</t>
  </si>
  <si>
    <t>https://www.munzee.com/m/markayla/573/</t>
  </si>
  <si>
    <t>Marion Garden 73</t>
  </si>
  <si>
    <t>https://www.munzee.com/m/musthavemuzk/8614/</t>
  </si>
  <si>
    <t>Marion Garden 74</t>
  </si>
  <si>
    <t>https://www.munzee.com/m/withani/4871/</t>
  </si>
  <si>
    <t>Marion Garden 75</t>
  </si>
  <si>
    <t>https://www.munzee.com/m/markayla/581/</t>
  </si>
  <si>
    <t>Marion Garden 76</t>
  </si>
  <si>
    <t>FunSpot</t>
  </si>
  <si>
    <t>https://www.munzee.com/m/FunSpot/252/</t>
  </si>
  <si>
    <t>Marion Garden 77</t>
  </si>
  <si>
    <t>https://www.munzee.com/m/TopDeck/932/</t>
  </si>
  <si>
    <t>Marion Garden 78</t>
  </si>
  <si>
    <t>DocBar</t>
  </si>
  <si>
    <t>https://www.munzee.com/m/DocBar/230/</t>
  </si>
  <si>
    <t>Marion Garden 79</t>
  </si>
  <si>
    <t>https://www.munzee.com/m/denali0407/17633/</t>
  </si>
  <si>
    <t>Marion Garden 80</t>
  </si>
  <si>
    <t>https://www.munzee.com/m/TopDeck/928/</t>
  </si>
  <si>
    <t>Marion Garden 81</t>
  </si>
  <si>
    <t>https://www.munzee.com/m/DocBar/229/</t>
  </si>
  <si>
    <t>Marion Garden 82</t>
  </si>
  <si>
    <t>https://www.munzee.com/m/FunSpot/90/</t>
  </si>
  <si>
    <t>Marion Garden 83</t>
  </si>
  <si>
    <t>https://www.munzee.com/m/DocBar/227/</t>
  </si>
  <si>
    <t>Marion Garden 84</t>
  </si>
  <si>
    <t>https://www.munzee.com/m/FunSpot/82/</t>
  </si>
  <si>
    <t>Marion Garden 85</t>
  </si>
  <si>
    <t>https://www.munzee.com/m/TopDeck/920/</t>
  </si>
  <si>
    <t>Marion Garden 86</t>
  </si>
  <si>
    <t>https://www.munzee.com/m/DocBar/224/</t>
  </si>
  <si>
    <t>Marion Garden 87</t>
  </si>
  <si>
    <t>https://www.munzee.com/m/FunSpot/80/</t>
  </si>
  <si>
    <t>Marion Garden 88</t>
  </si>
  <si>
    <t>https://www.munzee.com/m/TopDeck/919/</t>
  </si>
  <si>
    <t>Marion Garden 89</t>
  </si>
  <si>
    <t>https://www.munzee.com/m/DocBar/220/</t>
  </si>
  <si>
    <t>Marion Garden 90</t>
  </si>
  <si>
    <t>https://www.munzee.com/m/JanF/154/</t>
  </si>
  <si>
    <t>Marion Garden 91</t>
  </si>
  <si>
    <t>MunZip</t>
  </si>
  <si>
    <t>https://www.munzee.com/m/Munzip/363/</t>
  </si>
  <si>
    <t>Marion Garden 92</t>
  </si>
  <si>
    <t>ThreeBars</t>
  </si>
  <si>
    <t>https://www.munzee.com/m/ThreeBars/354/</t>
  </si>
  <si>
    <t>Marion Garden 93</t>
  </si>
  <si>
    <t>https://www.munzee.com/m/JanF/155/</t>
  </si>
  <si>
    <t>Marion Garden 94</t>
  </si>
  <si>
    <t>https://www.munzee.com/m/Munzip/362/</t>
  </si>
  <si>
    <t>Marion Garden 95</t>
  </si>
  <si>
    <t>https://www.munzee.com/m/ThreeBars/353/</t>
  </si>
  <si>
    <t>Marion Garden 96</t>
  </si>
  <si>
    <t>https://www.munzee.com/m/JanF/156/</t>
  </si>
  <si>
    <t>Marion Garden 97</t>
  </si>
  <si>
    <t>https://www.munzee.com/m/Munzip/361/</t>
  </si>
  <si>
    <t>Marion Garden 98</t>
  </si>
  <si>
    <t>https://www.munzee.com/m/ThreeBars/214/</t>
  </si>
  <si>
    <t>Marion Garden 99</t>
  </si>
  <si>
    <t>RocketBar</t>
  </si>
  <si>
    <t>https://www.munzee.com/m/RocketBar/261/</t>
  </si>
  <si>
    <t>Marion Garden 100</t>
  </si>
  <si>
    <t>https://www.munzee.com/m/Munzip/357/</t>
  </si>
  <si>
    <t>Marion Garden 101</t>
  </si>
  <si>
    <t>https://www.munzee.com/m/ThreeBars/187/</t>
  </si>
  <si>
    <t>Marion Garden 102</t>
  </si>
  <si>
    <t>https://www.munzee.com/m/JanF/157/</t>
  </si>
  <si>
    <t>Marion Garden 103</t>
  </si>
  <si>
    <t>https://www.munzee.com/m/Munzip/352/</t>
  </si>
  <si>
    <t>Marion Garden 104</t>
  </si>
  <si>
    <t>https://www.munzee.com/m/BrianMoos/4417/</t>
  </si>
  <si>
    <t>Marion Garden 105</t>
  </si>
  <si>
    <t>https://www.munzee.com/m/musthavemuzk/8619/</t>
  </si>
  <si>
    <t>Marion Garden 106</t>
  </si>
  <si>
    <t>https://www.munzee.com/m/withani/4897/</t>
  </si>
  <si>
    <t>Marion Garden 107</t>
  </si>
  <si>
    <t>https://www.munzee.com/m/markayla/625/</t>
  </si>
  <si>
    <t>Marion Garden 108</t>
  </si>
  <si>
    <t>https://www.munzee.com/m/musthavemuzk/8630/</t>
  </si>
  <si>
    <t>Marion Garden 109</t>
  </si>
  <si>
    <t>https://www.munzee.com/m/withani/4930/</t>
  </si>
  <si>
    <t>Marion Garden 110</t>
  </si>
  <si>
    <t>https://www.munzee.com/m/markayla/626/</t>
  </si>
  <si>
    <t>Marion Garden 111</t>
  </si>
  <si>
    <t>https://www.munzee.com/m/musthavemuzk/8638/</t>
  </si>
  <si>
    <t>Marion Garden 112</t>
  </si>
  <si>
    <t>https://www.munzee.com/m/withani/4947/</t>
  </si>
  <si>
    <t>Marion Garden 113</t>
  </si>
  <si>
    <t>https://www.munzee.com/m/markayla/713/</t>
  </si>
  <si>
    <t>Marion Garden 114</t>
  </si>
  <si>
    <t>https://www.munzee.com/m/musthavemuzk/8695/</t>
  </si>
  <si>
    <t>Marion Garden 115</t>
  </si>
  <si>
    <t>https://www.munzee.com/m/withani/4950/</t>
  </si>
  <si>
    <t>Marion Garden 116</t>
  </si>
  <si>
    <t>https://www.munzee.com/m/markayla/715/</t>
  </si>
  <si>
    <t>Marion Garden 117</t>
  </si>
  <si>
    <t>https://www.munzee.com/m/musthavemuzk/8733/</t>
  </si>
  <si>
    <t>Marion Garden 118</t>
  </si>
  <si>
    <t>https://www.munzee.com/m/withani/5031/</t>
  </si>
  <si>
    <t>Marion Garden 119</t>
  </si>
  <si>
    <t>https://www.munzee.com/m/markayla/716/</t>
  </si>
  <si>
    <t>Marion Garden 120</t>
  </si>
  <si>
    <t>Doc29</t>
  </si>
  <si>
    <t>https://www.munzee.com/m/Doc29/4576/</t>
  </si>
  <si>
    <t>Marion Garden 121</t>
  </si>
  <si>
    <t>AngelGirl</t>
  </si>
  <si>
    <t>https://www.munzee.com/m/AngelGirl/4005/</t>
  </si>
  <si>
    <t>Marion Garden 122</t>
  </si>
  <si>
    <t>MrsDoc29</t>
  </si>
  <si>
    <t>https://www.munzee.com/m/MrsDoc29/3518/</t>
  </si>
  <si>
    <t>Marion Garden 123</t>
  </si>
  <si>
    <t>https://www.munzee.com/m/Doc29/4575/</t>
  </si>
  <si>
    <t>Marion Garden 124</t>
  </si>
  <si>
    <t>https://www.munzee.com/m/AngelGirl/3998/</t>
  </si>
  <si>
    <t>Marion Garden 125</t>
  </si>
  <si>
    <t>https://www.munzee.com/m/MrsDoc29/3510/</t>
  </si>
  <si>
    <t>Marion Garden 126</t>
  </si>
  <si>
    <t>https://www.munzee.com/m/Doc29/4574/</t>
  </si>
  <si>
    <t>Marion Garden 127</t>
  </si>
  <si>
    <t>https://www.munzee.com/m/AngelGirl/3997/</t>
  </si>
  <si>
    <t>Marion Garden 128</t>
  </si>
  <si>
    <t>https://www.munzee.com/m/ClownShoes/3718/</t>
  </si>
  <si>
    <t>Marion Garden 129</t>
  </si>
  <si>
    <t>https://www.munzee.com/m/JanF/134/</t>
  </si>
  <si>
    <t>Marion Garden 130</t>
  </si>
  <si>
    <t>https://www.munzee.com/m/AngelGirl/3996/</t>
  </si>
  <si>
    <t>Marion Garden 131</t>
  </si>
  <si>
    <t>https://www.munzee.com/m/MrsDoc29/3509/</t>
  </si>
  <si>
    <t>Marion Garden 132</t>
  </si>
  <si>
    <t>https://www.munzee.com/m/Doc29/4573/</t>
  </si>
  <si>
    <t>Marion Garden 133</t>
  </si>
  <si>
    <t>https://www.munzee.com/m/AngelGirl/3994/</t>
  </si>
  <si>
    <t>Marion Garden 134</t>
  </si>
  <si>
    <t>https://www.munzee.com/m/MrsDoc29/3508/</t>
  </si>
  <si>
    <t>Marion Garden 135</t>
  </si>
  <si>
    <t>https://www.munzee.com/m/JanF/158/</t>
  </si>
  <si>
    <t>Marion Garden 136</t>
  </si>
  <si>
    <t>taska1981</t>
  </si>
  <si>
    <t>https://www.munzee.com/m/taska1981/6521/</t>
  </si>
  <si>
    <t>Marion Garden 137</t>
  </si>
  <si>
    <t>Buck4Big</t>
  </si>
  <si>
    <t>https://www.munzee.com/m/Buck4Big/799/</t>
  </si>
  <si>
    <t>Marion Garden 138</t>
  </si>
  <si>
    <t>https://www.munzee.com/m/JanF/180/</t>
  </si>
  <si>
    <t>Marion Garden 139</t>
  </si>
  <si>
    <t>https://www.munzee.com/m/Buck4Big/797/</t>
  </si>
  <si>
    <t>Marion Garden 140</t>
  </si>
  <si>
    <t>https://www.munzee.com/m/JanF/152/</t>
  </si>
  <si>
    <t>Marion Garden 141</t>
  </si>
  <si>
    <t>Milo2020</t>
  </si>
  <si>
    <t>https://www.munzee.com/m/Milo2020/68/</t>
  </si>
  <si>
    <t>Marion Garden 142</t>
  </si>
  <si>
    <t>https://www.munzee.com/m/Buck4Big/795/</t>
  </si>
  <si>
    <t>Marion Garden 143</t>
  </si>
  <si>
    <t>https://www.munzee.com/m/RocketBar/271/</t>
  </si>
  <si>
    <t>Marion Garden 144</t>
  </si>
  <si>
    <t>https://www.munzee.com/m/Milo2020/109/</t>
  </si>
  <si>
    <t>Marion Garden 145</t>
  </si>
  <si>
    <t>https://www.munzee.com/m/Buck4Big/794/</t>
  </si>
  <si>
    <t>Marion Garden 146</t>
  </si>
  <si>
    <t>Munzip</t>
  </si>
  <si>
    <t>https://www.munzee.com/m/Munzip/224/</t>
  </si>
  <si>
    <t>Marion Garden 147</t>
  </si>
  <si>
    <t>https://www.munzee.com/m/Milo2020/243/</t>
  </si>
  <si>
    <t>Marion Garden 148</t>
  </si>
  <si>
    <t>https://www.munzee.com/m/markayla/533/</t>
  </si>
  <si>
    <t>Marion Garden 149</t>
  </si>
  <si>
    <t>https://www.munzee.com/m/musthavemuzk/8761/</t>
  </si>
  <si>
    <t>Marion Garden 150</t>
  </si>
  <si>
    <t>https://www.munzee.com/m/withani/5046/</t>
  </si>
  <si>
    <t>Marion Garden 151</t>
  </si>
  <si>
    <t>https://www.munzee.com/m/markayla/532/</t>
  </si>
  <si>
    <t>Marion Garden 152</t>
  </si>
  <si>
    <t>https://www.munzee.com/m/GDog99/1578/</t>
  </si>
  <si>
    <t>Marion Garden 153</t>
  </si>
  <si>
    <t>https://www.munzee.com/m/markayla/531/</t>
  </si>
  <si>
    <t>Marion Garden 154</t>
  </si>
  <si>
    <t>https://www.munzee.com/m/musthavemuzk/8766/</t>
  </si>
  <si>
    <t>Marion Garden 155</t>
  </si>
  <si>
    <t>https://www.munzee.com/m/withani/5054/</t>
  </si>
  <si>
    <t>Marion Garden 156</t>
  </si>
  <si>
    <t>https://www.munzee.com/m/GDog99/1572/</t>
  </si>
  <si>
    <t>Marion Garden 157</t>
  </si>
  <si>
    <t>https://www.munzee.com/m/musthavemuzk/9505/</t>
  </si>
  <si>
    <t>Marion Garden 158</t>
  </si>
  <si>
    <t>https://www.munzee.com/m/JanF/135/</t>
  </si>
  <si>
    <t>Marion Garden 159</t>
  </si>
  <si>
    <t>https://www.munzee.com/m/withani/5059/</t>
  </si>
  <si>
    <t>Marion Garden 160</t>
  </si>
  <si>
    <t>https://www.munzee.com/m/markayla/530/</t>
  </si>
  <si>
    <t>Marion Garden 161</t>
  </si>
  <si>
    <t>https://www.munzee.com/m/Doc29/5641/</t>
  </si>
  <si>
    <t>Marion Garden 162</t>
  </si>
  <si>
    <t>https://www.munzee.com/m/AngelGirl/3993/</t>
  </si>
  <si>
    <t>Marion Garden 163</t>
  </si>
  <si>
    <t>https://www.munzee.com/m/MrsDoc29/3507/</t>
  </si>
  <si>
    <t>Marion Garden 164</t>
  </si>
  <si>
    <t>https://www.munzee.com/m/Doc29/5634/</t>
  </si>
  <si>
    <t>Marion Garden 165</t>
  </si>
  <si>
    <t>https://www.munzee.com/m/MrsDoc29/3506/</t>
  </si>
  <si>
    <t>Marion Garden 166</t>
  </si>
  <si>
    <t>https://www.munzee.com/m/Doc29/5632/</t>
  </si>
  <si>
    <t>Marion Garden 167</t>
  </si>
  <si>
    <t>https://www.munzee.com/m/AngelGirl/3992/</t>
  </si>
  <si>
    <t>Marion Garden 168</t>
  </si>
  <si>
    <t>https://www.munzee.com/m/MrsDoc29/3504/</t>
  </si>
  <si>
    <t>Marion Garden 169</t>
  </si>
  <si>
    <t>https://www.munzee.com/m/Doc29/5631/</t>
  </si>
  <si>
    <t>Marion Garden 170</t>
  </si>
  <si>
    <t>https://www.munzee.com/m/MrsDoc29/3503/</t>
  </si>
  <si>
    <t>Marion Garden 171</t>
  </si>
  <si>
    <t>https://www.munzee.com/m/Doc29/5630/</t>
  </si>
  <si>
    <t>Marion Garden 172</t>
  </si>
  <si>
    <t>1derWoman</t>
  </si>
  <si>
    <t>https://www.munzee.com/m/1derWoman/4458/</t>
  </si>
  <si>
    <t>Marion Garden 173</t>
  </si>
  <si>
    <t>https://www.munzee.com/m/MrsDoc29/3502/</t>
  </si>
  <si>
    <t>Marion Garden 174</t>
  </si>
  <si>
    <t>https://www.munzee.com/m/JanF/188/</t>
  </si>
  <si>
    <t>Marion Garden 175</t>
  </si>
  <si>
    <t>https://www.munzee.com/m/Munzip/221/</t>
  </si>
  <si>
    <t>Marion Garden 176</t>
  </si>
  <si>
    <t>https://www.munzee.com/m/ThreeBars/152/</t>
  </si>
  <si>
    <t>Marion Garden 177</t>
  </si>
  <si>
    <t>https://www.munzee.com/m/JanF/136/</t>
  </si>
  <si>
    <t>Marion Garden 178</t>
  </si>
  <si>
    <t>https://www.munzee.com/m/RocketBar/534/</t>
  </si>
  <si>
    <t>Marion Garden 179</t>
  </si>
  <si>
    <t>https://www.munzee.com/m/Munzip/215/</t>
  </si>
  <si>
    <t>Marion Garden 180</t>
  </si>
  <si>
    <t>https://www.munzee.com/m/ThreeBars/150/</t>
  </si>
  <si>
    <t>Marion Garden 181</t>
  </si>
  <si>
    <t>https://www.munzee.com/m/ThreeBars/142/</t>
  </si>
  <si>
    <t>Marion Garden 182</t>
  </si>
  <si>
    <t>https://www.munzee.com/m/RocketBar/539/</t>
  </si>
  <si>
    <t>Marion Garden 183</t>
  </si>
  <si>
    <t>https://www.munzee.com/m/Munzip/187/</t>
  </si>
  <si>
    <t>Marion Garden 184</t>
  </si>
  <si>
    <t>https://www.munzee.com/m/ThreeBars/139/</t>
  </si>
  <si>
    <t>Marion Garden 185</t>
  </si>
  <si>
    <t>https://www.munzee.com/m/markayla/486/</t>
  </si>
  <si>
    <t>Marion Garden 186</t>
  </si>
  <si>
    <t>https://www.munzee.com/m/musthavemuzk/9503/</t>
  </si>
  <si>
    <t>Marion Garden 187</t>
  </si>
  <si>
    <t>https://www.munzee.com/m/withani/6523/</t>
  </si>
  <si>
    <t>Marion Garden 188</t>
  </si>
  <si>
    <t>https://www.munzee.com/m/markayla/529/</t>
  </si>
  <si>
    <t>Marion Garden 189</t>
  </si>
  <si>
    <t>https://www.munzee.com/m/musthavemuzk/9502/</t>
  </si>
  <si>
    <t>Marion Garden 190</t>
  </si>
  <si>
    <t>https://www.munzee.com/m/withani/6521/</t>
  </si>
  <si>
    <t>Marion Garden 191</t>
  </si>
  <si>
    <t>https://www.munzee.com/m/markayla/528/</t>
  </si>
  <si>
    <t>Marion Garden 192</t>
  </si>
  <si>
    <t>https://www.munzee.com/m/musthavemuzk/9472/</t>
  </si>
  <si>
    <t>Marion Garden 193</t>
  </si>
  <si>
    <t>https://www.munzee.com/m/withani/6519/</t>
  </si>
  <si>
    <t>Marion Garden 194</t>
  </si>
  <si>
    <t>https://www.munzee.com/m/markayla/527/</t>
  </si>
  <si>
    <t>Marion Garden 195</t>
  </si>
  <si>
    <t>https://www.munzee.com/m/musthavemuzk/9466/</t>
  </si>
  <si>
    <t>Marion Garden 196</t>
  </si>
  <si>
    <t>https://www.munzee.com/m/withani/6492/</t>
  </si>
  <si>
    <t>Marion Garden 197</t>
  </si>
  <si>
    <t>https://www.munzee.com/m/markayla/526/</t>
  </si>
  <si>
    <t>Marion Garden 198</t>
  </si>
  <si>
    <t>https://www.munzee.com/m/DocBar/96/</t>
  </si>
  <si>
    <t>Marion Garden 199</t>
  </si>
  <si>
    <t>https://www.munzee.com/m/FunSpot/261/</t>
  </si>
  <si>
    <t>Marion Garden 200</t>
  </si>
  <si>
    <t>https://www.munzee.com/m/GDog99/1583/</t>
  </si>
  <si>
    <t>Marion Garden 201</t>
  </si>
  <si>
    <t>https://www.munzee.com/m/DocBar/95/</t>
  </si>
  <si>
    <t>Marion Garden 202</t>
  </si>
  <si>
    <t>https://www.munzee.com/m/FunSpot/258/</t>
  </si>
  <si>
    <t>Marion Garden 203</t>
  </si>
  <si>
    <t>https://www.munzee.com/m/GDog99/1582/</t>
  </si>
  <si>
    <t>Marion Garden 204</t>
  </si>
  <si>
    <t>https://www.munzee.com/m/JanF/125/</t>
  </si>
  <si>
    <t>Marion Garden 205</t>
  </si>
  <si>
    <t>https://www.munzee.com/m/JanF/189/</t>
  </si>
  <si>
    <t>Marion Garden 206</t>
  </si>
  <si>
    <t>https://www.munzee.com/m/DocBar/125/</t>
  </si>
  <si>
    <t>Marion Garden 207</t>
  </si>
  <si>
    <t>https://www.munzee.com/m/FunSpot/257/</t>
  </si>
  <si>
    <t>Marion Garden 208</t>
  </si>
  <si>
    <t>https://www.munzee.com/m/AngelGirl/3991/</t>
  </si>
  <si>
    <t>Marion Garden 209</t>
  </si>
  <si>
    <t>https://www.munzee.com/m/DocBar/115/</t>
  </si>
  <si>
    <t>Marion Garden 210</t>
  </si>
  <si>
    <t>https://www.munzee.com/m/FunSpot/256/</t>
  </si>
  <si>
    <t>Marion Garden 211</t>
  </si>
  <si>
    <t>https://www.munzee.com/m/ThreeBars/362/</t>
  </si>
  <si>
    <t>Marion Garden 212</t>
  </si>
  <si>
    <t>https://www.munzee.com/m/RocketBar/544/</t>
  </si>
  <si>
    <t>Marion Garden 213</t>
  </si>
  <si>
    <t>https://www.munzee.com/m/Munzip/178/</t>
  </si>
  <si>
    <t>Marion Garden 214</t>
  </si>
  <si>
    <t>https://www.munzee.com/m/ThreeBars/361/</t>
  </si>
  <si>
    <t>Marion Garden 215</t>
  </si>
  <si>
    <t>https://www.munzee.com/m/RocketBar/543/</t>
  </si>
  <si>
    <t>Marion Garden 216</t>
  </si>
  <si>
    <t>https://www.munzee.com/m/Munzip/177/</t>
  </si>
  <si>
    <t>Marion Garden 217</t>
  </si>
  <si>
    <t>https://www.munzee.com/m/Munzip/176/</t>
  </si>
  <si>
    <t>Marion Garden 218</t>
  </si>
  <si>
    <t>https://www.munzee.com/m/ThreeBars/360/</t>
  </si>
  <si>
    <t>Marion Garden 219</t>
  </si>
  <si>
    <t>https://www.munzee.com/m/RocketBar/542/</t>
  </si>
  <si>
    <t>Marion Garden 220</t>
  </si>
  <si>
    <t>Creaienie</t>
  </si>
  <si>
    <t>https://www.munzee.com/m/Creaienie/258</t>
  </si>
  <si>
    <t>Marion Garden 221</t>
  </si>
  <si>
    <t>https://www.munzee.com/m/ClownShoes/3798/</t>
  </si>
  <si>
    <t>Marion Garden 222</t>
  </si>
  <si>
    <t>https://www.munzee.com/m/JanF/197/</t>
  </si>
  <si>
    <t>Marion Garden 223</t>
  </si>
  <si>
    <t>https://www.munzee.com/m/markayla/485/</t>
  </si>
  <si>
    <t>Marion Garden 224</t>
  </si>
  <si>
    <t>https://www.munzee.com/m/musthavemuzk/9465/</t>
  </si>
  <si>
    <t>Marion Garden 225</t>
  </si>
  <si>
    <t>https://www.munzee.com/m/JanF/224/</t>
  </si>
  <si>
    <t>Marion Garden 226</t>
  </si>
  <si>
    <t>https://www.munzee.com/m/markayla/505/</t>
  </si>
  <si>
    <t>Marion Garden 227</t>
  </si>
  <si>
    <t>https://www.munzee.com/m/Creaienie/402/</t>
  </si>
  <si>
    <t>Marion Garden 228</t>
  </si>
  <si>
    <t>https://www.munzee.com/m/JanF/237/</t>
  </si>
  <si>
    <t>Marion Garden 229</t>
  </si>
  <si>
    <t>https://www.munzee.com/m/TopDeck/918/</t>
  </si>
  <si>
    <t>Marion Garden 230</t>
  </si>
  <si>
    <t>https://www.munzee.com/m/markayla/504/</t>
  </si>
  <si>
    <t>Marion Garden 231</t>
  </si>
  <si>
    <t>https://www.munzee.com/m/musthavemuzk/9461/</t>
  </si>
  <si>
    <t>Marion Garden 232</t>
  </si>
  <si>
    <t>https://www.munzee.com/m/withani/6490/</t>
  </si>
  <si>
    <t>Marion Garden 233</t>
  </si>
  <si>
    <t>https://www.munzee.com/m/markayla/503/</t>
  </si>
  <si>
    <t>Marion Garden 234</t>
  </si>
  <si>
    <t>barefootguru</t>
  </si>
  <si>
    <t>https://www.munzee.com/m/barefootguru/3326/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</si>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</sst>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m/d"/>
  </numFmts>
  <fonts count="14">
    <font>
      <sz val="11.0"/>
      <color theme="1"/>
      <name val="Calibri"/>
      <scheme val="minor"/>
    </font>
    <font>
      <b/>
      <sz val="20.0"/>
      <color rgb="FFFF0000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  <font>
      <b/>
      <u/>
      <sz val="12.0"/>
      <color theme="10"/>
    </font>
    <font>
      <sz val="11.0"/>
      <color rgb="FF000000"/>
      <name val="Calibri"/>
    </font>
    <font>
      <u/>
      <sz val="11.0"/>
      <color theme="10"/>
    </font>
    <font>
      <u/>
      <sz val="11.0"/>
      <color rgb="FF4A86E8"/>
    </font>
    <font>
      <u/>
      <sz val="11.0"/>
      <color theme="1"/>
    </font>
    <font>
      <u/>
      <sz val="11.0"/>
      <color rgb="FF000000"/>
    </font>
    <font>
      <u/>
      <sz val="11.0"/>
      <color theme="1"/>
    </font>
    <font>
      <u/>
      <color rgb="FF0000FF"/>
    </font>
    <font>
      <u/>
      <color rgb="FF0563C1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0" fillId="0" fontId="4" numFmtId="0" xfId="0" applyAlignment="1" applyFont="1">
      <alignment horizontal="center"/>
    </xf>
    <xf borderId="1" fillId="0" fontId="3" numFmtId="10" xfId="0" applyBorder="1" applyFont="1" applyNumberFormat="1"/>
    <xf borderId="1" fillId="2" fontId="3" numFmtId="0" xfId="0" applyBorder="1" applyFill="1" applyFont="1"/>
    <xf borderId="1" fillId="2" fontId="3" numFmtId="10" xfId="0" applyBorder="1" applyFont="1" applyNumberFormat="1"/>
    <xf borderId="1" fillId="3" fontId="3" numFmtId="0" xfId="0" applyBorder="1" applyFill="1" applyFont="1"/>
    <xf borderId="1" fillId="3" fontId="3" numFmtId="10" xfId="0" applyBorder="1" applyFont="1" applyNumberFormat="1"/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2" numFmtId="0" xfId="0" applyFont="1"/>
    <xf borderId="0" fillId="2" fontId="5" numFmtId="0" xfId="0" applyAlignment="1" applyFont="1">
      <alignment readingOrder="0" shrinkToFit="0" vertical="bottom" wrapText="0"/>
    </xf>
    <xf borderId="0" fillId="0" fontId="0" numFmtId="0" xfId="0" applyFont="1"/>
    <xf borderId="0" fillId="0" fontId="6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3" fontId="5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0</xdr:row>
      <xdr:rowOff>85725</xdr:rowOff>
    </xdr:from>
    <xdr:ext cx="2343150" cy="24288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abbster/2765/" TargetMode="External"/><Relationship Id="rId190" Type="http://schemas.openxmlformats.org/officeDocument/2006/relationships/hyperlink" Target="https://www.munzee.com/m/markayla/529/" TargetMode="External"/><Relationship Id="rId42" Type="http://schemas.openxmlformats.org/officeDocument/2006/relationships/hyperlink" Target="https://www.munzee.com/m/denali0407/17581/" TargetMode="External"/><Relationship Id="rId41" Type="http://schemas.openxmlformats.org/officeDocument/2006/relationships/hyperlink" Target="https://www.munzee.com/m/withani/4862/admin/" TargetMode="External"/><Relationship Id="rId44" Type="http://schemas.openxmlformats.org/officeDocument/2006/relationships/hyperlink" Target="https://www.munzee.com/m/scoutref/2876/" TargetMode="External"/><Relationship Id="rId194" Type="http://schemas.openxmlformats.org/officeDocument/2006/relationships/hyperlink" Target="https://www.munzee.com/m/musthavemuzk/9472/admin/" TargetMode="External"/><Relationship Id="rId43" Type="http://schemas.openxmlformats.org/officeDocument/2006/relationships/hyperlink" Target="https://www.munzee.com/m/gabbster/2742/" TargetMode="External"/><Relationship Id="rId193" Type="http://schemas.openxmlformats.org/officeDocument/2006/relationships/hyperlink" Target="https://www.munzee.com/m/markayla/528/" TargetMode="External"/><Relationship Id="rId46" Type="http://schemas.openxmlformats.org/officeDocument/2006/relationships/hyperlink" Target="https://www.munzee.com/m/babyw/3674/" TargetMode="External"/><Relationship Id="rId192" Type="http://schemas.openxmlformats.org/officeDocument/2006/relationships/hyperlink" Target="https://www.munzee.com/m/withani/6521/admin/" TargetMode="External"/><Relationship Id="rId45" Type="http://schemas.openxmlformats.org/officeDocument/2006/relationships/hyperlink" Target="https://www.munzee.com/m/Lanyasummer/5083/" TargetMode="External"/><Relationship Id="rId191" Type="http://schemas.openxmlformats.org/officeDocument/2006/relationships/hyperlink" Target="https://www.munzee.com/m/musthavemuzk/9502/admin/" TargetMode="External"/><Relationship Id="rId48" Type="http://schemas.openxmlformats.org/officeDocument/2006/relationships/hyperlink" Target="https://www.munzee.com/m/ClownShoes/3757/" TargetMode="External"/><Relationship Id="rId187" Type="http://schemas.openxmlformats.org/officeDocument/2006/relationships/hyperlink" Target="https://www.munzee.com/m/markayla/486/" TargetMode="External"/><Relationship Id="rId47" Type="http://schemas.openxmlformats.org/officeDocument/2006/relationships/hyperlink" Target="https://www.munzee.com/m/EmeraldAngel/3713" TargetMode="External"/><Relationship Id="rId186" Type="http://schemas.openxmlformats.org/officeDocument/2006/relationships/hyperlink" Target="https://www.munzee.com/m/ThreeBars/139/" TargetMode="External"/><Relationship Id="rId185" Type="http://schemas.openxmlformats.org/officeDocument/2006/relationships/hyperlink" Target="https://www.munzee.com/m/Munzip/187/" TargetMode="External"/><Relationship Id="rId49" Type="http://schemas.openxmlformats.org/officeDocument/2006/relationships/hyperlink" Target="https://www.munzee.com/m/bazfum/9514/" TargetMode="External"/><Relationship Id="rId184" Type="http://schemas.openxmlformats.org/officeDocument/2006/relationships/hyperlink" Target="https://www.munzee.com/m/RocketBar/539/" TargetMode="External"/><Relationship Id="rId189" Type="http://schemas.openxmlformats.org/officeDocument/2006/relationships/hyperlink" Target="https://www.munzee.com/m/withani/6523/admin/" TargetMode="External"/><Relationship Id="rId188" Type="http://schemas.openxmlformats.org/officeDocument/2006/relationships/hyperlink" Target="https://www.munzee.com/m/musthavemuzk/9503/admin/" TargetMode="External"/><Relationship Id="rId31" Type="http://schemas.openxmlformats.org/officeDocument/2006/relationships/hyperlink" Target="https://www.munzee.com/m/webeon2it/4849/" TargetMode="External"/><Relationship Id="rId30" Type="http://schemas.openxmlformats.org/officeDocument/2006/relationships/hyperlink" Target="https://www.munzee.com/m/ClownShoes/3801/" TargetMode="External"/><Relationship Id="rId33" Type="http://schemas.openxmlformats.org/officeDocument/2006/relationships/hyperlink" Target="https://www.munzee.com/m/monrose/9076/" TargetMode="External"/><Relationship Id="rId183" Type="http://schemas.openxmlformats.org/officeDocument/2006/relationships/hyperlink" Target="https://www.munzee.com/m/ThreeBars/142/" TargetMode="External"/><Relationship Id="rId32" Type="http://schemas.openxmlformats.org/officeDocument/2006/relationships/hyperlink" Target="https://www.munzee.com/m/Luck4/24/" TargetMode="External"/><Relationship Id="rId182" Type="http://schemas.openxmlformats.org/officeDocument/2006/relationships/hyperlink" Target="https://www.munzee.com/m/ThreeBars/150/" TargetMode="External"/><Relationship Id="rId35" Type="http://schemas.openxmlformats.org/officeDocument/2006/relationships/hyperlink" Target="https://www.munzee.com/m/withani/4851/admin/" TargetMode="External"/><Relationship Id="rId181" Type="http://schemas.openxmlformats.org/officeDocument/2006/relationships/hyperlink" Target="https://www.munzee.com/m/Munzip/215/" TargetMode="External"/><Relationship Id="rId34" Type="http://schemas.openxmlformats.org/officeDocument/2006/relationships/hyperlink" Target="https://www.munzee.com/m/musthavemuzk/7942/admin/" TargetMode="External"/><Relationship Id="rId180" Type="http://schemas.openxmlformats.org/officeDocument/2006/relationships/hyperlink" Target="https://www.munzee.com/m/RocketBar/534/" TargetMode="External"/><Relationship Id="rId37" Type="http://schemas.openxmlformats.org/officeDocument/2006/relationships/hyperlink" Target="https://www.munzee.com/m/musthavemuzk/8440/admin/" TargetMode="External"/><Relationship Id="rId176" Type="http://schemas.openxmlformats.org/officeDocument/2006/relationships/hyperlink" Target="https://www.munzee.com/m/JanF/188/" TargetMode="External"/><Relationship Id="rId36" Type="http://schemas.openxmlformats.org/officeDocument/2006/relationships/hyperlink" Target="https://www.munzee.com/m/JanF/81/" TargetMode="External"/><Relationship Id="rId175" Type="http://schemas.openxmlformats.org/officeDocument/2006/relationships/hyperlink" Target="https://www.munzee.com/m/MrsDoc29/3502/" TargetMode="External"/><Relationship Id="rId39" Type="http://schemas.openxmlformats.org/officeDocument/2006/relationships/hyperlink" Target="https://www.munzee.com/m/rodrico101/5382/" TargetMode="External"/><Relationship Id="rId174" Type="http://schemas.openxmlformats.org/officeDocument/2006/relationships/hyperlink" Target="https://www.munzee.com/m/1derWoman/4458/" TargetMode="External"/><Relationship Id="rId38" Type="http://schemas.openxmlformats.org/officeDocument/2006/relationships/hyperlink" Target="https://www.munzee.com/m/magnacharge/2792/" TargetMode="External"/><Relationship Id="rId173" Type="http://schemas.openxmlformats.org/officeDocument/2006/relationships/hyperlink" Target="https://www.munzee.com/m/Doc29/5630/" TargetMode="External"/><Relationship Id="rId179" Type="http://schemas.openxmlformats.org/officeDocument/2006/relationships/hyperlink" Target="https://www.munzee.com/m/JanF/136/" TargetMode="External"/><Relationship Id="rId178" Type="http://schemas.openxmlformats.org/officeDocument/2006/relationships/hyperlink" Target="https://www.munzee.com/m/ThreeBars/152/" TargetMode="External"/><Relationship Id="rId177" Type="http://schemas.openxmlformats.org/officeDocument/2006/relationships/hyperlink" Target="https://www.munzee.com/m/Munzip/221/" TargetMode="External"/><Relationship Id="rId20" Type="http://schemas.openxmlformats.org/officeDocument/2006/relationships/hyperlink" Target="https://www.munzee.com/m/markayla/482/" TargetMode="External"/><Relationship Id="rId22" Type="http://schemas.openxmlformats.org/officeDocument/2006/relationships/hyperlink" Target="https://www.munzee.com/m/marleyfanct/8268/" TargetMode="External"/><Relationship Id="rId21" Type="http://schemas.openxmlformats.org/officeDocument/2006/relationships/hyperlink" Target="https://www.munzee.com/m/EagleDadandXenia/26232/" TargetMode="External"/><Relationship Id="rId24" Type="http://schemas.openxmlformats.org/officeDocument/2006/relationships/hyperlink" Target="https://www.munzee.com/m/MtHiker12/2391/" TargetMode="External"/><Relationship Id="rId23" Type="http://schemas.openxmlformats.org/officeDocument/2006/relationships/hyperlink" Target="https://www.munzee.com/m/markayla/160/" TargetMode="External"/><Relationship Id="rId26" Type="http://schemas.openxmlformats.org/officeDocument/2006/relationships/hyperlink" Target="https://www.munzee.com/m/BrianMoos/4427" TargetMode="External"/><Relationship Id="rId25" Type="http://schemas.openxmlformats.org/officeDocument/2006/relationships/hyperlink" Target="https://www.munzee.com/m/biggoalie31/2831/" TargetMode="External"/><Relationship Id="rId28" Type="http://schemas.openxmlformats.org/officeDocument/2006/relationships/hyperlink" Target="https://www.munzee.com/m/markayla/481/" TargetMode="External"/><Relationship Id="rId27" Type="http://schemas.openxmlformats.org/officeDocument/2006/relationships/hyperlink" Target="https://www.munzee.com/m/Smith2190/1458" TargetMode="External"/><Relationship Id="rId29" Type="http://schemas.openxmlformats.org/officeDocument/2006/relationships/hyperlink" Target="https://www.munzee.com/m/biggoalie31/2802/" TargetMode="External"/><Relationship Id="rId11" Type="http://schemas.openxmlformats.org/officeDocument/2006/relationships/hyperlink" Target="https://www.munzee.com/m/magnacharge/2786/" TargetMode="External"/><Relationship Id="rId10" Type="http://schemas.openxmlformats.org/officeDocument/2006/relationships/hyperlink" Target="https://www.munzee.com/m/gabbster/2703/" TargetMode="External"/><Relationship Id="rId13" Type="http://schemas.openxmlformats.org/officeDocument/2006/relationships/hyperlink" Target="https://www.munzee.com/m/JanF/65/" TargetMode="External"/><Relationship Id="rId12" Type="http://schemas.openxmlformats.org/officeDocument/2006/relationships/hyperlink" Target="https://www.munzee.com/m/ClownShoes/3719/" TargetMode="External"/><Relationship Id="rId15" Type="http://schemas.openxmlformats.org/officeDocument/2006/relationships/hyperlink" Target="https://www.munzee.com/m/marleyfanct/8279/" TargetMode="External"/><Relationship Id="rId198" Type="http://schemas.openxmlformats.org/officeDocument/2006/relationships/hyperlink" Target="https://www.munzee.com/m/withani/6492/admin/" TargetMode="External"/><Relationship Id="rId14" Type="http://schemas.openxmlformats.org/officeDocument/2006/relationships/hyperlink" Target="https://www.munzee.com/m/EagleDadandXenia/26243/" TargetMode="External"/><Relationship Id="rId197" Type="http://schemas.openxmlformats.org/officeDocument/2006/relationships/hyperlink" Target="https://www.munzee.com/m/musthavemuzk/9466/admin/" TargetMode="External"/><Relationship Id="rId17" Type="http://schemas.openxmlformats.org/officeDocument/2006/relationships/hyperlink" Target="https://www.munzee.com/m/AgentHop/7472/" TargetMode="External"/><Relationship Id="rId196" Type="http://schemas.openxmlformats.org/officeDocument/2006/relationships/hyperlink" Target="https://www.munzee.com/m/markayla/527/" TargetMode="External"/><Relationship Id="rId16" Type="http://schemas.openxmlformats.org/officeDocument/2006/relationships/hyperlink" Target="https://www.munzee.com/m/Cinnamons/3140/" TargetMode="External"/><Relationship Id="rId195" Type="http://schemas.openxmlformats.org/officeDocument/2006/relationships/hyperlink" Target="https://www.munzee.com/m/withani/6519/admin/" TargetMode="External"/><Relationship Id="rId19" Type="http://schemas.openxmlformats.org/officeDocument/2006/relationships/hyperlink" Target="https://www.munzee.com/m/annabanana/12810/" TargetMode="External"/><Relationship Id="rId18" Type="http://schemas.openxmlformats.org/officeDocument/2006/relationships/hyperlink" Target="https://www.munzee.com/m/hopsgeneral/6631/" TargetMode="External"/><Relationship Id="rId199" Type="http://schemas.openxmlformats.org/officeDocument/2006/relationships/hyperlink" Target="https://www.munzee.com/m/markayla/526/" TargetMode="External"/><Relationship Id="rId84" Type="http://schemas.openxmlformats.org/officeDocument/2006/relationships/hyperlink" Target="https://www.munzee.com/m/FunSpot/90/" TargetMode="External"/><Relationship Id="rId83" Type="http://schemas.openxmlformats.org/officeDocument/2006/relationships/hyperlink" Target="https://www.munzee.com/m/DocBar/229/" TargetMode="External"/><Relationship Id="rId86" Type="http://schemas.openxmlformats.org/officeDocument/2006/relationships/hyperlink" Target="https://www.munzee.com/m/FunSpot/82/" TargetMode="External"/><Relationship Id="rId85" Type="http://schemas.openxmlformats.org/officeDocument/2006/relationships/hyperlink" Target="https://www.munzee.com/m/DocBar/227/" TargetMode="External"/><Relationship Id="rId88" Type="http://schemas.openxmlformats.org/officeDocument/2006/relationships/hyperlink" Target="https://www.munzee.com/m/DocBar/224/" TargetMode="External"/><Relationship Id="rId150" Type="http://schemas.openxmlformats.org/officeDocument/2006/relationships/hyperlink" Target="https://www.munzee.com/m/markayla/533/" TargetMode="External"/><Relationship Id="rId87" Type="http://schemas.openxmlformats.org/officeDocument/2006/relationships/hyperlink" Target="https://www.munzee.com/m/TopDeck/920/" TargetMode="External"/><Relationship Id="rId89" Type="http://schemas.openxmlformats.org/officeDocument/2006/relationships/hyperlink" Target="https://www.munzee.com/m/FunSpot/80/" TargetMode="External"/><Relationship Id="rId80" Type="http://schemas.openxmlformats.org/officeDocument/2006/relationships/hyperlink" Target="https://www.munzee.com/m/DocBar/230/" TargetMode="External"/><Relationship Id="rId82" Type="http://schemas.openxmlformats.org/officeDocument/2006/relationships/hyperlink" Target="https://www.munzee.com/m/TopDeck/928/" TargetMode="External"/><Relationship Id="rId81" Type="http://schemas.openxmlformats.org/officeDocument/2006/relationships/hyperlink" Target="https://www.munzee.com/m/denali0407/17633/" TargetMode="External"/><Relationship Id="rId1" Type="http://schemas.openxmlformats.org/officeDocument/2006/relationships/hyperlink" Target="https://www.munzee.com/m/markayla/" TargetMode="External"/><Relationship Id="rId2" Type="http://schemas.openxmlformats.org/officeDocument/2006/relationships/hyperlink" Target="https://www.munzee.com/map/9zqzh1bn3/16.0" TargetMode="External"/><Relationship Id="rId3" Type="http://schemas.openxmlformats.org/officeDocument/2006/relationships/hyperlink" Target="https://www.munzee.com/m/markayla/156/" TargetMode="External"/><Relationship Id="rId149" Type="http://schemas.openxmlformats.org/officeDocument/2006/relationships/hyperlink" Target="https://www.munzee.com/m/Milo2020/243/" TargetMode="External"/><Relationship Id="rId4" Type="http://schemas.openxmlformats.org/officeDocument/2006/relationships/hyperlink" Target="https://www.munzee.com/m/rodrico101/5378/" TargetMode="External"/><Relationship Id="rId148" Type="http://schemas.openxmlformats.org/officeDocument/2006/relationships/hyperlink" Target="https://www.munzee.com/m/Munzip/224/" TargetMode="External"/><Relationship Id="rId9" Type="http://schemas.openxmlformats.org/officeDocument/2006/relationships/hyperlink" Target="https://www.munzee.com/m/rodrico101/5380/" TargetMode="External"/><Relationship Id="rId143" Type="http://schemas.openxmlformats.org/officeDocument/2006/relationships/hyperlink" Target="https://www.munzee.com/m/Milo2020/68/" TargetMode="External"/><Relationship Id="rId142" Type="http://schemas.openxmlformats.org/officeDocument/2006/relationships/hyperlink" Target="https://www.munzee.com/m/JanF/152/" TargetMode="External"/><Relationship Id="rId141" Type="http://schemas.openxmlformats.org/officeDocument/2006/relationships/hyperlink" Target="https://www.munzee.com/m/Buck4Big/797/" TargetMode="External"/><Relationship Id="rId140" Type="http://schemas.openxmlformats.org/officeDocument/2006/relationships/hyperlink" Target="https://www.munzee.com/m/JanF/180/" TargetMode="External"/><Relationship Id="rId5" Type="http://schemas.openxmlformats.org/officeDocument/2006/relationships/hyperlink" Target="https://www.munzee.com/m/upapou/709/admin/" TargetMode="External"/><Relationship Id="rId147" Type="http://schemas.openxmlformats.org/officeDocument/2006/relationships/hyperlink" Target="https://www.munzee.com/m/Buck4Big/794/" TargetMode="External"/><Relationship Id="rId6" Type="http://schemas.openxmlformats.org/officeDocument/2006/relationships/hyperlink" Target="https://www.munzee.com/m/Thepaulsons/1574/" TargetMode="External"/><Relationship Id="rId146" Type="http://schemas.openxmlformats.org/officeDocument/2006/relationships/hyperlink" Target="https://www.munzee.com/m/Milo2020/109/" TargetMode="External"/><Relationship Id="rId7" Type="http://schemas.openxmlformats.org/officeDocument/2006/relationships/hyperlink" Target="https://www.munzee.com/m/munzeeprof/14949/" TargetMode="External"/><Relationship Id="rId145" Type="http://schemas.openxmlformats.org/officeDocument/2006/relationships/hyperlink" Target="https://www.munzee.com/m/RocketBar/271/" TargetMode="External"/><Relationship Id="rId8" Type="http://schemas.openxmlformats.org/officeDocument/2006/relationships/hyperlink" Target="https://www.munzee.com/m/magnacharge/2784/" TargetMode="External"/><Relationship Id="rId144" Type="http://schemas.openxmlformats.org/officeDocument/2006/relationships/hyperlink" Target="https://www.munzee.com/m/Buck4Big/795/" TargetMode="External"/><Relationship Id="rId73" Type="http://schemas.openxmlformats.org/officeDocument/2006/relationships/hyperlink" Target="https://www.munzee.com/m/withani/4865/admin/" TargetMode="External"/><Relationship Id="rId72" Type="http://schemas.openxmlformats.org/officeDocument/2006/relationships/hyperlink" Target="https://www.munzee.com/m/musthavemuzk/8603/" TargetMode="External"/><Relationship Id="rId75" Type="http://schemas.openxmlformats.org/officeDocument/2006/relationships/hyperlink" Target="https://www.munzee.com/m/musthavemuzk/8614/" TargetMode="External"/><Relationship Id="rId74" Type="http://schemas.openxmlformats.org/officeDocument/2006/relationships/hyperlink" Target="https://www.munzee.com/m/markayla/573/" TargetMode="External"/><Relationship Id="rId77" Type="http://schemas.openxmlformats.org/officeDocument/2006/relationships/hyperlink" Target="https://www.munzee.com/m/markayla/581/" TargetMode="External"/><Relationship Id="rId76" Type="http://schemas.openxmlformats.org/officeDocument/2006/relationships/hyperlink" Target="https://www.munzee.com/m/withani/4871/admin/" TargetMode="External"/><Relationship Id="rId79" Type="http://schemas.openxmlformats.org/officeDocument/2006/relationships/hyperlink" Target="https://www.munzee.com/m/TopDeck/932/" TargetMode="External"/><Relationship Id="rId78" Type="http://schemas.openxmlformats.org/officeDocument/2006/relationships/hyperlink" Target="https://www.munzee.com/m/FunSpot/252/" TargetMode="External"/><Relationship Id="rId71" Type="http://schemas.openxmlformats.org/officeDocument/2006/relationships/hyperlink" Target="https://www.munzee.com/m/ClownShoes/3758/" TargetMode="External"/><Relationship Id="rId70" Type="http://schemas.openxmlformats.org/officeDocument/2006/relationships/hyperlink" Target="https://www.munzee.com/m/GDog99/1568/" TargetMode="External"/><Relationship Id="rId139" Type="http://schemas.openxmlformats.org/officeDocument/2006/relationships/hyperlink" Target="https://www.munzee.com/m/Buck4Big/799/" TargetMode="External"/><Relationship Id="rId138" Type="http://schemas.openxmlformats.org/officeDocument/2006/relationships/hyperlink" Target="https://www.munzee.com/m/taska1981/6521/" TargetMode="External"/><Relationship Id="rId137" Type="http://schemas.openxmlformats.org/officeDocument/2006/relationships/hyperlink" Target="https://www.munzee.com/m/JanF/158/" TargetMode="External"/><Relationship Id="rId132" Type="http://schemas.openxmlformats.org/officeDocument/2006/relationships/hyperlink" Target="https://www.munzee.com/m/AngelGirl/3996/" TargetMode="External"/><Relationship Id="rId131" Type="http://schemas.openxmlformats.org/officeDocument/2006/relationships/hyperlink" Target="https://www.munzee.com/m/JanF/134/" TargetMode="External"/><Relationship Id="rId130" Type="http://schemas.openxmlformats.org/officeDocument/2006/relationships/hyperlink" Target="https://www.munzee.com/m/ClownShoes/3718/" TargetMode="External"/><Relationship Id="rId136" Type="http://schemas.openxmlformats.org/officeDocument/2006/relationships/hyperlink" Target="https://www.munzee.com/m/MrsDoc29/3508/" TargetMode="External"/><Relationship Id="rId135" Type="http://schemas.openxmlformats.org/officeDocument/2006/relationships/hyperlink" Target="https://www.munzee.com/m/AngelGirl/3994/" TargetMode="External"/><Relationship Id="rId134" Type="http://schemas.openxmlformats.org/officeDocument/2006/relationships/hyperlink" Target="https://www.munzee.com/m/Doc29/4573/" TargetMode="External"/><Relationship Id="rId133" Type="http://schemas.openxmlformats.org/officeDocument/2006/relationships/hyperlink" Target="https://www.munzee.com/m/MrsDoc29/3509/" TargetMode="External"/><Relationship Id="rId62" Type="http://schemas.openxmlformats.org/officeDocument/2006/relationships/hyperlink" Target="https://www.munzee.com/m/GDog99/1566/" TargetMode="External"/><Relationship Id="rId61" Type="http://schemas.openxmlformats.org/officeDocument/2006/relationships/hyperlink" Target="https://www.munzee.com/m/BrianMoos/4426" TargetMode="External"/><Relationship Id="rId64" Type="http://schemas.openxmlformats.org/officeDocument/2006/relationships/hyperlink" Target="https://www.munzee.com/m/Smith2190/1457" TargetMode="External"/><Relationship Id="rId63" Type="http://schemas.openxmlformats.org/officeDocument/2006/relationships/hyperlink" Target="https://www.munzee.com/m/Buckeyes/722/" TargetMode="External"/><Relationship Id="rId66" Type="http://schemas.openxmlformats.org/officeDocument/2006/relationships/hyperlink" Target="https://www.munzee.com/m/markayla/571/" TargetMode="External"/><Relationship Id="rId172" Type="http://schemas.openxmlformats.org/officeDocument/2006/relationships/hyperlink" Target="https://www.munzee.com/m/MrsDoc29/3503/" TargetMode="External"/><Relationship Id="rId65" Type="http://schemas.openxmlformats.org/officeDocument/2006/relationships/hyperlink" Target="https://www.munzee.com/m/musthavemuzk/8533/admin/" TargetMode="External"/><Relationship Id="rId171" Type="http://schemas.openxmlformats.org/officeDocument/2006/relationships/hyperlink" Target="https://www.munzee.com/m/Doc29/5631/" TargetMode="External"/><Relationship Id="rId68" Type="http://schemas.openxmlformats.org/officeDocument/2006/relationships/hyperlink" Target="https://www.munzee.com/m/musthavemuzk/8594/" TargetMode="External"/><Relationship Id="rId170" Type="http://schemas.openxmlformats.org/officeDocument/2006/relationships/hyperlink" Target="https://www.munzee.com/m/MrsDoc29/3504/" TargetMode="External"/><Relationship Id="rId67" Type="http://schemas.openxmlformats.org/officeDocument/2006/relationships/hyperlink" Target="https://www.munzee.com/m/GDog99/1569/" TargetMode="External"/><Relationship Id="rId60" Type="http://schemas.openxmlformats.org/officeDocument/2006/relationships/hyperlink" Target="https://www.munzee.com/m/marleyfanct/8169/" TargetMode="External"/><Relationship Id="rId165" Type="http://schemas.openxmlformats.org/officeDocument/2006/relationships/hyperlink" Target="https://www.munzee.com/m/MrsDoc29/3507/" TargetMode="External"/><Relationship Id="rId69" Type="http://schemas.openxmlformats.org/officeDocument/2006/relationships/hyperlink" Target="https://www.munzee.com/m/markayla/572/" TargetMode="External"/><Relationship Id="rId164" Type="http://schemas.openxmlformats.org/officeDocument/2006/relationships/hyperlink" Target="https://www.munzee.com/m/AngelGirl/3993/" TargetMode="External"/><Relationship Id="rId163" Type="http://schemas.openxmlformats.org/officeDocument/2006/relationships/hyperlink" Target="https://www.munzee.com/m/Doc29/5641/" TargetMode="External"/><Relationship Id="rId162" Type="http://schemas.openxmlformats.org/officeDocument/2006/relationships/hyperlink" Target="https://www.munzee.com/m/markayla/530/" TargetMode="External"/><Relationship Id="rId169" Type="http://schemas.openxmlformats.org/officeDocument/2006/relationships/hyperlink" Target="https://www.munzee.com/m/AngelGirl/3992/" TargetMode="External"/><Relationship Id="rId168" Type="http://schemas.openxmlformats.org/officeDocument/2006/relationships/hyperlink" Target="https://www.munzee.com/m/Doc29/5632/" TargetMode="External"/><Relationship Id="rId167" Type="http://schemas.openxmlformats.org/officeDocument/2006/relationships/hyperlink" Target="https://www.munzee.com/m/MrsDoc29/3506/" TargetMode="External"/><Relationship Id="rId166" Type="http://schemas.openxmlformats.org/officeDocument/2006/relationships/hyperlink" Target="https://www.munzee.com/m/Doc29/5634/" TargetMode="External"/><Relationship Id="rId51" Type="http://schemas.openxmlformats.org/officeDocument/2006/relationships/hyperlink" Target="https://www.munzee.com/m/TopDeck/933/" TargetMode="External"/><Relationship Id="rId50" Type="http://schemas.openxmlformats.org/officeDocument/2006/relationships/hyperlink" Target="https://www.munzee.com/m/Badger2/712/" TargetMode="External"/><Relationship Id="rId53" Type="http://schemas.openxmlformats.org/officeDocument/2006/relationships/hyperlink" Target="https://www.munzee.com/m/EagleDadandXenia/26231/" TargetMode="External"/><Relationship Id="rId52" Type="http://schemas.openxmlformats.org/officeDocument/2006/relationships/hyperlink" Target="https://www.munzee.com/m/JanF/147/" TargetMode="External"/><Relationship Id="rId55" Type="http://schemas.openxmlformats.org/officeDocument/2006/relationships/hyperlink" Target="https://www.munzee.com/m/JanF/148/" TargetMode="External"/><Relationship Id="rId161" Type="http://schemas.openxmlformats.org/officeDocument/2006/relationships/hyperlink" Target="https://www.munzee.com/m/withani/5059/admin/" TargetMode="External"/><Relationship Id="rId54" Type="http://schemas.openxmlformats.org/officeDocument/2006/relationships/hyperlink" Target="https://www.munzee.com/m/marleyfanct/8210/" TargetMode="External"/><Relationship Id="rId160" Type="http://schemas.openxmlformats.org/officeDocument/2006/relationships/hyperlink" Target="https://www.munzee.com/m/JanF/135/" TargetMode="External"/><Relationship Id="rId57" Type="http://schemas.openxmlformats.org/officeDocument/2006/relationships/hyperlink" Target="https://www.munzee.com/m/Buckeyes/723/" TargetMode="External"/><Relationship Id="rId56" Type="http://schemas.openxmlformats.org/officeDocument/2006/relationships/hyperlink" Target="https://www.munzee.com/m/Badger2/711/" TargetMode="External"/><Relationship Id="rId159" Type="http://schemas.openxmlformats.org/officeDocument/2006/relationships/hyperlink" Target="https://www.munzee.com/m/musthavemuzk/9505/admin/" TargetMode="External"/><Relationship Id="rId59" Type="http://schemas.openxmlformats.org/officeDocument/2006/relationships/hyperlink" Target="https://www.munzee.com/m/EagleDadandXenia/26222/" TargetMode="External"/><Relationship Id="rId154" Type="http://schemas.openxmlformats.org/officeDocument/2006/relationships/hyperlink" Target="https://www.munzee.com/m/GDog99/1578/" TargetMode="External"/><Relationship Id="rId58" Type="http://schemas.openxmlformats.org/officeDocument/2006/relationships/hyperlink" Target="https://www.munzee.com/m/JanF/149/" TargetMode="External"/><Relationship Id="rId153" Type="http://schemas.openxmlformats.org/officeDocument/2006/relationships/hyperlink" Target="https://www.munzee.com/m/markayla/532/" TargetMode="External"/><Relationship Id="rId152" Type="http://schemas.openxmlformats.org/officeDocument/2006/relationships/hyperlink" Target="https://www.munzee.com/m/withani/5046/admin/" TargetMode="External"/><Relationship Id="rId151" Type="http://schemas.openxmlformats.org/officeDocument/2006/relationships/hyperlink" Target="https://www.munzee.com/m/musthavemuzk/8761/admin/" TargetMode="External"/><Relationship Id="rId158" Type="http://schemas.openxmlformats.org/officeDocument/2006/relationships/hyperlink" Target="https://www.munzee.com/m/GDog99/1572/" TargetMode="External"/><Relationship Id="rId157" Type="http://schemas.openxmlformats.org/officeDocument/2006/relationships/hyperlink" Target="https://www.munzee.com/m/withani/5054/admin/" TargetMode="External"/><Relationship Id="rId156" Type="http://schemas.openxmlformats.org/officeDocument/2006/relationships/hyperlink" Target="https://www.munzee.com/m/musthavemuzk/8766/admin/" TargetMode="External"/><Relationship Id="rId155" Type="http://schemas.openxmlformats.org/officeDocument/2006/relationships/hyperlink" Target="https://www.munzee.com/m/markayla/531/" TargetMode="External"/><Relationship Id="rId107" Type="http://schemas.openxmlformats.org/officeDocument/2006/relationships/hyperlink" Target="https://www.munzee.com/m/musthavemuzk/8619/admin/" TargetMode="External"/><Relationship Id="rId228" Type="http://schemas.openxmlformats.org/officeDocument/2006/relationships/hyperlink" Target="https://www.munzee.com/m/markayla/505/" TargetMode="External"/><Relationship Id="rId106" Type="http://schemas.openxmlformats.org/officeDocument/2006/relationships/hyperlink" Target="https://www.munzee.com/m/BrianMoos/4417/" TargetMode="External"/><Relationship Id="rId227" Type="http://schemas.openxmlformats.org/officeDocument/2006/relationships/hyperlink" Target="https://www.munzee.com/m/JanF/224/" TargetMode="External"/><Relationship Id="rId105" Type="http://schemas.openxmlformats.org/officeDocument/2006/relationships/hyperlink" Target="https://www.munzee.com/m/Munzip/352/" TargetMode="External"/><Relationship Id="rId226" Type="http://schemas.openxmlformats.org/officeDocument/2006/relationships/hyperlink" Target="https://www.munzee.com/m/musthavemuzk/9465/admin/" TargetMode="External"/><Relationship Id="rId104" Type="http://schemas.openxmlformats.org/officeDocument/2006/relationships/hyperlink" Target="https://www.munzee.com/m/JanF/157/" TargetMode="External"/><Relationship Id="rId225" Type="http://schemas.openxmlformats.org/officeDocument/2006/relationships/hyperlink" Target="https://www.munzee.com/m/markayla/485/" TargetMode="External"/><Relationship Id="rId109" Type="http://schemas.openxmlformats.org/officeDocument/2006/relationships/hyperlink" Target="https://www.munzee.com/m/markayla/625/" TargetMode="External"/><Relationship Id="rId108" Type="http://schemas.openxmlformats.org/officeDocument/2006/relationships/hyperlink" Target="https://www.munzee.com/m/withani/4897/admin/" TargetMode="External"/><Relationship Id="rId229" Type="http://schemas.openxmlformats.org/officeDocument/2006/relationships/hyperlink" Target="https://www.munzee.com/m/Creaienie/402/" TargetMode="External"/><Relationship Id="rId220" Type="http://schemas.openxmlformats.org/officeDocument/2006/relationships/hyperlink" Target="https://www.munzee.com/m/ThreeBars/360/" TargetMode="External"/><Relationship Id="rId103" Type="http://schemas.openxmlformats.org/officeDocument/2006/relationships/hyperlink" Target="https://www.munzee.com/m/ThreeBars/187/" TargetMode="External"/><Relationship Id="rId224" Type="http://schemas.openxmlformats.org/officeDocument/2006/relationships/hyperlink" Target="https://www.munzee.com/m/JanF/197/" TargetMode="External"/><Relationship Id="rId102" Type="http://schemas.openxmlformats.org/officeDocument/2006/relationships/hyperlink" Target="https://www.munzee.com/m/Munzip/357/" TargetMode="External"/><Relationship Id="rId223" Type="http://schemas.openxmlformats.org/officeDocument/2006/relationships/hyperlink" Target="https://www.munzee.com/m/ClownShoes/3798/" TargetMode="External"/><Relationship Id="rId101" Type="http://schemas.openxmlformats.org/officeDocument/2006/relationships/hyperlink" Target="https://www.munzee.com/m/RocketBar/261/" TargetMode="External"/><Relationship Id="rId222" Type="http://schemas.openxmlformats.org/officeDocument/2006/relationships/hyperlink" Target="https://www.munzee.com/m/Creaienie/258" TargetMode="External"/><Relationship Id="rId100" Type="http://schemas.openxmlformats.org/officeDocument/2006/relationships/hyperlink" Target="https://www.munzee.com/m/ThreeBars/214/" TargetMode="External"/><Relationship Id="rId221" Type="http://schemas.openxmlformats.org/officeDocument/2006/relationships/hyperlink" Target="https://www.munzee.com/m/RocketBar/542/" TargetMode="External"/><Relationship Id="rId217" Type="http://schemas.openxmlformats.org/officeDocument/2006/relationships/hyperlink" Target="https://www.munzee.com/m/RocketBar/543/" TargetMode="External"/><Relationship Id="rId216" Type="http://schemas.openxmlformats.org/officeDocument/2006/relationships/hyperlink" Target="https://www.munzee.com/m/ThreeBars/361/" TargetMode="External"/><Relationship Id="rId215" Type="http://schemas.openxmlformats.org/officeDocument/2006/relationships/hyperlink" Target="https://www.munzee.com/m/Munzip/178/" TargetMode="External"/><Relationship Id="rId214" Type="http://schemas.openxmlformats.org/officeDocument/2006/relationships/hyperlink" Target="https://www.munzee.com/m/RocketBar/544/" TargetMode="External"/><Relationship Id="rId219" Type="http://schemas.openxmlformats.org/officeDocument/2006/relationships/hyperlink" Target="https://www.munzee.com/m/Munzip/176/" TargetMode="External"/><Relationship Id="rId218" Type="http://schemas.openxmlformats.org/officeDocument/2006/relationships/hyperlink" Target="https://www.munzee.com/m/Munzip/177/" TargetMode="External"/><Relationship Id="rId213" Type="http://schemas.openxmlformats.org/officeDocument/2006/relationships/hyperlink" Target="https://www.munzee.com/m/ThreeBars/362/" TargetMode="External"/><Relationship Id="rId212" Type="http://schemas.openxmlformats.org/officeDocument/2006/relationships/hyperlink" Target="https://www.munzee.com/m/FunSpot/256/" TargetMode="External"/><Relationship Id="rId211" Type="http://schemas.openxmlformats.org/officeDocument/2006/relationships/hyperlink" Target="https://www.munzee.com/m/DocBar/115/" TargetMode="External"/><Relationship Id="rId210" Type="http://schemas.openxmlformats.org/officeDocument/2006/relationships/hyperlink" Target="https://www.munzee.com/m/AngelGirl/3991/" TargetMode="External"/><Relationship Id="rId129" Type="http://schemas.openxmlformats.org/officeDocument/2006/relationships/hyperlink" Target="https://www.munzee.com/m/AngelGirl/3997/" TargetMode="External"/><Relationship Id="rId128" Type="http://schemas.openxmlformats.org/officeDocument/2006/relationships/hyperlink" Target="https://www.munzee.com/m/Doc29/4574/" TargetMode="External"/><Relationship Id="rId127" Type="http://schemas.openxmlformats.org/officeDocument/2006/relationships/hyperlink" Target="https://www.munzee.com/m/MrsDoc29/3510/" TargetMode="External"/><Relationship Id="rId126" Type="http://schemas.openxmlformats.org/officeDocument/2006/relationships/hyperlink" Target="https://www.munzee.com/m/AngelGirl/3998/" TargetMode="External"/><Relationship Id="rId121" Type="http://schemas.openxmlformats.org/officeDocument/2006/relationships/hyperlink" Target="https://www.munzee.com/m/markayla/716/" TargetMode="External"/><Relationship Id="rId120" Type="http://schemas.openxmlformats.org/officeDocument/2006/relationships/hyperlink" Target="https://www.munzee.com/m/withani/5031/admin/" TargetMode="External"/><Relationship Id="rId125" Type="http://schemas.openxmlformats.org/officeDocument/2006/relationships/hyperlink" Target="https://www.munzee.com/m/Doc29/4575/" TargetMode="External"/><Relationship Id="rId124" Type="http://schemas.openxmlformats.org/officeDocument/2006/relationships/hyperlink" Target="https://www.munzee.com/m/MrsDoc29/3518/" TargetMode="External"/><Relationship Id="rId123" Type="http://schemas.openxmlformats.org/officeDocument/2006/relationships/hyperlink" Target="https://www.munzee.com/m/AngelGirl/4005/" TargetMode="External"/><Relationship Id="rId122" Type="http://schemas.openxmlformats.org/officeDocument/2006/relationships/hyperlink" Target="https://www.munzee.com/m/Doc29/4576/" TargetMode="External"/><Relationship Id="rId95" Type="http://schemas.openxmlformats.org/officeDocument/2006/relationships/hyperlink" Target="https://www.munzee.com/m/JanF/155/" TargetMode="External"/><Relationship Id="rId94" Type="http://schemas.openxmlformats.org/officeDocument/2006/relationships/hyperlink" Target="https://www.munzee.com/m/ThreeBars/354/" TargetMode="External"/><Relationship Id="rId97" Type="http://schemas.openxmlformats.org/officeDocument/2006/relationships/hyperlink" Target="https://www.munzee.com/m/ThreeBars/353/" TargetMode="External"/><Relationship Id="rId96" Type="http://schemas.openxmlformats.org/officeDocument/2006/relationships/hyperlink" Target="https://www.munzee.com/m/Munzip/362/" TargetMode="External"/><Relationship Id="rId99" Type="http://schemas.openxmlformats.org/officeDocument/2006/relationships/hyperlink" Target="https://www.munzee.com/m/Munzip/361/" TargetMode="External"/><Relationship Id="rId98" Type="http://schemas.openxmlformats.org/officeDocument/2006/relationships/hyperlink" Target="https://www.munzee.com/m/JanF/156/" TargetMode="External"/><Relationship Id="rId91" Type="http://schemas.openxmlformats.org/officeDocument/2006/relationships/hyperlink" Target="https://www.munzee.com/m/DocBar/220/" TargetMode="External"/><Relationship Id="rId90" Type="http://schemas.openxmlformats.org/officeDocument/2006/relationships/hyperlink" Target="https://www.munzee.com/m/TopDeck/919/" TargetMode="External"/><Relationship Id="rId93" Type="http://schemas.openxmlformats.org/officeDocument/2006/relationships/hyperlink" Target="https://www.munzee.com/m/Munzip/363/" TargetMode="External"/><Relationship Id="rId92" Type="http://schemas.openxmlformats.org/officeDocument/2006/relationships/hyperlink" Target="https://www.munzee.com/m/JanF/154/" TargetMode="External"/><Relationship Id="rId118" Type="http://schemas.openxmlformats.org/officeDocument/2006/relationships/hyperlink" Target="https://www.munzee.com/m/markayla/715/" TargetMode="External"/><Relationship Id="rId117" Type="http://schemas.openxmlformats.org/officeDocument/2006/relationships/hyperlink" Target="https://www.munzee.com/m/withani/4950/admin/" TargetMode="External"/><Relationship Id="rId116" Type="http://schemas.openxmlformats.org/officeDocument/2006/relationships/hyperlink" Target="https://www.munzee.com/m/musthavemuzk/8695/admin/" TargetMode="External"/><Relationship Id="rId237" Type="http://schemas.openxmlformats.org/officeDocument/2006/relationships/drawing" Target="../drawings/drawing1.xml"/><Relationship Id="rId115" Type="http://schemas.openxmlformats.org/officeDocument/2006/relationships/hyperlink" Target="https://www.munzee.com/m/markayla/713/" TargetMode="External"/><Relationship Id="rId236" Type="http://schemas.openxmlformats.org/officeDocument/2006/relationships/hyperlink" Target="https://www.munzee.com/m/barefootguru/3326/" TargetMode="External"/><Relationship Id="rId119" Type="http://schemas.openxmlformats.org/officeDocument/2006/relationships/hyperlink" Target="https://www.munzee.com/m/musthavemuzk/8733/admin/" TargetMode="External"/><Relationship Id="rId110" Type="http://schemas.openxmlformats.org/officeDocument/2006/relationships/hyperlink" Target="https://www.munzee.com/m/musthavemuzk/8630/admin/" TargetMode="External"/><Relationship Id="rId231" Type="http://schemas.openxmlformats.org/officeDocument/2006/relationships/hyperlink" Target="https://www.munzee.com/m/TopDeck/918/" TargetMode="External"/><Relationship Id="rId230" Type="http://schemas.openxmlformats.org/officeDocument/2006/relationships/hyperlink" Target="https://www.munzee.com/m/JanF/237/" TargetMode="External"/><Relationship Id="rId114" Type="http://schemas.openxmlformats.org/officeDocument/2006/relationships/hyperlink" Target="https://www.munzee.com/m/withani/4947/admin/" TargetMode="External"/><Relationship Id="rId235" Type="http://schemas.openxmlformats.org/officeDocument/2006/relationships/hyperlink" Target="https://www.munzee.com/m/markayla/503/" TargetMode="External"/><Relationship Id="rId113" Type="http://schemas.openxmlformats.org/officeDocument/2006/relationships/hyperlink" Target="https://www.munzee.com/m/musthavemuzk/8638/admin/" TargetMode="External"/><Relationship Id="rId234" Type="http://schemas.openxmlformats.org/officeDocument/2006/relationships/hyperlink" Target="https://www.munzee.com/m/withani/6490/admin/" TargetMode="External"/><Relationship Id="rId112" Type="http://schemas.openxmlformats.org/officeDocument/2006/relationships/hyperlink" Target="https://www.munzee.com/m/markayla/626/" TargetMode="External"/><Relationship Id="rId233" Type="http://schemas.openxmlformats.org/officeDocument/2006/relationships/hyperlink" Target="https://www.munzee.com/m/musthavemuzk/9461/admin/" TargetMode="External"/><Relationship Id="rId111" Type="http://schemas.openxmlformats.org/officeDocument/2006/relationships/hyperlink" Target="https://www.munzee.com/m/withani/4930/admin/" TargetMode="External"/><Relationship Id="rId232" Type="http://schemas.openxmlformats.org/officeDocument/2006/relationships/hyperlink" Target="https://www.munzee.com/m/markayla/504/" TargetMode="External"/><Relationship Id="rId206" Type="http://schemas.openxmlformats.org/officeDocument/2006/relationships/hyperlink" Target="https://www.munzee.com/m/JanF/125/" TargetMode="External"/><Relationship Id="rId205" Type="http://schemas.openxmlformats.org/officeDocument/2006/relationships/hyperlink" Target="https://www.munzee.com/m/GDog99/1582/" TargetMode="External"/><Relationship Id="rId204" Type="http://schemas.openxmlformats.org/officeDocument/2006/relationships/hyperlink" Target="https://www.munzee.com/m/FunSpot/258/" TargetMode="External"/><Relationship Id="rId203" Type="http://schemas.openxmlformats.org/officeDocument/2006/relationships/hyperlink" Target="https://www.munzee.com/m/DocBar/95/" TargetMode="External"/><Relationship Id="rId209" Type="http://schemas.openxmlformats.org/officeDocument/2006/relationships/hyperlink" Target="https://www.munzee.com/m/FunSpot/257/" TargetMode="External"/><Relationship Id="rId208" Type="http://schemas.openxmlformats.org/officeDocument/2006/relationships/hyperlink" Target="https://www.munzee.com/m/DocBar/125/" TargetMode="External"/><Relationship Id="rId207" Type="http://schemas.openxmlformats.org/officeDocument/2006/relationships/hyperlink" Target="https://www.munzee.com/m/JanF/189/" TargetMode="External"/><Relationship Id="rId202" Type="http://schemas.openxmlformats.org/officeDocument/2006/relationships/hyperlink" Target="https://www.munzee.com/m/GDog99/1583/" TargetMode="External"/><Relationship Id="rId201" Type="http://schemas.openxmlformats.org/officeDocument/2006/relationships/hyperlink" Target="https://www.munzee.com/m/FunSpot/261/" TargetMode="External"/><Relationship Id="rId200" Type="http://schemas.openxmlformats.org/officeDocument/2006/relationships/hyperlink" Target="https://www.munzee.com/m/DocBar/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12.0"/>
    <col customWidth="1" min="4" max="5" width="12.71"/>
    <col customWidth="1" min="6" max="6" width="17.0"/>
    <col customWidth="1" min="7" max="7" width="10.43"/>
    <col customWidth="1" min="8" max="8" width="25.71"/>
    <col customWidth="1" min="9" max="9" width="50.71"/>
    <col customWidth="1" min="10" max="10" width="11.29"/>
    <col customWidth="1" min="11" max="11" width="11.86"/>
    <col customWidth="1" min="12" max="26" width="8.71"/>
  </cols>
  <sheetData>
    <row r="1">
      <c r="A1" s="1" t="s">
        <v>0</v>
      </c>
      <c r="K1" s="2"/>
    </row>
    <row r="2">
      <c r="K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K3" s="2"/>
    </row>
    <row r="4">
      <c r="A4" s="3" t="s">
        <v>7</v>
      </c>
      <c r="B4" s="3">
        <v>234.0</v>
      </c>
      <c r="C4" s="3">
        <f>B4-D4</f>
        <v>0</v>
      </c>
      <c r="D4" s="3">
        <f>SUM(D5:D6)</f>
        <v>234</v>
      </c>
      <c r="E4" s="5">
        <f t="shared" ref="E4:E6" si="1">D4/B4</f>
        <v>1</v>
      </c>
      <c r="K4" s="2"/>
    </row>
    <row r="5">
      <c r="A5" s="6" t="s">
        <v>8</v>
      </c>
      <c r="B5" s="6">
        <v>112.0</v>
      </c>
      <c r="C5" s="6">
        <f>COUNTIFS(H15:H248,"",G15:G248,"Goldenrod")</f>
        <v>0</v>
      </c>
      <c r="D5" s="6">
        <f t="shared" ref="D5:D6" si="2">SUM(B5-C5)</f>
        <v>112</v>
      </c>
      <c r="E5" s="7">
        <f t="shared" si="1"/>
        <v>1</v>
      </c>
      <c r="F5" s="4" t="s">
        <v>9</v>
      </c>
      <c r="K5" s="2"/>
    </row>
    <row r="6">
      <c r="A6" s="8" t="s">
        <v>10</v>
      </c>
      <c r="B6" s="8">
        <v>122.0</v>
      </c>
      <c r="C6" s="8">
        <f>COUNTIFS(H16:H249,"",G16:G249,"Scarlet")</f>
        <v>0</v>
      </c>
      <c r="D6" s="8">
        <f t="shared" si="2"/>
        <v>122</v>
      </c>
      <c r="E6" s="9">
        <f t="shared" si="1"/>
        <v>1</v>
      </c>
      <c r="K6" s="2"/>
    </row>
    <row r="7">
      <c r="K7" s="2"/>
    </row>
    <row r="8">
      <c r="K8" s="2"/>
    </row>
    <row r="9">
      <c r="K9" s="2"/>
    </row>
    <row r="10">
      <c r="K10" s="2"/>
    </row>
    <row r="11">
      <c r="K11" s="2"/>
    </row>
    <row r="12">
      <c r="K12" s="2"/>
    </row>
    <row r="13">
      <c r="K13" s="2"/>
    </row>
    <row r="14">
      <c r="A14" s="10" t="s">
        <v>11</v>
      </c>
      <c r="B14" s="10" t="s">
        <v>12</v>
      </c>
      <c r="C14" s="10" t="s">
        <v>13</v>
      </c>
      <c r="D14" s="10" t="s">
        <v>14</v>
      </c>
      <c r="E14" s="10" t="s">
        <v>15</v>
      </c>
      <c r="F14" s="10" t="s">
        <v>11</v>
      </c>
      <c r="G14" s="10" t="s">
        <v>16</v>
      </c>
      <c r="H14" s="10" t="s">
        <v>17</v>
      </c>
      <c r="I14" s="10" t="s">
        <v>18</v>
      </c>
      <c r="J14" s="10" t="s">
        <v>19</v>
      </c>
      <c r="K14" s="11" t="s">
        <v>20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0" customHeight="1">
      <c r="A15" s="12" t="s">
        <v>21</v>
      </c>
      <c r="B15" s="12">
        <v>1.0</v>
      </c>
      <c r="C15" s="12">
        <v>1.0</v>
      </c>
      <c r="D15" s="12">
        <v>42.02302245</v>
      </c>
      <c r="E15" s="12">
        <v>-91.58455511</v>
      </c>
      <c r="F15" s="13" t="s">
        <v>22</v>
      </c>
      <c r="G15" s="13" t="s">
        <v>8</v>
      </c>
      <c r="H15" s="14" t="s">
        <v>23</v>
      </c>
      <c r="I15" s="15" t="s">
        <v>24</v>
      </c>
      <c r="J15" s="14"/>
      <c r="K15" s="2">
        <f>COUNTIF(H15:H248,H15)</f>
        <v>26</v>
      </c>
    </row>
    <row r="16">
      <c r="A16" s="12" t="s">
        <v>25</v>
      </c>
      <c r="B16" s="12">
        <v>1.0</v>
      </c>
      <c r="C16" s="12">
        <v>2.0</v>
      </c>
      <c r="D16" s="12">
        <v>42.02302245</v>
      </c>
      <c r="E16" s="12">
        <v>-91.58436163</v>
      </c>
      <c r="F16" s="13" t="s">
        <v>22</v>
      </c>
      <c r="G16" s="13" t="s">
        <v>8</v>
      </c>
      <c r="H16" s="16" t="s">
        <v>26</v>
      </c>
      <c r="I16" s="17" t="s">
        <v>27</v>
      </c>
      <c r="J16" s="16"/>
      <c r="K16" s="2">
        <f>COUNTIF(H15:H248,H16)</f>
        <v>3</v>
      </c>
    </row>
    <row r="17">
      <c r="A17" s="12" t="s">
        <v>28</v>
      </c>
      <c r="B17" s="12">
        <v>1.0</v>
      </c>
      <c r="C17" s="12">
        <v>3.0</v>
      </c>
      <c r="D17" s="12">
        <v>42.02302245</v>
      </c>
      <c r="E17" s="12">
        <v>-91.58416816</v>
      </c>
      <c r="F17" s="13" t="s">
        <v>22</v>
      </c>
      <c r="G17" s="13" t="s">
        <v>8</v>
      </c>
      <c r="H17" s="16" t="s">
        <v>29</v>
      </c>
      <c r="I17" s="18" t="s">
        <v>30</v>
      </c>
      <c r="J17" s="14"/>
      <c r="K17" s="2">
        <f>COUNTIF(H15:H248,H17)</f>
        <v>1</v>
      </c>
    </row>
    <row r="18">
      <c r="A18" s="12" t="s">
        <v>31</v>
      </c>
      <c r="B18" s="12">
        <v>1.0</v>
      </c>
      <c r="C18" s="12">
        <v>4.0</v>
      </c>
      <c r="D18" s="12">
        <v>42.02302245</v>
      </c>
      <c r="E18" s="12">
        <v>-91.58397468</v>
      </c>
      <c r="F18" s="13" t="s">
        <v>22</v>
      </c>
      <c r="G18" s="13" t="s">
        <v>8</v>
      </c>
      <c r="H18" s="16" t="s">
        <v>32</v>
      </c>
      <c r="I18" s="19" t="s">
        <v>33</v>
      </c>
      <c r="J18" s="14"/>
      <c r="K18" s="2">
        <f>COUNTIF(H15:H248,H18)</f>
        <v>1</v>
      </c>
    </row>
    <row r="19">
      <c r="A19" s="12" t="s">
        <v>34</v>
      </c>
      <c r="B19" s="12">
        <v>1.0</v>
      </c>
      <c r="C19" s="12">
        <v>5.0</v>
      </c>
      <c r="D19" s="12">
        <v>42.02302245</v>
      </c>
      <c r="E19" s="12">
        <v>-91.5837812</v>
      </c>
      <c r="F19" s="13" t="s">
        <v>22</v>
      </c>
      <c r="G19" s="13" t="s">
        <v>8</v>
      </c>
      <c r="H19" s="16" t="s">
        <v>35</v>
      </c>
      <c r="I19" s="20" t="s">
        <v>36</v>
      </c>
      <c r="J19" s="21"/>
      <c r="K19" s="2">
        <f>COUNTIF(H15:H248,H19)</f>
        <v>1</v>
      </c>
    </row>
    <row r="20">
      <c r="A20" s="12" t="s">
        <v>37</v>
      </c>
      <c r="B20" s="12">
        <v>1.0</v>
      </c>
      <c r="C20" s="12">
        <v>13.0</v>
      </c>
      <c r="D20" s="12">
        <v>42.02302245</v>
      </c>
      <c r="E20" s="12">
        <v>-91.58223337</v>
      </c>
      <c r="F20" s="13" t="s">
        <v>22</v>
      </c>
      <c r="G20" s="13" t="s">
        <v>8</v>
      </c>
      <c r="H20" s="16" t="s">
        <v>38</v>
      </c>
      <c r="I20" s="20" t="s">
        <v>39</v>
      </c>
      <c r="J20" s="14"/>
      <c r="K20" s="2">
        <f>COUNTIF(H15:H248,H20)</f>
        <v>3</v>
      </c>
    </row>
    <row r="21" ht="15.75" customHeight="1">
      <c r="A21" s="12" t="s">
        <v>40</v>
      </c>
      <c r="B21" s="12">
        <v>1.0</v>
      </c>
      <c r="C21" s="12">
        <v>14.0</v>
      </c>
      <c r="D21" s="12">
        <v>42.02302245</v>
      </c>
      <c r="E21" s="12">
        <v>-91.58203989</v>
      </c>
      <c r="F21" s="13" t="s">
        <v>22</v>
      </c>
      <c r="G21" s="13" t="s">
        <v>8</v>
      </c>
      <c r="H21" s="16" t="s">
        <v>26</v>
      </c>
      <c r="I21" s="20" t="s">
        <v>41</v>
      </c>
      <c r="J21" s="14"/>
      <c r="K21" s="2">
        <f>COUNTIF(H15:H248,H21)</f>
        <v>3</v>
      </c>
    </row>
    <row r="22" ht="15.75" customHeight="1">
      <c r="A22" s="12" t="s">
        <v>42</v>
      </c>
      <c r="B22" s="12">
        <v>1.0</v>
      </c>
      <c r="C22" s="12">
        <v>15.0</v>
      </c>
      <c r="D22" s="12">
        <v>42.02302245</v>
      </c>
      <c r="E22" s="12">
        <v>-91.58184641</v>
      </c>
      <c r="F22" s="13" t="s">
        <v>22</v>
      </c>
      <c r="G22" s="13" t="s">
        <v>8</v>
      </c>
      <c r="H22" s="16" t="s">
        <v>43</v>
      </c>
      <c r="I22" s="20" t="s">
        <v>44</v>
      </c>
      <c r="J22" s="14"/>
      <c r="K22" s="2">
        <f>COUNTIF(H15:H248,H22)</f>
        <v>3</v>
      </c>
    </row>
    <row r="23" ht="15.75" customHeight="1">
      <c r="A23" s="12" t="s">
        <v>45</v>
      </c>
      <c r="B23" s="12">
        <v>1.0</v>
      </c>
      <c r="C23" s="12">
        <v>16.0</v>
      </c>
      <c r="D23" s="12">
        <v>42.02302245</v>
      </c>
      <c r="E23" s="12">
        <v>-91.58165294</v>
      </c>
      <c r="F23" s="13" t="s">
        <v>22</v>
      </c>
      <c r="G23" s="13" t="s">
        <v>8</v>
      </c>
      <c r="H23" s="16" t="s">
        <v>38</v>
      </c>
      <c r="I23" s="20" t="s">
        <v>46</v>
      </c>
      <c r="J23" s="14"/>
      <c r="K23" s="2">
        <f>COUNTIF(H15:H248,H23)</f>
        <v>3</v>
      </c>
    </row>
    <row r="24" ht="15.75" customHeight="1">
      <c r="A24" s="12" t="s">
        <v>47</v>
      </c>
      <c r="B24" s="12">
        <v>1.0</v>
      </c>
      <c r="C24" s="12">
        <v>17.0</v>
      </c>
      <c r="D24" s="12">
        <v>42.02302245</v>
      </c>
      <c r="E24" s="12">
        <v>-91.58145946</v>
      </c>
      <c r="F24" s="13" t="s">
        <v>22</v>
      </c>
      <c r="G24" s="13" t="s">
        <v>8</v>
      </c>
      <c r="H24" s="16" t="s">
        <v>48</v>
      </c>
      <c r="I24" s="20" t="s">
        <v>49</v>
      </c>
      <c r="J24" s="14"/>
      <c r="K24" s="2">
        <f>COUNTIF(H15:H248,H24)</f>
        <v>6</v>
      </c>
    </row>
    <row r="25" ht="15.75" customHeight="1">
      <c r="A25" s="12" t="s">
        <v>50</v>
      </c>
      <c r="B25" s="12">
        <v>2.0</v>
      </c>
      <c r="C25" s="12">
        <v>1.0</v>
      </c>
      <c r="D25" s="12">
        <v>42.02287872</v>
      </c>
      <c r="E25" s="12">
        <v>-91.58455512</v>
      </c>
      <c r="F25" s="13" t="s">
        <v>22</v>
      </c>
      <c r="G25" s="13" t="s">
        <v>8</v>
      </c>
      <c r="H25" s="16" t="s">
        <v>51</v>
      </c>
      <c r="I25" s="22" t="s">
        <v>52</v>
      </c>
      <c r="J25" s="14"/>
      <c r="K25" s="2">
        <f>COUNTIF(H15:H248,H25)</f>
        <v>21</v>
      </c>
    </row>
    <row r="26" ht="15.75" customHeight="1">
      <c r="A26" s="12" t="s">
        <v>53</v>
      </c>
      <c r="B26" s="12">
        <v>2.0</v>
      </c>
      <c r="C26" s="12">
        <v>2.0</v>
      </c>
      <c r="D26" s="12">
        <v>42.02287872</v>
      </c>
      <c r="E26" s="12">
        <v>-91.58436164</v>
      </c>
      <c r="F26" s="23" t="s">
        <v>54</v>
      </c>
      <c r="G26" s="23" t="s">
        <v>10</v>
      </c>
      <c r="H26" s="16" t="s">
        <v>55</v>
      </c>
      <c r="I26" s="20" t="s">
        <v>56</v>
      </c>
      <c r="J26" s="14"/>
      <c r="K26" s="2">
        <f>COUNTIF(H15:H248,H26)</f>
        <v>4</v>
      </c>
    </row>
    <row r="27" ht="15.75" customHeight="1">
      <c r="A27" s="12" t="s">
        <v>57</v>
      </c>
      <c r="B27" s="12">
        <v>2.0</v>
      </c>
      <c r="C27" s="12">
        <v>3.0</v>
      </c>
      <c r="D27" s="12">
        <v>42.02287872</v>
      </c>
      <c r="E27" s="12">
        <v>-91.58416817</v>
      </c>
      <c r="F27" s="23" t="s">
        <v>54</v>
      </c>
      <c r="G27" s="23" t="s">
        <v>10</v>
      </c>
      <c r="H27" s="16" t="s">
        <v>58</v>
      </c>
      <c r="I27" s="20" t="s">
        <v>59</v>
      </c>
      <c r="J27" s="14"/>
      <c r="K27" s="2">
        <f>COUNTIF(H15:H248,H27)</f>
        <v>4</v>
      </c>
    </row>
    <row r="28" ht="15.75" customHeight="1">
      <c r="A28" s="12" t="s">
        <v>60</v>
      </c>
      <c r="B28" s="12">
        <v>2.0</v>
      </c>
      <c r="C28" s="12">
        <v>4.0</v>
      </c>
      <c r="D28" s="12">
        <v>42.02287872</v>
      </c>
      <c r="E28" s="12">
        <v>-91.58397469</v>
      </c>
      <c r="F28" s="23" t="s">
        <v>54</v>
      </c>
      <c r="G28" s="23" t="s">
        <v>10</v>
      </c>
      <c r="H28" s="16" t="s">
        <v>61</v>
      </c>
      <c r="I28" s="20" t="s">
        <v>62</v>
      </c>
      <c r="J28" s="14"/>
      <c r="K28" s="2">
        <f>COUNTIF(H15:H248,H28)</f>
        <v>1</v>
      </c>
    </row>
    <row r="29" ht="15.75" customHeight="1">
      <c r="A29" s="12" t="s">
        <v>63</v>
      </c>
      <c r="B29" s="12">
        <v>2.0</v>
      </c>
      <c r="C29" s="12">
        <v>5.0</v>
      </c>
      <c r="D29" s="12">
        <v>42.02287872</v>
      </c>
      <c r="E29" s="12">
        <v>-91.58378121</v>
      </c>
      <c r="F29" s="13" t="s">
        <v>22</v>
      </c>
      <c r="G29" s="13" t="s">
        <v>8</v>
      </c>
      <c r="H29" s="16" t="s">
        <v>64</v>
      </c>
      <c r="I29" s="20" t="s">
        <v>65</v>
      </c>
      <c r="J29" s="14"/>
      <c r="K29" s="2">
        <f>COUNTIF(H15:H248,H29)</f>
        <v>1</v>
      </c>
    </row>
    <row r="30" ht="15.75" customHeight="1">
      <c r="A30" s="12" t="s">
        <v>66</v>
      </c>
      <c r="B30" s="12">
        <v>2.0</v>
      </c>
      <c r="C30" s="12">
        <v>6.0</v>
      </c>
      <c r="D30" s="12">
        <v>42.02287872</v>
      </c>
      <c r="E30" s="12">
        <v>-91.58358773</v>
      </c>
      <c r="F30" s="13" t="s">
        <v>22</v>
      </c>
      <c r="G30" s="13" t="s">
        <v>8</v>
      </c>
      <c r="H30" s="16" t="s">
        <v>67</v>
      </c>
      <c r="I30" s="20" t="s">
        <v>68</v>
      </c>
      <c r="J30" s="14"/>
      <c r="K30" s="2">
        <f>COUNTIF(H15:H248,H30)</f>
        <v>1</v>
      </c>
    </row>
    <row r="31" ht="15.75" customHeight="1">
      <c r="A31" s="12" t="s">
        <v>69</v>
      </c>
      <c r="B31" s="12">
        <v>2.0</v>
      </c>
      <c r="C31" s="12">
        <v>12.0</v>
      </c>
      <c r="D31" s="12">
        <v>42.02287872</v>
      </c>
      <c r="E31" s="12">
        <v>-91.58242686</v>
      </c>
      <c r="F31" s="13" t="s">
        <v>22</v>
      </c>
      <c r="G31" s="13" t="s">
        <v>8</v>
      </c>
      <c r="H31" s="16" t="s">
        <v>70</v>
      </c>
      <c r="I31" s="20" t="s">
        <v>71</v>
      </c>
      <c r="J31" s="14"/>
      <c r="K31" s="2">
        <f>COUNTIF(H15:H248,H31)</f>
        <v>1</v>
      </c>
    </row>
    <row r="32" ht="15.75" customHeight="1">
      <c r="A32" s="12" t="s">
        <v>72</v>
      </c>
      <c r="B32" s="12">
        <v>2.0</v>
      </c>
      <c r="C32" s="12">
        <v>13.0</v>
      </c>
      <c r="D32" s="12">
        <v>42.02287872</v>
      </c>
      <c r="E32" s="12">
        <v>-91.58223339</v>
      </c>
      <c r="F32" s="13" t="s">
        <v>22</v>
      </c>
      <c r="G32" s="13" t="s">
        <v>8</v>
      </c>
      <c r="H32" s="16" t="s">
        <v>23</v>
      </c>
      <c r="I32" s="24" t="s">
        <v>73</v>
      </c>
      <c r="J32" s="25"/>
      <c r="K32" s="2">
        <f>COUNTIF(H15:H248,H32)</f>
        <v>26</v>
      </c>
    </row>
    <row r="33" ht="15.75" customHeight="1">
      <c r="A33" s="12" t="s">
        <v>74</v>
      </c>
      <c r="B33" s="12">
        <v>2.0</v>
      </c>
      <c r="C33" s="12">
        <v>14.0</v>
      </c>
      <c r="D33" s="12">
        <v>42.02287872</v>
      </c>
      <c r="E33" s="12">
        <v>-91.58203991</v>
      </c>
      <c r="F33" s="23" t="s">
        <v>54</v>
      </c>
      <c r="G33" s="23" t="s">
        <v>10</v>
      </c>
      <c r="H33" s="16" t="s">
        <v>55</v>
      </c>
      <c r="I33" s="20" t="s">
        <v>75</v>
      </c>
      <c r="J33" s="14"/>
      <c r="K33" s="2">
        <f>COUNTIF(H15:H248,H33)</f>
        <v>4</v>
      </c>
    </row>
    <row r="34" ht="15.75" customHeight="1">
      <c r="A34" s="12" t="s">
        <v>76</v>
      </c>
      <c r="B34" s="12">
        <v>2.0</v>
      </c>
      <c r="C34" s="12">
        <v>15.0</v>
      </c>
      <c r="D34" s="12">
        <v>42.02287872</v>
      </c>
      <c r="E34" s="12">
        <v>-91.58184643</v>
      </c>
      <c r="F34" s="23" t="s">
        <v>54</v>
      </c>
      <c r="G34" s="23" t="s">
        <v>10</v>
      </c>
      <c r="H34" s="16" t="s">
        <v>58</v>
      </c>
      <c r="I34" s="20" t="s">
        <v>77</v>
      </c>
      <c r="J34" s="14"/>
      <c r="K34" s="2">
        <f>COUNTIF(H15:H248,H34)</f>
        <v>4</v>
      </c>
    </row>
    <row r="35" ht="15.75" customHeight="1">
      <c r="A35" s="12" t="s">
        <v>78</v>
      </c>
      <c r="B35" s="12">
        <v>2.0</v>
      </c>
      <c r="C35" s="12">
        <v>16.0</v>
      </c>
      <c r="D35" s="12">
        <v>42.02287872</v>
      </c>
      <c r="E35" s="12">
        <v>-91.58165295</v>
      </c>
      <c r="F35" s="23" t="s">
        <v>54</v>
      </c>
      <c r="G35" s="23" t="s">
        <v>10</v>
      </c>
      <c r="H35" s="16" t="s">
        <v>23</v>
      </c>
      <c r="I35" s="22" t="s">
        <v>79</v>
      </c>
      <c r="J35" s="14"/>
      <c r="K35" s="2">
        <f>COUNTIF(H15:H248,H35)</f>
        <v>26</v>
      </c>
    </row>
    <row r="36" ht="15.75" customHeight="1">
      <c r="A36" s="12" t="s">
        <v>80</v>
      </c>
      <c r="B36" s="12">
        <v>2.0</v>
      </c>
      <c r="C36" s="12">
        <v>17.0</v>
      </c>
      <c r="D36" s="12">
        <v>42.02287872</v>
      </c>
      <c r="E36" s="12">
        <v>-91.58145947</v>
      </c>
      <c r="F36" s="13" t="s">
        <v>22</v>
      </c>
      <c r="G36" s="13" t="s">
        <v>8</v>
      </c>
      <c r="H36" s="16" t="s">
        <v>81</v>
      </c>
      <c r="I36" s="20" t="s">
        <v>82</v>
      </c>
      <c r="J36" s="25"/>
      <c r="K36" s="2">
        <f>COUNTIF(H15:H248,H36)</f>
        <v>1</v>
      </c>
    </row>
    <row r="37" ht="15.75" customHeight="1">
      <c r="A37" s="12" t="s">
        <v>83</v>
      </c>
      <c r="B37" s="12">
        <v>3.0</v>
      </c>
      <c r="C37" s="12">
        <v>1.0</v>
      </c>
      <c r="D37" s="12">
        <v>42.02273499</v>
      </c>
      <c r="E37" s="12">
        <v>-91.58455513</v>
      </c>
      <c r="F37" s="13" t="s">
        <v>22</v>
      </c>
      <c r="G37" s="13" t="s">
        <v>8</v>
      </c>
      <c r="H37" s="16" t="s">
        <v>84</v>
      </c>
      <c r="I37" s="20" t="s">
        <v>85</v>
      </c>
      <c r="J37" s="14"/>
      <c r="K37" s="2">
        <f>COUNTIF(H15:H248,H37)</f>
        <v>2</v>
      </c>
    </row>
    <row r="38" ht="15.75" customHeight="1">
      <c r="A38" s="12" t="s">
        <v>86</v>
      </c>
      <c r="B38" s="12">
        <v>3.0</v>
      </c>
      <c r="C38" s="12">
        <v>2.0</v>
      </c>
      <c r="D38" s="12">
        <v>42.02273499</v>
      </c>
      <c r="E38" s="12">
        <v>-91.58436165</v>
      </c>
      <c r="F38" s="23" t="s">
        <v>54</v>
      </c>
      <c r="G38" s="23" t="s">
        <v>10</v>
      </c>
      <c r="H38" s="16" t="s">
        <v>87</v>
      </c>
      <c r="I38" s="19" t="s">
        <v>88</v>
      </c>
      <c r="J38" s="14"/>
      <c r="K38" s="2">
        <f>COUNTIF(H15:H248,H38)</f>
        <v>3</v>
      </c>
    </row>
    <row r="39" ht="15.75" customHeight="1">
      <c r="A39" s="12" t="s">
        <v>89</v>
      </c>
      <c r="B39" s="12">
        <v>3.0</v>
      </c>
      <c r="C39" s="12">
        <v>3.0</v>
      </c>
      <c r="D39" s="12">
        <v>42.02273499</v>
      </c>
      <c r="E39" s="12">
        <v>-91.58416818</v>
      </c>
      <c r="F39" s="23" t="s">
        <v>54</v>
      </c>
      <c r="G39" s="23" t="s">
        <v>10</v>
      </c>
      <c r="H39" s="16" t="s">
        <v>90</v>
      </c>
      <c r="I39" s="20" t="s">
        <v>91</v>
      </c>
      <c r="J39" s="25"/>
      <c r="K39" s="2">
        <f>COUNTIF(H15:H248,H39)</f>
        <v>2</v>
      </c>
    </row>
    <row r="40" ht="15.75" customHeight="1">
      <c r="A40" s="12" t="s">
        <v>92</v>
      </c>
      <c r="B40" s="12">
        <v>3.0</v>
      </c>
      <c r="C40" s="12">
        <v>4.0</v>
      </c>
      <c r="D40" s="12">
        <v>42.02273499</v>
      </c>
      <c r="E40" s="12">
        <v>-91.5839747</v>
      </c>
      <c r="F40" s="23" t="s">
        <v>54</v>
      </c>
      <c r="G40" s="23" t="s">
        <v>10</v>
      </c>
      <c r="H40" s="16" t="s">
        <v>23</v>
      </c>
      <c r="I40" s="22" t="s">
        <v>93</v>
      </c>
      <c r="J40" s="14"/>
      <c r="K40" s="2">
        <f>COUNTIF(H15:H248,H40)</f>
        <v>26</v>
      </c>
    </row>
    <row r="41" ht="15.75" customHeight="1">
      <c r="A41" s="12" t="s">
        <v>94</v>
      </c>
      <c r="B41" s="12">
        <v>3.0</v>
      </c>
      <c r="C41" s="12">
        <v>5.0</v>
      </c>
      <c r="D41" s="12">
        <v>42.02273499</v>
      </c>
      <c r="E41" s="12">
        <v>-91.58378122</v>
      </c>
      <c r="F41" s="23" t="s">
        <v>54</v>
      </c>
      <c r="G41" s="23" t="s">
        <v>10</v>
      </c>
      <c r="H41" s="16" t="s">
        <v>84</v>
      </c>
      <c r="I41" s="20" t="s">
        <v>95</v>
      </c>
      <c r="J41" s="14"/>
      <c r="K41" s="2">
        <f>COUNTIF(H15:H248,H41)</f>
        <v>2</v>
      </c>
    </row>
    <row r="42" ht="15.75" customHeight="1">
      <c r="A42" s="12" t="s">
        <v>96</v>
      </c>
      <c r="B42" s="12">
        <v>3.0</v>
      </c>
      <c r="C42" s="12">
        <v>6.0</v>
      </c>
      <c r="D42" s="12">
        <v>42.02273499</v>
      </c>
      <c r="E42" s="12">
        <v>-91.58358774</v>
      </c>
      <c r="F42" s="13" t="s">
        <v>22</v>
      </c>
      <c r="G42" s="13" t="s">
        <v>8</v>
      </c>
      <c r="H42" s="16" t="s">
        <v>48</v>
      </c>
      <c r="I42" s="20" t="s">
        <v>97</v>
      </c>
      <c r="J42" s="25"/>
      <c r="K42" s="2">
        <f>COUNTIF(H15:H248,H42)</f>
        <v>6</v>
      </c>
    </row>
    <row r="43" ht="15.75" customHeight="1">
      <c r="A43" s="12" t="s">
        <v>98</v>
      </c>
      <c r="B43" s="12">
        <v>3.0</v>
      </c>
      <c r="C43" s="12">
        <v>7.0</v>
      </c>
      <c r="D43" s="12">
        <v>42.02273499</v>
      </c>
      <c r="E43" s="12">
        <v>-91.58339427</v>
      </c>
      <c r="F43" s="13" t="s">
        <v>22</v>
      </c>
      <c r="G43" s="13" t="s">
        <v>8</v>
      </c>
      <c r="H43" s="16" t="s">
        <v>99</v>
      </c>
      <c r="I43" s="20" t="s">
        <v>100</v>
      </c>
      <c r="J43" s="14"/>
      <c r="K43" s="2">
        <f>COUNTIF(H15:H248,H43)</f>
        <v>1</v>
      </c>
    </row>
    <row r="44" ht="15.75" customHeight="1">
      <c r="A44" s="12" t="s">
        <v>101</v>
      </c>
      <c r="B44" s="12">
        <v>3.0</v>
      </c>
      <c r="C44" s="12">
        <v>12.0</v>
      </c>
      <c r="D44" s="12">
        <v>42.02273499</v>
      </c>
      <c r="E44" s="12">
        <v>-91.58242688</v>
      </c>
      <c r="F44" s="13" t="s">
        <v>22</v>
      </c>
      <c r="G44" s="13" t="s">
        <v>8</v>
      </c>
      <c r="H44" s="16" t="s">
        <v>102</v>
      </c>
      <c r="I44" s="20" t="s">
        <v>103</v>
      </c>
      <c r="J44" s="14"/>
      <c r="K44" s="2">
        <f>COUNTIF(H15:H248,H44)</f>
        <v>1</v>
      </c>
    </row>
    <row r="45" ht="15.75" customHeight="1">
      <c r="A45" s="12" t="s">
        <v>104</v>
      </c>
      <c r="B45" s="12">
        <v>3.0</v>
      </c>
      <c r="C45" s="12">
        <v>13.0</v>
      </c>
      <c r="D45" s="12">
        <v>42.02273499</v>
      </c>
      <c r="E45" s="12">
        <v>-91.5822334</v>
      </c>
      <c r="F45" s="23" t="s">
        <v>54</v>
      </c>
      <c r="G45" s="23" t="s">
        <v>10</v>
      </c>
      <c r="H45" s="16" t="s">
        <v>105</v>
      </c>
      <c r="I45" s="20" t="s">
        <v>106</v>
      </c>
      <c r="J45" s="25"/>
      <c r="K45" s="2">
        <f>COUNTIF(H15:H248,H45)</f>
        <v>1</v>
      </c>
    </row>
    <row r="46" ht="15.75" customHeight="1">
      <c r="A46" s="12" t="s">
        <v>107</v>
      </c>
      <c r="B46" s="12">
        <v>3.0</v>
      </c>
      <c r="C46" s="12">
        <v>14.0</v>
      </c>
      <c r="D46" s="12">
        <v>42.02273499</v>
      </c>
      <c r="E46" s="12">
        <v>-91.58203992</v>
      </c>
      <c r="F46" s="23" t="s">
        <v>54</v>
      </c>
      <c r="G46" s="23" t="s">
        <v>10</v>
      </c>
      <c r="H46" s="16" t="s">
        <v>108</v>
      </c>
      <c r="I46" s="18" t="s">
        <v>109</v>
      </c>
      <c r="J46" s="14"/>
      <c r="K46" s="2">
        <f>COUNTIF(H15:H248,H46)</f>
        <v>20</v>
      </c>
    </row>
    <row r="47" ht="15.75" customHeight="1">
      <c r="A47" s="12" t="s">
        <v>110</v>
      </c>
      <c r="B47" s="12">
        <v>3.0</v>
      </c>
      <c r="C47" s="12">
        <v>15.0</v>
      </c>
      <c r="D47" s="12">
        <v>42.02273499</v>
      </c>
      <c r="E47" s="12">
        <v>-91.58184645</v>
      </c>
      <c r="F47" s="23" t="s">
        <v>54</v>
      </c>
      <c r="G47" s="23" t="s">
        <v>10</v>
      </c>
      <c r="H47" s="16" t="s">
        <v>111</v>
      </c>
      <c r="I47" s="18" t="s">
        <v>112</v>
      </c>
      <c r="J47" s="14"/>
      <c r="K47" s="2">
        <f>COUNTIF(H15:H248,H47)</f>
        <v>17</v>
      </c>
    </row>
    <row r="48" ht="15.75" customHeight="1">
      <c r="A48" s="12" t="s">
        <v>113</v>
      </c>
      <c r="B48" s="12">
        <v>3.0</v>
      </c>
      <c r="C48" s="12">
        <v>16.0</v>
      </c>
      <c r="D48" s="12">
        <v>42.02273499</v>
      </c>
      <c r="E48" s="12">
        <v>-91.58165297</v>
      </c>
      <c r="F48" s="23" t="s">
        <v>54</v>
      </c>
      <c r="G48" s="23" t="s">
        <v>10</v>
      </c>
      <c r="H48" s="16" t="s">
        <v>51</v>
      </c>
      <c r="I48" s="22" t="s">
        <v>114</v>
      </c>
      <c r="J48" s="14"/>
      <c r="K48" s="2">
        <f>COUNTIF(H15:H248,H48)</f>
        <v>21</v>
      </c>
    </row>
    <row r="49" ht="15.75" customHeight="1">
      <c r="A49" s="12" t="s">
        <v>115</v>
      </c>
      <c r="B49" s="12">
        <v>3.0</v>
      </c>
      <c r="C49" s="12">
        <v>17.0</v>
      </c>
      <c r="D49" s="12">
        <v>42.02273499</v>
      </c>
      <c r="E49" s="12">
        <v>-91.58145949</v>
      </c>
      <c r="F49" s="13" t="s">
        <v>22</v>
      </c>
      <c r="G49" s="13" t="s">
        <v>8</v>
      </c>
      <c r="H49" s="16" t="s">
        <v>108</v>
      </c>
      <c r="I49" s="18" t="s">
        <v>116</v>
      </c>
      <c r="J49" s="14"/>
      <c r="K49" s="2">
        <f>COUNTIF(H15:H248,H49)</f>
        <v>20</v>
      </c>
    </row>
    <row r="50" ht="15.75" customHeight="1">
      <c r="A50" s="12" t="s">
        <v>117</v>
      </c>
      <c r="B50" s="12">
        <v>4.0</v>
      </c>
      <c r="C50" s="12">
        <v>1.0</v>
      </c>
      <c r="D50" s="12">
        <v>42.02259126</v>
      </c>
      <c r="E50" s="12">
        <v>-91.58455514</v>
      </c>
      <c r="F50" s="13" t="s">
        <v>22</v>
      </c>
      <c r="G50" s="13" t="s">
        <v>8</v>
      </c>
      <c r="H50" s="16" t="s">
        <v>38</v>
      </c>
      <c r="I50" s="20" t="s">
        <v>118</v>
      </c>
      <c r="J50" s="14"/>
      <c r="K50" s="2">
        <f>COUNTIF(H15:H248,H50)</f>
        <v>3</v>
      </c>
    </row>
    <row r="51" ht="15.75" customHeight="1">
      <c r="A51" s="12" t="s">
        <v>119</v>
      </c>
      <c r="B51" s="12">
        <v>4.0</v>
      </c>
      <c r="C51" s="12">
        <v>2.0</v>
      </c>
      <c r="D51" s="12">
        <v>42.02259126</v>
      </c>
      <c r="E51" s="12">
        <v>-91.58436166</v>
      </c>
      <c r="F51" s="13" t="s">
        <v>22</v>
      </c>
      <c r="G51" s="13" t="s">
        <v>8</v>
      </c>
      <c r="H51" s="16" t="s">
        <v>26</v>
      </c>
      <c r="I51" s="20" t="s">
        <v>120</v>
      </c>
      <c r="J51" s="14"/>
      <c r="K51" s="2">
        <f>COUNTIF(H15:H248,H51)</f>
        <v>3</v>
      </c>
    </row>
    <row r="52" ht="15.75" customHeight="1">
      <c r="A52" s="12" t="s">
        <v>121</v>
      </c>
      <c r="B52" s="12">
        <v>4.0</v>
      </c>
      <c r="C52" s="12">
        <v>3.0</v>
      </c>
      <c r="D52" s="12">
        <v>42.02259126</v>
      </c>
      <c r="E52" s="12">
        <v>-91.58416819</v>
      </c>
      <c r="F52" s="23" t="s">
        <v>54</v>
      </c>
      <c r="G52" s="23" t="s">
        <v>10</v>
      </c>
      <c r="H52" s="16" t="s">
        <v>43</v>
      </c>
      <c r="I52" s="20" t="s">
        <v>122</v>
      </c>
      <c r="J52" s="14"/>
      <c r="K52" s="2">
        <f>COUNTIF(H15:H248,H52)</f>
        <v>3</v>
      </c>
    </row>
    <row r="53" ht="15.75" customHeight="1">
      <c r="A53" s="12" t="s">
        <v>123</v>
      </c>
      <c r="B53" s="12">
        <v>4.0</v>
      </c>
      <c r="C53" s="12">
        <v>4.0</v>
      </c>
      <c r="D53" s="12">
        <v>42.02259126</v>
      </c>
      <c r="E53" s="12">
        <v>-91.58397471</v>
      </c>
      <c r="F53" s="23" t="s">
        <v>54</v>
      </c>
      <c r="G53" s="23" t="s">
        <v>10</v>
      </c>
      <c r="H53" s="16" t="s">
        <v>111</v>
      </c>
      <c r="I53" s="18" t="s">
        <v>124</v>
      </c>
      <c r="J53" s="25"/>
      <c r="K53" s="2">
        <f>COUNTIF(H15:H248,H53)</f>
        <v>17</v>
      </c>
    </row>
    <row r="54" ht="15.75" customHeight="1">
      <c r="A54" s="12" t="s">
        <v>125</v>
      </c>
      <c r="B54" s="12">
        <v>4.0</v>
      </c>
      <c r="C54" s="12">
        <v>5.0</v>
      </c>
      <c r="D54" s="12">
        <v>42.02259126</v>
      </c>
      <c r="E54" s="12">
        <v>-91.58378123</v>
      </c>
      <c r="F54" s="23" t="s">
        <v>54</v>
      </c>
      <c r="G54" s="23" t="s">
        <v>10</v>
      </c>
      <c r="H54" s="16" t="s">
        <v>126</v>
      </c>
      <c r="I54" s="20" t="s">
        <v>127</v>
      </c>
      <c r="J54" s="14"/>
      <c r="K54" s="2">
        <f>COUNTIF(H15:H248,H54)</f>
        <v>2</v>
      </c>
    </row>
    <row r="55" ht="15.75" customHeight="1">
      <c r="A55" s="12" t="s">
        <v>128</v>
      </c>
      <c r="B55" s="12">
        <v>4.0</v>
      </c>
      <c r="C55" s="12">
        <v>6.0</v>
      </c>
      <c r="D55" s="12">
        <v>42.02259126</v>
      </c>
      <c r="E55" s="12">
        <v>-91.58358776</v>
      </c>
      <c r="F55" s="23" t="s">
        <v>54</v>
      </c>
      <c r="G55" s="23" t="s">
        <v>10</v>
      </c>
      <c r="H55" s="16" t="s">
        <v>43</v>
      </c>
      <c r="I55" s="20" t="s">
        <v>129</v>
      </c>
      <c r="J55" s="14"/>
      <c r="K55" s="2">
        <f>COUNTIF(H15:H248,H55)</f>
        <v>3</v>
      </c>
    </row>
    <row r="56" ht="15.75" customHeight="1">
      <c r="A56" s="12" t="s">
        <v>130</v>
      </c>
      <c r="B56" s="12">
        <v>4.0</v>
      </c>
      <c r="C56" s="12">
        <v>7.0</v>
      </c>
      <c r="D56" s="12">
        <v>42.02259126</v>
      </c>
      <c r="E56" s="12">
        <v>-91.58339428</v>
      </c>
      <c r="F56" s="13" t="s">
        <v>22</v>
      </c>
      <c r="G56" s="13" t="s">
        <v>8</v>
      </c>
      <c r="H56" s="16" t="s">
        <v>131</v>
      </c>
      <c r="I56" s="20" t="s">
        <v>132</v>
      </c>
      <c r="J56" s="14"/>
      <c r="K56" s="2">
        <f>COUNTIF(H15:H248,H56)</f>
        <v>1</v>
      </c>
    </row>
    <row r="57" ht="15.75" customHeight="1">
      <c r="A57" s="12" t="s">
        <v>133</v>
      </c>
      <c r="B57" s="12">
        <v>4.0</v>
      </c>
      <c r="C57" s="12">
        <v>11.0</v>
      </c>
      <c r="D57" s="12">
        <v>42.02259126</v>
      </c>
      <c r="E57" s="12">
        <v>-91.58262037</v>
      </c>
      <c r="F57" s="13" t="s">
        <v>22</v>
      </c>
      <c r="G57" s="13" t="s">
        <v>8</v>
      </c>
      <c r="H57" s="16" t="s">
        <v>134</v>
      </c>
      <c r="I57" s="20" t="s">
        <v>135</v>
      </c>
      <c r="J57" s="16"/>
      <c r="K57" s="2">
        <f>COUNTIF(H15:H248,H57)</f>
        <v>1</v>
      </c>
    </row>
    <row r="58" ht="15.75" customHeight="1">
      <c r="A58" s="12" t="s">
        <v>136</v>
      </c>
      <c r="B58" s="12">
        <v>4.0</v>
      </c>
      <c r="C58" s="12">
        <v>12.0</v>
      </c>
      <c r="D58" s="12">
        <v>42.02259126</v>
      </c>
      <c r="E58" s="12">
        <v>-91.58242689</v>
      </c>
      <c r="F58" s="23" t="s">
        <v>54</v>
      </c>
      <c r="G58" s="23" t="s">
        <v>10</v>
      </c>
      <c r="H58" s="16" t="s">
        <v>137</v>
      </c>
      <c r="I58" s="20" t="s">
        <v>138</v>
      </c>
      <c r="J58" s="14"/>
      <c r="K58" s="2">
        <f>COUNTIF(H15:H248,H58)</f>
        <v>1</v>
      </c>
    </row>
    <row r="59" ht="15.75" customHeight="1">
      <c r="A59" s="12" t="s">
        <v>139</v>
      </c>
      <c r="B59" s="12">
        <v>4.0</v>
      </c>
      <c r="C59" s="12">
        <v>13.0</v>
      </c>
      <c r="D59" s="12">
        <v>42.02259126</v>
      </c>
      <c r="E59" s="12">
        <v>-91.58223342</v>
      </c>
      <c r="F59" s="23" t="s">
        <v>54</v>
      </c>
      <c r="G59" s="23" t="s">
        <v>10</v>
      </c>
      <c r="H59" s="16" t="s">
        <v>140</v>
      </c>
      <c r="I59" s="20" t="s">
        <v>141</v>
      </c>
      <c r="J59" s="16"/>
      <c r="K59" s="2">
        <f>COUNTIF(H15:H248,H59)</f>
        <v>1</v>
      </c>
    </row>
    <row r="60" ht="15.75" customHeight="1">
      <c r="A60" s="12" t="s">
        <v>142</v>
      </c>
      <c r="B60" s="12">
        <v>4.0</v>
      </c>
      <c r="C60" s="12">
        <v>14.0</v>
      </c>
      <c r="D60" s="12">
        <v>42.02259126</v>
      </c>
      <c r="E60" s="12">
        <v>-91.58203994</v>
      </c>
      <c r="F60" s="23" t="s">
        <v>54</v>
      </c>
      <c r="G60" s="23" t="s">
        <v>10</v>
      </c>
      <c r="H60" s="16" t="s">
        <v>48</v>
      </c>
      <c r="I60" s="20" t="s">
        <v>143</v>
      </c>
      <c r="J60" s="14"/>
      <c r="K60" s="2">
        <f>COUNTIF(H15:H248,H60)</f>
        <v>6</v>
      </c>
    </row>
    <row r="61" ht="15.75" customHeight="1">
      <c r="A61" s="12" t="s">
        <v>144</v>
      </c>
      <c r="B61" s="12">
        <v>4.0</v>
      </c>
      <c r="C61" s="12">
        <v>15.0</v>
      </c>
      <c r="D61" s="12">
        <v>42.02259126</v>
      </c>
      <c r="E61" s="12">
        <v>-91.58184646</v>
      </c>
      <c r="F61" s="23" t="s">
        <v>54</v>
      </c>
      <c r="G61" s="23" t="s">
        <v>10</v>
      </c>
      <c r="H61" s="16" t="s">
        <v>145</v>
      </c>
      <c r="I61" s="20" t="s">
        <v>146</v>
      </c>
      <c r="J61" s="14"/>
      <c r="K61" s="2">
        <f>COUNTIF(H15:H248,H61)</f>
        <v>1</v>
      </c>
    </row>
    <row r="62" ht="15.75" customHeight="1">
      <c r="A62" s="12" t="s">
        <v>147</v>
      </c>
      <c r="B62" s="12">
        <v>4.0</v>
      </c>
      <c r="C62" s="12">
        <v>16.0</v>
      </c>
      <c r="D62" s="12">
        <v>42.02259126</v>
      </c>
      <c r="E62" s="12">
        <v>-91.58165298</v>
      </c>
      <c r="F62" s="13" t="s">
        <v>22</v>
      </c>
      <c r="G62" s="13" t="s">
        <v>8</v>
      </c>
      <c r="H62" s="16" t="s">
        <v>148</v>
      </c>
      <c r="I62" s="20" t="s">
        <v>149</v>
      </c>
      <c r="J62" s="25"/>
      <c r="K62" s="2">
        <f>COUNTIF(H15:H248,H62)</f>
        <v>2</v>
      </c>
    </row>
    <row r="63" ht="15.75" customHeight="1">
      <c r="A63" s="12" t="s">
        <v>150</v>
      </c>
      <c r="B63" s="12">
        <v>4.0</v>
      </c>
      <c r="C63" s="12">
        <v>17.0</v>
      </c>
      <c r="D63" s="12">
        <v>42.02259126</v>
      </c>
      <c r="E63" s="12">
        <v>-91.58145951</v>
      </c>
      <c r="F63" s="13" t="s">
        <v>22</v>
      </c>
      <c r="G63" s="13" t="s">
        <v>8</v>
      </c>
      <c r="H63" s="16" t="s">
        <v>151</v>
      </c>
      <c r="I63" s="20" t="s">
        <v>152</v>
      </c>
      <c r="J63" s="14"/>
      <c r="K63" s="2">
        <f>COUNTIF(H15:H248,H63)</f>
        <v>6</v>
      </c>
    </row>
    <row r="64" ht="15.75" customHeight="1">
      <c r="A64" s="12" t="s">
        <v>153</v>
      </c>
      <c r="B64" s="12">
        <v>5.0</v>
      </c>
      <c r="C64" s="12">
        <v>2.0</v>
      </c>
      <c r="D64" s="12">
        <v>42.02244753</v>
      </c>
      <c r="E64" s="12">
        <v>-91.58436167</v>
      </c>
      <c r="F64" s="13" t="s">
        <v>22</v>
      </c>
      <c r="G64" s="13" t="s">
        <v>8</v>
      </c>
      <c r="H64" s="16" t="s">
        <v>51</v>
      </c>
      <c r="I64" s="22" t="s">
        <v>154</v>
      </c>
      <c r="J64" s="14"/>
      <c r="K64" s="2">
        <f>COUNTIF(H15:H248,H64)</f>
        <v>21</v>
      </c>
    </row>
    <row r="65" ht="15.75" customHeight="1">
      <c r="A65" s="12" t="s">
        <v>155</v>
      </c>
      <c r="B65" s="12">
        <v>5.0</v>
      </c>
      <c r="C65" s="12">
        <v>3.0</v>
      </c>
      <c r="D65" s="12">
        <v>42.02244753</v>
      </c>
      <c r="E65" s="12">
        <v>-91.5841682</v>
      </c>
      <c r="F65" s="23" t="s">
        <v>54</v>
      </c>
      <c r="G65" s="23" t="s">
        <v>10</v>
      </c>
      <c r="H65" s="16" t="s">
        <v>55</v>
      </c>
      <c r="I65" s="20" t="s">
        <v>156</v>
      </c>
      <c r="J65" s="14"/>
      <c r="K65" s="2">
        <f>COUNTIF(H15:H248,H65)</f>
        <v>4</v>
      </c>
    </row>
    <row r="66" ht="15.75" customHeight="1">
      <c r="A66" s="12" t="s">
        <v>157</v>
      </c>
      <c r="B66" s="12">
        <v>5.0</v>
      </c>
      <c r="C66" s="12">
        <v>4.0</v>
      </c>
      <c r="D66" s="12">
        <v>42.02244753</v>
      </c>
      <c r="E66" s="12">
        <v>-91.58397472</v>
      </c>
      <c r="F66" s="23" t="s">
        <v>54</v>
      </c>
      <c r="G66" s="23" t="s">
        <v>10</v>
      </c>
      <c r="H66" s="16" t="s">
        <v>58</v>
      </c>
      <c r="I66" s="20" t="s">
        <v>158</v>
      </c>
      <c r="J66" s="14"/>
      <c r="K66" s="2">
        <f>COUNTIF(H15:H248,H66)</f>
        <v>4</v>
      </c>
    </row>
    <row r="67" ht="15.75" customHeight="1">
      <c r="A67" s="12" t="s">
        <v>159</v>
      </c>
      <c r="B67" s="12">
        <v>5.0</v>
      </c>
      <c r="C67" s="12">
        <v>5.0</v>
      </c>
      <c r="D67" s="12">
        <v>42.02244753</v>
      </c>
      <c r="E67" s="12">
        <v>-91.58378124</v>
      </c>
      <c r="F67" s="23" t="s">
        <v>54</v>
      </c>
      <c r="G67" s="23" t="s">
        <v>10</v>
      </c>
      <c r="H67" s="16" t="s">
        <v>51</v>
      </c>
      <c r="I67" s="22" t="s">
        <v>160</v>
      </c>
      <c r="J67" s="25"/>
      <c r="K67" s="2">
        <f>COUNTIF(H15:H248,H67)</f>
        <v>21</v>
      </c>
    </row>
    <row r="68" ht="15.75" customHeight="1">
      <c r="A68" s="12" t="s">
        <v>161</v>
      </c>
      <c r="B68" s="12">
        <v>5.0</v>
      </c>
      <c r="C68" s="12">
        <v>6.0</v>
      </c>
      <c r="D68" s="12">
        <v>42.02244753</v>
      </c>
      <c r="E68" s="12">
        <v>-91.58358777</v>
      </c>
      <c r="F68" s="23" t="s">
        <v>54</v>
      </c>
      <c r="G68" s="23" t="s">
        <v>10</v>
      </c>
      <c r="H68" s="16" t="s">
        <v>148</v>
      </c>
      <c r="I68" s="20" t="s">
        <v>162</v>
      </c>
      <c r="J68" s="14"/>
      <c r="K68" s="2">
        <f>COUNTIF(H15:H248,H68)</f>
        <v>2</v>
      </c>
    </row>
    <row r="69" ht="15.75" customHeight="1">
      <c r="A69" s="12" t="s">
        <v>163</v>
      </c>
      <c r="B69" s="12">
        <v>5.0</v>
      </c>
      <c r="C69" s="12">
        <v>7.0</v>
      </c>
      <c r="D69" s="12">
        <v>42.02244753</v>
      </c>
      <c r="E69" s="12">
        <v>-91.58339429</v>
      </c>
      <c r="F69" s="13" t="s">
        <v>22</v>
      </c>
      <c r="G69" s="13" t="s">
        <v>8</v>
      </c>
      <c r="H69" s="26" t="s">
        <v>164</v>
      </c>
      <c r="I69" s="20" t="s">
        <v>165</v>
      </c>
      <c r="J69" s="14"/>
      <c r="K69" s="2">
        <f>COUNTIF(H15:H248,H69)</f>
        <v>2</v>
      </c>
    </row>
    <row r="70" ht="15.75" customHeight="1">
      <c r="A70" s="12" t="s">
        <v>166</v>
      </c>
      <c r="B70" s="12">
        <v>5.0</v>
      </c>
      <c r="C70" s="12">
        <v>11.0</v>
      </c>
      <c r="D70" s="12">
        <v>42.02244753</v>
      </c>
      <c r="E70" s="12">
        <v>-91.58262038</v>
      </c>
      <c r="F70" s="13" t="s">
        <v>22</v>
      </c>
      <c r="G70" s="13" t="s">
        <v>8</v>
      </c>
      <c r="H70" s="16" t="s">
        <v>51</v>
      </c>
      <c r="I70" s="22" t="s">
        <v>167</v>
      </c>
      <c r="J70" s="14"/>
      <c r="K70" s="2">
        <f>COUNTIF(H15:H248,H70)</f>
        <v>21</v>
      </c>
    </row>
    <row r="71" ht="15.75" customHeight="1">
      <c r="A71" s="12" t="s">
        <v>168</v>
      </c>
      <c r="B71" s="12">
        <v>5.0</v>
      </c>
      <c r="C71" s="12">
        <v>12.0</v>
      </c>
      <c r="D71" s="12">
        <v>42.02244753</v>
      </c>
      <c r="E71" s="12">
        <v>-91.58242691</v>
      </c>
      <c r="F71" s="23" t="s">
        <v>54</v>
      </c>
      <c r="G71" s="23" t="s">
        <v>10</v>
      </c>
      <c r="H71" s="16" t="s">
        <v>55</v>
      </c>
      <c r="I71" s="20" t="s">
        <v>169</v>
      </c>
      <c r="J71" s="14"/>
      <c r="K71" s="2">
        <f>COUNTIF(H15:H248,H71)</f>
        <v>4</v>
      </c>
    </row>
    <row r="72" ht="15.75" customHeight="1">
      <c r="A72" s="12" t="s">
        <v>170</v>
      </c>
      <c r="B72" s="12">
        <v>5.0</v>
      </c>
      <c r="C72" s="12">
        <v>13.0</v>
      </c>
      <c r="D72" s="12">
        <v>42.02244753</v>
      </c>
      <c r="E72" s="12">
        <v>-91.58223343</v>
      </c>
      <c r="F72" s="23" t="s">
        <v>54</v>
      </c>
      <c r="G72" s="23" t="s">
        <v>10</v>
      </c>
      <c r="H72" s="16" t="s">
        <v>58</v>
      </c>
      <c r="I72" s="20" t="s">
        <v>171</v>
      </c>
      <c r="J72" s="14"/>
      <c r="K72" s="2">
        <f>COUNTIF(H15:H248,H72)</f>
        <v>4</v>
      </c>
    </row>
    <row r="73" ht="15.75" customHeight="1">
      <c r="A73" s="12" t="s">
        <v>172</v>
      </c>
      <c r="B73" s="12">
        <v>5.0</v>
      </c>
      <c r="C73" s="12">
        <v>14.0</v>
      </c>
      <c r="D73" s="12">
        <v>42.02244753</v>
      </c>
      <c r="E73" s="12">
        <v>-91.58203995</v>
      </c>
      <c r="F73" s="23" t="s">
        <v>54</v>
      </c>
      <c r="G73" s="23" t="s">
        <v>10</v>
      </c>
      <c r="H73" s="16" t="s">
        <v>87</v>
      </c>
      <c r="I73" s="20" t="s">
        <v>173</v>
      </c>
      <c r="J73" s="14"/>
      <c r="K73" s="2">
        <f>COUNTIF(H15:H248,H73)</f>
        <v>3</v>
      </c>
    </row>
    <row r="74" ht="15.75" customHeight="1">
      <c r="A74" s="12" t="s">
        <v>174</v>
      </c>
      <c r="B74" s="12">
        <v>5.0</v>
      </c>
      <c r="C74" s="12">
        <v>15.0</v>
      </c>
      <c r="D74" s="12">
        <v>42.02244753</v>
      </c>
      <c r="E74" s="12">
        <v>-91.58184648</v>
      </c>
      <c r="F74" s="23" t="s">
        <v>54</v>
      </c>
      <c r="G74" s="23" t="s">
        <v>10</v>
      </c>
      <c r="H74" s="16" t="s">
        <v>175</v>
      </c>
      <c r="I74" s="20" t="s">
        <v>176</v>
      </c>
      <c r="J74" s="14"/>
      <c r="K74" s="2">
        <f>COUNTIF(H15:H248,H74)</f>
        <v>7</v>
      </c>
    </row>
    <row r="75" ht="15.75" customHeight="1">
      <c r="A75" s="12" t="s">
        <v>177</v>
      </c>
      <c r="B75" s="12">
        <v>5.0</v>
      </c>
      <c r="C75" s="12">
        <v>16.0</v>
      </c>
      <c r="D75" s="12">
        <v>42.02244753</v>
      </c>
      <c r="E75" s="12">
        <v>-91.581653</v>
      </c>
      <c r="F75" s="13" t="s">
        <v>22</v>
      </c>
      <c r="G75" s="13" t="s">
        <v>8</v>
      </c>
      <c r="H75" s="26" t="s">
        <v>164</v>
      </c>
      <c r="I75" s="20" t="s">
        <v>178</v>
      </c>
      <c r="J75" s="14"/>
      <c r="K75" s="2">
        <f>COUNTIF(H15:H248,H75)</f>
        <v>2</v>
      </c>
    </row>
    <row r="76" ht="15.75" customHeight="1">
      <c r="A76" s="12" t="s">
        <v>179</v>
      </c>
      <c r="B76" s="12">
        <v>6.0</v>
      </c>
      <c r="C76" s="12">
        <v>2.0</v>
      </c>
      <c r="D76" s="12">
        <v>42.0223038</v>
      </c>
      <c r="E76" s="12">
        <v>-91.58436168</v>
      </c>
      <c r="F76" s="13" t="s">
        <v>22</v>
      </c>
      <c r="G76" s="13" t="s">
        <v>8</v>
      </c>
      <c r="H76" s="16" t="s">
        <v>90</v>
      </c>
      <c r="I76" s="20" t="s">
        <v>180</v>
      </c>
      <c r="J76" s="14"/>
      <c r="K76" s="2">
        <f>COUNTIF(H15:H248,H76)</f>
        <v>2</v>
      </c>
    </row>
    <row r="77" ht="15.75" customHeight="1">
      <c r="A77" s="12" t="s">
        <v>181</v>
      </c>
      <c r="B77" s="12">
        <v>6.0</v>
      </c>
      <c r="C77" s="12">
        <v>3.0</v>
      </c>
      <c r="D77" s="12">
        <v>42.0223038</v>
      </c>
      <c r="E77" s="12">
        <v>-91.58416821</v>
      </c>
      <c r="F77" s="23" t="s">
        <v>54</v>
      </c>
      <c r="G77" s="23" t="s">
        <v>10</v>
      </c>
      <c r="H77" s="16" t="s">
        <v>108</v>
      </c>
      <c r="I77" s="18" t="s">
        <v>182</v>
      </c>
      <c r="J77" s="14"/>
      <c r="K77" s="2">
        <f>COUNTIF(H15:H248,H77)</f>
        <v>20</v>
      </c>
    </row>
    <row r="78" ht="15.75" customHeight="1">
      <c r="A78" s="12" t="s">
        <v>183</v>
      </c>
      <c r="B78" s="12">
        <v>6.0</v>
      </c>
      <c r="C78" s="12">
        <v>4.0</v>
      </c>
      <c r="D78" s="12">
        <v>42.0223038</v>
      </c>
      <c r="E78" s="12">
        <v>-91.58397473</v>
      </c>
      <c r="F78" s="23" t="s">
        <v>54</v>
      </c>
      <c r="G78" s="23" t="s">
        <v>10</v>
      </c>
      <c r="H78" s="16" t="s">
        <v>23</v>
      </c>
      <c r="I78" s="22" t="s">
        <v>184</v>
      </c>
      <c r="J78" s="14"/>
      <c r="K78" s="2">
        <f>COUNTIF(H15:H248,H78)</f>
        <v>26</v>
      </c>
    </row>
    <row r="79" ht="15.75" customHeight="1">
      <c r="A79" s="12" t="s">
        <v>185</v>
      </c>
      <c r="B79" s="12">
        <v>6.0</v>
      </c>
      <c r="C79" s="12">
        <v>5.0</v>
      </c>
      <c r="D79" s="12">
        <v>42.0223038</v>
      </c>
      <c r="E79" s="12">
        <v>-91.58378126</v>
      </c>
      <c r="F79" s="23" t="s">
        <v>54</v>
      </c>
      <c r="G79" s="23" t="s">
        <v>10</v>
      </c>
      <c r="H79" s="16" t="s">
        <v>175</v>
      </c>
      <c r="I79" s="20" t="s">
        <v>186</v>
      </c>
      <c r="J79" s="14"/>
      <c r="K79" s="2">
        <f>COUNTIF(H15:H248,H79)</f>
        <v>7</v>
      </c>
    </row>
    <row r="80" ht="15.75" customHeight="1">
      <c r="A80" s="12" t="s">
        <v>187</v>
      </c>
      <c r="B80" s="12">
        <v>6.0</v>
      </c>
      <c r="C80" s="12">
        <v>6.0</v>
      </c>
      <c r="D80" s="12">
        <v>42.0223038</v>
      </c>
      <c r="E80" s="12">
        <v>-91.58358778</v>
      </c>
      <c r="F80" s="23" t="s">
        <v>54</v>
      </c>
      <c r="G80" s="23" t="s">
        <v>10</v>
      </c>
      <c r="H80" s="16" t="s">
        <v>108</v>
      </c>
      <c r="I80" s="20" t="s">
        <v>188</v>
      </c>
      <c r="J80" s="14"/>
      <c r="K80" s="2">
        <f>COUNTIF(H15:H248,H80)</f>
        <v>20</v>
      </c>
    </row>
    <row r="81" ht="15.75" customHeight="1">
      <c r="A81" s="12" t="s">
        <v>189</v>
      </c>
      <c r="B81" s="12">
        <v>6.0</v>
      </c>
      <c r="C81" s="12">
        <v>7.0</v>
      </c>
      <c r="D81" s="12">
        <v>42.0223038</v>
      </c>
      <c r="E81" s="12">
        <v>-91.5833943</v>
      </c>
      <c r="F81" s="23" t="s">
        <v>54</v>
      </c>
      <c r="G81" s="23" t="s">
        <v>10</v>
      </c>
      <c r="H81" s="16" t="s">
        <v>23</v>
      </c>
      <c r="I81" s="22" t="s">
        <v>190</v>
      </c>
      <c r="J81" s="16"/>
      <c r="K81" s="2">
        <f>COUNTIF(H15:H248,H81)</f>
        <v>26</v>
      </c>
    </row>
    <row r="82" ht="15.75" customHeight="1">
      <c r="A82" s="12" t="s">
        <v>191</v>
      </c>
      <c r="B82" s="12">
        <v>6.0</v>
      </c>
      <c r="C82" s="12">
        <v>8.0</v>
      </c>
      <c r="D82" s="12">
        <v>42.0223038</v>
      </c>
      <c r="E82" s="12">
        <v>-91.58320083</v>
      </c>
      <c r="F82" s="13" t="s">
        <v>22</v>
      </c>
      <c r="G82" s="13" t="s">
        <v>8</v>
      </c>
      <c r="H82" s="16" t="s">
        <v>175</v>
      </c>
      <c r="I82" s="20" t="s">
        <v>192</v>
      </c>
      <c r="J82" s="14"/>
      <c r="K82" s="2">
        <f>COUNTIF(H15:H248,H82)</f>
        <v>7</v>
      </c>
    </row>
    <row r="83" ht="15.75" customHeight="1">
      <c r="A83" s="12" t="s">
        <v>193</v>
      </c>
      <c r="B83" s="12">
        <v>6.0</v>
      </c>
      <c r="C83" s="12">
        <v>10.0</v>
      </c>
      <c r="D83" s="12">
        <v>42.0223038</v>
      </c>
      <c r="E83" s="12">
        <v>-91.58281387</v>
      </c>
      <c r="F83" s="13" t="s">
        <v>22</v>
      </c>
      <c r="G83" s="13" t="s">
        <v>8</v>
      </c>
      <c r="H83" s="16" t="s">
        <v>48</v>
      </c>
      <c r="I83" s="20" t="s">
        <v>194</v>
      </c>
      <c r="J83" s="14"/>
      <c r="K83" s="2">
        <f>COUNTIF(H15:H248,H83)</f>
        <v>6</v>
      </c>
    </row>
    <row r="84" ht="15.75" customHeight="1">
      <c r="A84" s="12" t="s">
        <v>195</v>
      </c>
      <c r="B84" s="12">
        <v>6.0</v>
      </c>
      <c r="C84" s="12">
        <v>11.0</v>
      </c>
      <c r="D84" s="12">
        <v>42.0223038</v>
      </c>
      <c r="E84" s="12">
        <v>-91.5826204</v>
      </c>
      <c r="F84" s="23" t="s">
        <v>54</v>
      </c>
      <c r="G84" s="23" t="s">
        <v>10</v>
      </c>
      <c r="H84" s="16" t="s">
        <v>108</v>
      </c>
      <c r="I84" s="20" t="s">
        <v>196</v>
      </c>
      <c r="J84" s="14"/>
      <c r="K84" s="2">
        <f>COUNTIF(H15:H248,H84)</f>
        <v>20</v>
      </c>
    </row>
    <row r="85" ht="15.75" customHeight="1">
      <c r="A85" s="12" t="s">
        <v>197</v>
      </c>
      <c r="B85" s="12">
        <v>6.0</v>
      </c>
      <c r="C85" s="12">
        <v>12.0</v>
      </c>
      <c r="D85" s="12">
        <v>42.0223038</v>
      </c>
      <c r="E85" s="12">
        <v>-91.58242692</v>
      </c>
      <c r="F85" s="23" t="s">
        <v>54</v>
      </c>
      <c r="G85" s="23" t="s">
        <v>10</v>
      </c>
      <c r="H85" s="16" t="s">
        <v>111</v>
      </c>
      <c r="I85" s="18" t="s">
        <v>198</v>
      </c>
      <c r="J85" s="14"/>
      <c r="K85" s="2">
        <f>COUNTIF(H15:H248,H85)</f>
        <v>17</v>
      </c>
    </row>
    <row r="86" ht="15.75" customHeight="1">
      <c r="A86" s="12" t="s">
        <v>199</v>
      </c>
      <c r="B86" s="12">
        <v>6.0</v>
      </c>
      <c r="C86" s="12">
        <v>13.0</v>
      </c>
      <c r="D86" s="12">
        <v>42.0223038</v>
      </c>
      <c r="E86" s="12">
        <v>-91.58223345</v>
      </c>
      <c r="F86" s="23" t="s">
        <v>54</v>
      </c>
      <c r="G86" s="23" t="s">
        <v>10</v>
      </c>
      <c r="H86" s="16" t="s">
        <v>23</v>
      </c>
      <c r="I86" s="22" t="s">
        <v>200</v>
      </c>
      <c r="J86" s="14"/>
      <c r="K86" s="2">
        <f>COUNTIF(H15:H248,H86)</f>
        <v>26</v>
      </c>
    </row>
    <row r="87" ht="15.75" customHeight="1">
      <c r="A87" s="12" t="s">
        <v>201</v>
      </c>
      <c r="B87" s="12">
        <v>6.0</v>
      </c>
      <c r="C87" s="12">
        <v>14.0</v>
      </c>
      <c r="D87" s="12">
        <v>42.0223038</v>
      </c>
      <c r="E87" s="12">
        <v>-91.58203997</v>
      </c>
      <c r="F87" s="23" t="s">
        <v>54</v>
      </c>
      <c r="G87" s="23" t="s">
        <v>10</v>
      </c>
      <c r="H87" s="16" t="s">
        <v>108</v>
      </c>
      <c r="I87" s="20" t="s">
        <v>202</v>
      </c>
      <c r="J87" s="14"/>
      <c r="K87" s="2">
        <f>COUNTIF(H15:H248,H87)</f>
        <v>20</v>
      </c>
    </row>
    <row r="88" ht="15.75" customHeight="1">
      <c r="A88" s="12" t="s">
        <v>203</v>
      </c>
      <c r="B88" s="12">
        <v>6.0</v>
      </c>
      <c r="C88" s="12">
        <v>15.0</v>
      </c>
      <c r="D88" s="12">
        <v>42.0223038</v>
      </c>
      <c r="E88" s="12">
        <v>-91.58184649</v>
      </c>
      <c r="F88" s="23" t="s">
        <v>54</v>
      </c>
      <c r="G88" s="23" t="s">
        <v>10</v>
      </c>
      <c r="H88" s="16" t="s">
        <v>111</v>
      </c>
      <c r="I88" s="18" t="s">
        <v>204</v>
      </c>
      <c r="J88" s="14"/>
      <c r="K88" s="2">
        <f>COUNTIF(H15:H248,H88)</f>
        <v>17</v>
      </c>
    </row>
    <row r="89" ht="15.75" customHeight="1">
      <c r="A89" s="12" t="s">
        <v>205</v>
      </c>
      <c r="B89" s="12">
        <v>6.0</v>
      </c>
      <c r="C89" s="12">
        <v>16.0</v>
      </c>
      <c r="D89" s="12">
        <v>42.0223038</v>
      </c>
      <c r="E89" s="12">
        <v>-91.58165302</v>
      </c>
      <c r="F89" s="13" t="s">
        <v>22</v>
      </c>
      <c r="G89" s="13" t="s">
        <v>8</v>
      </c>
      <c r="H89" s="16" t="s">
        <v>23</v>
      </c>
      <c r="I89" s="22" t="s">
        <v>206</v>
      </c>
      <c r="J89" s="14"/>
      <c r="K89" s="2">
        <f>COUNTIF(H15:H248,H89)</f>
        <v>26</v>
      </c>
    </row>
    <row r="90" ht="15.75" customHeight="1">
      <c r="A90" s="12" t="s">
        <v>207</v>
      </c>
      <c r="B90" s="12">
        <v>7.0</v>
      </c>
      <c r="C90" s="12">
        <v>2.0</v>
      </c>
      <c r="D90" s="12">
        <v>42.02216007</v>
      </c>
      <c r="E90" s="12">
        <v>-91.58436169</v>
      </c>
      <c r="F90" s="13" t="s">
        <v>22</v>
      </c>
      <c r="G90" s="13" t="s">
        <v>8</v>
      </c>
      <c r="H90" s="16" t="s">
        <v>208</v>
      </c>
      <c r="I90" s="20" t="s">
        <v>209</v>
      </c>
      <c r="J90" s="14"/>
      <c r="K90" s="2">
        <f>COUNTIF(H15:H248,H90)</f>
        <v>8</v>
      </c>
    </row>
    <row r="91" ht="15.75" customHeight="1">
      <c r="A91" s="12" t="s">
        <v>210</v>
      </c>
      <c r="B91" s="12">
        <v>7.0</v>
      </c>
      <c r="C91" s="12">
        <v>3.0</v>
      </c>
      <c r="D91" s="12">
        <v>42.02216007</v>
      </c>
      <c r="E91" s="12">
        <v>-91.58416822</v>
      </c>
      <c r="F91" s="23" t="s">
        <v>54</v>
      </c>
      <c r="G91" s="23" t="s">
        <v>10</v>
      </c>
      <c r="H91" s="16" t="s">
        <v>151</v>
      </c>
      <c r="I91" s="20" t="s">
        <v>211</v>
      </c>
      <c r="J91" s="14"/>
      <c r="K91" s="2">
        <f>COUNTIF(H15:H248,H91)</f>
        <v>6</v>
      </c>
    </row>
    <row r="92" ht="15.75" customHeight="1">
      <c r="A92" s="12" t="s">
        <v>212</v>
      </c>
      <c r="B92" s="12">
        <v>7.0</v>
      </c>
      <c r="C92" s="12">
        <v>4.0</v>
      </c>
      <c r="D92" s="12">
        <v>42.02216007</v>
      </c>
      <c r="E92" s="12">
        <v>-91.58397474</v>
      </c>
      <c r="F92" s="23" t="s">
        <v>54</v>
      </c>
      <c r="G92" s="23" t="s">
        <v>10</v>
      </c>
      <c r="H92" s="16" t="s">
        <v>213</v>
      </c>
      <c r="I92" s="20" t="s">
        <v>214</v>
      </c>
      <c r="J92" s="14"/>
      <c r="K92" s="2">
        <f>COUNTIF(H15:H248,H92)</f>
        <v>9</v>
      </c>
    </row>
    <row r="93" ht="15.75" customHeight="1">
      <c r="A93" s="12" t="s">
        <v>215</v>
      </c>
      <c r="B93" s="12">
        <v>7.0</v>
      </c>
      <c r="C93" s="12">
        <v>5.0</v>
      </c>
      <c r="D93" s="12">
        <v>42.02216007</v>
      </c>
      <c r="E93" s="12">
        <v>-91.58378127</v>
      </c>
      <c r="F93" s="23" t="s">
        <v>54</v>
      </c>
      <c r="G93" s="23" t="s">
        <v>10</v>
      </c>
      <c r="H93" s="16" t="s">
        <v>126</v>
      </c>
      <c r="I93" s="20" t="s">
        <v>216</v>
      </c>
      <c r="J93" s="14"/>
      <c r="K93" s="2">
        <f>COUNTIF(H15:H248,H93)</f>
        <v>2</v>
      </c>
    </row>
    <row r="94" ht="15.75" customHeight="1">
      <c r="A94" s="12" t="s">
        <v>217</v>
      </c>
      <c r="B94" s="12">
        <v>7.0</v>
      </c>
      <c r="C94" s="12">
        <v>6.0</v>
      </c>
      <c r="D94" s="12">
        <v>42.02216007</v>
      </c>
      <c r="E94" s="12">
        <v>-91.58358779</v>
      </c>
      <c r="F94" s="23" t="s">
        <v>54</v>
      </c>
      <c r="G94" s="23" t="s">
        <v>10</v>
      </c>
      <c r="H94" s="16" t="s">
        <v>151</v>
      </c>
      <c r="I94" s="20" t="s">
        <v>218</v>
      </c>
      <c r="J94" s="14"/>
      <c r="K94" s="2">
        <f>COUNTIF(H15:H248,H94)</f>
        <v>6</v>
      </c>
    </row>
    <row r="95" ht="15.75" customHeight="1">
      <c r="A95" s="12" t="s">
        <v>219</v>
      </c>
      <c r="B95" s="12">
        <v>7.0</v>
      </c>
      <c r="C95" s="12">
        <v>7.0</v>
      </c>
      <c r="D95" s="12">
        <v>42.02216007</v>
      </c>
      <c r="E95" s="12">
        <v>-91.58339432</v>
      </c>
      <c r="F95" s="23" t="s">
        <v>54</v>
      </c>
      <c r="G95" s="23" t="s">
        <v>10</v>
      </c>
      <c r="H95" s="16" t="s">
        <v>213</v>
      </c>
      <c r="I95" s="20" t="s">
        <v>220</v>
      </c>
      <c r="J95" s="14"/>
      <c r="K95" s="2">
        <f>COUNTIF(H15:H248,H95)</f>
        <v>9</v>
      </c>
    </row>
    <row r="96" ht="15.75" customHeight="1">
      <c r="A96" s="12" t="s">
        <v>221</v>
      </c>
      <c r="B96" s="12">
        <v>7.0</v>
      </c>
      <c r="C96" s="12">
        <v>8.0</v>
      </c>
      <c r="D96" s="12">
        <v>42.02216007</v>
      </c>
      <c r="E96" s="12">
        <v>-91.58320084</v>
      </c>
      <c r="F96" s="13" t="s">
        <v>22</v>
      </c>
      <c r="G96" s="13" t="s">
        <v>8</v>
      </c>
      <c r="H96" s="16" t="s">
        <v>208</v>
      </c>
      <c r="I96" s="20" t="s">
        <v>222</v>
      </c>
      <c r="J96" s="14"/>
      <c r="K96" s="2">
        <f>COUNTIF(H15:H248,H96)</f>
        <v>8</v>
      </c>
    </row>
    <row r="97" ht="15.75" customHeight="1">
      <c r="A97" s="12" t="s">
        <v>223</v>
      </c>
      <c r="B97" s="12">
        <v>7.0</v>
      </c>
      <c r="C97" s="12">
        <v>10.0</v>
      </c>
      <c r="D97" s="12">
        <v>42.02216007</v>
      </c>
      <c r="E97" s="12">
        <v>-91.58281389</v>
      </c>
      <c r="F97" s="13" t="s">
        <v>22</v>
      </c>
      <c r="G97" s="13" t="s">
        <v>8</v>
      </c>
      <c r="H97" s="16" t="s">
        <v>213</v>
      </c>
      <c r="I97" s="20" t="s">
        <v>224</v>
      </c>
      <c r="J97" s="14"/>
      <c r="K97" s="2">
        <f>COUNTIF(H15:H248,H97)</f>
        <v>9</v>
      </c>
    </row>
    <row r="98" ht="15.75" customHeight="1">
      <c r="A98" s="12" t="s">
        <v>225</v>
      </c>
      <c r="B98" s="12">
        <v>7.0</v>
      </c>
      <c r="C98" s="12">
        <v>11.0</v>
      </c>
      <c r="D98" s="12">
        <v>42.02216007</v>
      </c>
      <c r="E98" s="12">
        <v>-91.58262041</v>
      </c>
      <c r="F98" s="23" t="s">
        <v>54</v>
      </c>
      <c r="G98" s="23" t="s">
        <v>10</v>
      </c>
      <c r="H98" s="16" t="s">
        <v>208</v>
      </c>
      <c r="I98" s="20" t="s">
        <v>226</v>
      </c>
      <c r="J98" s="14"/>
      <c r="K98" s="2">
        <f>COUNTIF(H15:H248,H98)</f>
        <v>8</v>
      </c>
    </row>
    <row r="99" ht="15.75" customHeight="1">
      <c r="A99" s="12" t="s">
        <v>227</v>
      </c>
      <c r="B99" s="12">
        <v>7.0</v>
      </c>
      <c r="C99" s="12">
        <v>12.0</v>
      </c>
      <c r="D99" s="12">
        <v>42.02216007</v>
      </c>
      <c r="E99" s="12">
        <v>-91.58242694</v>
      </c>
      <c r="F99" s="23" t="s">
        <v>54</v>
      </c>
      <c r="G99" s="23" t="s">
        <v>10</v>
      </c>
      <c r="H99" s="16" t="s">
        <v>151</v>
      </c>
      <c r="I99" s="20" t="s">
        <v>228</v>
      </c>
      <c r="J99" s="14"/>
      <c r="K99" s="2">
        <f>COUNTIF(H15:H248,H99)</f>
        <v>6</v>
      </c>
    </row>
    <row r="100" ht="15.75" customHeight="1">
      <c r="A100" s="12" t="s">
        <v>229</v>
      </c>
      <c r="B100" s="12">
        <v>7.0</v>
      </c>
      <c r="C100" s="12">
        <v>13.0</v>
      </c>
      <c r="D100" s="12">
        <v>42.02216007</v>
      </c>
      <c r="E100" s="12">
        <v>-91.58223346</v>
      </c>
      <c r="F100" s="23" t="s">
        <v>54</v>
      </c>
      <c r="G100" s="23" t="s">
        <v>10</v>
      </c>
      <c r="H100" s="16" t="s">
        <v>213</v>
      </c>
      <c r="I100" s="20" t="s">
        <v>230</v>
      </c>
      <c r="J100" s="14"/>
      <c r="K100" s="2">
        <f>COUNTIF(H15:H248,H100)</f>
        <v>9</v>
      </c>
    </row>
    <row r="101" ht="15.75" customHeight="1">
      <c r="A101" s="12" t="s">
        <v>231</v>
      </c>
      <c r="B101" s="12">
        <v>7.0</v>
      </c>
      <c r="C101" s="12">
        <v>14.0</v>
      </c>
      <c r="D101" s="12">
        <v>42.02216007</v>
      </c>
      <c r="E101" s="12">
        <v>-91.58203998</v>
      </c>
      <c r="F101" s="23" t="s">
        <v>54</v>
      </c>
      <c r="G101" s="23" t="s">
        <v>10</v>
      </c>
      <c r="H101" s="16" t="s">
        <v>208</v>
      </c>
      <c r="I101" s="20" t="s">
        <v>232</v>
      </c>
      <c r="J101" s="14"/>
      <c r="K101" s="2">
        <f>COUNTIF(H15:H248,H101)</f>
        <v>8</v>
      </c>
    </row>
    <row r="102" ht="15.75" customHeight="1">
      <c r="A102" s="12" t="s">
        <v>233</v>
      </c>
      <c r="B102" s="12">
        <v>7.0</v>
      </c>
      <c r="C102" s="12">
        <v>15.0</v>
      </c>
      <c r="D102" s="12">
        <v>42.02216007</v>
      </c>
      <c r="E102" s="12">
        <v>-91.58184651</v>
      </c>
      <c r="F102" s="23" t="s">
        <v>54</v>
      </c>
      <c r="G102" s="23" t="s">
        <v>10</v>
      </c>
      <c r="H102" s="16" t="s">
        <v>151</v>
      </c>
      <c r="I102" s="20" t="s">
        <v>234</v>
      </c>
      <c r="J102" s="14"/>
      <c r="K102" s="2">
        <f>COUNTIF(H15:H248,H102)</f>
        <v>6</v>
      </c>
    </row>
    <row r="103" ht="15.75" customHeight="1">
      <c r="A103" s="12" t="s">
        <v>235</v>
      </c>
      <c r="B103" s="12">
        <v>7.0</v>
      </c>
      <c r="C103" s="12">
        <v>16.0</v>
      </c>
      <c r="D103" s="12">
        <v>42.02216007</v>
      </c>
      <c r="E103" s="12">
        <v>-91.58165303</v>
      </c>
      <c r="F103" s="13" t="s">
        <v>22</v>
      </c>
      <c r="G103" s="13" t="s">
        <v>8</v>
      </c>
      <c r="H103" s="16" t="s">
        <v>213</v>
      </c>
      <c r="I103" s="20" t="s">
        <v>236</v>
      </c>
      <c r="J103" s="14"/>
      <c r="K103" s="2">
        <f>COUNTIF(H15:H248,H103)</f>
        <v>9</v>
      </c>
    </row>
    <row r="104" ht="15.75" customHeight="1">
      <c r="A104" s="12" t="s">
        <v>237</v>
      </c>
      <c r="B104" s="12">
        <v>8.0</v>
      </c>
      <c r="C104" s="12">
        <v>2.0</v>
      </c>
      <c r="D104" s="12">
        <v>42.02201634</v>
      </c>
      <c r="E104" s="12">
        <v>-91.5843617</v>
      </c>
      <c r="F104" s="13" t="s">
        <v>22</v>
      </c>
      <c r="G104" s="13" t="s">
        <v>8</v>
      </c>
      <c r="H104" s="16" t="s">
        <v>51</v>
      </c>
      <c r="I104" s="22" t="s">
        <v>238</v>
      </c>
      <c r="J104" s="25"/>
      <c r="K104" s="2">
        <f>COUNTIF(H15:H248,H104)</f>
        <v>21</v>
      </c>
    </row>
    <row r="105" ht="15.75" customHeight="1">
      <c r="A105" s="12" t="s">
        <v>239</v>
      </c>
      <c r="B105" s="12">
        <v>8.0</v>
      </c>
      <c r="C105" s="12">
        <v>3.0</v>
      </c>
      <c r="D105" s="12">
        <v>42.02201634</v>
      </c>
      <c r="E105" s="12">
        <v>-91.58416823</v>
      </c>
      <c r="F105" s="23" t="s">
        <v>54</v>
      </c>
      <c r="G105" s="23" t="s">
        <v>10</v>
      </c>
      <c r="H105" s="16" t="s">
        <v>240</v>
      </c>
      <c r="I105" s="20" t="s">
        <v>241</v>
      </c>
      <c r="J105" s="14"/>
      <c r="K105" s="2">
        <f>COUNTIF(H15:H248,H105)</f>
        <v>12</v>
      </c>
    </row>
    <row r="106" ht="15.75" customHeight="1">
      <c r="A106" s="12" t="s">
        <v>242</v>
      </c>
      <c r="B106" s="12">
        <v>8.0</v>
      </c>
      <c r="C106" s="12">
        <v>4.0</v>
      </c>
      <c r="D106" s="12">
        <v>42.02201634</v>
      </c>
      <c r="E106" s="12">
        <v>-91.58397475</v>
      </c>
      <c r="F106" s="23" t="s">
        <v>54</v>
      </c>
      <c r="G106" s="23" t="s">
        <v>10</v>
      </c>
      <c r="H106" s="16" t="s">
        <v>243</v>
      </c>
      <c r="I106" s="20" t="s">
        <v>244</v>
      </c>
      <c r="J106" s="14"/>
      <c r="K106" s="2">
        <f>COUNTIF(H15:H248,H106)</f>
        <v>11</v>
      </c>
    </row>
    <row r="107" ht="15.75" customHeight="1">
      <c r="A107" s="12" t="s">
        <v>245</v>
      </c>
      <c r="B107" s="12">
        <v>8.0</v>
      </c>
      <c r="C107" s="12">
        <v>5.0</v>
      </c>
      <c r="D107" s="12">
        <v>42.02201634</v>
      </c>
      <c r="E107" s="12">
        <v>-91.58378128</v>
      </c>
      <c r="F107" s="13" t="s">
        <v>22</v>
      </c>
      <c r="G107" s="13" t="s">
        <v>8</v>
      </c>
      <c r="H107" s="16" t="s">
        <v>51</v>
      </c>
      <c r="I107" s="22" t="s">
        <v>246</v>
      </c>
      <c r="J107" s="25"/>
      <c r="K107" s="2">
        <f>COUNTIF(H15:H248,H107)</f>
        <v>21</v>
      </c>
    </row>
    <row r="108" ht="15.75" customHeight="1">
      <c r="A108" s="12" t="s">
        <v>247</v>
      </c>
      <c r="B108" s="12">
        <v>8.0</v>
      </c>
      <c r="C108" s="12">
        <v>6.0</v>
      </c>
      <c r="D108" s="12">
        <v>42.02201634</v>
      </c>
      <c r="E108" s="12">
        <v>-91.5835878</v>
      </c>
      <c r="F108" s="23" t="s">
        <v>54</v>
      </c>
      <c r="G108" s="23" t="s">
        <v>10</v>
      </c>
      <c r="H108" s="16" t="s">
        <v>240</v>
      </c>
      <c r="I108" s="20" t="s">
        <v>248</v>
      </c>
      <c r="J108" s="14"/>
      <c r="K108" s="2">
        <f>COUNTIF(H15:H248,H108)</f>
        <v>12</v>
      </c>
    </row>
    <row r="109" ht="15.75" customHeight="1">
      <c r="A109" s="12" t="s">
        <v>249</v>
      </c>
      <c r="B109" s="12">
        <v>8.0</v>
      </c>
      <c r="C109" s="12">
        <v>7.0</v>
      </c>
      <c r="D109" s="12">
        <v>42.02201634</v>
      </c>
      <c r="E109" s="12">
        <v>-91.58339433</v>
      </c>
      <c r="F109" s="23" t="s">
        <v>54</v>
      </c>
      <c r="G109" s="23" t="s">
        <v>10</v>
      </c>
      <c r="H109" s="16" t="s">
        <v>243</v>
      </c>
      <c r="I109" s="20" t="s">
        <v>250</v>
      </c>
      <c r="J109" s="14"/>
      <c r="K109" s="2">
        <f>COUNTIF(H15:H248,H109)</f>
        <v>11</v>
      </c>
    </row>
    <row r="110" ht="15.75" customHeight="1">
      <c r="A110" s="12" t="s">
        <v>251</v>
      </c>
      <c r="B110" s="12">
        <v>8.0</v>
      </c>
      <c r="C110" s="12">
        <v>8.0</v>
      </c>
      <c r="D110" s="12">
        <v>42.02201634</v>
      </c>
      <c r="E110" s="12">
        <v>-91.58320085</v>
      </c>
      <c r="F110" s="23" t="s">
        <v>54</v>
      </c>
      <c r="G110" s="23" t="s">
        <v>10</v>
      </c>
      <c r="H110" s="16" t="s">
        <v>51</v>
      </c>
      <c r="I110" s="22" t="s">
        <v>252</v>
      </c>
      <c r="J110" s="25"/>
      <c r="K110" s="2">
        <f>COUNTIF(H15:H248,H110)</f>
        <v>21</v>
      </c>
    </row>
    <row r="111" ht="15.75" customHeight="1">
      <c r="A111" s="12" t="s">
        <v>253</v>
      </c>
      <c r="B111" s="12">
        <v>8.0</v>
      </c>
      <c r="C111" s="12">
        <v>9.0</v>
      </c>
      <c r="D111" s="12">
        <v>42.02201634</v>
      </c>
      <c r="E111" s="12">
        <v>-91.58300738</v>
      </c>
      <c r="F111" s="13" t="s">
        <v>22</v>
      </c>
      <c r="G111" s="13" t="s">
        <v>8</v>
      </c>
      <c r="H111" s="16" t="s">
        <v>240</v>
      </c>
      <c r="I111" s="20" t="s">
        <v>254</v>
      </c>
      <c r="J111" s="14"/>
      <c r="K111" s="2">
        <f>COUNTIF(H15:H248,H111)</f>
        <v>12</v>
      </c>
    </row>
    <row r="112" ht="15.75" customHeight="1">
      <c r="A112" s="12" t="s">
        <v>255</v>
      </c>
      <c r="B112" s="12">
        <v>8.0</v>
      </c>
      <c r="C112" s="12">
        <v>10.0</v>
      </c>
      <c r="D112" s="12">
        <v>42.02201634</v>
      </c>
      <c r="E112" s="12">
        <v>-91.5828139</v>
      </c>
      <c r="F112" s="23" t="s">
        <v>54</v>
      </c>
      <c r="G112" s="23" t="s">
        <v>10</v>
      </c>
      <c r="H112" s="16" t="s">
        <v>243</v>
      </c>
      <c r="I112" s="20" t="s">
        <v>256</v>
      </c>
      <c r="J112" s="14"/>
      <c r="K112" s="2">
        <f>COUNTIF(H15:H248,H112)</f>
        <v>11</v>
      </c>
    </row>
    <row r="113" ht="15.75" customHeight="1">
      <c r="A113" s="12" t="s">
        <v>257</v>
      </c>
      <c r="B113" s="12">
        <v>8.0</v>
      </c>
      <c r="C113" s="12">
        <v>11.0</v>
      </c>
      <c r="D113" s="12">
        <v>42.02201634</v>
      </c>
      <c r="E113" s="12">
        <v>-91.58262043</v>
      </c>
      <c r="F113" s="23" t="s">
        <v>54</v>
      </c>
      <c r="G113" s="23" t="s">
        <v>10</v>
      </c>
      <c r="H113" s="16" t="s">
        <v>258</v>
      </c>
      <c r="I113" s="20" t="s">
        <v>259</v>
      </c>
      <c r="J113" s="25"/>
      <c r="K113" s="2">
        <f>COUNTIF(H15:H248,H113)</f>
        <v>7</v>
      </c>
    </row>
    <row r="114" ht="15.75" customHeight="1">
      <c r="A114" s="12" t="s">
        <v>260</v>
      </c>
      <c r="B114" s="12">
        <v>8.0</v>
      </c>
      <c r="C114" s="12">
        <v>12.0</v>
      </c>
      <c r="D114" s="12">
        <v>42.02201634</v>
      </c>
      <c r="E114" s="12">
        <v>-91.58242695</v>
      </c>
      <c r="F114" s="23" t="s">
        <v>54</v>
      </c>
      <c r="G114" s="23" t="s">
        <v>10</v>
      </c>
      <c r="H114" s="16" t="s">
        <v>240</v>
      </c>
      <c r="I114" s="20" t="s">
        <v>261</v>
      </c>
      <c r="J114" s="14"/>
      <c r="K114" s="2">
        <f>COUNTIF(H15:H248,H114)</f>
        <v>12</v>
      </c>
    </row>
    <row r="115" ht="15.75" customHeight="1">
      <c r="A115" s="12" t="s">
        <v>262</v>
      </c>
      <c r="B115" s="12">
        <v>8.0</v>
      </c>
      <c r="C115" s="12">
        <v>13.0</v>
      </c>
      <c r="D115" s="12">
        <v>42.02201634</v>
      </c>
      <c r="E115" s="12">
        <v>-91.58223348</v>
      </c>
      <c r="F115" s="13" t="s">
        <v>22</v>
      </c>
      <c r="G115" s="13" t="s">
        <v>8</v>
      </c>
      <c r="H115" s="16" t="s">
        <v>243</v>
      </c>
      <c r="I115" s="20" t="s">
        <v>263</v>
      </c>
      <c r="J115" s="14"/>
      <c r="K115" s="2">
        <f>COUNTIF(H15:H248,H115)</f>
        <v>11</v>
      </c>
    </row>
    <row r="116" ht="15.75" customHeight="1">
      <c r="A116" s="12" t="s">
        <v>264</v>
      </c>
      <c r="B116" s="12">
        <v>8.0</v>
      </c>
      <c r="C116" s="12">
        <v>14.0</v>
      </c>
      <c r="D116" s="12">
        <v>42.02201634</v>
      </c>
      <c r="E116" s="12">
        <v>-91.58204</v>
      </c>
      <c r="F116" s="23" t="s">
        <v>54</v>
      </c>
      <c r="G116" s="23" t="s">
        <v>10</v>
      </c>
      <c r="H116" s="16" t="s">
        <v>51</v>
      </c>
      <c r="I116" s="22" t="s">
        <v>265</v>
      </c>
      <c r="J116" s="25"/>
      <c r="K116" s="2">
        <f>COUNTIF(H15:H248,H116)</f>
        <v>21</v>
      </c>
    </row>
    <row r="117" ht="15.75" customHeight="1">
      <c r="A117" s="12" t="s">
        <v>266</v>
      </c>
      <c r="B117" s="12">
        <v>8.0</v>
      </c>
      <c r="C117" s="12">
        <v>15.0</v>
      </c>
      <c r="D117" s="12">
        <v>42.02201634</v>
      </c>
      <c r="E117" s="12">
        <v>-91.58184652</v>
      </c>
      <c r="F117" s="23" t="s">
        <v>54</v>
      </c>
      <c r="G117" s="23" t="s">
        <v>10</v>
      </c>
      <c r="H117" s="16" t="s">
        <v>240</v>
      </c>
      <c r="I117" s="20" t="s">
        <v>267</v>
      </c>
      <c r="J117" s="14"/>
      <c r="K117" s="2">
        <f>COUNTIF(H15:H248,H117)</f>
        <v>12</v>
      </c>
    </row>
    <row r="118" ht="15.75" customHeight="1">
      <c r="A118" s="12" t="s">
        <v>268</v>
      </c>
      <c r="B118" s="12">
        <v>8.0</v>
      </c>
      <c r="C118" s="12">
        <v>16.0</v>
      </c>
      <c r="D118" s="12">
        <v>42.02201634</v>
      </c>
      <c r="E118" s="12">
        <v>-91.58165305</v>
      </c>
      <c r="F118" s="13" t="s">
        <v>22</v>
      </c>
      <c r="G118" s="13" t="s">
        <v>8</v>
      </c>
      <c r="H118" s="16" t="s">
        <v>87</v>
      </c>
      <c r="I118" s="20" t="s">
        <v>269</v>
      </c>
      <c r="J118" s="14"/>
      <c r="K118" s="2">
        <f>COUNTIF(H15:H248,H118)</f>
        <v>3</v>
      </c>
    </row>
    <row r="119" ht="15.75" customHeight="1">
      <c r="A119" s="12" t="s">
        <v>270</v>
      </c>
      <c r="B119" s="12">
        <v>9.0</v>
      </c>
      <c r="C119" s="12">
        <v>2.0</v>
      </c>
      <c r="D119" s="12">
        <v>42.02187261</v>
      </c>
      <c r="E119" s="12">
        <v>-91.58436171</v>
      </c>
      <c r="F119" s="13" t="s">
        <v>22</v>
      </c>
      <c r="G119" s="13" t="s">
        <v>8</v>
      </c>
      <c r="H119" s="16" t="s">
        <v>108</v>
      </c>
      <c r="I119" s="18" t="s">
        <v>271</v>
      </c>
      <c r="J119" s="14"/>
      <c r="K119" s="2">
        <f>COUNTIF(H15:H248,H119)</f>
        <v>20</v>
      </c>
    </row>
    <row r="120" ht="15.75" customHeight="1">
      <c r="A120" s="12" t="s">
        <v>272</v>
      </c>
      <c r="B120" s="12">
        <v>9.0</v>
      </c>
      <c r="C120" s="12">
        <v>3.0</v>
      </c>
      <c r="D120" s="12">
        <v>42.02187261</v>
      </c>
      <c r="E120" s="12">
        <v>-91.58416824</v>
      </c>
      <c r="F120" s="23" t="s">
        <v>54</v>
      </c>
      <c r="G120" s="23" t="s">
        <v>10</v>
      </c>
      <c r="H120" s="16" t="s">
        <v>111</v>
      </c>
      <c r="I120" s="18" t="s">
        <v>273</v>
      </c>
      <c r="J120" s="14"/>
      <c r="K120" s="2">
        <f>COUNTIF(H15:H248,H120)</f>
        <v>17</v>
      </c>
    </row>
    <row r="121" ht="15.75" customHeight="1">
      <c r="A121" s="12" t="s">
        <v>274</v>
      </c>
      <c r="B121" s="12">
        <v>9.0</v>
      </c>
      <c r="C121" s="12">
        <v>4.0</v>
      </c>
      <c r="D121" s="12">
        <v>42.02187261</v>
      </c>
      <c r="E121" s="12">
        <v>-91.58397476</v>
      </c>
      <c r="F121" s="23" t="s">
        <v>54</v>
      </c>
      <c r="G121" s="23" t="s">
        <v>10</v>
      </c>
      <c r="H121" s="16" t="s">
        <v>23</v>
      </c>
      <c r="I121" s="22" t="s">
        <v>275</v>
      </c>
      <c r="J121" s="14"/>
      <c r="K121" s="2">
        <f>COUNTIF(H15:H248,H121)</f>
        <v>26</v>
      </c>
    </row>
    <row r="122" ht="15.75" customHeight="1">
      <c r="A122" s="12" t="s">
        <v>276</v>
      </c>
      <c r="B122" s="12">
        <v>9.0</v>
      </c>
      <c r="C122" s="12">
        <v>5.0</v>
      </c>
      <c r="D122" s="12">
        <v>42.02187261</v>
      </c>
      <c r="E122" s="12">
        <v>-91.58378129</v>
      </c>
      <c r="F122" s="13" t="s">
        <v>22</v>
      </c>
      <c r="G122" s="13" t="s">
        <v>8</v>
      </c>
      <c r="H122" s="16" t="s">
        <v>108</v>
      </c>
      <c r="I122" s="18" t="s">
        <v>277</v>
      </c>
      <c r="J122" s="14"/>
      <c r="K122" s="2">
        <f>COUNTIF(H15:H248,H122)</f>
        <v>20</v>
      </c>
    </row>
    <row r="123" ht="15.75" customHeight="1">
      <c r="A123" s="12" t="s">
        <v>278</v>
      </c>
      <c r="B123" s="12">
        <v>9.0</v>
      </c>
      <c r="C123" s="12">
        <v>6.0</v>
      </c>
      <c r="D123" s="12">
        <v>42.02187261</v>
      </c>
      <c r="E123" s="12">
        <v>-91.58358781</v>
      </c>
      <c r="F123" s="13" t="s">
        <v>22</v>
      </c>
      <c r="G123" s="13" t="s">
        <v>8</v>
      </c>
      <c r="H123" s="16" t="s">
        <v>111</v>
      </c>
      <c r="I123" s="18" t="s">
        <v>279</v>
      </c>
      <c r="J123" s="14"/>
      <c r="K123" s="2">
        <f>COUNTIF(H15:H248,H123)</f>
        <v>17</v>
      </c>
    </row>
    <row r="124" ht="15.75" customHeight="1">
      <c r="A124" s="12" t="s">
        <v>280</v>
      </c>
      <c r="B124" s="12">
        <v>9.0</v>
      </c>
      <c r="C124" s="12">
        <v>7.0</v>
      </c>
      <c r="D124" s="12">
        <v>42.02187261</v>
      </c>
      <c r="E124" s="12">
        <v>-91.58339434</v>
      </c>
      <c r="F124" s="23" t="s">
        <v>54</v>
      </c>
      <c r="G124" s="23" t="s">
        <v>10</v>
      </c>
      <c r="H124" s="16" t="s">
        <v>23</v>
      </c>
      <c r="I124" s="22" t="s">
        <v>281</v>
      </c>
      <c r="J124" s="14"/>
      <c r="K124" s="2">
        <f>COUNTIF(H15:H248,H124)</f>
        <v>26</v>
      </c>
    </row>
    <row r="125" ht="15.75" customHeight="1">
      <c r="A125" s="12" t="s">
        <v>282</v>
      </c>
      <c r="B125" s="12">
        <v>9.0</v>
      </c>
      <c r="C125" s="12">
        <v>8.0</v>
      </c>
      <c r="D125" s="12">
        <v>42.02187261</v>
      </c>
      <c r="E125" s="12">
        <v>-91.58320086</v>
      </c>
      <c r="F125" s="23" t="s">
        <v>54</v>
      </c>
      <c r="G125" s="23" t="s">
        <v>10</v>
      </c>
      <c r="H125" s="16" t="s">
        <v>108</v>
      </c>
      <c r="I125" s="18" t="s">
        <v>283</v>
      </c>
      <c r="J125" s="14"/>
      <c r="K125" s="2">
        <f>COUNTIF(H15:H248,H125)</f>
        <v>20</v>
      </c>
    </row>
    <row r="126" ht="15.75" customHeight="1">
      <c r="A126" s="12" t="s">
        <v>284</v>
      </c>
      <c r="B126" s="12">
        <v>9.0</v>
      </c>
      <c r="C126" s="12">
        <v>9.0</v>
      </c>
      <c r="D126" s="12">
        <v>42.02187261</v>
      </c>
      <c r="E126" s="12">
        <v>-91.58300739</v>
      </c>
      <c r="F126" s="13" t="s">
        <v>22</v>
      </c>
      <c r="G126" s="13" t="s">
        <v>8</v>
      </c>
      <c r="H126" s="16" t="s">
        <v>111</v>
      </c>
      <c r="I126" s="18" t="s">
        <v>285</v>
      </c>
      <c r="J126" s="14"/>
      <c r="K126" s="2">
        <f>COUNTIF(H15:H248,H126)</f>
        <v>17</v>
      </c>
    </row>
    <row r="127" ht="15.75" customHeight="1">
      <c r="A127" s="12" t="s">
        <v>286</v>
      </c>
      <c r="B127" s="12">
        <v>9.0</v>
      </c>
      <c r="C127" s="12">
        <v>10.0</v>
      </c>
      <c r="D127" s="12">
        <v>42.02187261</v>
      </c>
      <c r="E127" s="12">
        <v>-91.58281391</v>
      </c>
      <c r="F127" s="23" t="s">
        <v>54</v>
      </c>
      <c r="G127" s="23" t="s">
        <v>10</v>
      </c>
      <c r="H127" s="16" t="s">
        <v>23</v>
      </c>
      <c r="I127" s="22" t="s">
        <v>287</v>
      </c>
      <c r="J127" s="14"/>
      <c r="K127" s="2">
        <f>COUNTIF(H15:H248,H127)</f>
        <v>26</v>
      </c>
    </row>
    <row r="128" ht="15.75" customHeight="1">
      <c r="A128" s="12" t="s">
        <v>288</v>
      </c>
      <c r="B128" s="12">
        <v>9.0</v>
      </c>
      <c r="C128" s="12">
        <v>11.0</v>
      </c>
      <c r="D128" s="12">
        <v>42.02187261</v>
      </c>
      <c r="E128" s="12">
        <v>-91.58262044</v>
      </c>
      <c r="F128" s="23" t="s">
        <v>54</v>
      </c>
      <c r="G128" s="23" t="s">
        <v>10</v>
      </c>
      <c r="H128" s="16" t="s">
        <v>108</v>
      </c>
      <c r="I128" s="18" t="s">
        <v>289</v>
      </c>
      <c r="J128" s="14"/>
      <c r="K128" s="2">
        <f>COUNTIF(H15:H248,H128)</f>
        <v>20</v>
      </c>
    </row>
    <row r="129" ht="15.75" customHeight="1">
      <c r="A129" s="12" t="s">
        <v>290</v>
      </c>
      <c r="B129" s="12">
        <v>9.0</v>
      </c>
      <c r="C129" s="12">
        <v>12.0</v>
      </c>
      <c r="D129" s="12">
        <v>42.02187261</v>
      </c>
      <c r="E129" s="12">
        <v>-91.58242696</v>
      </c>
      <c r="F129" s="23" t="s">
        <v>54</v>
      </c>
      <c r="G129" s="23" t="s">
        <v>10</v>
      </c>
      <c r="H129" s="16" t="s">
        <v>111</v>
      </c>
      <c r="I129" s="18" t="s">
        <v>291</v>
      </c>
      <c r="J129" s="14"/>
      <c r="K129" s="2">
        <f>COUNTIF(H15:H248,H129)</f>
        <v>17</v>
      </c>
    </row>
    <row r="130" ht="15.75" customHeight="1">
      <c r="A130" s="12" t="s">
        <v>292</v>
      </c>
      <c r="B130" s="12">
        <v>9.0</v>
      </c>
      <c r="C130" s="12">
        <v>13.0</v>
      </c>
      <c r="D130" s="12">
        <v>42.02187261</v>
      </c>
      <c r="E130" s="12">
        <v>-91.58223349</v>
      </c>
      <c r="F130" s="13" t="s">
        <v>22</v>
      </c>
      <c r="G130" s="13" t="s">
        <v>8</v>
      </c>
      <c r="H130" s="16" t="s">
        <v>23</v>
      </c>
      <c r="I130" s="22" t="s">
        <v>293</v>
      </c>
      <c r="J130" s="14"/>
      <c r="K130" s="2">
        <f>COUNTIF(H15:H248,H130)</f>
        <v>26</v>
      </c>
    </row>
    <row r="131" ht="15.75" customHeight="1">
      <c r="A131" s="12" t="s">
        <v>294</v>
      </c>
      <c r="B131" s="12">
        <v>9.0</v>
      </c>
      <c r="C131" s="12">
        <v>14.0</v>
      </c>
      <c r="D131" s="12">
        <v>42.02187261</v>
      </c>
      <c r="E131" s="12">
        <v>-91.58204002</v>
      </c>
      <c r="F131" s="23" t="s">
        <v>54</v>
      </c>
      <c r="G131" s="23" t="s">
        <v>10</v>
      </c>
      <c r="H131" s="16" t="s">
        <v>108</v>
      </c>
      <c r="I131" s="18" t="s">
        <v>295</v>
      </c>
      <c r="J131" s="14"/>
      <c r="K131" s="2">
        <f>COUNTIF(H15:H248,H131)</f>
        <v>20</v>
      </c>
    </row>
    <row r="132" ht="15.75" customHeight="1">
      <c r="A132" s="12" t="s">
        <v>296</v>
      </c>
      <c r="B132" s="12">
        <v>9.0</v>
      </c>
      <c r="C132" s="12">
        <v>15.0</v>
      </c>
      <c r="D132" s="12">
        <v>42.02187261</v>
      </c>
      <c r="E132" s="12">
        <v>-91.58184654</v>
      </c>
      <c r="F132" s="23" t="s">
        <v>54</v>
      </c>
      <c r="G132" s="23" t="s">
        <v>10</v>
      </c>
      <c r="H132" s="16" t="s">
        <v>111</v>
      </c>
      <c r="I132" s="18" t="s">
        <v>297</v>
      </c>
      <c r="J132" s="14"/>
      <c r="K132" s="2">
        <f>COUNTIF(H15:H248,H132)</f>
        <v>17</v>
      </c>
    </row>
    <row r="133" ht="15.75" customHeight="1">
      <c r="A133" s="12" t="s">
        <v>298</v>
      </c>
      <c r="B133" s="12">
        <v>9.0</v>
      </c>
      <c r="C133" s="12">
        <v>16.0</v>
      </c>
      <c r="D133" s="12">
        <v>42.02187261</v>
      </c>
      <c r="E133" s="12">
        <v>-91.58165307</v>
      </c>
      <c r="F133" s="13" t="s">
        <v>22</v>
      </c>
      <c r="G133" s="13" t="s">
        <v>8</v>
      </c>
      <c r="H133" s="16" t="s">
        <v>23</v>
      </c>
      <c r="I133" s="22" t="s">
        <v>299</v>
      </c>
      <c r="J133" s="14"/>
      <c r="K133" s="2">
        <f>COUNTIF(H15:H248,H133)</f>
        <v>26</v>
      </c>
    </row>
    <row r="134" ht="15.75" customHeight="1">
      <c r="A134" s="12" t="s">
        <v>300</v>
      </c>
      <c r="B134" s="12">
        <v>10.0</v>
      </c>
      <c r="C134" s="12">
        <v>2.0</v>
      </c>
      <c r="D134" s="12">
        <v>42.02172888</v>
      </c>
      <c r="E134" s="12">
        <v>-91.58436172</v>
      </c>
      <c r="F134" s="13" t="s">
        <v>22</v>
      </c>
      <c r="G134" s="13" t="s">
        <v>8</v>
      </c>
      <c r="H134" s="16" t="s">
        <v>301</v>
      </c>
      <c r="I134" s="20" t="s">
        <v>302</v>
      </c>
      <c r="J134" s="14"/>
      <c r="K134" s="2">
        <f>COUNTIF(H15:H248,H134)</f>
        <v>9</v>
      </c>
    </row>
    <row r="135" ht="15.75" customHeight="1">
      <c r="A135" s="12" t="s">
        <v>303</v>
      </c>
      <c r="B135" s="12">
        <v>10.0</v>
      </c>
      <c r="C135" s="12">
        <v>3.0</v>
      </c>
      <c r="D135" s="12">
        <v>42.02172888</v>
      </c>
      <c r="E135" s="12">
        <v>-91.58416825</v>
      </c>
      <c r="F135" s="23" t="s">
        <v>54</v>
      </c>
      <c r="G135" s="23" t="s">
        <v>10</v>
      </c>
      <c r="H135" s="16" t="s">
        <v>304</v>
      </c>
      <c r="I135" s="20" t="s">
        <v>305</v>
      </c>
      <c r="J135" s="14"/>
      <c r="K135" s="2">
        <f>COUNTIF(H15:H248,H135)</f>
        <v>8</v>
      </c>
    </row>
    <row r="136" ht="15.75" customHeight="1">
      <c r="A136" s="12" t="s">
        <v>306</v>
      </c>
      <c r="B136" s="12">
        <v>10.0</v>
      </c>
      <c r="C136" s="12">
        <v>4.0</v>
      </c>
      <c r="D136" s="12">
        <v>42.02172888</v>
      </c>
      <c r="E136" s="12">
        <v>-91.58397478</v>
      </c>
      <c r="F136" s="23" t="s">
        <v>54</v>
      </c>
      <c r="G136" s="23" t="s">
        <v>10</v>
      </c>
      <c r="H136" s="16" t="s">
        <v>307</v>
      </c>
      <c r="I136" s="20" t="s">
        <v>308</v>
      </c>
      <c r="J136" s="14"/>
      <c r="K136" s="2">
        <f>COUNTIF(H15:H248,H136)</f>
        <v>9</v>
      </c>
    </row>
    <row r="137" ht="15.75" customHeight="1">
      <c r="A137" s="12" t="s">
        <v>309</v>
      </c>
      <c r="B137" s="12">
        <v>10.0</v>
      </c>
      <c r="C137" s="12">
        <v>5.0</v>
      </c>
      <c r="D137" s="12">
        <v>42.02172888</v>
      </c>
      <c r="E137" s="12">
        <v>-91.5837813</v>
      </c>
      <c r="F137" s="13" t="s">
        <v>22</v>
      </c>
      <c r="G137" s="13" t="s">
        <v>8</v>
      </c>
      <c r="H137" s="16" t="s">
        <v>301</v>
      </c>
      <c r="I137" s="20" t="s">
        <v>310</v>
      </c>
      <c r="J137" s="14"/>
      <c r="K137" s="2">
        <f>COUNTIF(H15:H248,H137)</f>
        <v>9</v>
      </c>
    </row>
    <row r="138" ht="15.75" customHeight="1">
      <c r="A138" s="12" t="s">
        <v>311</v>
      </c>
      <c r="B138" s="12">
        <v>10.0</v>
      </c>
      <c r="C138" s="12">
        <v>6.0</v>
      </c>
      <c r="D138" s="12">
        <v>42.02172888</v>
      </c>
      <c r="E138" s="12">
        <v>-91.58358783</v>
      </c>
      <c r="F138" s="13" t="s">
        <v>22</v>
      </c>
      <c r="G138" s="13" t="s">
        <v>8</v>
      </c>
      <c r="H138" s="16" t="s">
        <v>304</v>
      </c>
      <c r="I138" s="20" t="s">
        <v>312</v>
      </c>
      <c r="J138" s="14"/>
      <c r="K138" s="2">
        <f>COUNTIF(H15:H248,H138)</f>
        <v>8</v>
      </c>
    </row>
    <row r="139" ht="15.75" customHeight="1">
      <c r="A139" s="12" t="s">
        <v>313</v>
      </c>
      <c r="B139" s="12">
        <v>10.0</v>
      </c>
      <c r="C139" s="12">
        <v>7.0</v>
      </c>
      <c r="D139" s="12">
        <v>42.02172888</v>
      </c>
      <c r="E139" s="12">
        <v>-91.58339435</v>
      </c>
      <c r="F139" s="23" t="s">
        <v>54</v>
      </c>
      <c r="G139" s="23" t="s">
        <v>10</v>
      </c>
      <c r="H139" s="16" t="s">
        <v>307</v>
      </c>
      <c r="I139" s="20" t="s">
        <v>314</v>
      </c>
      <c r="J139" s="14"/>
      <c r="K139" s="2">
        <f>COUNTIF(H15:H248,H139)</f>
        <v>9</v>
      </c>
    </row>
    <row r="140" ht="15.75" customHeight="1">
      <c r="A140" s="12" t="s">
        <v>315</v>
      </c>
      <c r="B140" s="12">
        <v>10.0</v>
      </c>
      <c r="C140" s="12">
        <v>8.0</v>
      </c>
      <c r="D140" s="12">
        <v>42.02172888</v>
      </c>
      <c r="E140" s="12">
        <v>-91.58320088</v>
      </c>
      <c r="F140" s="23" t="s">
        <v>54</v>
      </c>
      <c r="G140" s="23" t="s">
        <v>10</v>
      </c>
      <c r="H140" s="16" t="s">
        <v>301</v>
      </c>
      <c r="I140" s="20" t="s">
        <v>316</v>
      </c>
      <c r="J140" s="14"/>
      <c r="K140" s="2">
        <f>COUNTIF(H15:H248,H140)</f>
        <v>9</v>
      </c>
    </row>
    <row r="141" ht="15.75" customHeight="1">
      <c r="A141" s="12" t="s">
        <v>317</v>
      </c>
      <c r="B141" s="12">
        <v>10.0</v>
      </c>
      <c r="C141" s="12">
        <v>9.0</v>
      </c>
      <c r="D141" s="12">
        <v>42.02172888</v>
      </c>
      <c r="E141" s="12">
        <v>-91.5830074</v>
      </c>
      <c r="F141" s="23" t="s">
        <v>54</v>
      </c>
      <c r="G141" s="23" t="s">
        <v>10</v>
      </c>
      <c r="H141" s="16" t="s">
        <v>304</v>
      </c>
      <c r="I141" s="20" t="s">
        <v>318</v>
      </c>
      <c r="J141" s="14"/>
      <c r="K141" s="2">
        <f>COUNTIF(H15:H248,H141)</f>
        <v>8</v>
      </c>
    </row>
    <row r="142" ht="15.75" customHeight="1">
      <c r="A142" s="12" t="s">
        <v>319</v>
      </c>
      <c r="B142" s="12">
        <v>10.0</v>
      </c>
      <c r="C142" s="12">
        <v>10.0</v>
      </c>
      <c r="D142" s="12">
        <v>42.02172888</v>
      </c>
      <c r="E142" s="12">
        <v>-91.58281393</v>
      </c>
      <c r="F142" s="23" t="s">
        <v>54</v>
      </c>
      <c r="G142" s="23" t="s">
        <v>10</v>
      </c>
      <c r="H142" s="16" t="s">
        <v>48</v>
      </c>
      <c r="I142" s="20" t="s">
        <v>320</v>
      </c>
      <c r="J142" s="14"/>
      <c r="K142" s="2">
        <f>COUNTIF(H15:H248,H142)</f>
        <v>6</v>
      </c>
    </row>
    <row r="143" ht="15.75" customHeight="1">
      <c r="A143" s="12" t="s">
        <v>321</v>
      </c>
      <c r="B143" s="12">
        <v>10.0</v>
      </c>
      <c r="C143" s="12">
        <v>11.0</v>
      </c>
      <c r="D143" s="12">
        <v>42.02172888</v>
      </c>
      <c r="E143" s="12">
        <v>-91.58262045</v>
      </c>
      <c r="F143" s="23" t="s">
        <v>54</v>
      </c>
      <c r="G143" s="23" t="s">
        <v>10</v>
      </c>
      <c r="H143" s="16" t="s">
        <v>51</v>
      </c>
      <c r="I143" s="22" t="s">
        <v>322</v>
      </c>
      <c r="J143" s="14"/>
      <c r="K143" s="2">
        <f>COUNTIF(H15:H248,H143)</f>
        <v>21</v>
      </c>
    </row>
    <row r="144" ht="15.75" customHeight="1">
      <c r="A144" s="12" t="s">
        <v>323</v>
      </c>
      <c r="B144" s="12">
        <v>10.0</v>
      </c>
      <c r="C144" s="12">
        <v>12.0</v>
      </c>
      <c r="D144" s="12">
        <v>42.02172888</v>
      </c>
      <c r="E144" s="12">
        <v>-91.58242698</v>
      </c>
      <c r="F144" s="13" t="s">
        <v>22</v>
      </c>
      <c r="G144" s="13" t="s">
        <v>8</v>
      </c>
      <c r="H144" s="16" t="s">
        <v>304</v>
      </c>
      <c r="I144" s="20" t="s">
        <v>324</v>
      </c>
      <c r="J144" s="14"/>
      <c r="K144" s="2">
        <f>COUNTIF(H15:H248,H144)</f>
        <v>8</v>
      </c>
    </row>
    <row r="145" ht="15.75" customHeight="1">
      <c r="A145" s="12" t="s">
        <v>325</v>
      </c>
      <c r="B145" s="12">
        <v>10.0</v>
      </c>
      <c r="C145" s="12">
        <v>13.0</v>
      </c>
      <c r="D145" s="12">
        <v>42.02172888</v>
      </c>
      <c r="E145" s="12">
        <v>-91.5822335</v>
      </c>
      <c r="F145" s="13" t="s">
        <v>22</v>
      </c>
      <c r="G145" s="13" t="s">
        <v>8</v>
      </c>
      <c r="H145" s="16" t="s">
        <v>307</v>
      </c>
      <c r="I145" s="20" t="s">
        <v>326</v>
      </c>
      <c r="J145" s="14"/>
      <c r="K145" s="2">
        <f>COUNTIF(H15:H248,H145)</f>
        <v>9</v>
      </c>
    </row>
    <row r="146" ht="15.75" customHeight="1">
      <c r="A146" s="12" t="s">
        <v>327</v>
      </c>
      <c r="B146" s="12">
        <v>10.0</v>
      </c>
      <c r="C146" s="12">
        <v>14.0</v>
      </c>
      <c r="D146" s="12">
        <v>42.02172888</v>
      </c>
      <c r="E146" s="12">
        <v>-91.58204003</v>
      </c>
      <c r="F146" s="23" t="s">
        <v>54</v>
      </c>
      <c r="G146" s="23" t="s">
        <v>10</v>
      </c>
      <c r="H146" s="16" t="s">
        <v>301</v>
      </c>
      <c r="I146" s="20" t="s">
        <v>328</v>
      </c>
      <c r="J146" s="14"/>
      <c r="K146" s="2">
        <f>COUNTIF(H15:H248,H146)</f>
        <v>9</v>
      </c>
    </row>
    <row r="147" ht="15.75" customHeight="1">
      <c r="A147" s="12" t="s">
        <v>329</v>
      </c>
      <c r="B147" s="12">
        <v>10.0</v>
      </c>
      <c r="C147" s="12">
        <v>15.0</v>
      </c>
      <c r="D147" s="12">
        <v>42.02172888</v>
      </c>
      <c r="E147" s="12">
        <v>-91.58184656</v>
      </c>
      <c r="F147" s="23" t="s">
        <v>54</v>
      </c>
      <c r="G147" s="23" t="s">
        <v>10</v>
      </c>
      <c r="H147" s="16" t="s">
        <v>304</v>
      </c>
      <c r="I147" s="20" t="s">
        <v>330</v>
      </c>
      <c r="J147" s="14"/>
      <c r="K147" s="2">
        <f>COUNTIF(H15:H248,H147)</f>
        <v>8</v>
      </c>
    </row>
    <row r="148" ht="15.75" customHeight="1">
      <c r="A148" s="12" t="s">
        <v>331</v>
      </c>
      <c r="B148" s="12">
        <v>10.0</v>
      </c>
      <c r="C148" s="12">
        <v>16.0</v>
      </c>
      <c r="D148" s="12">
        <v>42.02172888</v>
      </c>
      <c r="E148" s="12">
        <v>-91.58165308</v>
      </c>
      <c r="F148" s="13" t="s">
        <v>22</v>
      </c>
      <c r="G148" s="13" t="s">
        <v>8</v>
      </c>
      <c r="H148" s="16" t="s">
        <v>307</v>
      </c>
      <c r="I148" s="20" t="s">
        <v>332</v>
      </c>
      <c r="J148" s="14"/>
      <c r="K148" s="2">
        <f>COUNTIF(H15:H248,H148)</f>
        <v>9</v>
      </c>
    </row>
    <row r="149" ht="15.75" customHeight="1">
      <c r="A149" s="12" t="s">
        <v>333</v>
      </c>
      <c r="B149" s="12">
        <v>11.0</v>
      </c>
      <c r="C149" s="12">
        <v>2.0</v>
      </c>
      <c r="D149" s="12">
        <v>42.02158515</v>
      </c>
      <c r="E149" s="12">
        <v>-91.58436173</v>
      </c>
      <c r="F149" s="13" t="s">
        <v>22</v>
      </c>
      <c r="G149" s="13" t="s">
        <v>8</v>
      </c>
      <c r="H149" s="16" t="s">
        <v>51</v>
      </c>
      <c r="I149" s="22" t="s">
        <v>334</v>
      </c>
      <c r="J149" s="16"/>
      <c r="K149" s="2">
        <f>COUNTIF(H15:H248,H149)</f>
        <v>21</v>
      </c>
    </row>
    <row r="150" ht="15.75" customHeight="1">
      <c r="A150" s="12" t="s">
        <v>335</v>
      </c>
      <c r="B150" s="12">
        <v>11.0</v>
      </c>
      <c r="C150" s="12">
        <v>3.0</v>
      </c>
      <c r="D150" s="12">
        <v>42.02158515</v>
      </c>
      <c r="E150" s="12">
        <v>-91.58416826</v>
      </c>
      <c r="F150" s="23" t="s">
        <v>54</v>
      </c>
      <c r="G150" s="23" t="s">
        <v>10</v>
      </c>
      <c r="H150" s="16" t="s">
        <v>336</v>
      </c>
      <c r="I150" s="20" t="s">
        <v>337</v>
      </c>
      <c r="J150" s="16"/>
      <c r="K150" s="2">
        <f>COUNTIF(H15:H248,H150)</f>
        <v>1</v>
      </c>
    </row>
    <row r="151" ht="15.75" customHeight="1">
      <c r="A151" s="12" t="s">
        <v>338</v>
      </c>
      <c r="B151" s="12">
        <v>11.0</v>
      </c>
      <c r="C151" s="12">
        <v>4.0</v>
      </c>
      <c r="D151" s="12">
        <v>42.02158515</v>
      </c>
      <c r="E151" s="12">
        <v>-91.58397479</v>
      </c>
      <c r="F151" s="23" t="s">
        <v>54</v>
      </c>
      <c r="G151" s="23" t="s">
        <v>10</v>
      </c>
      <c r="H151" s="16" t="s">
        <v>339</v>
      </c>
      <c r="I151" s="20" t="s">
        <v>340</v>
      </c>
      <c r="J151" s="14"/>
      <c r="K151" s="2">
        <f>COUNTIF(H15:H248,H151)</f>
        <v>4</v>
      </c>
    </row>
    <row r="152" ht="15.75" customHeight="1">
      <c r="A152" s="12" t="s">
        <v>341</v>
      </c>
      <c r="B152" s="12">
        <v>11.0</v>
      </c>
      <c r="C152" s="12">
        <v>5.0</v>
      </c>
      <c r="D152" s="12">
        <v>42.02158515</v>
      </c>
      <c r="E152" s="12">
        <v>-91.58378131</v>
      </c>
      <c r="F152" s="13" t="s">
        <v>22</v>
      </c>
      <c r="G152" s="13" t="s">
        <v>8</v>
      </c>
      <c r="H152" s="16" t="s">
        <v>51</v>
      </c>
      <c r="I152" s="22" t="s">
        <v>342</v>
      </c>
      <c r="J152" s="16"/>
      <c r="K152" s="2">
        <f>COUNTIF(H15:H248,H152)</f>
        <v>21</v>
      </c>
    </row>
    <row r="153" ht="15.75" customHeight="1">
      <c r="A153" s="12" t="s">
        <v>343</v>
      </c>
      <c r="B153" s="12">
        <v>11.0</v>
      </c>
      <c r="C153" s="12">
        <v>7.0</v>
      </c>
      <c r="D153" s="12">
        <v>42.02158515</v>
      </c>
      <c r="E153" s="12">
        <v>-91.58339436</v>
      </c>
      <c r="F153" s="13" t="s">
        <v>22</v>
      </c>
      <c r="G153" s="13" t="s">
        <v>8</v>
      </c>
      <c r="H153" s="16" t="s">
        <v>339</v>
      </c>
      <c r="I153" s="20" t="s">
        <v>344</v>
      </c>
      <c r="J153" s="14"/>
      <c r="K153" s="2">
        <f>COUNTIF(H15:H248,H153)</f>
        <v>4</v>
      </c>
    </row>
    <row r="154" ht="15.75" customHeight="1">
      <c r="A154" s="12" t="s">
        <v>345</v>
      </c>
      <c r="B154" s="12">
        <v>11.0</v>
      </c>
      <c r="C154" s="12">
        <v>8.0</v>
      </c>
      <c r="D154" s="12">
        <v>42.02158515</v>
      </c>
      <c r="E154" s="12">
        <v>-91.58320089</v>
      </c>
      <c r="F154" s="23" t="s">
        <v>54</v>
      </c>
      <c r="G154" s="23" t="s">
        <v>10</v>
      </c>
      <c r="H154" s="16" t="s">
        <v>51</v>
      </c>
      <c r="I154" s="22" t="s">
        <v>346</v>
      </c>
      <c r="J154" s="14"/>
      <c r="K154" s="2">
        <f>COUNTIF(H15:H248,H154)</f>
        <v>21</v>
      </c>
    </row>
    <row r="155" ht="15.75" customHeight="1">
      <c r="A155" s="12" t="s">
        <v>347</v>
      </c>
      <c r="B155" s="12">
        <v>11.0</v>
      </c>
      <c r="C155" s="12">
        <v>9.0</v>
      </c>
      <c r="D155" s="12">
        <v>42.02158515</v>
      </c>
      <c r="E155" s="12">
        <v>-91.58300742</v>
      </c>
      <c r="F155" s="23" t="s">
        <v>54</v>
      </c>
      <c r="G155" s="23" t="s">
        <v>10</v>
      </c>
      <c r="H155" s="16" t="s">
        <v>348</v>
      </c>
      <c r="I155" s="20" t="s">
        <v>349</v>
      </c>
      <c r="J155" s="14"/>
      <c r="K155" s="2">
        <f>COUNTIF(H15:H248,H155)</f>
        <v>3</v>
      </c>
    </row>
    <row r="156" ht="15.75" customHeight="1">
      <c r="A156" s="12" t="s">
        <v>350</v>
      </c>
      <c r="B156" s="12">
        <v>11.0</v>
      </c>
      <c r="C156" s="12">
        <v>10.0</v>
      </c>
      <c r="D156" s="12">
        <v>42.02158515</v>
      </c>
      <c r="E156" s="12">
        <v>-91.58281394</v>
      </c>
      <c r="F156" s="23" t="s">
        <v>54</v>
      </c>
      <c r="G156" s="23" t="s">
        <v>10</v>
      </c>
      <c r="H156" s="16" t="s">
        <v>339</v>
      </c>
      <c r="I156" s="20" t="s">
        <v>351</v>
      </c>
      <c r="J156" s="14"/>
      <c r="K156" s="2">
        <f>COUNTIF(H15:H248,H156)</f>
        <v>4</v>
      </c>
    </row>
    <row r="157" ht="15.75" customHeight="1">
      <c r="A157" s="12" t="s">
        <v>352</v>
      </c>
      <c r="B157" s="12">
        <v>11.0</v>
      </c>
      <c r="C157" s="12">
        <v>11.0</v>
      </c>
      <c r="D157" s="12">
        <v>42.02158515</v>
      </c>
      <c r="E157" s="12">
        <v>-91.58262047</v>
      </c>
      <c r="F157" s="13" t="s">
        <v>22</v>
      </c>
      <c r="G157" s="13" t="s">
        <v>8</v>
      </c>
      <c r="H157" s="16" t="s">
        <v>258</v>
      </c>
      <c r="I157" s="20" t="s">
        <v>353</v>
      </c>
      <c r="J157" s="16"/>
      <c r="K157" s="2">
        <f>COUNTIF(H15:H248,H157)</f>
        <v>7</v>
      </c>
    </row>
    <row r="158" ht="15.75" customHeight="1">
      <c r="A158" s="12" t="s">
        <v>354</v>
      </c>
      <c r="B158" s="12">
        <v>11.0</v>
      </c>
      <c r="C158" s="12">
        <v>13.0</v>
      </c>
      <c r="D158" s="12">
        <v>42.02158515</v>
      </c>
      <c r="E158" s="12">
        <v>-91.58223352</v>
      </c>
      <c r="F158" s="13" t="s">
        <v>22</v>
      </c>
      <c r="G158" s="13" t="s">
        <v>8</v>
      </c>
      <c r="H158" s="16" t="s">
        <v>348</v>
      </c>
      <c r="I158" s="20" t="s">
        <v>355</v>
      </c>
      <c r="J158" s="14"/>
      <c r="K158" s="2">
        <f>COUNTIF(H15:H248,H158)</f>
        <v>3</v>
      </c>
    </row>
    <row r="159" ht="15.75" customHeight="1">
      <c r="A159" s="12" t="s">
        <v>356</v>
      </c>
      <c r="B159" s="12">
        <v>11.0</v>
      </c>
      <c r="C159" s="12">
        <v>14.0</v>
      </c>
      <c r="D159" s="12">
        <v>42.02158515</v>
      </c>
      <c r="E159" s="12">
        <v>-91.58204005</v>
      </c>
      <c r="F159" s="23" t="s">
        <v>54</v>
      </c>
      <c r="G159" s="23" t="s">
        <v>10</v>
      </c>
      <c r="H159" s="16" t="s">
        <v>339</v>
      </c>
      <c r="I159" s="20" t="s">
        <v>357</v>
      </c>
      <c r="J159" s="16"/>
      <c r="K159" s="2">
        <f>COUNTIF(H15:H248,H159)</f>
        <v>4</v>
      </c>
    </row>
    <row r="160" ht="15.75" customHeight="1">
      <c r="A160" s="12" t="s">
        <v>358</v>
      </c>
      <c r="B160" s="12">
        <v>11.0</v>
      </c>
      <c r="C160" s="12">
        <v>15.0</v>
      </c>
      <c r="D160" s="12">
        <v>42.02158515</v>
      </c>
      <c r="E160" s="12">
        <v>-91.58184657</v>
      </c>
      <c r="F160" s="23" t="s">
        <v>54</v>
      </c>
      <c r="G160" s="23" t="s">
        <v>10</v>
      </c>
      <c r="H160" s="16" t="s">
        <v>359</v>
      </c>
      <c r="I160" s="20" t="s">
        <v>360</v>
      </c>
      <c r="J160" s="14"/>
      <c r="K160" s="2">
        <f>COUNTIF(H15:H248,H160)</f>
        <v>12</v>
      </c>
    </row>
    <row r="161" ht="15.75" customHeight="1">
      <c r="A161" s="12" t="s">
        <v>361</v>
      </c>
      <c r="B161" s="12">
        <v>11.0</v>
      </c>
      <c r="C161" s="12">
        <v>16.0</v>
      </c>
      <c r="D161" s="12">
        <v>42.02158515</v>
      </c>
      <c r="E161" s="12">
        <v>-91.5816531</v>
      </c>
      <c r="F161" s="13" t="s">
        <v>22</v>
      </c>
      <c r="G161" s="13" t="s">
        <v>8</v>
      </c>
      <c r="H161" s="16" t="s">
        <v>348</v>
      </c>
      <c r="I161" s="20" t="s">
        <v>362</v>
      </c>
      <c r="J161" s="14"/>
      <c r="K161" s="2">
        <f>COUNTIF(H15:H248,H161)</f>
        <v>3</v>
      </c>
    </row>
    <row r="162" ht="15.75" customHeight="1">
      <c r="A162" s="12" t="s">
        <v>363</v>
      </c>
      <c r="B162" s="12">
        <v>12.0</v>
      </c>
      <c r="C162" s="12">
        <v>2.0</v>
      </c>
      <c r="D162" s="12">
        <v>42.02144142</v>
      </c>
      <c r="E162" s="12">
        <v>-91.58436174</v>
      </c>
      <c r="F162" s="13" t="s">
        <v>22</v>
      </c>
      <c r="G162" s="13" t="s">
        <v>8</v>
      </c>
      <c r="H162" s="27" t="s">
        <v>23</v>
      </c>
      <c r="I162" s="28" t="s">
        <v>364</v>
      </c>
      <c r="J162" s="14"/>
      <c r="K162" s="2">
        <f>COUNTIF(H15:H248,H162)</f>
        <v>26</v>
      </c>
    </row>
    <row r="163" ht="15.75" customHeight="1">
      <c r="A163" s="12" t="s">
        <v>365</v>
      </c>
      <c r="B163" s="12">
        <v>12.0</v>
      </c>
      <c r="C163" s="12">
        <v>3.0</v>
      </c>
      <c r="D163" s="12">
        <v>42.02144142</v>
      </c>
      <c r="E163" s="12">
        <v>-91.58416827</v>
      </c>
      <c r="F163" s="23" t="s">
        <v>54</v>
      </c>
      <c r="G163" s="23" t="s">
        <v>10</v>
      </c>
      <c r="H163" s="16" t="s">
        <v>108</v>
      </c>
      <c r="I163" s="18" t="s">
        <v>366</v>
      </c>
      <c r="J163" s="14"/>
      <c r="K163" s="2">
        <f>COUNTIF(H15:H248,H163)</f>
        <v>20</v>
      </c>
    </row>
    <row r="164" ht="15.75" customHeight="1">
      <c r="A164" s="12" t="s">
        <v>367</v>
      </c>
      <c r="B164" s="12">
        <v>12.0</v>
      </c>
      <c r="C164" s="12">
        <v>4.0</v>
      </c>
      <c r="D164" s="12">
        <v>42.02144142</v>
      </c>
      <c r="E164" s="12">
        <v>-91.5839748</v>
      </c>
      <c r="F164" s="23" t="s">
        <v>54</v>
      </c>
      <c r="G164" s="23" t="s">
        <v>10</v>
      </c>
      <c r="H164" s="16" t="s">
        <v>111</v>
      </c>
      <c r="I164" s="18" t="s">
        <v>368</v>
      </c>
      <c r="J164" s="14"/>
      <c r="K164" s="2">
        <f>COUNTIF(H15:H248,H164)</f>
        <v>17</v>
      </c>
    </row>
    <row r="165" ht="15.75" customHeight="1">
      <c r="A165" s="12" t="s">
        <v>369</v>
      </c>
      <c r="B165" s="12">
        <v>12.0</v>
      </c>
      <c r="C165" s="12">
        <v>5.0</v>
      </c>
      <c r="D165" s="12">
        <v>42.02144142</v>
      </c>
      <c r="E165" s="12">
        <v>-91.58378132</v>
      </c>
      <c r="F165" s="13" t="s">
        <v>22</v>
      </c>
      <c r="G165" s="13" t="s">
        <v>8</v>
      </c>
      <c r="H165" s="27" t="s">
        <v>23</v>
      </c>
      <c r="I165" s="28" t="s">
        <v>370</v>
      </c>
      <c r="J165" s="14"/>
      <c r="K165" s="2">
        <f>COUNTIF(H15:H248,H165)</f>
        <v>26</v>
      </c>
    </row>
    <row r="166" ht="15.75" customHeight="1">
      <c r="A166" s="12" t="s">
        <v>371</v>
      </c>
      <c r="B166" s="12">
        <v>12.0</v>
      </c>
      <c r="C166" s="12">
        <v>7.0</v>
      </c>
      <c r="D166" s="12">
        <v>42.02144142</v>
      </c>
      <c r="E166" s="12">
        <v>-91.58339438</v>
      </c>
      <c r="F166" s="13" t="s">
        <v>22</v>
      </c>
      <c r="G166" s="13" t="s">
        <v>8</v>
      </c>
      <c r="H166" s="16" t="s">
        <v>175</v>
      </c>
      <c r="I166" s="20" t="s">
        <v>372</v>
      </c>
      <c r="J166" s="14"/>
      <c r="K166" s="2">
        <f>COUNTIF(H15:H248,H166)</f>
        <v>7</v>
      </c>
    </row>
    <row r="167" ht="15.75" customHeight="1">
      <c r="A167" s="12" t="s">
        <v>373</v>
      </c>
      <c r="B167" s="12">
        <v>12.0</v>
      </c>
      <c r="C167" s="12">
        <v>8.0</v>
      </c>
      <c r="D167" s="12">
        <v>42.02144142</v>
      </c>
      <c r="E167" s="12">
        <v>-91.5832009</v>
      </c>
      <c r="F167" s="23" t="s">
        <v>54</v>
      </c>
      <c r="G167" s="23" t="s">
        <v>10</v>
      </c>
      <c r="H167" s="27" t="s">
        <v>23</v>
      </c>
      <c r="I167" s="28" t="s">
        <v>374</v>
      </c>
      <c r="J167" s="14"/>
      <c r="K167" s="2">
        <f>COUNTIF(H15:H248,H167)</f>
        <v>26</v>
      </c>
    </row>
    <row r="168" ht="15.75" customHeight="1">
      <c r="A168" s="12" t="s">
        <v>375</v>
      </c>
      <c r="B168" s="12">
        <v>12.0</v>
      </c>
      <c r="C168" s="12">
        <v>9.0</v>
      </c>
      <c r="D168" s="12">
        <v>42.02144142</v>
      </c>
      <c r="E168" s="12">
        <v>-91.58300743</v>
      </c>
      <c r="F168" s="23" t="s">
        <v>54</v>
      </c>
      <c r="G168" s="23" t="s">
        <v>10</v>
      </c>
      <c r="H168" s="16" t="s">
        <v>108</v>
      </c>
      <c r="I168" s="18" t="s">
        <v>376</v>
      </c>
      <c r="J168" s="14"/>
      <c r="K168" s="2">
        <f>COUNTIF(H15:H248,H168)</f>
        <v>20</v>
      </c>
    </row>
    <row r="169" ht="15.75" customHeight="1">
      <c r="A169" s="12" t="s">
        <v>377</v>
      </c>
      <c r="B169" s="12">
        <v>12.0</v>
      </c>
      <c r="C169" s="12">
        <v>10.0</v>
      </c>
      <c r="D169" s="12">
        <v>42.02144142</v>
      </c>
      <c r="E169" s="12">
        <v>-91.58281396</v>
      </c>
      <c r="F169" s="23" t="s">
        <v>54</v>
      </c>
      <c r="G169" s="23" t="s">
        <v>10</v>
      </c>
      <c r="H169" s="16" t="s">
        <v>111</v>
      </c>
      <c r="I169" s="18" t="s">
        <v>378</v>
      </c>
      <c r="J169" s="14"/>
      <c r="K169" s="2">
        <f>COUNTIF(H15:H248,H169)</f>
        <v>17</v>
      </c>
    </row>
    <row r="170" ht="15.75" customHeight="1">
      <c r="A170" s="12" t="s">
        <v>379</v>
      </c>
      <c r="B170" s="12">
        <v>12.0</v>
      </c>
      <c r="C170" s="12">
        <v>11.0</v>
      </c>
      <c r="D170" s="12">
        <v>42.02144142</v>
      </c>
      <c r="E170" s="12">
        <v>-91.58262048</v>
      </c>
      <c r="F170" s="13" t="s">
        <v>22</v>
      </c>
      <c r="G170" s="13" t="s">
        <v>8</v>
      </c>
      <c r="H170" s="16" t="s">
        <v>175</v>
      </c>
      <c r="I170" s="20" t="s">
        <v>380</v>
      </c>
      <c r="J170" s="14"/>
      <c r="K170" s="2">
        <f>COUNTIF(H15:H248,H170)</f>
        <v>7</v>
      </c>
    </row>
    <row r="171" ht="15.75" customHeight="1">
      <c r="A171" s="12" t="s">
        <v>381</v>
      </c>
      <c r="B171" s="12">
        <v>12.0</v>
      </c>
      <c r="C171" s="12">
        <v>13.0</v>
      </c>
      <c r="D171" s="12">
        <v>42.02144142</v>
      </c>
      <c r="E171" s="12">
        <v>-91.58223353</v>
      </c>
      <c r="F171" s="13" t="s">
        <v>22</v>
      </c>
      <c r="G171" s="13" t="s">
        <v>8</v>
      </c>
      <c r="H171" s="16" t="s">
        <v>108</v>
      </c>
      <c r="I171" s="18" t="s">
        <v>382</v>
      </c>
      <c r="J171" s="14"/>
      <c r="K171" s="2">
        <f>COUNTIF(H15:H248,H171)</f>
        <v>20</v>
      </c>
    </row>
    <row r="172" ht="15.75" customHeight="1">
      <c r="A172" s="12" t="s">
        <v>383</v>
      </c>
      <c r="B172" s="12">
        <v>12.0</v>
      </c>
      <c r="C172" s="12">
        <v>14.0</v>
      </c>
      <c r="D172" s="12">
        <v>42.02144141</v>
      </c>
      <c r="E172" s="12">
        <v>-91.58204006</v>
      </c>
      <c r="F172" s="23" t="s">
        <v>54</v>
      </c>
      <c r="G172" s="23" t="s">
        <v>10</v>
      </c>
      <c r="H172" s="16" t="s">
        <v>51</v>
      </c>
      <c r="I172" s="22" t="s">
        <v>384</v>
      </c>
      <c r="J172" s="14"/>
      <c r="K172" s="2">
        <f>COUNTIF(H15:H248,H172)</f>
        <v>21</v>
      </c>
    </row>
    <row r="173" ht="15.75" customHeight="1">
      <c r="A173" s="12" t="s">
        <v>385</v>
      </c>
      <c r="B173" s="12">
        <v>12.0</v>
      </c>
      <c r="C173" s="12">
        <v>15.0</v>
      </c>
      <c r="D173" s="12">
        <v>42.02144141</v>
      </c>
      <c r="E173" s="12">
        <v>-91.58184659</v>
      </c>
      <c r="F173" s="23" t="s">
        <v>54</v>
      </c>
      <c r="G173" s="23" t="s">
        <v>10</v>
      </c>
      <c r="H173" s="16" t="s">
        <v>111</v>
      </c>
      <c r="I173" s="18" t="s">
        <v>386</v>
      </c>
      <c r="J173" s="14"/>
      <c r="K173" s="2">
        <f>COUNTIF(H15:H248,H173)</f>
        <v>17</v>
      </c>
    </row>
    <row r="174" ht="15.75" customHeight="1">
      <c r="A174" s="12" t="s">
        <v>387</v>
      </c>
      <c r="B174" s="12">
        <v>12.0</v>
      </c>
      <c r="C174" s="12">
        <v>16.0</v>
      </c>
      <c r="D174" s="12">
        <v>42.02144141</v>
      </c>
      <c r="E174" s="12">
        <v>-91.58165311</v>
      </c>
      <c r="F174" s="13" t="s">
        <v>22</v>
      </c>
      <c r="G174" s="13" t="s">
        <v>8</v>
      </c>
      <c r="H174" s="27" t="s">
        <v>23</v>
      </c>
      <c r="I174" s="28" t="s">
        <v>388</v>
      </c>
      <c r="J174" s="14"/>
      <c r="K174" s="2">
        <f>COUNTIF(H15:H248,H174)</f>
        <v>26</v>
      </c>
    </row>
    <row r="175" ht="15.75" customHeight="1">
      <c r="A175" s="12" t="s">
        <v>389</v>
      </c>
      <c r="B175" s="12">
        <v>13.0</v>
      </c>
      <c r="C175" s="12">
        <v>2.0</v>
      </c>
      <c r="D175" s="12">
        <v>42.02129769</v>
      </c>
      <c r="E175" s="12">
        <v>-91.58436175</v>
      </c>
      <c r="F175" s="13" t="s">
        <v>22</v>
      </c>
      <c r="G175" s="13" t="s">
        <v>8</v>
      </c>
      <c r="H175" s="16" t="s">
        <v>301</v>
      </c>
      <c r="I175" s="20" t="s">
        <v>390</v>
      </c>
      <c r="J175" s="14"/>
      <c r="K175" s="2">
        <f>COUNTIF(H15:H248,H175)</f>
        <v>9</v>
      </c>
    </row>
    <row r="176" ht="15.75" customHeight="1">
      <c r="A176" s="12" t="s">
        <v>391</v>
      </c>
      <c r="B176" s="12">
        <v>13.0</v>
      </c>
      <c r="C176" s="12">
        <v>3.0</v>
      </c>
      <c r="D176" s="12">
        <v>42.02129769</v>
      </c>
      <c r="E176" s="12">
        <v>-91.58416828</v>
      </c>
      <c r="F176" s="23" t="s">
        <v>54</v>
      </c>
      <c r="G176" s="23" t="s">
        <v>10</v>
      </c>
      <c r="H176" s="16" t="s">
        <v>304</v>
      </c>
      <c r="I176" s="20" t="s">
        <v>392</v>
      </c>
      <c r="J176" s="14"/>
      <c r="K176" s="2">
        <f>COUNTIF(H15:H248,H176)</f>
        <v>8</v>
      </c>
    </row>
    <row r="177" ht="15.75" customHeight="1">
      <c r="A177" s="12" t="s">
        <v>393</v>
      </c>
      <c r="B177" s="12">
        <v>13.0</v>
      </c>
      <c r="C177" s="12">
        <v>4.0</v>
      </c>
      <c r="D177" s="12">
        <v>42.02129769</v>
      </c>
      <c r="E177" s="12">
        <v>-91.58397481</v>
      </c>
      <c r="F177" s="23" t="s">
        <v>54</v>
      </c>
      <c r="G177" s="23" t="s">
        <v>10</v>
      </c>
      <c r="H177" s="16" t="s">
        <v>307</v>
      </c>
      <c r="I177" s="20" t="s">
        <v>394</v>
      </c>
      <c r="J177" s="14"/>
      <c r="K177" s="2">
        <f>COUNTIF(H15:H248,H177)</f>
        <v>9</v>
      </c>
    </row>
    <row r="178" ht="15.75" customHeight="1">
      <c r="A178" s="12" t="s">
        <v>395</v>
      </c>
      <c r="B178" s="12">
        <v>13.0</v>
      </c>
      <c r="C178" s="12">
        <v>5.0</v>
      </c>
      <c r="D178" s="12">
        <v>42.02129769</v>
      </c>
      <c r="E178" s="12">
        <v>-91.58378133</v>
      </c>
      <c r="F178" s="13" t="s">
        <v>22</v>
      </c>
      <c r="G178" s="13" t="s">
        <v>8</v>
      </c>
      <c r="H178" s="16" t="s">
        <v>301</v>
      </c>
      <c r="I178" s="20" t="s">
        <v>396</v>
      </c>
      <c r="J178" s="14"/>
      <c r="K178" s="2">
        <f>COUNTIF(H15:H248,H178)</f>
        <v>9</v>
      </c>
    </row>
    <row r="179" ht="15.75" customHeight="1">
      <c r="A179" s="12" t="s">
        <v>397</v>
      </c>
      <c r="B179" s="12">
        <v>13.0</v>
      </c>
      <c r="C179" s="12">
        <v>7.0</v>
      </c>
      <c r="D179" s="12">
        <v>42.02129769</v>
      </c>
      <c r="E179" s="12">
        <v>-91.58339439</v>
      </c>
      <c r="F179" s="13" t="s">
        <v>22</v>
      </c>
      <c r="G179" s="13" t="s">
        <v>8</v>
      </c>
      <c r="H179" s="16" t="s">
        <v>307</v>
      </c>
      <c r="I179" s="20" t="s">
        <v>398</v>
      </c>
      <c r="J179" s="14"/>
      <c r="K179" s="2">
        <f>COUNTIF(H15:H248,H179)</f>
        <v>9</v>
      </c>
    </row>
    <row r="180" ht="15.75" customHeight="1">
      <c r="A180" s="12" t="s">
        <v>399</v>
      </c>
      <c r="B180" s="12">
        <v>13.0</v>
      </c>
      <c r="C180" s="12">
        <v>8.0</v>
      </c>
      <c r="D180" s="12">
        <v>42.02129769</v>
      </c>
      <c r="E180" s="12">
        <v>-91.58320092</v>
      </c>
      <c r="F180" s="13" t="s">
        <v>22</v>
      </c>
      <c r="G180" s="13" t="s">
        <v>8</v>
      </c>
      <c r="H180" s="16" t="s">
        <v>301</v>
      </c>
      <c r="I180" s="20" t="s">
        <v>400</v>
      </c>
      <c r="J180" s="14"/>
      <c r="K180" s="2">
        <f>COUNTIF(H15:H248,H180)</f>
        <v>9</v>
      </c>
    </row>
    <row r="181" ht="15.75" customHeight="1">
      <c r="A181" s="12" t="s">
        <v>401</v>
      </c>
      <c r="B181" s="12">
        <v>13.0</v>
      </c>
      <c r="C181" s="12">
        <v>9.0</v>
      </c>
      <c r="D181" s="12">
        <v>42.02129769</v>
      </c>
      <c r="E181" s="12">
        <v>-91.58300744</v>
      </c>
      <c r="F181" s="23" t="s">
        <v>54</v>
      </c>
      <c r="G181" s="23" t="s">
        <v>10</v>
      </c>
      <c r="H181" s="16" t="s">
        <v>304</v>
      </c>
      <c r="I181" s="20" t="s">
        <v>402</v>
      </c>
      <c r="J181" s="14"/>
      <c r="K181" s="2">
        <f>COUNTIF(H15:H248,H181)</f>
        <v>8</v>
      </c>
    </row>
    <row r="182" ht="15.75" customHeight="1">
      <c r="A182" s="12" t="s">
        <v>403</v>
      </c>
      <c r="B182" s="12">
        <v>13.0</v>
      </c>
      <c r="C182" s="12">
        <v>10.0</v>
      </c>
      <c r="D182" s="12">
        <v>42.02129769</v>
      </c>
      <c r="E182" s="12">
        <v>-91.58281397</v>
      </c>
      <c r="F182" s="13" t="s">
        <v>22</v>
      </c>
      <c r="G182" s="13" t="s">
        <v>8</v>
      </c>
      <c r="H182" s="16" t="s">
        <v>307</v>
      </c>
      <c r="I182" s="20" t="s">
        <v>404</v>
      </c>
      <c r="J182" s="14"/>
      <c r="K182" s="2">
        <f>COUNTIF(H15:H248,H182)</f>
        <v>9</v>
      </c>
    </row>
    <row r="183" ht="15.75" customHeight="1">
      <c r="A183" s="12" t="s">
        <v>405</v>
      </c>
      <c r="B183" s="12">
        <v>13.0</v>
      </c>
      <c r="C183" s="12">
        <v>11.0</v>
      </c>
      <c r="D183" s="12">
        <v>42.02129768</v>
      </c>
      <c r="E183" s="12">
        <v>-91.5826205</v>
      </c>
      <c r="F183" s="13" t="s">
        <v>22</v>
      </c>
      <c r="G183" s="13" t="s">
        <v>8</v>
      </c>
      <c r="H183" s="16" t="s">
        <v>301</v>
      </c>
      <c r="I183" s="20" t="s">
        <v>406</v>
      </c>
      <c r="J183" s="14"/>
      <c r="K183" s="2">
        <f>COUNTIF(H15:H248,H183)</f>
        <v>9</v>
      </c>
    </row>
    <row r="184" ht="15.75" customHeight="1">
      <c r="A184" s="12" t="s">
        <v>407</v>
      </c>
      <c r="B184" s="12">
        <v>13.0</v>
      </c>
      <c r="C184" s="12">
        <v>13.0</v>
      </c>
      <c r="D184" s="12">
        <v>42.02129768</v>
      </c>
      <c r="E184" s="12">
        <v>-91.58223355</v>
      </c>
      <c r="F184" s="13" t="s">
        <v>22</v>
      </c>
      <c r="G184" s="13" t="s">
        <v>8</v>
      </c>
      <c r="H184" s="16" t="s">
        <v>307</v>
      </c>
      <c r="I184" s="20" t="s">
        <v>408</v>
      </c>
      <c r="J184" s="14"/>
      <c r="K184" s="2">
        <f>COUNTIF(H15:H248,H184)</f>
        <v>9</v>
      </c>
    </row>
    <row r="185" ht="15.75" customHeight="1">
      <c r="A185" s="12" t="s">
        <v>409</v>
      </c>
      <c r="B185" s="12">
        <v>13.0</v>
      </c>
      <c r="C185" s="12">
        <v>14.0</v>
      </c>
      <c r="D185" s="12">
        <v>42.02129768</v>
      </c>
      <c r="E185" s="12">
        <v>-91.58204008</v>
      </c>
      <c r="F185" s="23" t="s">
        <v>54</v>
      </c>
      <c r="G185" s="23" t="s">
        <v>10</v>
      </c>
      <c r="H185" s="16" t="s">
        <v>301</v>
      </c>
      <c r="I185" s="20" t="s">
        <v>410</v>
      </c>
      <c r="J185" s="14"/>
      <c r="K185" s="2">
        <f>COUNTIF(H15:H248,H185)</f>
        <v>9</v>
      </c>
    </row>
    <row r="186" ht="15.75" customHeight="1">
      <c r="A186" s="12" t="s">
        <v>411</v>
      </c>
      <c r="B186" s="12">
        <v>13.0</v>
      </c>
      <c r="C186" s="12">
        <v>15.0</v>
      </c>
      <c r="D186" s="12">
        <v>42.02129768</v>
      </c>
      <c r="E186" s="12">
        <v>-91.5818466</v>
      </c>
      <c r="F186" s="23" t="s">
        <v>54</v>
      </c>
      <c r="G186" s="23" t="s">
        <v>10</v>
      </c>
      <c r="H186" s="16" t="s">
        <v>412</v>
      </c>
      <c r="I186" s="20" t="s">
        <v>413</v>
      </c>
      <c r="J186" s="14"/>
      <c r="K186" s="2">
        <f>COUNTIF(H15:H248,H186)</f>
        <v>1</v>
      </c>
    </row>
    <row r="187" ht="15.75" customHeight="1">
      <c r="A187" s="12" t="s">
        <v>414</v>
      </c>
      <c r="B187" s="12">
        <v>13.0</v>
      </c>
      <c r="C187" s="12">
        <v>16.0</v>
      </c>
      <c r="D187" s="12">
        <v>42.02129768</v>
      </c>
      <c r="E187" s="12">
        <v>-91.58165313</v>
      </c>
      <c r="F187" s="13" t="s">
        <v>22</v>
      </c>
      <c r="G187" s="13" t="s">
        <v>8</v>
      </c>
      <c r="H187" s="16" t="s">
        <v>307</v>
      </c>
      <c r="I187" s="20" t="s">
        <v>415</v>
      </c>
      <c r="J187" s="14"/>
      <c r="K187" s="2">
        <f>COUNTIF(H15:H248,H187)</f>
        <v>9</v>
      </c>
    </row>
    <row r="188" ht="15.75" customHeight="1">
      <c r="A188" s="12" t="s">
        <v>416</v>
      </c>
      <c r="B188" s="12">
        <v>14.0</v>
      </c>
      <c r="C188" s="12">
        <v>2.0</v>
      </c>
      <c r="D188" s="12">
        <v>42.02115396</v>
      </c>
      <c r="E188" s="12">
        <v>-91.58436176</v>
      </c>
      <c r="F188" s="13" t="s">
        <v>22</v>
      </c>
      <c r="G188" s="13" t="s">
        <v>8</v>
      </c>
      <c r="H188" s="16" t="s">
        <v>51</v>
      </c>
      <c r="I188" s="22" t="s">
        <v>417</v>
      </c>
      <c r="J188" s="16"/>
      <c r="K188" s="2">
        <f>COUNTIF(H15:H248,H188)</f>
        <v>21</v>
      </c>
    </row>
    <row r="189" ht="15.75" customHeight="1">
      <c r="A189" s="12" t="s">
        <v>418</v>
      </c>
      <c r="B189" s="12">
        <v>14.0</v>
      </c>
      <c r="C189" s="12">
        <v>3.0</v>
      </c>
      <c r="D189" s="12">
        <v>42.02115396</v>
      </c>
      <c r="E189" s="12">
        <v>-91.58416829</v>
      </c>
      <c r="F189" s="23" t="s">
        <v>54</v>
      </c>
      <c r="G189" s="23" t="s">
        <v>10</v>
      </c>
      <c r="H189" s="16" t="s">
        <v>359</v>
      </c>
      <c r="I189" s="20" t="s">
        <v>419</v>
      </c>
      <c r="J189" s="14"/>
      <c r="K189" s="2">
        <f>COUNTIF(H15:H248,H189)</f>
        <v>12</v>
      </c>
    </row>
    <row r="190" ht="15.75" customHeight="1">
      <c r="A190" s="12" t="s">
        <v>420</v>
      </c>
      <c r="B190" s="12">
        <v>14.0</v>
      </c>
      <c r="C190" s="12">
        <v>4.0</v>
      </c>
      <c r="D190" s="12">
        <v>42.02115396</v>
      </c>
      <c r="E190" s="12">
        <v>-91.58397482</v>
      </c>
      <c r="F190" s="23" t="s">
        <v>54</v>
      </c>
      <c r="G190" s="23" t="s">
        <v>10</v>
      </c>
      <c r="H190" s="16" t="s">
        <v>243</v>
      </c>
      <c r="I190" s="20" t="s">
        <v>421</v>
      </c>
      <c r="J190" s="14"/>
      <c r="K190" s="2">
        <f>COUNTIF(H15:H248,H190)</f>
        <v>11</v>
      </c>
    </row>
    <row r="191" ht="15.75" customHeight="1">
      <c r="A191" s="12" t="s">
        <v>422</v>
      </c>
      <c r="B191" s="12">
        <v>14.0</v>
      </c>
      <c r="C191" s="12">
        <v>5.0</v>
      </c>
      <c r="D191" s="12">
        <v>42.02115396</v>
      </c>
      <c r="E191" s="12">
        <v>-91.58378135</v>
      </c>
      <c r="F191" s="13" t="s">
        <v>22</v>
      </c>
      <c r="G191" s="13" t="s">
        <v>8</v>
      </c>
      <c r="H191" s="16" t="s">
        <v>51</v>
      </c>
      <c r="I191" s="22" t="s">
        <v>423</v>
      </c>
      <c r="J191" s="14"/>
      <c r="K191" s="2">
        <f>COUNTIF(H15:H248,H191)</f>
        <v>21</v>
      </c>
    </row>
    <row r="192" ht="15.75" customHeight="1">
      <c r="A192" s="12" t="s">
        <v>424</v>
      </c>
      <c r="B192" s="12">
        <v>14.0</v>
      </c>
      <c r="C192" s="12">
        <v>8.0</v>
      </c>
      <c r="D192" s="12">
        <v>42.02115396</v>
      </c>
      <c r="E192" s="12">
        <v>-91.58320093</v>
      </c>
      <c r="F192" s="13" t="s">
        <v>22</v>
      </c>
      <c r="G192" s="13" t="s">
        <v>8</v>
      </c>
      <c r="H192" s="16" t="s">
        <v>258</v>
      </c>
      <c r="I192" s="20" t="s">
        <v>425</v>
      </c>
      <c r="J192" s="16"/>
      <c r="K192" s="2">
        <f>COUNTIF(H15:H248,H192)</f>
        <v>7</v>
      </c>
    </row>
    <row r="193" ht="15.75" customHeight="1">
      <c r="A193" s="12" t="s">
        <v>426</v>
      </c>
      <c r="B193" s="12">
        <v>14.0</v>
      </c>
      <c r="C193" s="12">
        <v>9.0</v>
      </c>
      <c r="D193" s="12">
        <v>42.02115395</v>
      </c>
      <c r="E193" s="12">
        <v>-91.58300746</v>
      </c>
      <c r="F193" s="23" t="s">
        <v>54</v>
      </c>
      <c r="G193" s="23" t="s">
        <v>10</v>
      </c>
      <c r="H193" s="16" t="s">
        <v>359</v>
      </c>
      <c r="I193" s="20" t="s">
        <v>427</v>
      </c>
      <c r="J193" s="14"/>
      <c r="K193" s="2">
        <f>COUNTIF(H15:H248,H193)</f>
        <v>12</v>
      </c>
    </row>
    <row r="194" ht="15.75" customHeight="1">
      <c r="A194" s="12" t="s">
        <v>428</v>
      </c>
      <c r="B194" s="12">
        <v>14.0</v>
      </c>
      <c r="C194" s="12">
        <v>10.0</v>
      </c>
      <c r="D194" s="12">
        <v>42.02115395</v>
      </c>
      <c r="E194" s="12">
        <v>-91.58281398</v>
      </c>
      <c r="F194" s="13" t="s">
        <v>22</v>
      </c>
      <c r="G194" s="13" t="s">
        <v>8</v>
      </c>
      <c r="H194" s="16" t="s">
        <v>243</v>
      </c>
      <c r="I194" s="20" t="s">
        <v>429</v>
      </c>
      <c r="J194" s="14"/>
      <c r="K194" s="2">
        <f>COUNTIF(H15:H248,H194)</f>
        <v>11</v>
      </c>
    </row>
    <row r="195" ht="15.75" customHeight="1">
      <c r="A195" s="12" t="s">
        <v>430</v>
      </c>
      <c r="B195" s="12">
        <v>14.0</v>
      </c>
      <c r="C195" s="12">
        <v>13.0</v>
      </c>
      <c r="D195" s="12">
        <v>42.02115395</v>
      </c>
      <c r="E195" s="12">
        <v>-91.58223356</v>
      </c>
      <c r="F195" s="13" t="s">
        <v>22</v>
      </c>
      <c r="G195" s="13" t="s">
        <v>8</v>
      </c>
      <c r="H195" s="16" t="s">
        <v>243</v>
      </c>
      <c r="I195" s="20" t="s">
        <v>431</v>
      </c>
      <c r="J195" s="16"/>
      <c r="K195" s="2">
        <f>COUNTIF(H15:H248,H195)</f>
        <v>11</v>
      </c>
    </row>
    <row r="196" ht="15.75" customHeight="1">
      <c r="A196" s="12" t="s">
        <v>432</v>
      </c>
      <c r="B196" s="12">
        <v>14.0</v>
      </c>
      <c r="C196" s="12">
        <v>14.0</v>
      </c>
      <c r="D196" s="12">
        <v>42.02115395</v>
      </c>
      <c r="E196" s="12">
        <v>-91.58204009</v>
      </c>
      <c r="F196" s="23" t="s">
        <v>54</v>
      </c>
      <c r="G196" s="23" t="s">
        <v>10</v>
      </c>
      <c r="H196" s="16" t="s">
        <v>258</v>
      </c>
      <c r="I196" s="20" t="s">
        <v>433</v>
      </c>
      <c r="J196" s="14"/>
      <c r="K196" s="2">
        <f>COUNTIF(H15:H248,H196)</f>
        <v>7</v>
      </c>
    </row>
    <row r="197" ht="15.75" customHeight="1">
      <c r="A197" s="12" t="s">
        <v>434</v>
      </c>
      <c r="B197" s="12">
        <v>14.0</v>
      </c>
      <c r="C197" s="12">
        <v>15.0</v>
      </c>
      <c r="D197" s="12">
        <v>42.02115395</v>
      </c>
      <c r="E197" s="12">
        <v>-91.58184662</v>
      </c>
      <c r="F197" s="23" t="s">
        <v>54</v>
      </c>
      <c r="G197" s="23" t="s">
        <v>10</v>
      </c>
      <c r="H197" s="16" t="s">
        <v>359</v>
      </c>
      <c r="I197" s="20" t="s">
        <v>435</v>
      </c>
      <c r="J197" s="14"/>
      <c r="K197" s="2">
        <f>COUNTIF(H15:H248,H197)</f>
        <v>12</v>
      </c>
    </row>
    <row r="198" ht="15.75" customHeight="1">
      <c r="A198" s="12" t="s">
        <v>436</v>
      </c>
      <c r="B198" s="12">
        <v>14.0</v>
      </c>
      <c r="C198" s="12">
        <v>16.0</v>
      </c>
      <c r="D198" s="12">
        <v>42.02115395</v>
      </c>
      <c r="E198" s="12">
        <v>-91.58165315</v>
      </c>
      <c r="F198" s="13" t="s">
        <v>22</v>
      </c>
      <c r="G198" s="13" t="s">
        <v>8</v>
      </c>
      <c r="H198" s="16" t="s">
        <v>243</v>
      </c>
      <c r="I198" s="20" t="s">
        <v>437</v>
      </c>
      <c r="J198" s="16"/>
      <c r="K198" s="2">
        <f>COUNTIF(H15:H248,H198)</f>
        <v>11</v>
      </c>
    </row>
    <row r="199" ht="15.75" customHeight="1">
      <c r="A199" s="12" t="s">
        <v>438</v>
      </c>
      <c r="B199" s="12">
        <v>15.0</v>
      </c>
      <c r="C199" s="12">
        <v>1.0</v>
      </c>
      <c r="D199" s="12">
        <v>42.02101023</v>
      </c>
      <c r="E199" s="12">
        <v>-91.58455525</v>
      </c>
      <c r="F199" s="13" t="s">
        <v>22</v>
      </c>
      <c r="G199" s="13" t="s">
        <v>8</v>
      </c>
      <c r="H199" s="16" t="s">
        <v>23</v>
      </c>
      <c r="I199" s="22" t="s">
        <v>439</v>
      </c>
      <c r="J199" s="14"/>
      <c r="K199" s="2">
        <f>COUNTIF(H15:H248,H199)</f>
        <v>26</v>
      </c>
    </row>
    <row r="200" ht="15.75" customHeight="1">
      <c r="A200" s="12" t="s">
        <v>440</v>
      </c>
      <c r="B200" s="12">
        <v>15.0</v>
      </c>
      <c r="C200" s="12">
        <v>2.0</v>
      </c>
      <c r="D200" s="12">
        <v>42.02101023</v>
      </c>
      <c r="E200" s="12">
        <v>-91.58436177</v>
      </c>
      <c r="F200" s="13" t="s">
        <v>22</v>
      </c>
      <c r="G200" s="13" t="s">
        <v>8</v>
      </c>
      <c r="H200" s="16" t="s">
        <v>108</v>
      </c>
      <c r="I200" s="18" t="s">
        <v>441</v>
      </c>
      <c r="J200" s="14"/>
      <c r="K200" s="2">
        <f>COUNTIF(H15:H248,H200)</f>
        <v>20</v>
      </c>
    </row>
    <row r="201" ht="15.75" customHeight="1">
      <c r="A201" s="12" t="s">
        <v>442</v>
      </c>
      <c r="B201" s="12">
        <v>15.0</v>
      </c>
      <c r="C201" s="12">
        <v>3.0</v>
      </c>
      <c r="D201" s="12">
        <v>42.02101023</v>
      </c>
      <c r="E201" s="12">
        <v>-91.5841683</v>
      </c>
      <c r="F201" s="23" t="s">
        <v>54</v>
      </c>
      <c r="G201" s="23" t="s">
        <v>10</v>
      </c>
      <c r="H201" s="16" t="s">
        <v>111</v>
      </c>
      <c r="I201" s="18" t="s">
        <v>443</v>
      </c>
      <c r="J201" s="14"/>
      <c r="K201" s="2">
        <f>COUNTIF(H15:H248,H201)</f>
        <v>17</v>
      </c>
    </row>
    <row r="202" ht="15.75" customHeight="1">
      <c r="A202" s="12" t="s">
        <v>444</v>
      </c>
      <c r="B202" s="12">
        <v>15.0</v>
      </c>
      <c r="C202" s="12">
        <v>4.0</v>
      </c>
      <c r="D202" s="12">
        <v>42.02101023</v>
      </c>
      <c r="E202" s="12">
        <v>-91.58397483</v>
      </c>
      <c r="F202" s="23" t="s">
        <v>54</v>
      </c>
      <c r="G202" s="23" t="s">
        <v>10</v>
      </c>
      <c r="H202" s="27" t="s">
        <v>23</v>
      </c>
      <c r="I202" s="28" t="s">
        <v>445</v>
      </c>
      <c r="J202" s="14"/>
      <c r="K202" s="2">
        <f>COUNTIF(H15:H248,H202)</f>
        <v>26</v>
      </c>
    </row>
    <row r="203" ht="15.75" customHeight="1">
      <c r="A203" s="12" t="s">
        <v>446</v>
      </c>
      <c r="B203" s="12">
        <v>15.0</v>
      </c>
      <c r="C203" s="12">
        <v>5.0</v>
      </c>
      <c r="D203" s="12">
        <v>42.02101023</v>
      </c>
      <c r="E203" s="12">
        <v>-91.58378136</v>
      </c>
      <c r="F203" s="13" t="s">
        <v>22</v>
      </c>
      <c r="G203" s="13" t="s">
        <v>8</v>
      </c>
      <c r="H203" s="16" t="s">
        <v>108</v>
      </c>
      <c r="I203" s="18" t="s">
        <v>447</v>
      </c>
      <c r="J203" s="14"/>
      <c r="K203" s="2">
        <f>COUNTIF(H15:H248,H203)</f>
        <v>20</v>
      </c>
    </row>
    <row r="204" ht="15.75" customHeight="1">
      <c r="A204" s="12" t="s">
        <v>448</v>
      </c>
      <c r="B204" s="12">
        <v>15.0</v>
      </c>
      <c r="C204" s="12">
        <v>6.0</v>
      </c>
      <c r="D204" s="12">
        <v>42.02101022</v>
      </c>
      <c r="E204" s="12">
        <v>-91.58358789</v>
      </c>
      <c r="F204" s="13" t="s">
        <v>22</v>
      </c>
      <c r="G204" s="13" t="s">
        <v>8</v>
      </c>
      <c r="H204" s="16" t="s">
        <v>111</v>
      </c>
      <c r="I204" s="18" t="s">
        <v>449</v>
      </c>
      <c r="J204" s="14"/>
      <c r="K204" s="2">
        <f>COUNTIF(H15:H248,H204)</f>
        <v>17</v>
      </c>
    </row>
    <row r="205" ht="15.75" customHeight="1">
      <c r="A205" s="12" t="s">
        <v>450</v>
      </c>
      <c r="B205" s="12">
        <v>15.0</v>
      </c>
      <c r="C205" s="12">
        <v>9.0</v>
      </c>
      <c r="D205" s="12">
        <v>42.02101022</v>
      </c>
      <c r="E205" s="12">
        <v>-91.58300747</v>
      </c>
      <c r="F205" s="13" t="s">
        <v>22</v>
      </c>
      <c r="G205" s="13" t="s">
        <v>8</v>
      </c>
      <c r="H205" s="27" t="s">
        <v>23</v>
      </c>
      <c r="I205" s="28" t="s">
        <v>451</v>
      </c>
      <c r="J205" s="14"/>
      <c r="K205" s="2">
        <f>COUNTIF(H15:H248,H205)</f>
        <v>26</v>
      </c>
    </row>
    <row r="206" ht="15.75" customHeight="1">
      <c r="A206" s="12" t="s">
        <v>452</v>
      </c>
      <c r="B206" s="12">
        <v>15.0</v>
      </c>
      <c r="C206" s="12">
        <v>12.0</v>
      </c>
      <c r="D206" s="12">
        <v>42.02101022</v>
      </c>
      <c r="E206" s="12">
        <v>-91.58242705</v>
      </c>
      <c r="F206" s="13" t="s">
        <v>22</v>
      </c>
      <c r="G206" s="13" t="s">
        <v>8</v>
      </c>
      <c r="H206" s="16" t="s">
        <v>108</v>
      </c>
      <c r="I206" s="18" t="s">
        <v>453</v>
      </c>
      <c r="J206" s="14"/>
      <c r="K206" s="2">
        <f>COUNTIF(H15:H248,H206)</f>
        <v>20</v>
      </c>
    </row>
    <row r="207" ht="15.75" customHeight="1">
      <c r="A207" s="12" t="s">
        <v>454</v>
      </c>
      <c r="B207" s="12">
        <v>15.0</v>
      </c>
      <c r="C207" s="12">
        <v>13.0</v>
      </c>
      <c r="D207" s="12">
        <v>42.02101022</v>
      </c>
      <c r="E207" s="12">
        <v>-91.58223358</v>
      </c>
      <c r="F207" s="13" t="s">
        <v>22</v>
      </c>
      <c r="G207" s="13" t="s">
        <v>8</v>
      </c>
      <c r="H207" s="16" t="s">
        <v>111</v>
      </c>
      <c r="I207" s="18" t="s">
        <v>455</v>
      </c>
      <c r="J207" s="14"/>
      <c r="K207" s="2">
        <f>COUNTIF(H15:H248,H207)</f>
        <v>17</v>
      </c>
    </row>
    <row r="208" ht="15.75" customHeight="1">
      <c r="A208" s="12" t="s">
        <v>456</v>
      </c>
      <c r="B208" s="12">
        <v>15.0</v>
      </c>
      <c r="C208" s="12">
        <v>14.0</v>
      </c>
      <c r="D208" s="12">
        <v>42.02101022</v>
      </c>
      <c r="E208" s="12">
        <v>-91.58204011</v>
      </c>
      <c r="F208" s="23" t="s">
        <v>54</v>
      </c>
      <c r="G208" s="23" t="s">
        <v>10</v>
      </c>
      <c r="H208" s="27" t="s">
        <v>23</v>
      </c>
      <c r="I208" s="28" t="s">
        <v>457</v>
      </c>
      <c r="J208" s="14"/>
      <c r="K208" s="2">
        <f>COUNTIF(H15:H248,H208)</f>
        <v>26</v>
      </c>
    </row>
    <row r="209" ht="15.75" customHeight="1">
      <c r="A209" s="12" t="s">
        <v>458</v>
      </c>
      <c r="B209" s="12">
        <v>15.0</v>
      </c>
      <c r="C209" s="12">
        <v>15.0</v>
      </c>
      <c r="D209" s="12">
        <v>42.02101022</v>
      </c>
      <c r="E209" s="12">
        <v>-91.58184663</v>
      </c>
      <c r="F209" s="23" t="s">
        <v>54</v>
      </c>
      <c r="G209" s="23" t="s">
        <v>10</v>
      </c>
      <c r="H209" s="16" t="s">
        <v>108</v>
      </c>
      <c r="I209" s="18" t="s">
        <v>459</v>
      </c>
      <c r="J209" s="14"/>
      <c r="K209" s="2">
        <f>COUNTIF(H15:H248,H209)</f>
        <v>20</v>
      </c>
    </row>
    <row r="210" ht="15.75" customHeight="1">
      <c r="A210" s="12" t="s">
        <v>460</v>
      </c>
      <c r="B210" s="12">
        <v>15.0</v>
      </c>
      <c r="C210" s="12">
        <v>16.0</v>
      </c>
      <c r="D210" s="12">
        <v>42.02101022</v>
      </c>
      <c r="E210" s="12">
        <v>-91.58165316</v>
      </c>
      <c r="F210" s="13" t="s">
        <v>22</v>
      </c>
      <c r="G210" s="13" t="s">
        <v>8</v>
      </c>
      <c r="H210" s="16" t="s">
        <v>111</v>
      </c>
      <c r="I210" s="18" t="s">
        <v>461</v>
      </c>
      <c r="J210" s="14"/>
      <c r="K210" s="2">
        <f>COUNTIF(H15:H248,H210)</f>
        <v>17</v>
      </c>
    </row>
    <row r="211" ht="15.75" customHeight="1">
      <c r="A211" s="12" t="s">
        <v>462</v>
      </c>
      <c r="B211" s="12">
        <v>15.0</v>
      </c>
      <c r="C211" s="12">
        <v>17.0</v>
      </c>
      <c r="D211" s="12">
        <v>42.02101022</v>
      </c>
      <c r="E211" s="12">
        <v>-91.58145969</v>
      </c>
      <c r="F211" s="13" t="s">
        <v>22</v>
      </c>
      <c r="G211" s="13" t="s">
        <v>8</v>
      </c>
      <c r="H211" s="27" t="s">
        <v>23</v>
      </c>
      <c r="I211" s="28" t="s">
        <v>463</v>
      </c>
      <c r="J211" s="14"/>
      <c r="K211" s="2">
        <f>COUNTIF(H15:H248,H211)</f>
        <v>26</v>
      </c>
    </row>
    <row r="212" ht="15.75" customHeight="1">
      <c r="A212" s="12" t="s">
        <v>464</v>
      </c>
      <c r="B212" s="12">
        <v>16.0</v>
      </c>
      <c r="C212" s="12">
        <v>1.0</v>
      </c>
      <c r="D212" s="12">
        <v>42.0208665</v>
      </c>
      <c r="E212" s="12">
        <v>-91.58455526</v>
      </c>
      <c r="F212" s="13" t="s">
        <v>22</v>
      </c>
      <c r="G212" s="13" t="s">
        <v>8</v>
      </c>
      <c r="H212" s="16" t="s">
        <v>213</v>
      </c>
      <c r="I212" s="20" t="s">
        <v>465</v>
      </c>
      <c r="J212" s="14"/>
      <c r="K212" s="2">
        <f>COUNTIF(H15:H248,H212)</f>
        <v>9</v>
      </c>
    </row>
    <row r="213" ht="15.75" customHeight="1">
      <c r="A213" s="12" t="s">
        <v>466</v>
      </c>
      <c r="B213" s="12">
        <v>16.0</v>
      </c>
      <c r="C213" s="12">
        <v>2.0</v>
      </c>
      <c r="D213" s="12">
        <v>42.0208665</v>
      </c>
      <c r="E213" s="12">
        <v>-91.58436178</v>
      </c>
      <c r="F213" s="23" t="s">
        <v>54</v>
      </c>
      <c r="G213" s="23" t="s">
        <v>10</v>
      </c>
      <c r="H213" s="16" t="s">
        <v>208</v>
      </c>
      <c r="I213" s="20" t="s">
        <v>467</v>
      </c>
      <c r="J213" s="14"/>
      <c r="K213" s="2">
        <f>COUNTIF(H15:H248,H213)</f>
        <v>8</v>
      </c>
    </row>
    <row r="214" ht="15.75" customHeight="1">
      <c r="A214" s="12" t="s">
        <v>468</v>
      </c>
      <c r="B214" s="12">
        <v>16.0</v>
      </c>
      <c r="C214" s="12">
        <v>3.0</v>
      </c>
      <c r="D214" s="12">
        <v>42.02086649</v>
      </c>
      <c r="E214" s="12">
        <v>-91.58416831</v>
      </c>
      <c r="F214" s="23" t="s">
        <v>54</v>
      </c>
      <c r="G214" s="23" t="s">
        <v>10</v>
      </c>
      <c r="H214" s="16" t="s">
        <v>175</v>
      </c>
      <c r="I214" s="20" t="s">
        <v>469</v>
      </c>
      <c r="J214" s="14"/>
      <c r="K214" s="2">
        <f>COUNTIF(H15:H248,H214)</f>
        <v>7</v>
      </c>
    </row>
    <row r="215" ht="15.75" customHeight="1">
      <c r="A215" s="12" t="s">
        <v>470</v>
      </c>
      <c r="B215" s="12">
        <v>16.0</v>
      </c>
      <c r="C215" s="12">
        <v>4.0</v>
      </c>
      <c r="D215" s="12">
        <v>42.02086649</v>
      </c>
      <c r="E215" s="12">
        <v>-91.58397484</v>
      </c>
      <c r="F215" s="23" t="s">
        <v>54</v>
      </c>
      <c r="G215" s="23" t="s">
        <v>10</v>
      </c>
      <c r="H215" s="16" t="s">
        <v>213</v>
      </c>
      <c r="I215" s="20" t="s">
        <v>471</v>
      </c>
      <c r="J215" s="14"/>
      <c r="K215" s="2">
        <f>COUNTIF(H15:H248,H215)</f>
        <v>9</v>
      </c>
    </row>
    <row r="216" ht="15.75" customHeight="1">
      <c r="A216" s="12" t="s">
        <v>472</v>
      </c>
      <c r="B216" s="12">
        <v>16.0</v>
      </c>
      <c r="C216" s="12">
        <v>5.0</v>
      </c>
      <c r="D216" s="12">
        <v>42.02086649</v>
      </c>
      <c r="E216" s="12">
        <v>-91.58378137</v>
      </c>
      <c r="F216" s="23" t="s">
        <v>54</v>
      </c>
      <c r="G216" s="23" t="s">
        <v>10</v>
      </c>
      <c r="H216" s="16" t="s">
        <v>208</v>
      </c>
      <c r="I216" s="20" t="s">
        <v>473</v>
      </c>
      <c r="J216" s="14"/>
      <c r="K216" s="2">
        <f>COUNTIF(H15:H248,H216)</f>
        <v>8</v>
      </c>
    </row>
    <row r="217" ht="15.75" customHeight="1">
      <c r="A217" s="12" t="s">
        <v>474</v>
      </c>
      <c r="B217" s="12">
        <v>16.0</v>
      </c>
      <c r="C217" s="12">
        <v>6.0</v>
      </c>
      <c r="D217" s="12">
        <v>42.02086649</v>
      </c>
      <c r="E217" s="12">
        <v>-91.5835879</v>
      </c>
      <c r="F217" s="13" t="s">
        <v>22</v>
      </c>
      <c r="G217" s="13" t="s">
        <v>8</v>
      </c>
      <c r="H217" s="16" t="s">
        <v>175</v>
      </c>
      <c r="I217" s="20" t="s">
        <v>475</v>
      </c>
      <c r="J217" s="14"/>
      <c r="K217" s="2">
        <f>COUNTIF(H15:H248,H217)</f>
        <v>7</v>
      </c>
    </row>
    <row r="218" ht="15.75" customHeight="1">
      <c r="A218" s="12" t="s">
        <v>476</v>
      </c>
      <c r="B218" s="12">
        <v>16.0</v>
      </c>
      <c r="C218" s="12">
        <v>9.0</v>
      </c>
      <c r="D218" s="12">
        <v>42.02086649</v>
      </c>
      <c r="E218" s="12">
        <v>-91.58300748</v>
      </c>
      <c r="F218" s="13" t="s">
        <v>22</v>
      </c>
      <c r="G218" s="13" t="s">
        <v>8</v>
      </c>
      <c r="H218" s="16" t="s">
        <v>51</v>
      </c>
      <c r="I218" s="22" t="s">
        <v>477</v>
      </c>
      <c r="J218" s="14"/>
      <c r="K218" s="2">
        <f>COUNTIF(H15:H248,H218)</f>
        <v>21</v>
      </c>
    </row>
    <row r="219" ht="15.75" customHeight="1">
      <c r="A219" s="12" t="s">
        <v>478</v>
      </c>
      <c r="B219" s="12">
        <v>16.0</v>
      </c>
      <c r="C219" s="12">
        <v>12.0</v>
      </c>
      <c r="D219" s="12">
        <v>42.02086649</v>
      </c>
      <c r="E219" s="12">
        <v>-91.58242707</v>
      </c>
      <c r="F219" s="13" t="s">
        <v>22</v>
      </c>
      <c r="G219" s="13" t="s">
        <v>8</v>
      </c>
      <c r="H219" s="16" t="s">
        <v>51</v>
      </c>
      <c r="I219" s="22" t="s">
        <v>479</v>
      </c>
      <c r="J219" s="14"/>
      <c r="K219" s="2">
        <f>COUNTIF(H15:H248,H219)</f>
        <v>21</v>
      </c>
    </row>
    <row r="220" ht="15.75" customHeight="1">
      <c r="A220" s="12" t="s">
        <v>480</v>
      </c>
      <c r="B220" s="12">
        <v>16.0</v>
      </c>
      <c r="C220" s="12">
        <v>13.0</v>
      </c>
      <c r="D220" s="12">
        <v>42.02086649</v>
      </c>
      <c r="E220" s="12">
        <v>-91.58223359</v>
      </c>
      <c r="F220" s="23" t="s">
        <v>54</v>
      </c>
      <c r="G220" s="23" t="s">
        <v>10</v>
      </c>
      <c r="H220" s="16" t="s">
        <v>213</v>
      </c>
      <c r="I220" s="20" t="s">
        <v>481</v>
      </c>
      <c r="J220" s="14"/>
      <c r="K220" s="2">
        <f>COUNTIF(H15:H248,H220)</f>
        <v>9</v>
      </c>
    </row>
    <row r="221" ht="15.75" customHeight="1">
      <c r="A221" s="12" t="s">
        <v>482</v>
      </c>
      <c r="B221" s="12">
        <v>16.0</v>
      </c>
      <c r="C221" s="12">
        <v>14.0</v>
      </c>
      <c r="D221" s="12">
        <v>42.02086649</v>
      </c>
      <c r="E221" s="12">
        <v>-91.58204012</v>
      </c>
      <c r="F221" s="23" t="s">
        <v>54</v>
      </c>
      <c r="G221" s="23" t="s">
        <v>10</v>
      </c>
      <c r="H221" s="16" t="s">
        <v>208</v>
      </c>
      <c r="I221" s="20" t="s">
        <v>483</v>
      </c>
      <c r="J221" s="14"/>
      <c r="K221" s="2">
        <f>COUNTIF(H15:H248,H221)</f>
        <v>8</v>
      </c>
    </row>
    <row r="222" ht="15.75" customHeight="1">
      <c r="A222" s="12" t="s">
        <v>484</v>
      </c>
      <c r="B222" s="12">
        <v>16.0</v>
      </c>
      <c r="C222" s="12">
        <v>15.0</v>
      </c>
      <c r="D222" s="12">
        <v>42.02086649</v>
      </c>
      <c r="E222" s="12">
        <v>-91.58184665</v>
      </c>
      <c r="F222" s="23" t="s">
        <v>54</v>
      </c>
      <c r="G222" s="23" t="s">
        <v>10</v>
      </c>
      <c r="H222" s="16" t="s">
        <v>304</v>
      </c>
      <c r="I222" s="20" t="s">
        <v>485</v>
      </c>
      <c r="J222" s="14"/>
      <c r="K222" s="2">
        <f>COUNTIF(H15:H248,H222)</f>
        <v>8</v>
      </c>
    </row>
    <row r="223" ht="15.75" customHeight="1">
      <c r="A223" s="12" t="s">
        <v>486</v>
      </c>
      <c r="B223" s="12">
        <v>16.0</v>
      </c>
      <c r="C223" s="12">
        <v>16.0</v>
      </c>
      <c r="D223" s="12">
        <v>42.02086649</v>
      </c>
      <c r="E223" s="12">
        <v>-91.58165318</v>
      </c>
      <c r="F223" s="23" t="s">
        <v>54</v>
      </c>
      <c r="G223" s="23" t="s">
        <v>10</v>
      </c>
      <c r="H223" s="16" t="s">
        <v>213</v>
      </c>
      <c r="I223" s="20" t="s">
        <v>487</v>
      </c>
      <c r="J223" s="14"/>
      <c r="K223" s="2">
        <f>COUNTIF(H15:H248,H223)</f>
        <v>9</v>
      </c>
    </row>
    <row r="224" ht="15.75" customHeight="1">
      <c r="A224" s="12" t="s">
        <v>488</v>
      </c>
      <c r="B224" s="12">
        <v>16.0</v>
      </c>
      <c r="C224" s="12">
        <v>17.0</v>
      </c>
      <c r="D224" s="12">
        <v>42.02086649</v>
      </c>
      <c r="E224" s="12">
        <v>-91.58145971</v>
      </c>
      <c r="F224" s="13" t="s">
        <v>22</v>
      </c>
      <c r="G224" s="13" t="s">
        <v>8</v>
      </c>
      <c r="H224" s="16" t="s">
        <v>208</v>
      </c>
      <c r="I224" s="20" t="s">
        <v>489</v>
      </c>
      <c r="J224" s="14"/>
      <c r="K224" s="2">
        <f>COUNTIF(H15:H248,H224)</f>
        <v>8</v>
      </c>
    </row>
    <row r="225" ht="15.75" customHeight="1">
      <c r="A225" s="12" t="s">
        <v>490</v>
      </c>
      <c r="B225" s="12">
        <v>17.0</v>
      </c>
      <c r="C225" s="12">
        <v>1.0</v>
      </c>
      <c r="D225" s="12">
        <v>42.02072276</v>
      </c>
      <c r="E225" s="12">
        <v>-91.58455527</v>
      </c>
      <c r="F225" s="13" t="s">
        <v>22</v>
      </c>
      <c r="G225" s="13" t="s">
        <v>8</v>
      </c>
      <c r="H225" s="16" t="s">
        <v>243</v>
      </c>
      <c r="I225" s="20" t="s">
        <v>491</v>
      </c>
      <c r="J225" s="16"/>
      <c r="K225" s="2">
        <f>COUNTIF(H15:H248,H225)</f>
        <v>11</v>
      </c>
    </row>
    <row r="226" ht="15.75" customHeight="1">
      <c r="A226" s="12" t="s">
        <v>492</v>
      </c>
      <c r="B226" s="12">
        <v>17.0</v>
      </c>
      <c r="C226" s="12">
        <v>2.0</v>
      </c>
      <c r="D226" s="12">
        <v>42.02072276</v>
      </c>
      <c r="E226" s="12">
        <v>-91.58436179</v>
      </c>
      <c r="F226" s="23" t="s">
        <v>54</v>
      </c>
      <c r="G226" s="23" t="s">
        <v>10</v>
      </c>
      <c r="H226" s="16" t="s">
        <v>258</v>
      </c>
      <c r="I226" s="20" t="s">
        <v>493</v>
      </c>
      <c r="J226" s="14"/>
      <c r="K226" s="2">
        <f>COUNTIF(H15:H248,H226)</f>
        <v>7</v>
      </c>
    </row>
    <row r="227" ht="15.75" customHeight="1">
      <c r="A227" s="12" t="s">
        <v>494</v>
      </c>
      <c r="B227" s="12">
        <v>17.0</v>
      </c>
      <c r="C227" s="12">
        <v>3.0</v>
      </c>
      <c r="D227" s="12">
        <v>42.02072276</v>
      </c>
      <c r="E227" s="12">
        <v>-91.58416832</v>
      </c>
      <c r="F227" s="23" t="s">
        <v>54</v>
      </c>
      <c r="G227" s="23" t="s">
        <v>10</v>
      </c>
      <c r="H227" s="16" t="s">
        <v>359</v>
      </c>
      <c r="I227" s="20" t="s">
        <v>495</v>
      </c>
      <c r="J227" s="14"/>
      <c r="K227" s="2">
        <f>COUNTIF(H15:H248,H227)</f>
        <v>12</v>
      </c>
    </row>
    <row r="228" ht="15.75" customHeight="1">
      <c r="A228" s="12" t="s">
        <v>496</v>
      </c>
      <c r="B228" s="12">
        <v>17.0</v>
      </c>
      <c r="C228" s="12">
        <v>4.0</v>
      </c>
      <c r="D228" s="12">
        <v>42.02072276</v>
      </c>
      <c r="E228" s="12">
        <v>-91.58397485</v>
      </c>
      <c r="F228" s="23" t="s">
        <v>54</v>
      </c>
      <c r="G228" s="23" t="s">
        <v>10</v>
      </c>
      <c r="H228" s="16" t="s">
        <v>243</v>
      </c>
      <c r="I228" s="20" t="s">
        <v>497</v>
      </c>
      <c r="J228" s="16"/>
      <c r="K228" s="2">
        <f>COUNTIF(H15:H248,H228)</f>
        <v>11</v>
      </c>
    </row>
    <row r="229" ht="15.75" customHeight="1">
      <c r="A229" s="12" t="s">
        <v>498</v>
      </c>
      <c r="B229" s="12">
        <v>17.0</v>
      </c>
      <c r="C229" s="12">
        <v>5.0</v>
      </c>
      <c r="D229" s="12">
        <v>42.02072276</v>
      </c>
      <c r="E229" s="12">
        <v>-91.58378138</v>
      </c>
      <c r="F229" s="23" t="s">
        <v>54</v>
      </c>
      <c r="G229" s="23" t="s">
        <v>10</v>
      </c>
      <c r="H229" s="16" t="s">
        <v>258</v>
      </c>
      <c r="I229" s="20" t="s">
        <v>499</v>
      </c>
      <c r="J229" s="14"/>
      <c r="K229" s="2">
        <f>COUNTIF(H15:H248,H229)</f>
        <v>7</v>
      </c>
    </row>
    <row r="230" ht="15.75" customHeight="1">
      <c r="A230" s="12" t="s">
        <v>500</v>
      </c>
      <c r="B230" s="12">
        <v>17.0</v>
      </c>
      <c r="C230" s="12">
        <v>6.0</v>
      </c>
      <c r="D230" s="12">
        <v>42.02072276</v>
      </c>
      <c r="E230" s="12">
        <v>-91.58358791</v>
      </c>
      <c r="F230" s="13" t="s">
        <v>22</v>
      </c>
      <c r="G230" s="13" t="s">
        <v>8</v>
      </c>
      <c r="H230" s="16" t="s">
        <v>359</v>
      </c>
      <c r="I230" s="20" t="s">
        <v>501</v>
      </c>
      <c r="J230" s="14"/>
      <c r="K230" s="2">
        <f>COUNTIF(H15:H248,H230)</f>
        <v>12</v>
      </c>
    </row>
    <row r="231" ht="15.75" customHeight="1">
      <c r="A231" s="12" t="s">
        <v>502</v>
      </c>
      <c r="B231" s="12">
        <v>17.0</v>
      </c>
      <c r="C231" s="12">
        <v>12.0</v>
      </c>
      <c r="D231" s="12">
        <v>42.02072276</v>
      </c>
      <c r="E231" s="12">
        <v>-91.58242708</v>
      </c>
      <c r="F231" s="13" t="s">
        <v>22</v>
      </c>
      <c r="G231" s="13" t="s">
        <v>8</v>
      </c>
      <c r="H231" s="16" t="s">
        <v>359</v>
      </c>
      <c r="I231" s="20" t="s">
        <v>503</v>
      </c>
      <c r="J231" s="16"/>
      <c r="K231" s="2">
        <f>COUNTIF(H15:H248,H231)</f>
        <v>12</v>
      </c>
    </row>
    <row r="232" ht="15.75" customHeight="1">
      <c r="A232" s="12" t="s">
        <v>504</v>
      </c>
      <c r="B232" s="12">
        <v>17.0</v>
      </c>
      <c r="C232" s="12">
        <v>13.0</v>
      </c>
      <c r="D232" s="12">
        <v>42.02072276</v>
      </c>
      <c r="E232" s="12">
        <v>-91.58223361</v>
      </c>
      <c r="F232" s="23" t="s">
        <v>54</v>
      </c>
      <c r="G232" s="23" t="s">
        <v>10</v>
      </c>
      <c r="H232" s="16" t="s">
        <v>243</v>
      </c>
      <c r="I232" s="20" t="s">
        <v>505</v>
      </c>
      <c r="J232" s="14"/>
      <c r="K232" s="2">
        <f>COUNTIF(H15:H248,H232)</f>
        <v>11</v>
      </c>
    </row>
    <row r="233" ht="15.75" customHeight="1">
      <c r="A233" s="12" t="s">
        <v>506</v>
      </c>
      <c r="B233" s="12">
        <v>17.0</v>
      </c>
      <c r="C233" s="12">
        <v>14.0</v>
      </c>
      <c r="D233" s="12">
        <v>42.02072276</v>
      </c>
      <c r="E233" s="12">
        <v>-91.58204014</v>
      </c>
      <c r="F233" s="23" t="s">
        <v>54</v>
      </c>
      <c r="G233" s="23" t="s">
        <v>10</v>
      </c>
      <c r="H233" s="16" t="s">
        <v>258</v>
      </c>
      <c r="I233" s="20" t="s">
        <v>507</v>
      </c>
      <c r="J233" s="14"/>
      <c r="K233" s="2">
        <f>COUNTIF(H15:H248,H233)</f>
        <v>7</v>
      </c>
    </row>
    <row r="234" ht="15.75" customHeight="1">
      <c r="A234" s="12" t="s">
        <v>508</v>
      </c>
      <c r="B234" s="12">
        <v>17.0</v>
      </c>
      <c r="C234" s="12">
        <v>15.0</v>
      </c>
      <c r="D234" s="12">
        <v>42.02072276</v>
      </c>
      <c r="E234" s="12">
        <v>-91.58184667</v>
      </c>
      <c r="F234" s="23" t="s">
        <v>54</v>
      </c>
      <c r="G234" s="23" t="s">
        <v>10</v>
      </c>
      <c r="H234" s="16" t="s">
        <v>509</v>
      </c>
      <c r="I234" s="20" t="s">
        <v>510</v>
      </c>
      <c r="J234" s="16"/>
      <c r="K234" s="2">
        <f>COUNTIF(H15:H248,H234)</f>
        <v>2</v>
      </c>
    </row>
    <row r="235" ht="15.75" customHeight="1">
      <c r="A235" s="12" t="s">
        <v>511</v>
      </c>
      <c r="B235" s="12">
        <v>17.0</v>
      </c>
      <c r="C235" s="12">
        <v>16.0</v>
      </c>
      <c r="D235" s="12">
        <v>42.02072276</v>
      </c>
      <c r="E235" s="12">
        <v>-91.58165319</v>
      </c>
      <c r="F235" s="23" t="s">
        <v>54</v>
      </c>
      <c r="G235" s="23" t="s">
        <v>10</v>
      </c>
      <c r="H235" s="16" t="s">
        <v>48</v>
      </c>
      <c r="I235" s="20" t="s">
        <v>512</v>
      </c>
      <c r="J235" s="14"/>
      <c r="K235" s="2">
        <f>COUNTIF(H15:H248,H235)</f>
        <v>6</v>
      </c>
    </row>
    <row r="236" ht="15.75" customHeight="1">
      <c r="A236" s="12" t="s">
        <v>513</v>
      </c>
      <c r="B236" s="12">
        <v>17.0</v>
      </c>
      <c r="C236" s="12">
        <v>17.0</v>
      </c>
      <c r="D236" s="12">
        <v>42.02072276</v>
      </c>
      <c r="E236" s="12">
        <v>-91.58145972</v>
      </c>
      <c r="F236" s="13" t="s">
        <v>22</v>
      </c>
      <c r="G236" s="13" t="s">
        <v>8</v>
      </c>
      <c r="H236" s="16" t="s">
        <v>51</v>
      </c>
      <c r="I236" s="22" t="s">
        <v>514</v>
      </c>
      <c r="J236" s="14"/>
      <c r="K236" s="2">
        <f>COUNTIF(H15:H248,H236)</f>
        <v>21</v>
      </c>
    </row>
    <row r="237" ht="15.75" customHeight="1">
      <c r="A237" s="12" t="s">
        <v>515</v>
      </c>
      <c r="B237" s="12">
        <v>18.0</v>
      </c>
      <c r="C237" s="12">
        <v>1.0</v>
      </c>
      <c r="D237" s="12">
        <v>42.02057903</v>
      </c>
      <c r="E237" s="12">
        <v>-91.58455528</v>
      </c>
      <c r="F237" s="13" t="s">
        <v>22</v>
      </c>
      <c r="G237" s="13" t="s">
        <v>8</v>
      </c>
      <c r="H237" s="16" t="s">
        <v>23</v>
      </c>
      <c r="I237" s="22" t="s">
        <v>516</v>
      </c>
      <c r="J237" s="14"/>
      <c r="K237" s="2">
        <f>COUNTIF(H15:H248,H237)</f>
        <v>26</v>
      </c>
    </row>
    <row r="238" ht="15.75" customHeight="1">
      <c r="A238" s="12" t="s">
        <v>517</v>
      </c>
      <c r="B238" s="12">
        <v>18.0</v>
      </c>
      <c r="C238" s="12">
        <v>2.0</v>
      </c>
      <c r="D238" s="12">
        <v>42.02057903</v>
      </c>
      <c r="E238" s="12">
        <v>-91.5843618</v>
      </c>
      <c r="F238" s="13" t="s">
        <v>22</v>
      </c>
      <c r="G238" s="13" t="s">
        <v>8</v>
      </c>
      <c r="H238" s="16" t="s">
        <v>108</v>
      </c>
      <c r="I238" s="18" t="s">
        <v>518</v>
      </c>
      <c r="J238" s="14"/>
      <c r="K238" s="2">
        <f>COUNTIF(H15:H248,H238)</f>
        <v>20</v>
      </c>
    </row>
    <row r="239" ht="15.75" customHeight="1">
      <c r="A239" s="12" t="s">
        <v>519</v>
      </c>
      <c r="B239" s="12">
        <v>18.0</v>
      </c>
      <c r="C239" s="12">
        <v>3.0</v>
      </c>
      <c r="D239" s="12">
        <v>42.02057903</v>
      </c>
      <c r="E239" s="12">
        <v>-91.58416833</v>
      </c>
      <c r="F239" s="13" t="s">
        <v>22</v>
      </c>
      <c r="G239" s="13" t="s">
        <v>8</v>
      </c>
      <c r="H239" s="16" t="s">
        <v>51</v>
      </c>
      <c r="I239" s="22" t="s">
        <v>520</v>
      </c>
      <c r="J239" s="14"/>
      <c r="K239" s="2">
        <f>COUNTIF(H15:H248,H239)</f>
        <v>21</v>
      </c>
    </row>
    <row r="240" ht="15.75" customHeight="1">
      <c r="A240" s="12" t="s">
        <v>521</v>
      </c>
      <c r="B240" s="12">
        <v>18.0</v>
      </c>
      <c r="C240" s="12">
        <v>4.0</v>
      </c>
      <c r="D240" s="12">
        <v>42.02057903</v>
      </c>
      <c r="E240" s="12">
        <v>-91.58397486</v>
      </c>
      <c r="F240" s="13" t="s">
        <v>22</v>
      </c>
      <c r="G240" s="13" t="s">
        <v>8</v>
      </c>
      <c r="H240" s="16" t="s">
        <v>23</v>
      </c>
      <c r="I240" s="22" t="s">
        <v>522</v>
      </c>
      <c r="J240" s="14"/>
      <c r="K240" s="2">
        <f>COUNTIF(H15:H248,H240)</f>
        <v>26</v>
      </c>
    </row>
    <row r="241" ht="15.75" customHeight="1">
      <c r="A241" s="12" t="s">
        <v>523</v>
      </c>
      <c r="B241" s="12">
        <v>18.0</v>
      </c>
      <c r="C241" s="12">
        <v>5.0</v>
      </c>
      <c r="D241" s="12">
        <v>42.02057903</v>
      </c>
      <c r="E241" s="12">
        <v>-91.58378139</v>
      </c>
      <c r="F241" s="13" t="s">
        <v>22</v>
      </c>
      <c r="G241" s="13" t="s">
        <v>8</v>
      </c>
      <c r="H241" s="16" t="s">
        <v>509</v>
      </c>
      <c r="I241" s="20" t="s">
        <v>524</v>
      </c>
      <c r="J241" s="14"/>
      <c r="K241" s="2">
        <f>COUNTIF(H15:H248,H241)</f>
        <v>2</v>
      </c>
    </row>
    <row r="242" ht="15.75" customHeight="1">
      <c r="A242" s="12" t="s">
        <v>525</v>
      </c>
      <c r="B242" s="12">
        <v>18.0</v>
      </c>
      <c r="C242" s="12">
        <v>6.0</v>
      </c>
      <c r="D242" s="12">
        <v>42.02057903</v>
      </c>
      <c r="E242" s="12">
        <v>-91.58358792</v>
      </c>
      <c r="F242" s="13" t="s">
        <v>22</v>
      </c>
      <c r="G242" s="13" t="s">
        <v>8</v>
      </c>
      <c r="H242" s="16" t="s">
        <v>51</v>
      </c>
      <c r="I242" s="22" t="s">
        <v>526</v>
      </c>
      <c r="J242" s="14"/>
      <c r="K242" s="2">
        <f>COUNTIF(H15:H248,H242)</f>
        <v>21</v>
      </c>
    </row>
    <row r="243" ht="15.75" customHeight="1">
      <c r="A243" s="12" t="s">
        <v>527</v>
      </c>
      <c r="B243" s="12">
        <v>18.0</v>
      </c>
      <c r="C243" s="12">
        <v>12.0</v>
      </c>
      <c r="D243" s="12">
        <v>42.02057903</v>
      </c>
      <c r="E243" s="12">
        <v>-91.58242709</v>
      </c>
      <c r="F243" s="13" t="s">
        <v>22</v>
      </c>
      <c r="G243" s="13" t="s">
        <v>8</v>
      </c>
      <c r="H243" s="16" t="s">
        <v>151</v>
      </c>
      <c r="I243" s="20" t="s">
        <v>528</v>
      </c>
      <c r="J243" s="14"/>
      <c r="K243" s="2">
        <f>COUNTIF(H15:H248,H243)</f>
        <v>6</v>
      </c>
    </row>
    <row r="244" ht="15.75" customHeight="1">
      <c r="A244" s="12" t="s">
        <v>529</v>
      </c>
      <c r="B244" s="12">
        <v>18.0</v>
      </c>
      <c r="C244" s="12">
        <v>13.0</v>
      </c>
      <c r="D244" s="12">
        <v>42.02057903</v>
      </c>
      <c r="E244" s="12">
        <v>-91.58223362</v>
      </c>
      <c r="F244" s="13" t="s">
        <v>22</v>
      </c>
      <c r="G244" s="13" t="s">
        <v>8</v>
      </c>
      <c r="H244" s="16" t="s">
        <v>23</v>
      </c>
      <c r="I244" s="22" t="s">
        <v>530</v>
      </c>
      <c r="J244" s="14"/>
      <c r="K244" s="2">
        <f>COUNTIF(H15:H248,H244)</f>
        <v>26</v>
      </c>
    </row>
    <row r="245" ht="15.75" customHeight="1">
      <c r="A245" s="12" t="s">
        <v>531</v>
      </c>
      <c r="B245" s="12">
        <v>18.0</v>
      </c>
      <c r="C245" s="12">
        <v>14.0</v>
      </c>
      <c r="D245" s="12">
        <v>42.02057903</v>
      </c>
      <c r="E245" s="12">
        <v>-91.58204015</v>
      </c>
      <c r="F245" s="13" t="s">
        <v>22</v>
      </c>
      <c r="G245" s="13" t="s">
        <v>8</v>
      </c>
      <c r="H245" s="16" t="s">
        <v>108</v>
      </c>
      <c r="I245" s="18" t="s">
        <v>532</v>
      </c>
      <c r="J245" s="14"/>
      <c r="K245" s="2">
        <f>COUNTIF(H15:H248,H245)</f>
        <v>20</v>
      </c>
    </row>
    <row r="246" ht="15.75" customHeight="1">
      <c r="A246" s="12" t="s">
        <v>533</v>
      </c>
      <c r="B246" s="12">
        <v>18.0</v>
      </c>
      <c r="C246" s="12">
        <v>15.0</v>
      </c>
      <c r="D246" s="12">
        <v>42.02057903</v>
      </c>
      <c r="E246" s="12">
        <v>-91.58184668</v>
      </c>
      <c r="F246" s="13" t="s">
        <v>22</v>
      </c>
      <c r="G246" s="13" t="s">
        <v>8</v>
      </c>
      <c r="H246" s="16" t="s">
        <v>111</v>
      </c>
      <c r="I246" s="18" t="s">
        <v>534</v>
      </c>
      <c r="J246" s="14"/>
      <c r="K246" s="2">
        <f>COUNTIF(H15:H248,H246)</f>
        <v>17</v>
      </c>
    </row>
    <row r="247" ht="15.75" customHeight="1">
      <c r="A247" s="12" t="s">
        <v>535</v>
      </c>
      <c r="B247" s="12">
        <v>18.0</v>
      </c>
      <c r="C247" s="12">
        <v>16.0</v>
      </c>
      <c r="D247" s="12">
        <v>42.02057903</v>
      </c>
      <c r="E247" s="12">
        <v>-91.58165321</v>
      </c>
      <c r="F247" s="13" t="s">
        <v>22</v>
      </c>
      <c r="G247" s="13" t="s">
        <v>8</v>
      </c>
      <c r="H247" s="16" t="s">
        <v>23</v>
      </c>
      <c r="I247" s="22" t="s">
        <v>536</v>
      </c>
      <c r="J247" s="14"/>
      <c r="K247" s="2">
        <f>COUNTIF(H15:H248,H247)</f>
        <v>26</v>
      </c>
    </row>
    <row r="248" ht="15.75" customHeight="1">
      <c r="A248" s="12" t="s">
        <v>537</v>
      </c>
      <c r="B248" s="12">
        <v>18.0</v>
      </c>
      <c r="C248" s="12">
        <v>17.0</v>
      </c>
      <c r="D248" s="12">
        <v>42.02057903</v>
      </c>
      <c r="E248" s="12">
        <v>-91.58145974</v>
      </c>
      <c r="F248" s="13" t="s">
        <v>22</v>
      </c>
      <c r="G248" s="13" t="s">
        <v>8</v>
      </c>
      <c r="H248" s="16" t="s">
        <v>538</v>
      </c>
      <c r="I248" s="20" t="s">
        <v>539</v>
      </c>
      <c r="J248" s="14"/>
      <c r="K248" s="2">
        <f>COUNTIF(H15:H248,H248)</f>
        <v>1</v>
      </c>
    </row>
    <row r="249" ht="15.75" customHeight="1">
      <c r="K249" s="2"/>
    </row>
    <row r="250" ht="15.75" customHeight="1">
      <c r="B250" s="12" t="s">
        <v>540</v>
      </c>
      <c r="K250" s="2"/>
    </row>
    <row r="251" ht="15.75" customHeight="1">
      <c r="B251" s="12" t="s">
        <v>541</v>
      </c>
      <c r="C251" s="12">
        <v>42.02180089</v>
      </c>
      <c r="D251" s="12">
        <v>-91.58310413</v>
      </c>
      <c r="E251" s="12">
        <v>21.0</v>
      </c>
      <c r="F251" s="12">
        <v>22.0</v>
      </c>
      <c r="G251" s="12">
        <v>90.0</v>
      </c>
      <c r="H251" s="12">
        <v>0.0</v>
      </c>
      <c r="I251" s="12">
        <v>20.0</v>
      </c>
      <c r="J251" s="12">
        <v>16.0</v>
      </c>
      <c r="K251" s="2"/>
    </row>
    <row r="252" ht="15.75" customHeight="1">
      <c r="K252" s="2"/>
    </row>
    <row r="253" ht="15.75" customHeight="1">
      <c r="K253" s="2"/>
    </row>
    <row r="254" ht="15.75" customHeight="1">
      <c r="K254" s="2"/>
    </row>
    <row r="255" ht="15.75" customHeight="1">
      <c r="K255" s="2"/>
    </row>
    <row r="256" ht="15.75" customHeight="1">
      <c r="K256" s="2"/>
    </row>
    <row r="257" ht="15.75" customHeight="1">
      <c r="K257" s="2"/>
    </row>
    <row r="258" ht="15.75" customHeight="1">
      <c r="K258" s="2"/>
    </row>
    <row r="259" ht="15.75" customHeight="1">
      <c r="K259" s="2"/>
    </row>
    <row r="260" ht="15.75" customHeight="1">
      <c r="K260" s="2"/>
    </row>
    <row r="261" ht="15.75" customHeight="1">
      <c r="K261" s="2"/>
    </row>
    <row r="262" ht="15.75" customHeight="1">
      <c r="K262" s="2"/>
    </row>
    <row r="263" ht="15.75" customHeight="1">
      <c r="K263" s="2"/>
    </row>
    <row r="264" ht="15.75" customHeight="1">
      <c r="K264" s="2"/>
    </row>
    <row r="265" ht="15.75" customHeight="1">
      <c r="K265" s="2"/>
    </row>
    <row r="266" ht="15.75" customHeight="1">
      <c r="K266" s="2"/>
    </row>
    <row r="267" ht="15.75" customHeight="1">
      <c r="K267" s="2"/>
    </row>
    <row r="268" ht="15.75" customHeight="1">
      <c r="K268" s="2"/>
    </row>
    <row r="269" ht="15.75" customHeight="1">
      <c r="K269" s="2"/>
    </row>
    <row r="270" ht="15.75" customHeight="1">
      <c r="K270" s="2"/>
    </row>
    <row r="271" ht="15.75" customHeight="1">
      <c r="K271" s="2"/>
    </row>
    <row r="272" ht="15.75" customHeight="1">
      <c r="K272" s="2"/>
    </row>
    <row r="273" ht="15.75" customHeight="1">
      <c r="K273" s="2"/>
    </row>
    <row r="274" ht="15.75" customHeight="1">
      <c r="K274" s="2"/>
    </row>
    <row r="275" ht="15.75" customHeight="1">
      <c r="K275" s="2"/>
    </row>
    <row r="276" ht="15.75" customHeight="1">
      <c r="K276" s="2"/>
    </row>
    <row r="277" ht="15.75" customHeight="1">
      <c r="K277" s="2"/>
    </row>
    <row r="278" ht="15.75" customHeight="1">
      <c r="K278" s="2"/>
    </row>
    <row r="279" ht="15.75" customHeight="1">
      <c r="K279" s="2"/>
    </row>
    <row r="280" ht="15.75" customHeight="1">
      <c r="K280" s="2"/>
    </row>
    <row r="281" ht="15.75" customHeight="1">
      <c r="K281" s="2"/>
    </row>
    <row r="282" ht="15.75" customHeight="1">
      <c r="K282" s="2"/>
    </row>
    <row r="283" ht="15.75" customHeight="1">
      <c r="K283" s="2"/>
    </row>
    <row r="284" ht="15.75" customHeight="1">
      <c r="K284" s="2"/>
    </row>
    <row r="285" ht="15.75" customHeight="1">
      <c r="K285" s="2"/>
    </row>
    <row r="286" ht="15.75" customHeight="1">
      <c r="K286" s="2"/>
    </row>
    <row r="287" ht="15.75" customHeight="1">
      <c r="K287" s="2"/>
    </row>
    <row r="288" ht="15.75" customHeight="1">
      <c r="K288" s="2"/>
    </row>
    <row r="289" ht="15.75" customHeight="1">
      <c r="K289" s="2"/>
    </row>
    <row r="290" ht="15.75" customHeight="1">
      <c r="K290" s="2"/>
    </row>
    <row r="291" ht="15.75" customHeight="1">
      <c r="K291" s="2"/>
    </row>
    <row r="292" ht="15.75" customHeight="1">
      <c r="K292" s="2"/>
    </row>
    <row r="293" ht="15.75" customHeight="1">
      <c r="K293" s="2"/>
    </row>
    <row r="294" ht="15.75" customHeight="1">
      <c r="K294" s="2"/>
    </row>
    <row r="295" ht="15.75" customHeight="1">
      <c r="K295" s="2"/>
    </row>
    <row r="296" ht="15.75" customHeight="1">
      <c r="K296" s="2"/>
    </row>
    <row r="297" ht="15.75" customHeight="1">
      <c r="K297" s="2"/>
    </row>
    <row r="298" ht="15.75" customHeight="1">
      <c r="K298" s="2"/>
    </row>
    <row r="299" ht="15.75" customHeight="1">
      <c r="K299" s="2"/>
    </row>
    <row r="300" ht="15.75" customHeight="1">
      <c r="K300" s="2"/>
    </row>
    <row r="301" ht="15.75" customHeight="1">
      <c r="K301" s="2"/>
    </row>
    <row r="302" ht="15.75" customHeight="1">
      <c r="K302" s="2"/>
    </row>
    <row r="303" ht="15.75" customHeight="1">
      <c r="K303" s="2"/>
    </row>
    <row r="304" ht="15.75" customHeight="1">
      <c r="K304" s="2"/>
    </row>
    <row r="305" ht="15.75" customHeight="1">
      <c r="K305" s="2"/>
    </row>
    <row r="306" ht="15.75" customHeight="1">
      <c r="K306" s="2"/>
    </row>
    <row r="307" ht="15.75" customHeight="1">
      <c r="K307" s="2"/>
    </row>
    <row r="308" ht="15.75" customHeight="1">
      <c r="K308" s="2"/>
    </row>
    <row r="309" ht="15.75" customHeight="1">
      <c r="K309" s="2"/>
    </row>
    <row r="310" ht="15.75" customHeight="1">
      <c r="K310" s="2"/>
    </row>
    <row r="311" ht="15.75" customHeight="1">
      <c r="K311" s="2"/>
    </row>
    <row r="312" ht="15.75" customHeight="1">
      <c r="K312" s="2"/>
    </row>
    <row r="313" ht="15.75" customHeight="1">
      <c r="K313" s="2"/>
    </row>
    <row r="314" ht="15.75" customHeight="1">
      <c r="K314" s="2"/>
    </row>
    <row r="315" ht="15.75" customHeight="1">
      <c r="K315" s="2"/>
    </row>
    <row r="316" ht="15.75" customHeight="1">
      <c r="K316" s="2"/>
    </row>
    <row r="317" ht="15.75" customHeight="1">
      <c r="K317" s="2"/>
    </row>
    <row r="318" ht="15.75" customHeight="1">
      <c r="K318" s="2"/>
    </row>
    <row r="319" ht="15.75" customHeight="1">
      <c r="K319" s="2"/>
    </row>
    <row r="320" ht="15.75" customHeight="1">
      <c r="K320" s="2"/>
    </row>
    <row r="321" ht="15.75" customHeight="1">
      <c r="K321" s="2"/>
    </row>
    <row r="322" ht="15.75" customHeight="1">
      <c r="K322" s="2"/>
    </row>
    <row r="323" ht="15.75" customHeight="1">
      <c r="K323" s="2"/>
    </row>
    <row r="324" ht="15.75" customHeight="1">
      <c r="K324" s="2"/>
    </row>
    <row r="325" ht="15.75" customHeight="1">
      <c r="K325" s="2"/>
    </row>
    <row r="326" ht="15.75" customHeight="1">
      <c r="K326" s="2"/>
    </row>
    <row r="327" ht="15.75" customHeight="1">
      <c r="K327" s="2"/>
    </row>
    <row r="328" ht="15.75" customHeight="1">
      <c r="K328" s="2"/>
    </row>
    <row r="329" ht="15.75" customHeight="1">
      <c r="K329" s="2"/>
    </row>
    <row r="330" ht="15.75" customHeight="1">
      <c r="K330" s="2"/>
    </row>
    <row r="331" ht="15.75" customHeight="1">
      <c r="K331" s="2"/>
    </row>
    <row r="332" ht="15.75" customHeight="1">
      <c r="K332" s="2"/>
    </row>
    <row r="333" ht="15.75" customHeight="1">
      <c r="K333" s="2"/>
    </row>
    <row r="334" ht="15.75" customHeight="1">
      <c r="K334" s="2"/>
    </row>
    <row r="335" ht="15.75" customHeight="1">
      <c r="K335" s="2"/>
    </row>
    <row r="336" ht="15.75" customHeight="1">
      <c r="K336" s="2"/>
    </row>
    <row r="337" ht="15.75" customHeight="1">
      <c r="K337" s="2"/>
    </row>
    <row r="338" ht="15.75" customHeight="1">
      <c r="K338" s="2"/>
    </row>
    <row r="339" ht="15.75" customHeight="1">
      <c r="K339" s="2"/>
    </row>
    <row r="340" ht="15.75" customHeight="1">
      <c r="K340" s="2"/>
    </row>
    <row r="341" ht="15.75" customHeight="1">
      <c r="K341" s="2"/>
    </row>
    <row r="342" ht="15.75" customHeight="1">
      <c r="K342" s="2"/>
    </row>
    <row r="343" ht="15.75" customHeight="1">
      <c r="K343" s="2"/>
    </row>
    <row r="344" ht="15.75" customHeight="1">
      <c r="K344" s="2"/>
    </row>
    <row r="345" ht="15.75" customHeight="1">
      <c r="K345" s="2"/>
    </row>
    <row r="346" ht="15.75" customHeight="1">
      <c r="K346" s="2"/>
    </row>
    <row r="347" ht="15.75" customHeight="1">
      <c r="K347" s="2"/>
    </row>
    <row r="348" ht="15.75" customHeight="1">
      <c r="K348" s="2"/>
    </row>
    <row r="349" ht="15.75" customHeight="1">
      <c r="K349" s="2"/>
    </row>
    <row r="350" ht="15.75" customHeight="1">
      <c r="K350" s="2"/>
    </row>
    <row r="351" ht="15.75" customHeight="1">
      <c r="K351" s="2"/>
    </row>
    <row r="352" ht="15.75" customHeight="1">
      <c r="K352" s="2"/>
    </row>
    <row r="353" ht="15.75" customHeight="1">
      <c r="K353" s="2"/>
    </row>
    <row r="354" ht="15.75" customHeight="1">
      <c r="K354" s="2"/>
    </row>
    <row r="355" ht="15.75" customHeight="1">
      <c r="K355" s="2"/>
    </row>
    <row r="356" ht="15.75" customHeight="1">
      <c r="K356" s="2"/>
    </row>
    <row r="357" ht="15.75" customHeight="1">
      <c r="K357" s="2"/>
    </row>
    <row r="358" ht="15.75" customHeight="1">
      <c r="K358" s="2"/>
    </row>
    <row r="359" ht="15.75" customHeight="1">
      <c r="K359" s="2"/>
    </row>
    <row r="360" ht="15.75" customHeight="1">
      <c r="K360" s="2"/>
    </row>
    <row r="361" ht="15.75" customHeight="1">
      <c r="K361" s="2"/>
    </row>
    <row r="362" ht="15.75" customHeight="1">
      <c r="K362" s="2"/>
    </row>
    <row r="363" ht="15.75" customHeight="1">
      <c r="K363" s="2"/>
    </row>
    <row r="364" ht="15.75" customHeight="1">
      <c r="K364" s="2"/>
    </row>
    <row r="365" ht="15.75" customHeight="1">
      <c r="K365" s="2"/>
    </row>
    <row r="366" ht="15.75" customHeight="1">
      <c r="K366" s="2"/>
    </row>
    <row r="367" ht="15.75" customHeight="1">
      <c r="K367" s="2"/>
    </row>
    <row r="368" ht="15.75" customHeight="1">
      <c r="K368" s="2"/>
    </row>
    <row r="369" ht="15.75" customHeight="1">
      <c r="K369" s="2"/>
    </row>
    <row r="370" ht="15.75" customHeight="1">
      <c r="K370" s="2"/>
    </row>
    <row r="371" ht="15.75" customHeight="1">
      <c r="K371" s="2"/>
    </row>
    <row r="372" ht="15.75" customHeight="1">
      <c r="K372" s="2"/>
    </row>
    <row r="373" ht="15.75" customHeight="1">
      <c r="K373" s="2"/>
    </row>
    <row r="374" ht="15.75" customHeight="1">
      <c r="K374" s="2"/>
    </row>
    <row r="375" ht="15.75" customHeight="1">
      <c r="K375" s="2"/>
    </row>
    <row r="376" ht="15.75" customHeight="1">
      <c r="K376" s="2"/>
    </row>
    <row r="377" ht="15.75" customHeight="1">
      <c r="K377" s="2"/>
    </row>
    <row r="378" ht="15.75" customHeight="1">
      <c r="K378" s="2"/>
    </row>
    <row r="379" ht="15.75" customHeight="1">
      <c r="K379" s="2"/>
    </row>
    <row r="380" ht="15.75" customHeight="1">
      <c r="K380" s="2"/>
    </row>
    <row r="381" ht="15.75" customHeight="1">
      <c r="K381" s="2"/>
    </row>
    <row r="382" ht="15.75" customHeight="1">
      <c r="K382" s="2"/>
    </row>
    <row r="383" ht="15.75" customHeight="1">
      <c r="K383" s="2"/>
    </row>
    <row r="384" ht="15.75" customHeight="1">
      <c r="K384" s="2"/>
    </row>
    <row r="385" ht="15.75" customHeight="1">
      <c r="K385" s="2"/>
    </row>
    <row r="386" ht="15.75" customHeight="1">
      <c r="K386" s="2"/>
    </row>
    <row r="387" ht="15.75" customHeight="1">
      <c r="K387" s="2"/>
    </row>
    <row r="388" ht="15.75" customHeight="1">
      <c r="K388" s="2"/>
    </row>
    <row r="389" ht="15.75" customHeight="1">
      <c r="K389" s="2"/>
    </row>
    <row r="390" ht="15.75" customHeight="1">
      <c r="K390" s="2"/>
    </row>
    <row r="391" ht="15.75" customHeight="1">
      <c r="K391" s="2"/>
    </row>
    <row r="392" ht="15.75" customHeight="1">
      <c r="K392" s="2"/>
    </row>
    <row r="393" ht="15.75" customHeight="1">
      <c r="K393" s="2"/>
    </row>
    <row r="394" ht="15.75" customHeight="1">
      <c r="K394" s="2"/>
    </row>
    <row r="395" ht="15.75" customHeight="1">
      <c r="K395" s="2"/>
    </row>
    <row r="396" ht="15.75" customHeight="1">
      <c r="K396" s="2"/>
    </row>
    <row r="397" ht="15.75" customHeight="1">
      <c r="K397" s="2"/>
    </row>
    <row r="398" ht="15.75" customHeight="1">
      <c r="K398" s="2"/>
    </row>
    <row r="399" ht="15.75" customHeight="1">
      <c r="K399" s="2"/>
    </row>
    <row r="400" ht="15.75" customHeight="1">
      <c r="K400" s="2"/>
    </row>
    <row r="401" ht="15.75" customHeight="1">
      <c r="K401" s="2"/>
    </row>
    <row r="402" ht="15.75" customHeight="1">
      <c r="K402" s="2"/>
    </row>
    <row r="403" ht="15.75" customHeight="1">
      <c r="K403" s="2"/>
    </row>
    <row r="404" ht="15.75" customHeight="1">
      <c r="K404" s="2"/>
    </row>
    <row r="405" ht="15.75" customHeight="1">
      <c r="K405" s="2"/>
    </row>
    <row r="406" ht="15.75" customHeight="1">
      <c r="K406" s="2"/>
    </row>
    <row r="407" ht="15.75" customHeight="1">
      <c r="K407" s="2"/>
    </row>
    <row r="408" ht="15.75" customHeight="1">
      <c r="K408" s="2"/>
    </row>
    <row r="409" ht="15.75" customHeight="1">
      <c r="K409" s="2"/>
    </row>
    <row r="410" ht="15.75" customHeight="1">
      <c r="K410" s="2"/>
    </row>
    <row r="411" ht="15.75" customHeight="1">
      <c r="K411" s="2"/>
    </row>
    <row r="412" ht="15.75" customHeight="1">
      <c r="K412" s="2"/>
    </row>
    <row r="413" ht="15.75" customHeight="1">
      <c r="K413" s="2"/>
    </row>
    <row r="414" ht="15.75" customHeight="1">
      <c r="K414" s="2"/>
    </row>
    <row r="415" ht="15.75" customHeight="1">
      <c r="K415" s="2"/>
    </row>
    <row r="416" ht="15.75" customHeight="1">
      <c r="K416" s="2"/>
    </row>
    <row r="417" ht="15.75" customHeight="1">
      <c r="K417" s="2"/>
    </row>
    <row r="418" ht="15.75" customHeight="1">
      <c r="K418" s="2"/>
    </row>
    <row r="419" ht="15.75" customHeight="1">
      <c r="K419" s="2"/>
    </row>
    <row r="420" ht="15.75" customHeight="1">
      <c r="K420" s="2"/>
    </row>
    <row r="421" ht="15.75" customHeight="1">
      <c r="K421" s="2"/>
    </row>
    <row r="422" ht="15.75" customHeight="1">
      <c r="K422" s="2"/>
    </row>
    <row r="423" ht="15.75" customHeight="1">
      <c r="K423" s="2"/>
    </row>
    <row r="424" ht="15.75" customHeight="1">
      <c r="K424" s="2"/>
    </row>
    <row r="425" ht="15.75" customHeight="1">
      <c r="K425" s="2"/>
    </row>
    <row r="426" ht="15.75" customHeight="1">
      <c r="K426" s="2"/>
    </row>
    <row r="427" ht="15.75" customHeight="1">
      <c r="K427" s="2"/>
    </row>
    <row r="428" ht="15.75" customHeight="1">
      <c r="K428" s="2"/>
    </row>
    <row r="429" ht="15.75" customHeight="1">
      <c r="K429" s="2"/>
    </row>
    <row r="430" ht="15.75" customHeight="1">
      <c r="K430" s="2"/>
    </row>
    <row r="431" ht="15.75" customHeight="1">
      <c r="K431" s="2"/>
    </row>
    <row r="432" ht="15.75" customHeight="1">
      <c r="K432" s="2"/>
    </row>
    <row r="433" ht="15.75" customHeight="1">
      <c r="K433" s="2"/>
    </row>
    <row r="434" ht="15.75" customHeight="1">
      <c r="K434" s="2"/>
    </row>
    <row r="435" ht="15.75" customHeight="1">
      <c r="K435" s="2"/>
    </row>
    <row r="436" ht="15.75" customHeight="1">
      <c r="K436" s="2"/>
    </row>
    <row r="437" ht="15.75" customHeight="1">
      <c r="K437" s="2"/>
    </row>
    <row r="438" ht="15.75" customHeight="1">
      <c r="K438" s="2"/>
    </row>
    <row r="439" ht="15.75" customHeight="1">
      <c r="K439" s="2"/>
    </row>
    <row r="440" ht="15.75" customHeight="1">
      <c r="K440" s="2"/>
    </row>
    <row r="441" ht="15.75" customHeight="1">
      <c r="K441" s="2"/>
    </row>
    <row r="442" ht="15.75" customHeight="1">
      <c r="K442" s="2"/>
    </row>
    <row r="443" ht="15.75" customHeight="1">
      <c r="K443" s="2"/>
    </row>
    <row r="444" ht="15.75" customHeight="1">
      <c r="K444" s="2"/>
    </row>
    <row r="445" ht="15.75" customHeight="1">
      <c r="K445" s="2"/>
    </row>
    <row r="446" ht="15.75" customHeight="1">
      <c r="K446" s="2"/>
    </row>
    <row r="447" ht="15.75" customHeight="1">
      <c r="K447" s="2"/>
    </row>
    <row r="448" ht="15.75" customHeight="1">
      <c r="K448" s="2"/>
    </row>
    <row r="449" ht="15.75" customHeight="1">
      <c r="K449" s="2"/>
    </row>
    <row r="450" ht="15.75" customHeight="1">
      <c r="K450" s="2"/>
    </row>
    <row r="451" ht="15.75" customHeight="1">
      <c r="K451" s="2"/>
    </row>
    <row r="452" ht="15.75" customHeight="1">
      <c r="K452" s="2"/>
    </row>
    <row r="453" ht="15.75" customHeight="1">
      <c r="K453" s="2"/>
    </row>
    <row r="454" ht="15.75" customHeight="1">
      <c r="K454" s="2"/>
    </row>
    <row r="455" ht="15.75" customHeight="1">
      <c r="K455" s="2"/>
    </row>
    <row r="456" ht="15.75" customHeight="1">
      <c r="K456" s="2"/>
    </row>
    <row r="457" ht="15.75" customHeight="1">
      <c r="K457" s="2"/>
    </row>
    <row r="458" ht="15.75" customHeight="1">
      <c r="K458" s="2"/>
    </row>
    <row r="459" ht="15.75" customHeight="1">
      <c r="K459" s="2"/>
    </row>
    <row r="460" ht="15.75" customHeight="1">
      <c r="K460" s="2"/>
    </row>
    <row r="461" ht="15.75" customHeight="1">
      <c r="K461" s="2"/>
    </row>
    <row r="462" ht="15.75" customHeight="1">
      <c r="K462" s="2"/>
    </row>
    <row r="463" ht="15.75" customHeight="1">
      <c r="K463" s="2"/>
    </row>
    <row r="464" ht="15.75" customHeight="1">
      <c r="K464" s="2"/>
    </row>
    <row r="465" ht="15.75" customHeight="1">
      <c r="K465" s="2"/>
    </row>
    <row r="466" ht="15.75" customHeight="1">
      <c r="K466" s="2"/>
    </row>
    <row r="467" ht="15.75" customHeight="1">
      <c r="K467" s="2"/>
    </row>
    <row r="468" ht="15.75" customHeight="1">
      <c r="K468" s="2"/>
    </row>
    <row r="469" ht="15.75" customHeight="1">
      <c r="K469" s="2"/>
    </row>
    <row r="470" ht="15.75" customHeight="1">
      <c r="K470" s="2"/>
    </row>
    <row r="471" ht="15.75" customHeight="1">
      <c r="K471" s="2"/>
    </row>
    <row r="472" ht="15.75" customHeight="1">
      <c r="K472" s="2"/>
    </row>
    <row r="473" ht="15.75" customHeight="1">
      <c r="K473" s="2"/>
    </row>
    <row r="474" ht="15.75" customHeight="1">
      <c r="K474" s="2"/>
    </row>
    <row r="475" ht="15.75" customHeight="1">
      <c r="K475" s="2"/>
    </row>
    <row r="476" ht="15.75" customHeight="1">
      <c r="K476" s="2"/>
    </row>
    <row r="477" ht="15.75" customHeight="1">
      <c r="K477" s="2"/>
    </row>
    <row r="478" ht="15.75" customHeight="1">
      <c r="K478" s="2"/>
    </row>
    <row r="479" ht="15.75" customHeight="1">
      <c r="K479" s="2"/>
    </row>
    <row r="480" ht="15.75" customHeight="1">
      <c r="K480" s="2"/>
    </row>
    <row r="481" ht="15.75" customHeight="1">
      <c r="K481" s="2"/>
    </row>
    <row r="482" ht="15.75" customHeight="1">
      <c r="K482" s="2"/>
    </row>
    <row r="483" ht="15.75" customHeight="1">
      <c r="K483" s="2"/>
    </row>
    <row r="484" ht="15.75" customHeight="1">
      <c r="K484" s="2"/>
    </row>
    <row r="485" ht="15.75" customHeight="1">
      <c r="K485" s="2"/>
    </row>
    <row r="486" ht="15.75" customHeight="1">
      <c r="K486" s="2"/>
    </row>
    <row r="487" ht="15.75" customHeight="1">
      <c r="K487" s="2"/>
    </row>
    <row r="488" ht="15.75" customHeight="1">
      <c r="K488" s="2"/>
    </row>
    <row r="489" ht="15.75" customHeight="1">
      <c r="K489" s="2"/>
    </row>
    <row r="490" ht="15.75" customHeight="1">
      <c r="K490" s="2"/>
    </row>
    <row r="491" ht="15.75" customHeight="1">
      <c r="K491" s="2"/>
    </row>
    <row r="492" ht="15.75" customHeight="1">
      <c r="K492" s="2"/>
    </row>
    <row r="493" ht="15.75" customHeight="1">
      <c r="K493" s="2"/>
    </row>
    <row r="494" ht="15.75" customHeight="1">
      <c r="K494" s="2"/>
    </row>
    <row r="495" ht="15.75" customHeight="1">
      <c r="K495" s="2"/>
    </row>
    <row r="496" ht="15.75" customHeight="1">
      <c r="K496" s="2"/>
    </row>
    <row r="497" ht="15.75" customHeight="1">
      <c r="K497" s="2"/>
    </row>
    <row r="498" ht="15.75" customHeight="1">
      <c r="K498" s="2"/>
    </row>
    <row r="499" ht="15.75" customHeight="1">
      <c r="K499" s="2"/>
    </row>
    <row r="500" ht="15.75" customHeight="1">
      <c r="K500" s="2"/>
    </row>
    <row r="501" ht="15.75" customHeight="1">
      <c r="K501" s="2"/>
    </row>
    <row r="502" ht="15.75" customHeight="1">
      <c r="K502" s="2"/>
    </row>
    <row r="503" ht="15.75" customHeight="1">
      <c r="K503" s="2"/>
    </row>
    <row r="504" ht="15.75" customHeight="1">
      <c r="K504" s="2"/>
    </row>
    <row r="505" ht="15.75" customHeight="1">
      <c r="K505" s="2"/>
    </row>
    <row r="506" ht="15.75" customHeight="1">
      <c r="K506" s="2"/>
    </row>
    <row r="507" ht="15.75" customHeight="1">
      <c r="K507" s="2"/>
    </row>
    <row r="508" ht="15.75" customHeight="1">
      <c r="K508" s="2"/>
    </row>
    <row r="509" ht="15.75" customHeight="1">
      <c r="K509" s="2"/>
    </row>
    <row r="510" ht="15.75" customHeight="1">
      <c r="K510" s="2"/>
    </row>
    <row r="511" ht="15.75" customHeight="1">
      <c r="K511" s="2"/>
    </row>
    <row r="512" ht="15.75" customHeight="1">
      <c r="K512" s="2"/>
    </row>
    <row r="513" ht="15.75" customHeight="1">
      <c r="K513" s="2"/>
    </row>
    <row r="514" ht="15.75" customHeight="1">
      <c r="K514" s="2"/>
    </row>
    <row r="515" ht="15.75" customHeight="1">
      <c r="K515" s="2"/>
    </row>
    <row r="516" ht="15.75" customHeight="1">
      <c r="K516" s="2"/>
    </row>
    <row r="517" ht="15.75" customHeight="1">
      <c r="K517" s="2"/>
    </row>
    <row r="518" ht="15.75" customHeight="1">
      <c r="K518" s="2"/>
    </row>
    <row r="519" ht="15.75" customHeight="1">
      <c r="K519" s="2"/>
    </row>
    <row r="520" ht="15.75" customHeight="1">
      <c r="K520" s="2"/>
    </row>
    <row r="521" ht="15.75" customHeight="1">
      <c r="K521" s="2"/>
    </row>
    <row r="522" ht="15.75" customHeight="1">
      <c r="K522" s="2"/>
    </row>
    <row r="523" ht="15.75" customHeight="1">
      <c r="K523" s="2"/>
    </row>
    <row r="524" ht="15.75" customHeight="1">
      <c r="K524" s="2"/>
    </row>
    <row r="525" ht="15.75" customHeight="1">
      <c r="K525" s="2"/>
    </row>
    <row r="526" ht="15.75" customHeight="1">
      <c r="K526" s="2"/>
    </row>
    <row r="527" ht="15.75" customHeight="1">
      <c r="K527" s="2"/>
    </row>
    <row r="528" ht="15.75" customHeight="1">
      <c r="K528" s="2"/>
    </row>
    <row r="529" ht="15.75" customHeight="1">
      <c r="K529" s="2"/>
    </row>
    <row r="530" ht="15.75" customHeight="1">
      <c r="K530" s="2"/>
    </row>
    <row r="531" ht="15.75" customHeight="1">
      <c r="K531" s="2"/>
    </row>
    <row r="532" ht="15.75" customHeight="1">
      <c r="K532" s="2"/>
    </row>
    <row r="533" ht="15.75" customHeight="1">
      <c r="K533" s="2"/>
    </row>
    <row r="534" ht="15.75" customHeight="1">
      <c r="K534" s="2"/>
    </row>
    <row r="535" ht="15.75" customHeight="1">
      <c r="K535" s="2"/>
    </row>
    <row r="536" ht="15.75" customHeight="1">
      <c r="K536" s="2"/>
    </row>
    <row r="537" ht="15.75" customHeight="1">
      <c r="K537" s="2"/>
    </row>
    <row r="538" ht="15.75" customHeight="1">
      <c r="K538" s="2"/>
    </row>
    <row r="539" ht="15.75" customHeight="1">
      <c r="K539" s="2"/>
    </row>
    <row r="540" ht="15.75" customHeight="1">
      <c r="K540" s="2"/>
    </row>
    <row r="541" ht="15.75" customHeight="1">
      <c r="K541" s="2"/>
    </row>
    <row r="542" ht="15.75" customHeight="1">
      <c r="K542" s="2"/>
    </row>
    <row r="543" ht="15.75" customHeight="1">
      <c r="K543" s="2"/>
    </row>
    <row r="544" ht="15.75" customHeight="1">
      <c r="K544" s="2"/>
    </row>
    <row r="545" ht="15.75" customHeight="1">
      <c r="K545" s="2"/>
    </row>
    <row r="546" ht="15.75" customHeight="1">
      <c r="K546" s="2"/>
    </row>
    <row r="547" ht="15.75" customHeight="1">
      <c r="K547" s="2"/>
    </row>
    <row r="548" ht="15.75" customHeight="1">
      <c r="K548" s="2"/>
    </row>
    <row r="549" ht="15.75" customHeight="1">
      <c r="K549" s="2"/>
    </row>
    <row r="550" ht="15.75" customHeight="1">
      <c r="K550" s="2"/>
    </row>
    <row r="551" ht="15.75" customHeight="1">
      <c r="K551" s="2"/>
    </row>
    <row r="552" ht="15.75" customHeight="1">
      <c r="K552" s="2"/>
    </row>
    <row r="553" ht="15.75" customHeight="1">
      <c r="K553" s="2"/>
    </row>
    <row r="554" ht="15.75" customHeight="1">
      <c r="K554" s="2"/>
    </row>
    <row r="555" ht="15.75" customHeight="1">
      <c r="K555" s="2"/>
    </row>
    <row r="556" ht="15.75" customHeight="1">
      <c r="K556" s="2"/>
    </row>
    <row r="557" ht="15.75" customHeight="1">
      <c r="K557" s="2"/>
    </row>
    <row r="558" ht="15.75" customHeight="1">
      <c r="K558" s="2"/>
    </row>
    <row r="559" ht="15.75" customHeight="1">
      <c r="K559" s="2"/>
    </row>
    <row r="560" ht="15.75" customHeight="1">
      <c r="K560" s="2"/>
    </row>
    <row r="561" ht="15.75" customHeight="1">
      <c r="K561" s="2"/>
    </row>
    <row r="562" ht="15.75" customHeight="1">
      <c r="K562" s="2"/>
    </row>
    <row r="563" ht="15.75" customHeight="1">
      <c r="K563" s="2"/>
    </row>
    <row r="564" ht="15.75" customHeight="1">
      <c r="K564" s="2"/>
    </row>
    <row r="565" ht="15.75" customHeight="1">
      <c r="K565" s="2"/>
    </row>
    <row r="566" ht="15.75" customHeight="1">
      <c r="K566" s="2"/>
    </row>
    <row r="567" ht="15.75" customHeight="1">
      <c r="K567" s="2"/>
    </row>
    <row r="568" ht="15.75" customHeight="1">
      <c r="K568" s="2"/>
    </row>
    <row r="569" ht="15.75" customHeight="1">
      <c r="K569" s="2"/>
    </row>
    <row r="570" ht="15.75" customHeight="1">
      <c r="K570" s="2"/>
    </row>
    <row r="571" ht="15.75" customHeight="1">
      <c r="K571" s="2"/>
    </row>
    <row r="572" ht="15.75" customHeight="1">
      <c r="K572" s="2"/>
    </row>
    <row r="573" ht="15.75" customHeight="1">
      <c r="K573" s="2"/>
    </row>
    <row r="574" ht="15.75" customHeight="1">
      <c r="K574" s="2"/>
    </row>
    <row r="575" ht="15.75" customHeight="1">
      <c r="K575" s="2"/>
    </row>
    <row r="576" ht="15.75" customHeight="1">
      <c r="K576" s="2"/>
    </row>
    <row r="577" ht="15.75" customHeight="1">
      <c r="K577" s="2"/>
    </row>
    <row r="578" ht="15.75" customHeight="1">
      <c r="K578" s="2"/>
    </row>
    <row r="579" ht="15.75" customHeight="1">
      <c r="K579" s="2"/>
    </row>
    <row r="580" ht="15.75" customHeight="1">
      <c r="K580" s="2"/>
    </row>
    <row r="581" ht="15.75" customHeight="1">
      <c r="K581" s="2"/>
    </row>
    <row r="582" ht="15.75" customHeight="1">
      <c r="K582" s="2"/>
    </row>
    <row r="583" ht="15.75" customHeight="1">
      <c r="K583" s="2"/>
    </row>
    <row r="584" ht="15.75" customHeight="1">
      <c r="K584" s="2"/>
    </row>
    <row r="585" ht="15.75" customHeight="1">
      <c r="K585" s="2"/>
    </row>
    <row r="586" ht="15.75" customHeight="1">
      <c r="K586" s="2"/>
    </row>
    <row r="587" ht="15.75" customHeight="1">
      <c r="K587" s="2"/>
    </row>
    <row r="588" ht="15.75" customHeight="1">
      <c r="K588" s="2"/>
    </row>
    <row r="589" ht="15.75" customHeight="1">
      <c r="K589" s="2"/>
    </row>
    <row r="590" ht="15.75" customHeight="1">
      <c r="K590" s="2"/>
    </row>
    <row r="591" ht="15.75" customHeight="1">
      <c r="K591" s="2"/>
    </row>
    <row r="592" ht="15.75" customHeight="1">
      <c r="K592" s="2"/>
    </row>
    <row r="593" ht="15.75" customHeight="1">
      <c r="K593" s="2"/>
    </row>
    <row r="594" ht="15.75" customHeight="1">
      <c r="K594" s="2"/>
    </row>
    <row r="595" ht="15.75" customHeight="1">
      <c r="K595" s="2"/>
    </row>
    <row r="596" ht="15.75" customHeight="1">
      <c r="K596" s="2"/>
    </row>
    <row r="597" ht="15.75" customHeight="1">
      <c r="K597" s="2"/>
    </row>
    <row r="598" ht="15.75" customHeight="1">
      <c r="K598" s="2"/>
    </row>
    <row r="599" ht="15.75" customHeight="1">
      <c r="K599" s="2"/>
    </row>
    <row r="600" ht="15.75" customHeight="1">
      <c r="K600" s="2"/>
    </row>
    <row r="601" ht="15.75" customHeight="1">
      <c r="K601" s="2"/>
    </row>
    <row r="602" ht="15.75" customHeight="1">
      <c r="K602" s="2"/>
    </row>
    <row r="603" ht="15.75" customHeight="1">
      <c r="K603" s="2"/>
    </row>
    <row r="604" ht="15.75" customHeight="1">
      <c r="K604" s="2"/>
    </row>
    <row r="605" ht="15.75" customHeight="1">
      <c r="K605" s="2"/>
    </row>
    <row r="606" ht="15.75" customHeight="1">
      <c r="K606" s="2"/>
    </row>
    <row r="607" ht="15.75" customHeight="1">
      <c r="K607" s="2"/>
    </row>
    <row r="608" ht="15.75" customHeight="1">
      <c r="K608" s="2"/>
    </row>
    <row r="609" ht="15.75" customHeight="1">
      <c r="K609" s="2"/>
    </row>
    <row r="610" ht="15.75" customHeight="1">
      <c r="K610" s="2"/>
    </row>
    <row r="611" ht="15.75" customHeight="1">
      <c r="K611" s="2"/>
    </row>
    <row r="612" ht="15.75" customHeight="1">
      <c r="K612" s="2"/>
    </row>
    <row r="613" ht="15.75" customHeight="1">
      <c r="K613" s="2"/>
    </row>
    <row r="614" ht="15.75" customHeight="1">
      <c r="K614" s="2"/>
    </row>
    <row r="615" ht="15.75" customHeight="1">
      <c r="K615" s="2"/>
    </row>
    <row r="616" ht="15.75" customHeight="1">
      <c r="K616" s="2"/>
    </row>
    <row r="617" ht="15.75" customHeight="1">
      <c r="K617" s="2"/>
    </row>
    <row r="618" ht="15.75" customHeight="1">
      <c r="K618" s="2"/>
    </row>
    <row r="619" ht="15.75" customHeight="1">
      <c r="K619" s="2"/>
    </row>
    <row r="620" ht="15.75" customHeight="1">
      <c r="K620" s="2"/>
    </row>
    <row r="621" ht="15.75" customHeight="1">
      <c r="K621" s="2"/>
    </row>
    <row r="622" ht="15.75" customHeight="1">
      <c r="K622" s="2"/>
    </row>
    <row r="623" ht="15.75" customHeight="1">
      <c r="K623" s="2"/>
    </row>
    <row r="624" ht="15.75" customHeight="1">
      <c r="K624" s="2"/>
    </row>
    <row r="625" ht="15.75" customHeight="1">
      <c r="K625" s="2"/>
    </row>
    <row r="626" ht="15.75" customHeight="1">
      <c r="K626" s="2"/>
    </row>
    <row r="627" ht="15.75" customHeight="1">
      <c r="K627" s="2"/>
    </row>
    <row r="628" ht="15.75" customHeight="1">
      <c r="K628" s="2"/>
    </row>
    <row r="629" ht="15.75" customHeight="1">
      <c r="K629" s="2"/>
    </row>
    <row r="630" ht="15.75" customHeight="1">
      <c r="K630" s="2"/>
    </row>
    <row r="631" ht="15.75" customHeight="1">
      <c r="K631" s="2"/>
    </row>
    <row r="632" ht="15.75" customHeight="1">
      <c r="K632" s="2"/>
    </row>
    <row r="633" ht="15.75" customHeight="1">
      <c r="K633" s="2"/>
    </row>
    <row r="634" ht="15.75" customHeight="1">
      <c r="K634" s="2"/>
    </row>
    <row r="635" ht="15.75" customHeight="1">
      <c r="K635" s="2"/>
    </row>
    <row r="636" ht="15.75" customHeight="1">
      <c r="K636" s="2"/>
    </row>
    <row r="637" ht="15.75" customHeight="1">
      <c r="K637" s="2"/>
    </row>
    <row r="638" ht="15.75" customHeight="1">
      <c r="K638" s="2"/>
    </row>
    <row r="639" ht="15.75" customHeight="1">
      <c r="K639" s="2"/>
    </row>
    <row r="640" ht="15.75" customHeight="1">
      <c r="K640" s="2"/>
    </row>
    <row r="641" ht="15.75" customHeight="1">
      <c r="K641" s="2"/>
    </row>
    <row r="642" ht="15.75" customHeight="1">
      <c r="K642" s="2"/>
    </row>
    <row r="643" ht="15.75" customHeight="1">
      <c r="K643" s="2"/>
    </row>
    <row r="644" ht="15.75" customHeight="1">
      <c r="K644" s="2"/>
    </row>
    <row r="645" ht="15.75" customHeight="1">
      <c r="K645" s="2"/>
    </row>
    <row r="646" ht="15.75" customHeight="1">
      <c r="K646" s="2"/>
    </row>
    <row r="647" ht="15.75" customHeight="1">
      <c r="K647" s="2"/>
    </row>
    <row r="648" ht="15.75" customHeight="1">
      <c r="K648" s="2"/>
    </row>
    <row r="649" ht="15.75" customHeight="1">
      <c r="K649" s="2"/>
    </row>
    <row r="650" ht="15.75" customHeight="1">
      <c r="K650" s="2"/>
    </row>
    <row r="651" ht="15.75" customHeight="1">
      <c r="K651" s="2"/>
    </row>
    <row r="652" ht="15.75" customHeight="1">
      <c r="K652" s="2"/>
    </row>
    <row r="653" ht="15.75" customHeight="1">
      <c r="K653" s="2"/>
    </row>
    <row r="654" ht="15.75" customHeight="1">
      <c r="K654" s="2"/>
    </row>
    <row r="655" ht="15.75" customHeight="1">
      <c r="K655" s="2"/>
    </row>
    <row r="656" ht="15.75" customHeight="1">
      <c r="K656" s="2"/>
    </row>
    <row r="657" ht="15.75" customHeight="1">
      <c r="K657" s="2"/>
    </row>
    <row r="658" ht="15.75" customHeight="1">
      <c r="K658" s="2"/>
    </row>
    <row r="659" ht="15.75" customHeight="1">
      <c r="K659" s="2"/>
    </row>
    <row r="660" ht="15.75" customHeight="1">
      <c r="K660" s="2"/>
    </row>
    <row r="661" ht="15.75" customHeight="1">
      <c r="K661" s="2"/>
    </row>
    <row r="662" ht="15.75" customHeight="1">
      <c r="K662" s="2"/>
    </row>
    <row r="663" ht="15.75" customHeight="1">
      <c r="K663" s="2"/>
    </row>
    <row r="664" ht="15.75" customHeight="1">
      <c r="K664" s="2"/>
    </row>
    <row r="665" ht="15.75" customHeight="1">
      <c r="K665" s="2"/>
    </row>
    <row r="666" ht="15.75" customHeight="1">
      <c r="K666" s="2"/>
    </row>
    <row r="667" ht="15.75" customHeight="1">
      <c r="K667" s="2"/>
    </row>
    <row r="668" ht="15.75" customHeight="1">
      <c r="K668" s="2"/>
    </row>
    <row r="669" ht="15.75" customHeight="1">
      <c r="K669" s="2"/>
    </row>
    <row r="670" ht="15.75" customHeight="1">
      <c r="K670" s="2"/>
    </row>
    <row r="671" ht="15.75" customHeight="1">
      <c r="K671" s="2"/>
    </row>
    <row r="672" ht="15.75" customHeight="1">
      <c r="K672" s="2"/>
    </row>
    <row r="673" ht="15.75" customHeight="1">
      <c r="K673" s="2"/>
    </row>
    <row r="674" ht="15.75" customHeight="1">
      <c r="K674" s="2"/>
    </row>
    <row r="675" ht="15.75" customHeight="1">
      <c r="K675" s="2"/>
    </row>
    <row r="676" ht="15.75" customHeight="1">
      <c r="K676" s="2"/>
    </row>
    <row r="677" ht="15.75" customHeight="1">
      <c r="K677" s="2"/>
    </row>
    <row r="678" ht="15.75" customHeight="1">
      <c r="K678" s="2"/>
    </row>
    <row r="679" ht="15.75" customHeight="1">
      <c r="K679" s="2"/>
    </row>
    <row r="680" ht="15.75" customHeight="1">
      <c r="K680" s="2"/>
    </row>
    <row r="681" ht="15.75" customHeight="1">
      <c r="K681" s="2"/>
    </row>
    <row r="682" ht="15.75" customHeight="1">
      <c r="K682" s="2"/>
    </row>
    <row r="683" ht="15.75" customHeight="1">
      <c r="K683" s="2"/>
    </row>
    <row r="684" ht="15.75" customHeight="1">
      <c r="K684" s="2"/>
    </row>
    <row r="685" ht="15.75" customHeight="1">
      <c r="K685" s="2"/>
    </row>
    <row r="686" ht="15.75" customHeight="1">
      <c r="K686" s="2"/>
    </row>
    <row r="687" ht="15.75" customHeight="1">
      <c r="K687" s="2"/>
    </row>
    <row r="688" ht="15.75" customHeight="1">
      <c r="K688" s="2"/>
    </row>
    <row r="689" ht="15.75" customHeight="1">
      <c r="K689" s="2"/>
    </row>
    <row r="690" ht="15.75" customHeight="1">
      <c r="K690" s="2"/>
    </row>
    <row r="691" ht="15.75" customHeight="1">
      <c r="K691" s="2"/>
    </row>
    <row r="692" ht="15.75" customHeight="1">
      <c r="K692" s="2"/>
    </row>
    <row r="693" ht="15.75" customHeight="1">
      <c r="K693" s="2"/>
    </row>
    <row r="694" ht="15.75" customHeight="1">
      <c r="K694" s="2"/>
    </row>
    <row r="695" ht="15.75" customHeight="1">
      <c r="K695" s="2"/>
    </row>
    <row r="696" ht="15.75" customHeight="1">
      <c r="K696" s="2"/>
    </row>
    <row r="697" ht="15.75" customHeight="1">
      <c r="K697" s="2"/>
    </row>
    <row r="698" ht="15.75" customHeight="1">
      <c r="K698" s="2"/>
    </row>
    <row r="699" ht="15.75" customHeight="1">
      <c r="K699" s="2"/>
    </row>
    <row r="700" ht="15.75" customHeight="1">
      <c r="K700" s="2"/>
    </row>
    <row r="701" ht="15.75" customHeight="1">
      <c r="K701" s="2"/>
    </row>
    <row r="702" ht="15.75" customHeight="1">
      <c r="K702" s="2"/>
    </row>
    <row r="703" ht="15.75" customHeight="1">
      <c r="K703" s="2"/>
    </row>
    <row r="704" ht="15.75" customHeight="1">
      <c r="K704" s="2"/>
    </row>
    <row r="705" ht="15.75" customHeight="1">
      <c r="K705" s="2"/>
    </row>
    <row r="706" ht="15.75" customHeight="1">
      <c r="K706" s="2"/>
    </row>
    <row r="707" ht="15.75" customHeight="1">
      <c r="K707" s="2"/>
    </row>
    <row r="708" ht="15.75" customHeight="1">
      <c r="K708" s="2"/>
    </row>
    <row r="709" ht="15.75" customHeight="1">
      <c r="K709" s="2"/>
    </row>
    <row r="710" ht="15.75" customHeight="1">
      <c r="K710" s="2"/>
    </row>
    <row r="711" ht="15.75" customHeight="1">
      <c r="K711" s="2"/>
    </row>
    <row r="712" ht="15.75" customHeight="1">
      <c r="K712" s="2"/>
    </row>
    <row r="713" ht="15.75" customHeight="1">
      <c r="K713" s="2"/>
    </row>
    <row r="714" ht="15.75" customHeight="1">
      <c r="K714" s="2"/>
    </row>
    <row r="715" ht="15.75" customHeight="1">
      <c r="K715" s="2"/>
    </row>
    <row r="716" ht="15.75" customHeight="1">
      <c r="K716" s="2"/>
    </row>
    <row r="717" ht="15.75" customHeight="1">
      <c r="K717" s="2"/>
    </row>
    <row r="718" ht="15.75" customHeight="1">
      <c r="K718" s="2"/>
    </row>
    <row r="719" ht="15.75" customHeight="1">
      <c r="K719" s="2"/>
    </row>
    <row r="720" ht="15.75" customHeight="1">
      <c r="K720" s="2"/>
    </row>
    <row r="721" ht="15.75" customHeight="1">
      <c r="K721" s="2"/>
    </row>
    <row r="722" ht="15.75" customHeight="1">
      <c r="K722" s="2"/>
    </row>
    <row r="723" ht="15.75" customHeight="1">
      <c r="K723" s="2"/>
    </row>
    <row r="724" ht="15.75" customHeight="1">
      <c r="K724" s="2"/>
    </row>
    <row r="725" ht="15.75" customHeight="1">
      <c r="K725" s="2"/>
    </row>
    <row r="726" ht="15.75" customHeight="1">
      <c r="K726" s="2"/>
    </row>
    <row r="727" ht="15.75" customHeight="1">
      <c r="K727" s="2"/>
    </row>
    <row r="728" ht="15.75" customHeight="1">
      <c r="K728" s="2"/>
    </row>
    <row r="729" ht="15.75" customHeight="1">
      <c r="K729" s="2"/>
    </row>
    <row r="730" ht="15.75" customHeight="1">
      <c r="K730" s="2"/>
    </row>
    <row r="731" ht="15.75" customHeight="1">
      <c r="K731" s="2"/>
    </row>
    <row r="732" ht="15.75" customHeight="1">
      <c r="K732" s="2"/>
    </row>
    <row r="733" ht="15.75" customHeight="1">
      <c r="K733" s="2"/>
    </row>
    <row r="734" ht="15.75" customHeight="1">
      <c r="K734" s="2"/>
    </row>
    <row r="735" ht="15.75" customHeight="1">
      <c r="K735" s="2"/>
    </row>
    <row r="736" ht="15.75" customHeight="1">
      <c r="K736" s="2"/>
    </row>
    <row r="737" ht="15.75" customHeight="1">
      <c r="K737" s="2"/>
    </row>
    <row r="738" ht="15.75" customHeight="1">
      <c r="K738" s="2"/>
    </row>
    <row r="739" ht="15.75" customHeight="1">
      <c r="K739" s="2"/>
    </row>
    <row r="740" ht="15.75" customHeight="1">
      <c r="K740" s="2"/>
    </row>
    <row r="741" ht="15.75" customHeight="1">
      <c r="K741" s="2"/>
    </row>
    <row r="742" ht="15.75" customHeight="1">
      <c r="K742" s="2"/>
    </row>
    <row r="743" ht="15.75" customHeight="1">
      <c r="K743" s="2"/>
    </row>
    <row r="744" ht="15.75" customHeight="1">
      <c r="K744" s="2"/>
    </row>
    <row r="745" ht="15.75" customHeight="1">
      <c r="K745" s="2"/>
    </row>
    <row r="746" ht="15.75" customHeight="1">
      <c r="K746" s="2"/>
    </row>
    <row r="747" ht="15.75" customHeight="1">
      <c r="K747" s="2"/>
    </row>
    <row r="748" ht="15.75" customHeight="1">
      <c r="K748" s="2"/>
    </row>
    <row r="749" ht="15.75" customHeight="1">
      <c r="K749" s="2"/>
    </row>
    <row r="750" ht="15.75" customHeight="1">
      <c r="K750" s="2"/>
    </row>
    <row r="751" ht="15.75" customHeight="1">
      <c r="K751" s="2"/>
    </row>
    <row r="752" ht="15.75" customHeight="1">
      <c r="K752" s="2"/>
    </row>
    <row r="753" ht="15.75" customHeight="1">
      <c r="K753" s="2"/>
    </row>
    <row r="754" ht="15.75" customHeight="1">
      <c r="K754" s="2"/>
    </row>
    <row r="755" ht="15.75" customHeight="1">
      <c r="K755" s="2"/>
    </row>
    <row r="756" ht="15.75" customHeight="1">
      <c r="K756" s="2"/>
    </row>
    <row r="757" ht="15.75" customHeight="1">
      <c r="K757" s="2"/>
    </row>
    <row r="758" ht="15.75" customHeight="1">
      <c r="K758" s="2"/>
    </row>
    <row r="759" ht="15.75" customHeight="1">
      <c r="K759" s="2"/>
    </row>
    <row r="760" ht="15.75" customHeight="1">
      <c r="K760" s="2"/>
    </row>
    <row r="761" ht="15.75" customHeight="1">
      <c r="K761" s="2"/>
    </row>
    <row r="762" ht="15.75" customHeight="1">
      <c r="K762" s="2"/>
    </row>
    <row r="763" ht="15.75" customHeight="1">
      <c r="K763" s="2"/>
    </row>
    <row r="764" ht="15.75" customHeight="1">
      <c r="K764" s="2"/>
    </row>
    <row r="765" ht="15.75" customHeight="1">
      <c r="K765" s="2"/>
    </row>
    <row r="766" ht="15.75" customHeight="1">
      <c r="K766" s="2"/>
    </row>
    <row r="767" ht="15.75" customHeight="1">
      <c r="K767" s="2"/>
    </row>
    <row r="768" ht="15.75" customHeight="1">
      <c r="K768" s="2"/>
    </row>
    <row r="769" ht="15.75" customHeight="1">
      <c r="K769" s="2"/>
    </row>
    <row r="770" ht="15.75" customHeight="1">
      <c r="K770" s="2"/>
    </row>
    <row r="771" ht="15.75" customHeight="1">
      <c r="K771" s="2"/>
    </row>
    <row r="772" ht="15.75" customHeight="1">
      <c r="K772" s="2"/>
    </row>
    <row r="773" ht="15.75" customHeight="1">
      <c r="K773" s="2"/>
    </row>
    <row r="774" ht="15.75" customHeight="1">
      <c r="K774" s="2"/>
    </row>
    <row r="775" ht="15.75" customHeight="1">
      <c r="K775" s="2"/>
    </row>
    <row r="776" ht="15.75" customHeight="1">
      <c r="K776" s="2"/>
    </row>
    <row r="777" ht="15.75" customHeight="1">
      <c r="K777" s="2"/>
    </row>
    <row r="778" ht="15.75" customHeight="1">
      <c r="K778" s="2"/>
    </row>
    <row r="779" ht="15.75" customHeight="1">
      <c r="K779" s="2"/>
    </row>
    <row r="780" ht="15.75" customHeight="1">
      <c r="K780" s="2"/>
    </row>
    <row r="781" ht="15.75" customHeight="1">
      <c r="K781" s="2"/>
    </row>
    <row r="782" ht="15.75" customHeight="1">
      <c r="K782" s="2"/>
    </row>
    <row r="783" ht="15.75" customHeight="1">
      <c r="K783" s="2"/>
    </row>
    <row r="784" ht="15.75" customHeight="1">
      <c r="K784" s="2"/>
    </row>
    <row r="785" ht="15.75" customHeight="1">
      <c r="K785" s="2"/>
    </row>
    <row r="786" ht="15.75" customHeight="1">
      <c r="K786" s="2"/>
    </row>
    <row r="787" ht="15.75" customHeight="1">
      <c r="K787" s="2"/>
    </row>
    <row r="788" ht="15.75" customHeight="1">
      <c r="K788" s="2"/>
    </row>
    <row r="789" ht="15.75" customHeight="1">
      <c r="K789" s="2"/>
    </row>
    <row r="790" ht="15.75" customHeight="1">
      <c r="K790" s="2"/>
    </row>
    <row r="791" ht="15.75" customHeight="1">
      <c r="K791" s="2"/>
    </row>
    <row r="792" ht="15.75" customHeight="1">
      <c r="K792" s="2"/>
    </row>
    <row r="793" ht="15.75" customHeight="1">
      <c r="K793" s="2"/>
    </row>
    <row r="794" ht="15.75" customHeight="1">
      <c r="K794" s="2"/>
    </row>
    <row r="795" ht="15.75" customHeight="1">
      <c r="K795" s="2"/>
    </row>
    <row r="796" ht="15.75" customHeight="1">
      <c r="K796" s="2"/>
    </row>
    <row r="797" ht="15.75" customHeight="1">
      <c r="K797" s="2"/>
    </row>
    <row r="798" ht="15.75" customHeight="1">
      <c r="K798" s="2"/>
    </row>
    <row r="799" ht="15.75" customHeight="1">
      <c r="K799" s="2"/>
    </row>
    <row r="800" ht="15.75" customHeight="1">
      <c r="K800" s="2"/>
    </row>
    <row r="801" ht="15.75" customHeight="1">
      <c r="K801" s="2"/>
    </row>
    <row r="802" ht="15.75" customHeight="1">
      <c r="K802" s="2"/>
    </row>
    <row r="803" ht="15.75" customHeight="1">
      <c r="K803" s="2"/>
    </row>
    <row r="804" ht="15.75" customHeight="1">
      <c r="K804" s="2"/>
    </row>
    <row r="805" ht="15.75" customHeight="1">
      <c r="K805" s="2"/>
    </row>
    <row r="806" ht="15.75" customHeight="1">
      <c r="K806" s="2"/>
    </row>
    <row r="807" ht="15.75" customHeight="1">
      <c r="K807" s="2"/>
    </row>
    <row r="808" ht="15.75" customHeight="1">
      <c r="K808" s="2"/>
    </row>
    <row r="809" ht="15.75" customHeight="1">
      <c r="K809" s="2"/>
    </row>
    <row r="810" ht="15.75" customHeight="1">
      <c r="K810" s="2"/>
    </row>
    <row r="811" ht="15.75" customHeight="1">
      <c r="K811" s="2"/>
    </row>
    <row r="812" ht="15.75" customHeight="1">
      <c r="K812" s="2"/>
    </row>
    <row r="813" ht="15.75" customHeight="1">
      <c r="K813" s="2"/>
    </row>
    <row r="814" ht="15.75" customHeight="1">
      <c r="K814" s="2"/>
    </row>
    <row r="815" ht="15.75" customHeight="1">
      <c r="K815" s="2"/>
    </row>
    <row r="816" ht="15.75" customHeight="1">
      <c r="K816" s="2"/>
    </row>
    <row r="817" ht="15.75" customHeight="1">
      <c r="K817" s="2"/>
    </row>
    <row r="818" ht="15.75" customHeight="1">
      <c r="K818" s="2"/>
    </row>
    <row r="819" ht="15.75" customHeight="1">
      <c r="K819" s="2"/>
    </row>
    <row r="820" ht="15.75" customHeight="1">
      <c r="K820" s="2"/>
    </row>
    <row r="821" ht="15.75" customHeight="1">
      <c r="K821" s="2"/>
    </row>
    <row r="822" ht="15.75" customHeight="1">
      <c r="K822" s="2"/>
    </row>
    <row r="823" ht="15.75" customHeight="1">
      <c r="K823" s="2"/>
    </row>
    <row r="824" ht="15.75" customHeight="1">
      <c r="K824" s="2"/>
    </row>
    <row r="825" ht="15.75" customHeight="1">
      <c r="K825" s="2"/>
    </row>
    <row r="826" ht="15.75" customHeight="1">
      <c r="K826" s="2"/>
    </row>
    <row r="827" ht="15.75" customHeight="1">
      <c r="K827" s="2"/>
    </row>
    <row r="828" ht="15.75" customHeight="1">
      <c r="K828" s="2"/>
    </row>
    <row r="829" ht="15.75" customHeight="1">
      <c r="K829" s="2"/>
    </row>
    <row r="830" ht="15.75" customHeight="1">
      <c r="K830" s="2"/>
    </row>
    <row r="831" ht="15.75" customHeight="1">
      <c r="K831" s="2"/>
    </row>
    <row r="832" ht="15.75" customHeight="1">
      <c r="K832" s="2"/>
    </row>
    <row r="833" ht="15.75" customHeight="1">
      <c r="K833" s="2"/>
    </row>
    <row r="834" ht="15.75" customHeight="1">
      <c r="K834" s="2"/>
    </row>
    <row r="835" ht="15.75" customHeight="1">
      <c r="K835" s="2"/>
    </row>
    <row r="836" ht="15.75" customHeight="1">
      <c r="K836" s="2"/>
    </row>
    <row r="837" ht="15.75" customHeight="1">
      <c r="K837" s="2"/>
    </row>
    <row r="838" ht="15.75" customHeight="1">
      <c r="K838" s="2"/>
    </row>
    <row r="839" ht="15.75" customHeight="1">
      <c r="K839" s="2"/>
    </row>
    <row r="840" ht="15.75" customHeight="1">
      <c r="K840" s="2"/>
    </row>
    <row r="841" ht="15.75" customHeight="1">
      <c r="K841" s="2"/>
    </row>
    <row r="842" ht="15.75" customHeight="1">
      <c r="K842" s="2"/>
    </row>
    <row r="843" ht="15.75" customHeight="1">
      <c r="K843" s="2"/>
    </row>
    <row r="844" ht="15.75" customHeight="1">
      <c r="K844" s="2"/>
    </row>
    <row r="845" ht="15.75" customHeight="1">
      <c r="K845" s="2"/>
    </row>
    <row r="846" ht="15.75" customHeight="1">
      <c r="K846" s="2"/>
    </row>
    <row r="847" ht="15.75" customHeight="1">
      <c r="K847" s="2"/>
    </row>
    <row r="848" ht="15.75" customHeight="1">
      <c r="K848" s="2"/>
    </row>
    <row r="849" ht="15.75" customHeight="1">
      <c r="K849" s="2"/>
    </row>
    <row r="850" ht="15.75" customHeight="1">
      <c r="K850" s="2"/>
    </row>
    <row r="851" ht="15.75" customHeight="1">
      <c r="K851" s="2"/>
    </row>
    <row r="852" ht="15.75" customHeight="1">
      <c r="K852" s="2"/>
    </row>
    <row r="853" ht="15.75" customHeight="1">
      <c r="K853" s="2"/>
    </row>
    <row r="854" ht="15.75" customHeight="1">
      <c r="K854" s="2"/>
    </row>
    <row r="855" ht="15.75" customHeight="1">
      <c r="K855" s="2"/>
    </row>
    <row r="856" ht="15.75" customHeight="1">
      <c r="K856" s="2"/>
    </row>
    <row r="857" ht="15.75" customHeight="1">
      <c r="K857" s="2"/>
    </row>
    <row r="858" ht="15.75" customHeight="1">
      <c r="K858" s="2"/>
    </row>
    <row r="859" ht="15.75" customHeight="1">
      <c r="K859" s="2"/>
    </row>
    <row r="860" ht="15.75" customHeight="1">
      <c r="K860" s="2"/>
    </row>
    <row r="861" ht="15.75" customHeight="1">
      <c r="K861" s="2"/>
    </row>
    <row r="862" ht="15.75" customHeight="1">
      <c r="K862" s="2"/>
    </row>
    <row r="863" ht="15.75" customHeight="1">
      <c r="K863" s="2"/>
    </row>
    <row r="864" ht="15.75" customHeight="1">
      <c r="K864" s="2"/>
    </row>
    <row r="865" ht="15.75" customHeight="1">
      <c r="K865" s="2"/>
    </row>
    <row r="866" ht="15.75" customHeight="1">
      <c r="K866" s="2"/>
    </row>
    <row r="867" ht="15.75" customHeight="1">
      <c r="K867" s="2"/>
    </row>
    <row r="868" ht="15.75" customHeight="1">
      <c r="K868" s="2"/>
    </row>
    <row r="869" ht="15.75" customHeight="1">
      <c r="K869" s="2"/>
    </row>
    <row r="870" ht="15.75" customHeight="1">
      <c r="K870" s="2"/>
    </row>
    <row r="871" ht="15.75" customHeight="1">
      <c r="K871" s="2"/>
    </row>
    <row r="872" ht="15.75" customHeight="1">
      <c r="K872" s="2"/>
    </row>
    <row r="873" ht="15.75" customHeight="1">
      <c r="K873" s="2"/>
    </row>
    <row r="874" ht="15.75" customHeight="1">
      <c r="K874" s="2"/>
    </row>
    <row r="875" ht="15.75" customHeight="1">
      <c r="K875" s="2"/>
    </row>
    <row r="876" ht="15.75" customHeight="1">
      <c r="K876" s="2"/>
    </row>
    <row r="877" ht="15.75" customHeight="1">
      <c r="K877" s="2"/>
    </row>
    <row r="878" ht="15.75" customHeight="1">
      <c r="K878" s="2"/>
    </row>
    <row r="879" ht="15.75" customHeight="1">
      <c r="K879" s="2"/>
    </row>
    <row r="880" ht="15.75" customHeight="1">
      <c r="K880" s="2"/>
    </row>
    <row r="881" ht="15.75" customHeight="1">
      <c r="K881" s="2"/>
    </row>
    <row r="882" ht="15.75" customHeight="1">
      <c r="K882" s="2"/>
    </row>
    <row r="883" ht="15.75" customHeight="1">
      <c r="K883" s="2"/>
    </row>
    <row r="884" ht="15.75" customHeight="1">
      <c r="K884" s="2"/>
    </row>
    <row r="885" ht="15.75" customHeight="1">
      <c r="K885" s="2"/>
    </row>
    <row r="886" ht="15.75" customHeight="1">
      <c r="K886" s="2"/>
    </row>
    <row r="887" ht="15.75" customHeight="1">
      <c r="K887" s="2"/>
    </row>
    <row r="888" ht="15.75" customHeight="1">
      <c r="K888" s="2"/>
    </row>
    <row r="889" ht="15.75" customHeight="1">
      <c r="K889" s="2"/>
    </row>
    <row r="890" ht="15.75" customHeight="1">
      <c r="K890" s="2"/>
    </row>
    <row r="891" ht="15.75" customHeight="1">
      <c r="K891" s="2"/>
    </row>
    <row r="892" ht="15.75" customHeight="1">
      <c r="K892" s="2"/>
    </row>
    <row r="893" ht="15.75" customHeight="1">
      <c r="K893" s="2"/>
    </row>
    <row r="894" ht="15.75" customHeight="1">
      <c r="K894" s="2"/>
    </row>
    <row r="895" ht="15.75" customHeight="1">
      <c r="K895" s="2"/>
    </row>
    <row r="896" ht="15.75" customHeight="1">
      <c r="K896" s="2"/>
    </row>
    <row r="897" ht="15.75" customHeight="1">
      <c r="K897" s="2"/>
    </row>
    <row r="898" ht="15.75" customHeight="1">
      <c r="K898" s="2"/>
    </row>
    <row r="899" ht="15.75" customHeight="1">
      <c r="K899" s="2"/>
    </row>
    <row r="900" ht="15.75" customHeight="1">
      <c r="K900" s="2"/>
    </row>
    <row r="901" ht="15.75" customHeight="1">
      <c r="K901" s="2"/>
    </row>
    <row r="902" ht="15.75" customHeight="1">
      <c r="K902" s="2"/>
    </row>
    <row r="903" ht="15.75" customHeight="1">
      <c r="K903" s="2"/>
    </row>
    <row r="904" ht="15.75" customHeight="1">
      <c r="K904" s="2"/>
    </row>
    <row r="905" ht="15.75" customHeight="1">
      <c r="K905" s="2"/>
    </row>
    <row r="906" ht="15.75" customHeight="1">
      <c r="K906" s="2"/>
    </row>
    <row r="907" ht="15.75" customHeight="1">
      <c r="K907" s="2"/>
    </row>
    <row r="908" ht="15.75" customHeight="1">
      <c r="K908" s="2"/>
    </row>
    <row r="909" ht="15.75" customHeight="1">
      <c r="K909" s="2"/>
    </row>
    <row r="910" ht="15.75" customHeight="1">
      <c r="K910" s="2"/>
    </row>
    <row r="911" ht="15.75" customHeight="1">
      <c r="K911" s="2"/>
    </row>
    <row r="912" ht="15.75" customHeight="1">
      <c r="K912" s="2"/>
    </row>
    <row r="913" ht="15.75" customHeight="1">
      <c r="K913" s="2"/>
    </row>
    <row r="914" ht="15.75" customHeight="1">
      <c r="K914" s="2"/>
    </row>
    <row r="915" ht="15.75" customHeight="1">
      <c r="K915" s="2"/>
    </row>
    <row r="916" ht="15.75" customHeight="1">
      <c r="K916" s="2"/>
    </row>
    <row r="917" ht="15.75" customHeight="1">
      <c r="K917" s="2"/>
    </row>
    <row r="918" ht="15.75" customHeight="1">
      <c r="K918" s="2"/>
    </row>
    <row r="919" ht="15.75" customHeight="1">
      <c r="K919" s="2"/>
    </row>
    <row r="920" ht="15.75" customHeight="1">
      <c r="K920" s="2"/>
    </row>
    <row r="921" ht="15.75" customHeight="1">
      <c r="K921" s="2"/>
    </row>
    <row r="922" ht="15.75" customHeight="1">
      <c r="K922" s="2"/>
    </row>
    <row r="923" ht="15.75" customHeight="1">
      <c r="K923" s="2"/>
    </row>
    <row r="924" ht="15.75" customHeight="1">
      <c r="K924" s="2"/>
    </row>
    <row r="925" ht="15.75" customHeight="1">
      <c r="K925" s="2"/>
    </row>
    <row r="926" ht="15.75" customHeight="1">
      <c r="K926" s="2"/>
    </row>
    <row r="927" ht="15.75" customHeight="1">
      <c r="K927" s="2"/>
    </row>
    <row r="928" ht="15.75" customHeight="1">
      <c r="K928" s="2"/>
    </row>
    <row r="929" ht="15.75" customHeight="1">
      <c r="K929" s="2"/>
    </row>
    <row r="930" ht="15.75" customHeight="1">
      <c r="K930" s="2"/>
    </row>
    <row r="931" ht="15.75" customHeight="1">
      <c r="K931" s="2"/>
    </row>
    <row r="932" ht="15.75" customHeight="1">
      <c r="K932" s="2"/>
    </row>
    <row r="933" ht="15.75" customHeight="1">
      <c r="K933" s="2"/>
    </row>
    <row r="934" ht="15.75" customHeight="1">
      <c r="K934" s="2"/>
    </row>
    <row r="935" ht="15.75" customHeight="1">
      <c r="K935" s="2"/>
    </row>
    <row r="936" ht="15.75" customHeight="1">
      <c r="K936" s="2"/>
    </row>
    <row r="937" ht="15.75" customHeight="1">
      <c r="K937" s="2"/>
    </row>
    <row r="938" ht="15.75" customHeight="1">
      <c r="K938" s="2"/>
    </row>
    <row r="939" ht="15.75" customHeight="1">
      <c r="K939" s="2"/>
    </row>
    <row r="940" ht="15.75" customHeight="1">
      <c r="K940" s="2"/>
    </row>
    <row r="941" ht="15.75" customHeight="1">
      <c r="K941" s="2"/>
    </row>
    <row r="942" ht="15.75" customHeight="1">
      <c r="K942" s="2"/>
    </row>
    <row r="943" ht="15.75" customHeight="1">
      <c r="K943" s="2"/>
    </row>
    <row r="944" ht="15.75" customHeight="1">
      <c r="K944" s="2"/>
    </row>
    <row r="945" ht="15.75" customHeight="1">
      <c r="K945" s="2"/>
    </row>
    <row r="946" ht="15.75" customHeight="1">
      <c r="K946" s="2"/>
    </row>
    <row r="947" ht="15.75" customHeight="1">
      <c r="K947" s="2"/>
    </row>
    <row r="948" ht="15.75" customHeight="1">
      <c r="K948" s="2"/>
    </row>
    <row r="949" ht="15.75" customHeight="1">
      <c r="K949" s="2"/>
    </row>
    <row r="950" ht="15.75" customHeight="1">
      <c r="K950" s="2"/>
    </row>
    <row r="951" ht="15.75" customHeight="1">
      <c r="K951" s="2"/>
    </row>
    <row r="952" ht="15.75" customHeight="1">
      <c r="K952" s="2"/>
    </row>
    <row r="953" ht="15.75" customHeight="1">
      <c r="K953" s="2"/>
    </row>
    <row r="954" ht="15.75" customHeight="1">
      <c r="K954" s="2"/>
    </row>
    <row r="955" ht="15.75" customHeight="1">
      <c r="K955" s="2"/>
    </row>
    <row r="956" ht="15.75" customHeight="1">
      <c r="K956" s="2"/>
    </row>
    <row r="957" ht="15.75" customHeight="1">
      <c r="K957" s="2"/>
    </row>
    <row r="958" ht="15.75" customHeight="1">
      <c r="K958" s="2"/>
    </row>
    <row r="959" ht="15.75" customHeight="1">
      <c r="K959" s="2"/>
    </row>
    <row r="960" ht="15.75" customHeight="1">
      <c r="K960" s="2"/>
    </row>
    <row r="961" ht="15.75" customHeight="1">
      <c r="K961" s="2"/>
    </row>
    <row r="962" ht="15.75" customHeight="1">
      <c r="K962" s="2"/>
    </row>
    <row r="963" ht="15.75" customHeight="1">
      <c r="K963" s="2"/>
    </row>
    <row r="964" ht="15.75" customHeight="1">
      <c r="K964" s="2"/>
    </row>
    <row r="965" ht="15.75" customHeight="1">
      <c r="K965" s="2"/>
    </row>
    <row r="966" ht="15.75" customHeight="1">
      <c r="K966" s="2"/>
    </row>
    <row r="967" ht="15.75" customHeight="1">
      <c r="K967" s="2"/>
    </row>
    <row r="968" ht="15.75" customHeight="1">
      <c r="K968" s="2"/>
    </row>
    <row r="969" ht="15.75" customHeight="1">
      <c r="K969" s="2"/>
    </row>
    <row r="970" ht="15.75" customHeight="1">
      <c r="K970" s="2"/>
    </row>
    <row r="971" ht="15.75" customHeight="1">
      <c r="K971" s="2"/>
    </row>
    <row r="972" ht="15.75" customHeight="1">
      <c r="K972" s="2"/>
    </row>
    <row r="973" ht="15.75" customHeight="1">
      <c r="K973" s="2"/>
    </row>
    <row r="974" ht="15.75" customHeight="1">
      <c r="K974" s="2"/>
    </row>
    <row r="975" ht="15.75" customHeight="1">
      <c r="K975" s="2"/>
    </row>
    <row r="976" ht="15.75" customHeight="1">
      <c r="K976" s="2"/>
    </row>
    <row r="977" ht="15.75" customHeight="1">
      <c r="K977" s="2"/>
    </row>
    <row r="978" ht="15.75" customHeight="1">
      <c r="K978" s="2"/>
    </row>
    <row r="979" ht="15.75" customHeight="1">
      <c r="K979" s="2"/>
    </row>
    <row r="980" ht="15.75" customHeight="1">
      <c r="K980" s="2"/>
    </row>
    <row r="981" ht="15.75" customHeight="1">
      <c r="K981" s="2"/>
    </row>
    <row r="982" ht="15.75" customHeight="1">
      <c r="K982" s="2"/>
    </row>
    <row r="983" ht="15.75" customHeight="1">
      <c r="K983" s="2"/>
    </row>
    <row r="984" ht="15.75" customHeight="1">
      <c r="K984" s="2"/>
    </row>
    <row r="985" ht="15.75" customHeight="1">
      <c r="K985" s="2"/>
    </row>
    <row r="986" ht="15.75" customHeight="1">
      <c r="K986" s="2"/>
    </row>
    <row r="987" ht="15.75" customHeight="1">
      <c r="K987" s="2"/>
    </row>
    <row r="988" ht="15.75" customHeight="1">
      <c r="K988" s="2"/>
    </row>
    <row r="989" ht="15.75" customHeight="1">
      <c r="K989" s="2"/>
    </row>
    <row r="990" ht="15.75" customHeight="1">
      <c r="K990" s="2"/>
    </row>
    <row r="991" ht="15.75" customHeight="1">
      <c r="K991" s="2"/>
    </row>
    <row r="992" ht="15.75" customHeight="1">
      <c r="K992" s="2"/>
    </row>
    <row r="993" ht="15.75" customHeight="1">
      <c r="K993" s="2"/>
    </row>
    <row r="994" ht="15.75" customHeight="1">
      <c r="K994" s="2"/>
    </row>
    <row r="995" ht="15.75" customHeight="1">
      <c r="K995" s="2"/>
    </row>
    <row r="996" ht="15.75" customHeight="1">
      <c r="K996" s="2"/>
    </row>
    <row r="997" ht="15.75" customHeight="1">
      <c r="K997" s="2"/>
    </row>
    <row r="998" ht="15.75" customHeight="1">
      <c r="K998" s="2"/>
    </row>
    <row r="999" ht="15.75" customHeight="1">
      <c r="K999" s="2"/>
    </row>
    <row r="1000" ht="15.75" customHeight="1">
      <c r="K1000" s="2"/>
    </row>
  </sheetData>
  <mergeCells count="1">
    <mergeCell ref="A1:B1"/>
  </mergeCells>
  <hyperlinks>
    <hyperlink r:id="rId1" ref="F3"/>
    <hyperlink r:id="rId2" ref="F5"/>
    <hyperlink r:id="rId3" ref="I15"/>
    <hyperlink r:id="rId4" ref="I16"/>
    <hyperlink r:id="rId5" ref="I17"/>
    <hyperlink r:id="rId6" ref="I18"/>
    <hyperlink r:id="rId7" ref="I19"/>
    <hyperlink r:id="rId8" ref="I20"/>
    <hyperlink r:id="rId9" ref="I21"/>
    <hyperlink r:id="rId10" ref="I22"/>
    <hyperlink r:id="rId11" ref="I23"/>
    <hyperlink r:id="rId12" ref="I24"/>
    <hyperlink r:id="rId13" ref="I25"/>
    <hyperlink r:id="rId14" ref="I26"/>
    <hyperlink r:id="rId15" ref="I27"/>
    <hyperlink r:id="rId16" ref="I28"/>
    <hyperlink r:id="rId17" ref="I29"/>
    <hyperlink r:id="rId18" ref="I30"/>
    <hyperlink r:id="rId19" ref="I31"/>
    <hyperlink r:id="rId20" ref="I32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3"/>
    <hyperlink r:id="rId32" ref="I44"/>
    <hyperlink r:id="rId33" ref="I45"/>
    <hyperlink r:id="rId34" ref="I46"/>
    <hyperlink r:id="rId35" ref="I47"/>
    <hyperlink r:id="rId36" ref="I48"/>
    <hyperlink r:id="rId37" ref="I49"/>
    <hyperlink r:id="rId38" ref="I50"/>
    <hyperlink r:id="rId39" ref="I51"/>
    <hyperlink r:id="rId40" ref="I52"/>
    <hyperlink r:id="rId41" ref="I53"/>
    <hyperlink r:id="rId42" ref="I54"/>
    <hyperlink r:id="rId43" ref="I55"/>
    <hyperlink r:id="rId44" ref="I56"/>
    <hyperlink r:id="rId45" ref="I57"/>
    <hyperlink r:id="rId46" ref="I58"/>
    <hyperlink r:id="rId47" ref="I59"/>
    <hyperlink r:id="rId48" ref="I60"/>
    <hyperlink r:id="rId49" ref="I61"/>
    <hyperlink r:id="rId50" ref="I62"/>
    <hyperlink r:id="rId51" ref="I63"/>
    <hyperlink r:id="rId52" ref="I64"/>
    <hyperlink r:id="rId53" ref="I65"/>
    <hyperlink r:id="rId54" ref="I66"/>
    <hyperlink r:id="rId55" ref="I67"/>
    <hyperlink r:id="rId56" ref="I68"/>
    <hyperlink r:id="rId57" ref="I69"/>
    <hyperlink r:id="rId58" ref="I70"/>
    <hyperlink r:id="rId59" ref="I71"/>
    <hyperlink r:id="rId60" ref="I72"/>
    <hyperlink r:id="rId61" ref="I73"/>
    <hyperlink r:id="rId62" ref="I74"/>
    <hyperlink r:id="rId63" ref="I75"/>
    <hyperlink r:id="rId64" ref="I76"/>
    <hyperlink r:id="rId65" ref="I77"/>
    <hyperlink r:id="rId66" ref="I78"/>
    <hyperlink r:id="rId67" ref="I79"/>
    <hyperlink r:id="rId68" ref="I80"/>
    <hyperlink r:id="rId69" ref="I81"/>
    <hyperlink r:id="rId70" ref="I82"/>
    <hyperlink r:id="rId71" ref="I83"/>
    <hyperlink r:id="rId72" ref="I84"/>
    <hyperlink r:id="rId73" ref="I85"/>
    <hyperlink r:id="rId74" ref="I86"/>
    <hyperlink r:id="rId75" ref="I87"/>
    <hyperlink r:id="rId76" ref="I88"/>
    <hyperlink r:id="rId77" ref="I89"/>
    <hyperlink r:id="rId78" ref="I90"/>
    <hyperlink r:id="rId79" ref="I91"/>
    <hyperlink r:id="rId80" ref="I92"/>
    <hyperlink r:id="rId81" ref="I93"/>
    <hyperlink r:id="rId82" ref="I94"/>
    <hyperlink r:id="rId83" ref="I95"/>
    <hyperlink r:id="rId84" ref="I96"/>
    <hyperlink r:id="rId85" ref="I97"/>
    <hyperlink r:id="rId86" ref="I98"/>
    <hyperlink r:id="rId87" ref="I99"/>
    <hyperlink r:id="rId88" ref="I100"/>
    <hyperlink r:id="rId89" ref="I101"/>
    <hyperlink r:id="rId90" ref="I102"/>
    <hyperlink r:id="rId91" ref="I103"/>
    <hyperlink r:id="rId92" ref="I104"/>
    <hyperlink r:id="rId93" ref="I105"/>
    <hyperlink r:id="rId94" ref="I106"/>
    <hyperlink r:id="rId95" ref="I107"/>
    <hyperlink r:id="rId96" ref="I108"/>
    <hyperlink r:id="rId97" ref="I109"/>
    <hyperlink r:id="rId98" ref="I110"/>
    <hyperlink r:id="rId99" ref="I111"/>
    <hyperlink r:id="rId100" ref="I112"/>
    <hyperlink r:id="rId101" ref="I113"/>
    <hyperlink r:id="rId102" ref="I114"/>
    <hyperlink r:id="rId103" ref="I115"/>
    <hyperlink r:id="rId104" ref="I116"/>
    <hyperlink r:id="rId105" ref="I117"/>
    <hyperlink r:id="rId106" ref="I118"/>
    <hyperlink r:id="rId107" ref="I119"/>
    <hyperlink r:id="rId108" ref="I120"/>
    <hyperlink r:id="rId109" ref="I121"/>
    <hyperlink r:id="rId110" ref="I122"/>
    <hyperlink r:id="rId111" ref="I123"/>
    <hyperlink r:id="rId112" ref="I124"/>
    <hyperlink r:id="rId113" ref="I125"/>
    <hyperlink r:id="rId114" ref="I126"/>
    <hyperlink r:id="rId115" ref="I127"/>
    <hyperlink r:id="rId116" ref="I128"/>
    <hyperlink r:id="rId117" ref="I129"/>
    <hyperlink r:id="rId118" ref="I130"/>
    <hyperlink r:id="rId119" ref="I131"/>
    <hyperlink r:id="rId120" ref="I132"/>
    <hyperlink r:id="rId121" ref="I133"/>
    <hyperlink r:id="rId122" ref="I134"/>
    <hyperlink r:id="rId123" ref="I135"/>
    <hyperlink r:id="rId124" ref="I136"/>
    <hyperlink r:id="rId125" ref="I137"/>
    <hyperlink r:id="rId126" ref="I138"/>
    <hyperlink r:id="rId127" ref="I139"/>
    <hyperlink r:id="rId128" ref="I140"/>
    <hyperlink r:id="rId129" ref="I141"/>
    <hyperlink r:id="rId130" ref="I142"/>
    <hyperlink r:id="rId131" ref="I143"/>
    <hyperlink r:id="rId132" ref="I144"/>
    <hyperlink r:id="rId133" ref="I145"/>
    <hyperlink r:id="rId134" ref="I146"/>
    <hyperlink r:id="rId135" ref="I147"/>
    <hyperlink r:id="rId136" ref="I148"/>
    <hyperlink r:id="rId137" ref="I149"/>
    <hyperlink r:id="rId138" ref="I150"/>
    <hyperlink r:id="rId139" ref="I151"/>
    <hyperlink r:id="rId140" ref="I152"/>
    <hyperlink r:id="rId141" ref="I153"/>
    <hyperlink r:id="rId142" ref="I154"/>
    <hyperlink r:id="rId143" ref="I155"/>
    <hyperlink r:id="rId144" ref="I156"/>
    <hyperlink r:id="rId145" ref="I157"/>
    <hyperlink r:id="rId146" ref="I158"/>
    <hyperlink r:id="rId147" ref="I159"/>
    <hyperlink r:id="rId148" ref="I160"/>
    <hyperlink r:id="rId149" ref="I161"/>
    <hyperlink r:id="rId150" ref="I162"/>
    <hyperlink r:id="rId151" ref="I163"/>
    <hyperlink r:id="rId152" ref="I164"/>
    <hyperlink r:id="rId153" ref="I165"/>
    <hyperlink r:id="rId154" ref="I166"/>
    <hyperlink r:id="rId155" ref="I167"/>
    <hyperlink r:id="rId156" ref="I168"/>
    <hyperlink r:id="rId157" ref="I169"/>
    <hyperlink r:id="rId158" ref="I170"/>
    <hyperlink r:id="rId159" ref="I171"/>
    <hyperlink r:id="rId160" ref="I172"/>
    <hyperlink r:id="rId161" ref="I173"/>
    <hyperlink r:id="rId162" ref="I174"/>
    <hyperlink r:id="rId163" ref="I175"/>
    <hyperlink r:id="rId164" ref="I176"/>
    <hyperlink r:id="rId165" ref="I177"/>
    <hyperlink r:id="rId166" ref="I178"/>
    <hyperlink r:id="rId167" ref="I179"/>
    <hyperlink r:id="rId168" ref="I180"/>
    <hyperlink r:id="rId169" ref="I181"/>
    <hyperlink r:id="rId170" ref="I182"/>
    <hyperlink r:id="rId171" ref="I183"/>
    <hyperlink r:id="rId172" ref="I184"/>
    <hyperlink r:id="rId173" ref="I185"/>
    <hyperlink r:id="rId174" ref="I186"/>
    <hyperlink r:id="rId175" ref="I187"/>
    <hyperlink r:id="rId176" ref="I188"/>
    <hyperlink r:id="rId177" ref="I189"/>
    <hyperlink r:id="rId178" ref="I190"/>
    <hyperlink r:id="rId179" ref="I191"/>
    <hyperlink r:id="rId180" ref="I192"/>
    <hyperlink r:id="rId181" ref="I193"/>
    <hyperlink r:id="rId182" ref="I194"/>
    <hyperlink r:id="rId183" ref="I195"/>
    <hyperlink r:id="rId184" ref="I196"/>
    <hyperlink r:id="rId185" ref="I197"/>
    <hyperlink r:id="rId186" ref="I198"/>
    <hyperlink r:id="rId187" ref="I199"/>
    <hyperlink r:id="rId188" ref="I200"/>
    <hyperlink r:id="rId189" ref="I201"/>
    <hyperlink r:id="rId190" ref="I202"/>
    <hyperlink r:id="rId191" ref="I203"/>
    <hyperlink r:id="rId192" ref="I204"/>
    <hyperlink r:id="rId193" ref="I205"/>
    <hyperlink r:id="rId194" ref="I206"/>
    <hyperlink r:id="rId195" ref="I207"/>
    <hyperlink r:id="rId196" ref="I208"/>
    <hyperlink r:id="rId197" ref="I209"/>
    <hyperlink r:id="rId198" ref="I210"/>
    <hyperlink r:id="rId199" ref="I211"/>
    <hyperlink r:id="rId200" ref="I212"/>
    <hyperlink r:id="rId201" ref="I213"/>
    <hyperlink r:id="rId202" ref="I214"/>
    <hyperlink r:id="rId203" ref="I215"/>
    <hyperlink r:id="rId204" ref="I216"/>
    <hyperlink r:id="rId205" ref="I217"/>
    <hyperlink r:id="rId206" ref="I218"/>
    <hyperlink r:id="rId207" ref="I219"/>
    <hyperlink r:id="rId208" ref="I220"/>
    <hyperlink r:id="rId209" ref="I221"/>
    <hyperlink r:id="rId210" ref="I222"/>
    <hyperlink r:id="rId211" ref="I223"/>
    <hyperlink r:id="rId212" ref="I224"/>
    <hyperlink r:id="rId213" ref="I225"/>
    <hyperlink r:id="rId214" ref="I226"/>
    <hyperlink r:id="rId215" ref="I227"/>
    <hyperlink r:id="rId216" ref="I228"/>
    <hyperlink r:id="rId217" ref="I229"/>
    <hyperlink r:id="rId218" ref="I230"/>
    <hyperlink r:id="rId219" ref="I231"/>
    <hyperlink r:id="rId220" ref="I232"/>
    <hyperlink r:id="rId221" ref="I233"/>
    <hyperlink r:id="rId222" ref="I234"/>
    <hyperlink r:id="rId223" ref="I235"/>
    <hyperlink r:id="rId224" ref="I236"/>
    <hyperlink r:id="rId225" ref="I237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5"/>
    <hyperlink r:id="rId234" ref="I246"/>
    <hyperlink r:id="rId235" ref="I247"/>
    <hyperlink r:id="rId236" ref="I248"/>
  </hyperlinks>
  <printOptions/>
  <pageMargins bottom="0.75" footer="0.0" header="0.0" left="0.7" right="0.7" top="0.75"/>
  <pageSetup orientation="landscape"/>
  <drawing r:id="rId237"/>
</worksheet>
</file>